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50" windowWidth="14805" windowHeight="7965"/>
  </bookViews>
  <sheets>
    <sheet name="苗栗B相關資料" sheetId="2" r:id="rId1"/>
    <sheet name="大氣溫度" sheetId="9" r:id="rId2"/>
    <sheet name="大氣露點" sheetId="10" r:id="rId3"/>
    <sheet name="大氣濕度" sheetId="11" r:id="rId4"/>
    <sheet name="大氣雨量" sheetId="12" r:id="rId5"/>
    <sheet name="大氣風速" sheetId="13" r:id="rId6"/>
    <sheet name="大氣風向" sheetId="14" r:id="rId7"/>
    <sheet name="微氣候溫度" sheetId="15" r:id="rId8"/>
    <sheet name="微氣候濕度" sheetId="16" r:id="rId9"/>
    <sheet name="試驗田與調查日期" sheetId="8" r:id="rId10"/>
    <sheet name="調查發病面積原始數據" sheetId="7" r:id="rId11"/>
  </sheets>
  <externalReferences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DQ29" i="16" l="1"/>
  <c r="DP29" i="16"/>
  <c r="DO29" i="16"/>
  <c r="DN29" i="16"/>
  <c r="DM29" i="16"/>
  <c r="DL29" i="16"/>
  <c r="DK29" i="16"/>
  <c r="DJ29" i="16"/>
  <c r="DI29" i="16"/>
  <c r="DH29" i="16"/>
  <c r="DG29" i="16"/>
  <c r="DF29" i="16"/>
  <c r="DE29" i="16"/>
  <c r="DD29" i="16"/>
  <c r="DC29" i="16"/>
  <c r="DB29" i="16"/>
  <c r="DA29" i="16"/>
  <c r="CZ29" i="16"/>
  <c r="CY29" i="16"/>
  <c r="CX29" i="16"/>
  <c r="CW29" i="16"/>
  <c r="CV29" i="16"/>
  <c r="CU29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DQ28" i="16"/>
  <c r="DQ30" i="16" s="1"/>
  <c r="DP28" i="16"/>
  <c r="DP30" i="16" s="1"/>
  <c r="DO28" i="16"/>
  <c r="DO30" i="16" s="1"/>
  <c r="DN28" i="16"/>
  <c r="DN30" i="16" s="1"/>
  <c r="DM28" i="16"/>
  <c r="DM30" i="16" s="1"/>
  <c r="DL28" i="16"/>
  <c r="DL30" i="16" s="1"/>
  <c r="DK28" i="16"/>
  <c r="DK30" i="16" s="1"/>
  <c r="DJ28" i="16"/>
  <c r="DJ30" i="16" s="1"/>
  <c r="DI28" i="16"/>
  <c r="DI30" i="16" s="1"/>
  <c r="DH28" i="16"/>
  <c r="DH30" i="16" s="1"/>
  <c r="DG28" i="16"/>
  <c r="DG30" i="16" s="1"/>
  <c r="DF28" i="16"/>
  <c r="DF30" i="16" s="1"/>
  <c r="DE28" i="16"/>
  <c r="DE30" i="16" s="1"/>
  <c r="DD28" i="16"/>
  <c r="DD30" i="16" s="1"/>
  <c r="DC28" i="16"/>
  <c r="DC30" i="16" s="1"/>
  <c r="DB28" i="16"/>
  <c r="DB30" i="16" s="1"/>
  <c r="DA28" i="16"/>
  <c r="DA30" i="16" s="1"/>
  <c r="CZ28" i="16"/>
  <c r="CZ30" i="16" s="1"/>
  <c r="CY28" i="16"/>
  <c r="CY30" i="16" s="1"/>
  <c r="CX28" i="16"/>
  <c r="CX30" i="16" s="1"/>
  <c r="CW28" i="16"/>
  <c r="CW30" i="16" s="1"/>
  <c r="CV28" i="16"/>
  <c r="CV30" i="16" s="1"/>
  <c r="CU28" i="16"/>
  <c r="CU30" i="16" s="1"/>
  <c r="CT28" i="16"/>
  <c r="CT30" i="16" s="1"/>
  <c r="CS28" i="16"/>
  <c r="CS30" i="16" s="1"/>
  <c r="CR28" i="16"/>
  <c r="CR30" i="16" s="1"/>
  <c r="CQ28" i="16"/>
  <c r="CQ30" i="16" s="1"/>
  <c r="CP28" i="16"/>
  <c r="CP30" i="16" s="1"/>
  <c r="CO28" i="16"/>
  <c r="CO30" i="16" s="1"/>
  <c r="CN28" i="16"/>
  <c r="CN30" i="16" s="1"/>
  <c r="CM28" i="16"/>
  <c r="CM30" i="16" s="1"/>
  <c r="CL28" i="16"/>
  <c r="CL30" i="16" s="1"/>
  <c r="CK28" i="16"/>
  <c r="CK30" i="16" s="1"/>
  <c r="CJ28" i="16"/>
  <c r="CJ30" i="16" s="1"/>
  <c r="CI28" i="16"/>
  <c r="CI30" i="16" s="1"/>
  <c r="CH28" i="16"/>
  <c r="CH30" i="16" s="1"/>
  <c r="CG28" i="16"/>
  <c r="CG30" i="16" s="1"/>
  <c r="CF28" i="16"/>
  <c r="CF30" i="16" s="1"/>
  <c r="CE28" i="16"/>
  <c r="CE30" i="16" s="1"/>
  <c r="CD28" i="16"/>
  <c r="CD30" i="16" s="1"/>
  <c r="CC28" i="16"/>
  <c r="CC30" i="16" s="1"/>
  <c r="CB28" i="16"/>
  <c r="CB30" i="16" s="1"/>
  <c r="CA28" i="16"/>
  <c r="CA30" i="16" s="1"/>
  <c r="BZ28" i="16"/>
  <c r="BZ30" i="16" s="1"/>
  <c r="BY28" i="16"/>
  <c r="BY30" i="16" s="1"/>
  <c r="BX28" i="16"/>
  <c r="BX30" i="16" s="1"/>
  <c r="BW28" i="16"/>
  <c r="BW30" i="16" s="1"/>
  <c r="BV28" i="16"/>
  <c r="BV30" i="16" s="1"/>
  <c r="BU28" i="16"/>
  <c r="BU30" i="16" s="1"/>
  <c r="BT28" i="16"/>
  <c r="BT30" i="16" s="1"/>
  <c r="BS28" i="16"/>
  <c r="BS30" i="16" s="1"/>
  <c r="BR28" i="16"/>
  <c r="BR30" i="16" s="1"/>
  <c r="BQ28" i="16"/>
  <c r="BQ30" i="16" s="1"/>
  <c r="BP28" i="16"/>
  <c r="BP30" i="16" s="1"/>
  <c r="BO28" i="16"/>
  <c r="BO30" i="16" s="1"/>
  <c r="BN28" i="16"/>
  <c r="BN30" i="16" s="1"/>
  <c r="BM28" i="16"/>
  <c r="BM30" i="16" s="1"/>
  <c r="BL28" i="16"/>
  <c r="BL30" i="16" s="1"/>
  <c r="BK28" i="16"/>
  <c r="BK30" i="16" s="1"/>
  <c r="BJ28" i="16"/>
  <c r="BJ30" i="16" s="1"/>
  <c r="BI28" i="16"/>
  <c r="BI30" i="16" s="1"/>
  <c r="BH28" i="16"/>
  <c r="BH30" i="16" s="1"/>
  <c r="BG28" i="16"/>
  <c r="BG30" i="16" s="1"/>
  <c r="BF28" i="16"/>
  <c r="BF30" i="16" s="1"/>
  <c r="BE28" i="16"/>
  <c r="BE30" i="16" s="1"/>
  <c r="BD28" i="16"/>
  <c r="BD30" i="16" s="1"/>
  <c r="BC28" i="16"/>
  <c r="BC30" i="16" s="1"/>
  <c r="BB28" i="16"/>
  <c r="BB30" i="16" s="1"/>
  <c r="BA28" i="16"/>
  <c r="BA30" i="16" s="1"/>
  <c r="AZ28" i="16"/>
  <c r="AZ30" i="16" s="1"/>
  <c r="AY28" i="16"/>
  <c r="AY30" i="16" s="1"/>
  <c r="AX28" i="16"/>
  <c r="AX30" i="16" s="1"/>
  <c r="AW28" i="16"/>
  <c r="AW30" i="16" s="1"/>
  <c r="AV28" i="16"/>
  <c r="AV30" i="16" s="1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E28" i="16"/>
  <c r="E30" i="16" s="1"/>
  <c r="D28" i="16"/>
  <c r="D30" i="16" s="1"/>
  <c r="C28" i="16"/>
  <c r="C30" i="16" s="1"/>
  <c r="B28" i="16"/>
  <c r="B30" i="16" s="1"/>
  <c r="DQ29" i="15"/>
  <c r="DP29" i="15"/>
  <c r="DO29" i="15"/>
  <c r="DN29" i="15"/>
  <c r="DM29" i="15"/>
  <c r="DL29" i="15"/>
  <c r="DK29" i="15"/>
  <c r="DJ29" i="15"/>
  <c r="DI29" i="15"/>
  <c r="DH29" i="15"/>
  <c r="DG29" i="15"/>
  <c r="DF29" i="15"/>
  <c r="DE29" i="15"/>
  <c r="DD29" i="15"/>
  <c r="DC29" i="15"/>
  <c r="DB29" i="15"/>
  <c r="DA29" i="15"/>
  <c r="CZ29" i="15"/>
  <c r="CY29" i="15"/>
  <c r="CX29" i="15"/>
  <c r="CW29" i="15"/>
  <c r="CV29" i="15"/>
  <c r="CU29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DQ28" i="15"/>
  <c r="DQ30" i="15" s="1"/>
  <c r="DP28" i="15"/>
  <c r="DP30" i="15" s="1"/>
  <c r="DO28" i="15"/>
  <c r="DO30" i="15" s="1"/>
  <c r="DN28" i="15"/>
  <c r="DN30" i="15" s="1"/>
  <c r="DM28" i="15"/>
  <c r="DM30" i="15" s="1"/>
  <c r="DL28" i="15"/>
  <c r="DL30" i="15" s="1"/>
  <c r="DK28" i="15"/>
  <c r="DK30" i="15" s="1"/>
  <c r="DJ28" i="15"/>
  <c r="DJ30" i="15" s="1"/>
  <c r="DI28" i="15"/>
  <c r="DI30" i="15" s="1"/>
  <c r="DH28" i="15"/>
  <c r="DH30" i="15" s="1"/>
  <c r="DG28" i="15"/>
  <c r="DG30" i="15" s="1"/>
  <c r="DF28" i="15"/>
  <c r="DF30" i="15" s="1"/>
  <c r="DE28" i="15"/>
  <c r="DE30" i="15" s="1"/>
  <c r="DD28" i="15"/>
  <c r="DD30" i="15" s="1"/>
  <c r="DC28" i="15"/>
  <c r="DC30" i="15" s="1"/>
  <c r="DB28" i="15"/>
  <c r="DB30" i="15" s="1"/>
  <c r="DA28" i="15"/>
  <c r="DA30" i="15" s="1"/>
  <c r="CZ28" i="15"/>
  <c r="CZ30" i="15" s="1"/>
  <c r="CY28" i="15"/>
  <c r="CY30" i="15" s="1"/>
  <c r="CX28" i="15"/>
  <c r="CX30" i="15" s="1"/>
  <c r="CW28" i="15"/>
  <c r="CW30" i="15" s="1"/>
  <c r="CV28" i="15"/>
  <c r="CV30" i="15" s="1"/>
  <c r="CU28" i="15"/>
  <c r="CU30" i="15" s="1"/>
  <c r="CT28" i="15"/>
  <c r="CT30" i="15" s="1"/>
  <c r="CS28" i="15"/>
  <c r="CS30" i="15" s="1"/>
  <c r="CR28" i="15"/>
  <c r="CR30" i="15" s="1"/>
  <c r="CQ28" i="15"/>
  <c r="CQ30" i="15" s="1"/>
  <c r="CP28" i="15"/>
  <c r="CP30" i="15" s="1"/>
  <c r="CO28" i="15"/>
  <c r="CO30" i="15" s="1"/>
  <c r="CN28" i="15"/>
  <c r="CN30" i="15" s="1"/>
  <c r="CM28" i="15"/>
  <c r="CM30" i="15" s="1"/>
  <c r="CL28" i="15"/>
  <c r="CL30" i="15" s="1"/>
  <c r="CK28" i="15"/>
  <c r="CK30" i="15" s="1"/>
  <c r="CJ28" i="15"/>
  <c r="CJ30" i="15" s="1"/>
  <c r="CI28" i="15"/>
  <c r="CI30" i="15" s="1"/>
  <c r="CH28" i="15"/>
  <c r="CH30" i="15" s="1"/>
  <c r="CG28" i="15"/>
  <c r="CG30" i="15" s="1"/>
  <c r="CF28" i="15"/>
  <c r="CF30" i="15" s="1"/>
  <c r="CE28" i="15"/>
  <c r="CE30" i="15" s="1"/>
  <c r="CD28" i="15"/>
  <c r="CD30" i="15" s="1"/>
  <c r="CC28" i="15"/>
  <c r="CC30" i="15" s="1"/>
  <c r="CB28" i="15"/>
  <c r="CB30" i="15" s="1"/>
  <c r="CA28" i="15"/>
  <c r="CA30" i="15" s="1"/>
  <c r="BZ28" i="15"/>
  <c r="BZ30" i="15" s="1"/>
  <c r="BY28" i="15"/>
  <c r="BY30" i="15" s="1"/>
  <c r="BX28" i="15"/>
  <c r="BX30" i="15" s="1"/>
  <c r="BW28" i="15"/>
  <c r="BW30" i="15" s="1"/>
  <c r="BV28" i="15"/>
  <c r="BV30" i="15" s="1"/>
  <c r="BU28" i="15"/>
  <c r="BU30" i="15" s="1"/>
  <c r="BT28" i="15"/>
  <c r="BT30" i="15" s="1"/>
  <c r="BS28" i="15"/>
  <c r="BS30" i="15" s="1"/>
  <c r="BR28" i="15"/>
  <c r="BR30" i="15" s="1"/>
  <c r="BQ28" i="15"/>
  <c r="BQ30" i="15" s="1"/>
  <c r="BP28" i="15"/>
  <c r="BP30" i="15" s="1"/>
  <c r="BO28" i="15"/>
  <c r="BO30" i="15" s="1"/>
  <c r="BN28" i="15"/>
  <c r="BN30" i="15" s="1"/>
  <c r="BM28" i="15"/>
  <c r="BM30" i="15" s="1"/>
  <c r="BL28" i="15"/>
  <c r="BL30" i="15" s="1"/>
  <c r="BK28" i="15"/>
  <c r="BK30" i="15" s="1"/>
  <c r="BJ28" i="15"/>
  <c r="BJ30" i="15" s="1"/>
  <c r="BI28" i="15"/>
  <c r="BI30" i="15" s="1"/>
  <c r="BH28" i="15"/>
  <c r="BH30" i="15" s="1"/>
  <c r="BG28" i="15"/>
  <c r="BG30" i="15" s="1"/>
  <c r="BF28" i="15"/>
  <c r="BF30" i="15" s="1"/>
  <c r="BE28" i="15"/>
  <c r="BE30" i="15" s="1"/>
  <c r="BD28" i="15"/>
  <c r="BD30" i="15" s="1"/>
  <c r="BC28" i="15"/>
  <c r="BC30" i="15" s="1"/>
  <c r="BB28" i="15"/>
  <c r="BB30" i="15" s="1"/>
  <c r="BA28" i="15"/>
  <c r="BA30" i="15" s="1"/>
  <c r="AZ28" i="15"/>
  <c r="AZ30" i="15" s="1"/>
  <c r="AY28" i="15"/>
  <c r="AY30" i="15" s="1"/>
  <c r="AX28" i="15"/>
  <c r="AX30" i="15" s="1"/>
  <c r="AW28" i="15"/>
  <c r="AW30" i="15" s="1"/>
  <c r="AV28" i="15"/>
  <c r="AV30" i="15" s="1"/>
  <c r="AU28" i="15"/>
  <c r="AU30" i="15" s="1"/>
  <c r="AT28" i="15"/>
  <c r="AT30" i="15" s="1"/>
  <c r="AS28" i="15"/>
  <c r="AS30" i="15" s="1"/>
  <c r="AR28" i="15"/>
  <c r="AR30" i="15" s="1"/>
  <c r="AQ28" i="15"/>
  <c r="AQ30" i="15" s="1"/>
  <c r="AP28" i="15"/>
  <c r="AP30" i="15" s="1"/>
  <c r="AO28" i="15"/>
  <c r="AO30" i="15" s="1"/>
  <c r="AN28" i="15"/>
  <c r="AN30" i="15" s="1"/>
  <c r="AM28" i="15"/>
  <c r="AM30" i="15" s="1"/>
  <c r="AL28" i="15"/>
  <c r="AL30" i="15" s="1"/>
  <c r="AK28" i="15"/>
  <c r="AK30" i="15" s="1"/>
  <c r="AJ28" i="15"/>
  <c r="AJ30" i="15" s="1"/>
  <c r="AI28" i="15"/>
  <c r="AI30" i="15" s="1"/>
  <c r="AH28" i="15"/>
  <c r="AH30" i="15" s="1"/>
  <c r="AG28" i="15"/>
  <c r="AG30" i="15" s="1"/>
  <c r="AF28" i="15"/>
  <c r="AF30" i="15" s="1"/>
  <c r="AE28" i="15"/>
  <c r="AE30" i="15" s="1"/>
  <c r="AD28" i="15"/>
  <c r="AD30" i="15" s="1"/>
  <c r="AC28" i="15"/>
  <c r="AC30" i="15" s="1"/>
  <c r="AB28" i="15"/>
  <c r="AB30" i="15" s="1"/>
  <c r="AA28" i="15"/>
  <c r="AA30" i="15" s="1"/>
  <c r="Z28" i="15"/>
  <c r="Z30" i="15" s="1"/>
  <c r="Y28" i="15"/>
  <c r="Y30" i="15" s="1"/>
  <c r="X28" i="15"/>
  <c r="X30" i="15" s="1"/>
  <c r="W28" i="15"/>
  <c r="W30" i="15" s="1"/>
  <c r="V28" i="15"/>
  <c r="V30" i="15" s="1"/>
  <c r="U28" i="15"/>
  <c r="U30" i="15" s="1"/>
  <c r="T28" i="15"/>
  <c r="T30" i="15" s="1"/>
  <c r="S28" i="15"/>
  <c r="S30" i="15" s="1"/>
  <c r="R28" i="15"/>
  <c r="R30" i="15" s="1"/>
  <c r="Q28" i="15"/>
  <c r="Q30" i="15" s="1"/>
  <c r="P28" i="15"/>
  <c r="P30" i="15" s="1"/>
  <c r="O28" i="15"/>
  <c r="O30" i="15" s="1"/>
  <c r="N28" i="15"/>
  <c r="N30" i="15" s="1"/>
  <c r="M28" i="15"/>
  <c r="M30" i="15" s="1"/>
  <c r="L28" i="15"/>
  <c r="L30" i="15" s="1"/>
  <c r="K28" i="15"/>
  <c r="K30" i="15" s="1"/>
  <c r="J28" i="15"/>
  <c r="J30" i="15" s="1"/>
  <c r="I28" i="15"/>
  <c r="I30" i="15" s="1"/>
  <c r="H28" i="15"/>
  <c r="H30" i="15" s="1"/>
  <c r="G28" i="15"/>
  <c r="G30" i="15" s="1"/>
  <c r="F28" i="15"/>
  <c r="F30" i="15" s="1"/>
  <c r="E28" i="15"/>
  <c r="E30" i="15" s="1"/>
  <c r="D28" i="15"/>
  <c r="D30" i="15" s="1"/>
  <c r="C28" i="15"/>
  <c r="C30" i="15" s="1"/>
  <c r="B28" i="15"/>
  <c r="B30" i="15" s="1"/>
  <c r="DQ29" i="14"/>
  <c r="DP29" i="14"/>
  <c r="DO29" i="14"/>
  <c r="DN29" i="14"/>
  <c r="DM29" i="14"/>
  <c r="DL29" i="14"/>
  <c r="DK29" i="14"/>
  <c r="DJ29" i="14"/>
  <c r="DI29" i="14"/>
  <c r="DH29" i="14"/>
  <c r="DG29" i="14"/>
  <c r="DF29" i="14"/>
  <c r="DE29" i="14"/>
  <c r="DD29" i="14"/>
  <c r="DC29" i="14"/>
  <c r="DB29" i="14"/>
  <c r="DA29" i="14"/>
  <c r="CZ29" i="14"/>
  <c r="CY29" i="14"/>
  <c r="CX29" i="14"/>
  <c r="CW29" i="14"/>
  <c r="CV29" i="14"/>
  <c r="CU29" i="14"/>
  <c r="CT29" i="14"/>
  <c r="CS29" i="14"/>
  <c r="CR29" i="14"/>
  <c r="CQ29" i="14"/>
  <c r="CP29" i="14"/>
  <c r="CO29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DQ28" i="14"/>
  <c r="DQ30" i="14" s="1"/>
  <c r="DP28" i="14"/>
  <c r="DP30" i="14" s="1"/>
  <c r="DO28" i="14"/>
  <c r="DO30" i="14" s="1"/>
  <c r="DN28" i="14"/>
  <c r="DN30" i="14" s="1"/>
  <c r="DM28" i="14"/>
  <c r="DM30" i="14" s="1"/>
  <c r="DL28" i="14"/>
  <c r="DL30" i="14" s="1"/>
  <c r="DK28" i="14"/>
  <c r="DK30" i="14" s="1"/>
  <c r="DJ28" i="14"/>
  <c r="DJ30" i="14" s="1"/>
  <c r="DI28" i="14"/>
  <c r="DI30" i="14" s="1"/>
  <c r="DH28" i="14"/>
  <c r="DH30" i="14" s="1"/>
  <c r="DG28" i="14"/>
  <c r="DG30" i="14" s="1"/>
  <c r="DF28" i="14"/>
  <c r="DF30" i="14" s="1"/>
  <c r="DE28" i="14"/>
  <c r="DE30" i="14" s="1"/>
  <c r="DD28" i="14"/>
  <c r="DD30" i="14" s="1"/>
  <c r="DC28" i="14"/>
  <c r="DC30" i="14" s="1"/>
  <c r="DB28" i="14"/>
  <c r="DB30" i="14" s="1"/>
  <c r="DA28" i="14"/>
  <c r="DA30" i="14" s="1"/>
  <c r="CZ28" i="14"/>
  <c r="CZ30" i="14" s="1"/>
  <c r="CY28" i="14"/>
  <c r="CY30" i="14" s="1"/>
  <c r="CX28" i="14"/>
  <c r="CX30" i="14" s="1"/>
  <c r="CW28" i="14"/>
  <c r="CW30" i="14" s="1"/>
  <c r="CV28" i="14"/>
  <c r="CV30" i="14" s="1"/>
  <c r="CU28" i="14"/>
  <c r="CU30" i="14" s="1"/>
  <c r="CT28" i="14"/>
  <c r="CT30" i="14" s="1"/>
  <c r="CS28" i="14"/>
  <c r="CS30" i="14" s="1"/>
  <c r="CR28" i="14"/>
  <c r="CR30" i="14" s="1"/>
  <c r="CQ28" i="14"/>
  <c r="CQ30" i="14" s="1"/>
  <c r="CP28" i="14"/>
  <c r="CP30" i="14" s="1"/>
  <c r="CO28" i="14"/>
  <c r="CO30" i="14" s="1"/>
  <c r="CN28" i="14"/>
  <c r="CN30" i="14" s="1"/>
  <c r="CM28" i="14"/>
  <c r="CM30" i="14" s="1"/>
  <c r="CL28" i="14"/>
  <c r="CL30" i="14" s="1"/>
  <c r="CK28" i="14"/>
  <c r="CK30" i="14" s="1"/>
  <c r="CJ28" i="14"/>
  <c r="CJ30" i="14" s="1"/>
  <c r="CI28" i="14"/>
  <c r="CI30" i="14" s="1"/>
  <c r="CH28" i="14"/>
  <c r="CH30" i="14" s="1"/>
  <c r="CG28" i="14"/>
  <c r="CG30" i="14" s="1"/>
  <c r="CF28" i="14"/>
  <c r="CF30" i="14" s="1"/>
  <c r="CE28" i="14"/>
  <c r="CE30" i="14" s="1"/>
  <c r="CD28" i="14"/>
  <c r="CD30" i="14" s="1"/>
  <c r="CC28" i="14"/>
  <c r="CC30" i="14" s="1"/>
  <c r="CB28" i="14"/>
  <c r="CB30" i="14" s="1"/>
  <c r="CA28" i="14"/>
  <c r="CA30" i="14" s="1"/>
  <c r="BZ28" i="14"/>
  <c r="BZ30" i="14" s="1"/>
  <c r="BY28" i="14"/>
  <c r="BY30" i="14" s="1"/>
  <c r="BX28" i="14"/>
  <c r="BX30" i="14" s="1"/>
  <c r="BW28" i="14"/>
  <c r="BW30" i="14" s="1"/>
  <c r="BV28" i="14"/>
  <c r="BV30" i="14" s="1"/>
  <c r="BU28" i="14"/>
  <c r="BU30" i="14" s="1"/>
  <c r="BT28" i="14"/>
  <c r="BT30" i="14" s="1"/>
  <c r="BS28" i="14"/>
  <c r="BS30" i="14" s="1"/>
  <c r="BR28" i="14"/>
  <c r="BR30" i="14" s="1"/>
  <c r="BQ28" i="14"/>
  <c r="BQ30" i="14" s="1"/>
  <c r="BP28" i="14"/>
  <c r="BP30" i="14" s="1"/>
  <c r="BO28" i="14"/>
  <c r="BO30" i="14" s="1"/>
  <c r="BN28" i="14"/>
  <c r="BN30" i="14" s="1"/>
  <c r="BM28" i="14"/>
  <c r="BM30" i="14" s="1"/>
  <c r="BL28" i="14"/>
  <c r="BL30" i="14" s="1"/>
  <c r="BK28" i="14"/>
  <c r="BK30" i="14" s="1"/>
  <c r="BJ28" i="14"/>
  <c r="BJ30" i="14" s="1"/>
  <c r="BI28" i="14"/>
  <c r="BI30" i="14" s="1"/>
  <c r="BH28" i="14"/>
  <c r="BH30" i="14" s="1"/>
  <c r="BG28" i="14"/>
  <c r="BG30" i="14" s="1"/>
  <c r="BF28" i="14"/>
  <c r="BF30" i="14" s="1"/>
  <c r="BE28" i="14"/>
  <c r="BE30" i="14" s="1"/>
  <c r="BD28" i="14"/>
  <c r="BD30" i="14" s="1"/>
  <c r="BC28" i="14"/>
  <c r="BC30" i="14" s="1"/>
  <c r="BB28" i="14"/>
  <c r="BB30" i="14" s="1"/>
  <c r="BA28" i="14"/>
  <c r="BA30" i="14" s="1"/>
  <c r="AZ28" i="14"/>
  <c r="AZ30" i="14" s="1"/>
  <c r="AY28" i="14"/>
  <c r="AY30" i="14" s="1"/>
  <c r="AX28" i="14"/>
  <c r="AX30" i="14" s="1"/>
  <c r="AW28" i="14"/>
  <c r="AW30" i="14" s="1"/>
  <c r="AV28" i="14"/>
  <c r="AV30" i="14" s="1"/>
  <c r="AU28" i="14"/>
  <c r="AU30" i="14" s="1"/>
  <c r="AT28" i="14"/>
  <c r="AT30" i="14" s="1"/>
  <c r="AS28" i="14"/>
  <c r="AS30" i="14" s="1"/>
  <c r="AR28" i="14"/>
  <c r="AR30" i="14" s="1"/>
  <c r="AQ28" i="14"/>
  <c r="AQ30" i="14" s="1"/>
  <c r="AP28" i="14"/>
  <c r="AP30" i="14" s="1"/>
  <c r="AO28" i="14"/>
  <c r="AO30" i="14" s="1"/>
  <c r="AN28" i="14"/>
  <c r="AN30" i="14" s="1"/>
  <c r="AM28" i="14"/>
  <c r="AM30" i="14" s="1"/>
  <c r="AL28" i="14"/>
  <c r="AL30" i="14" s="1"/>
  <c r="AK28" i="14"/>
  <c r="AK30" i="14" s="1"/>
  <c r="AJ28" i="14"/>
  <c r="AJ30" i="14" s="1"/>
  <c r="AI28" i="14"/>
  <c r="AI30" i="14" s="1"/>
  <c r="AH28" i="14"/>
  <c r="AH30" i="14" s="1"/>
  <c r="AG28" i="14"/>
  <c r="AG30" i="14" s="1"/>
  <c r="AF28" i="14"/>
  <c r="AF30" i="14" s="1"/>
  <c r="AE28" i="14"/>
  <c r="AE30" i="14" s="1"/>
  <c r="AD28" i="14"/>
  <c r="AD30" i="14" s="1"/>
  <c r="AC28" i="14"/>
  <c r="AC30" i="14" s="1"/>
  <c r="AB28" i="14"/>
  <c r="AB30" i="14" s="1"/>
  <c r="AA28" i="14"/>
  <c r="AA30" i="14" s="1"/>
  <c r="Z28" i="14"/>
  <c r="Z30" i="14" s="1"/>
  <c r="Y28" i="14"/>
  <c r="Y30" i="14" s="1"/>
  <c r="X28" i="14"/>
  <c r="X30" i="14" s="1"/>
  <c r="W28" i="14"/>
  <c r="W30" i="14" s="1"/>
  <c r="V28" i="14"/>
  <c r="V30" i="14" s="1"/>
  <c r="U28" i="14"/>
  <c r="U30" i="14" s="1"/>
  <c r="T28" i="14"/>
  <c r="T30" i="14" s="1"/>
  <c r="S28" i="14"/>
  <c r="S30" i="14" s="1"/>
  <c r="R28" i="14"/>
  <c r="R30" i="14" s="1"/>
  <c r="Q28" i="14"/>
  <c r="Q30" i="14" s="1"/>
  <c r="P28" i="14"/>
  <c r="P30" i="14" s="1"/>
  <c r="O28" i="14"/>
  <c r="O30" i="14" s="1"/>
  <c r="N28" i="14"/>
  <c r="N30" i="14" s="1"/>
  <c r="M28" i="14"/>
  <c r="M30" i="14" s="1"/>
  <c r="L28" i="14"/>
  <c r="L30" i="14" s="1"/>
  <c r="K28" i="14"/>
  <c r="K30" i="14" s="1"/>
  <c r="J28" i="14"/>
  <c r="J30" i="14" s="1"/>
  <c r="I28" i="14"/>
  <c r="I30" i="14" s="1"/>
  <c r="H28" i="14"/>
  <c r="H30" i="14" s="1"/>
  <c r="G28" i="14"/>
  <c r="G30" i="14" s="1"/>
  <c r="F28" i="14"/>
  <c r="F30" i="14" s="1"/>
  <c r="E28" i="14"/>
  <c r="E30" i="14" s="1"/>
  <c r="D28" i="14"/>
  <c r="D30" i="14" s="1"/>
  <c r="C28" i="14"/>
  <c r="C30" i="14" s="1"/>
  <c r="B28" i="14"/>
  <c r="B30" i="14" s="1"/>
  <c r="DQ28" i="13"/>
  <c r="DP28" i="13"/>
  <c r="DO28" i="13"/>
  <c r="DN28" i="13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DQ28" i="11"/>
  <c r="DQ30" i="11" s="1"/>
  <c r="DP28" i="11"/>
  <c r="DP30" i="11" s="1"/>
  <c r="DO28" i="11"/>
  <c r="DO30" i="11" s="1"/>
  <c r="DN28" i="11"/>
  <c r="DN30" i="11" s="1"/>
  <c r="DM28" i="11"/>
  <c r="DM30" i="11" s="1"/>
  <c r="DL28" i="11"/>
  <c r="DL30" i="11" s="1"/>
  <c r="DK28" i="11"/>
  <c r="DK30" i="11" s="1"/>
  <c r="DJ28" i="11"/>
  <c r="DJ30" i="11" s="1"/>
  <c r="DI28" i="11"/>
  <c r="DI30" i="11" s="1"/>
  <c r="DH28" i="11"/>
  <c r="DH30" i="11" s="1"/>
  <c r="DG28" i="11"/>
  <c r="DG30" i="11" s="1"/>
  <c r="DF28" i="11"/>
  <c r="DF30" i="11" s="1"/>
  <c r="DE28" i="11"/>
  <c r="DE30" i="11" s="1"/>
  <c r="DD28" i="11"/>
  <c r="DD30" i="11" s="1"/>
  <c r="DC28" i="11"/>
  <c r="DC30" i="11" s="1"/>
  <c r="DB28" i="11"/>
  <c r="DB30" i="11" s="1"/>
  <c r="DA28" i="11"/>
  <c r="DA30" i="11" s="1"/>
  <c r="CZ28" i="11"/>
  <c r="CZ30" i="11" s="1"/>
  <c r="CY28" i="11"/>
  <c r="CY30" i="11" s="1"/>
  <c r="CX28" i="11"/>
  <c r="CX30" i="11" s="1"/>
  <c r="CW28" i="11"/>
  <c r="CW30" i="11" s="1"/>
  <c r="CV28" i="11"/>
  <c r="CV30" i="11" s="1"/>
  <c r="CU28" i="11"/>
  <c r="CU30" i="11" s="1"/>
  <c r="CT28" i="11"/>
  <c r="CT30" i="11" s="1"/>
  <c r="CS28" i="11"/>
  <c r="CS30" i="11" s="1"/>
  <c r="CR28" i="11"/>
  <c r="CR30" i="11" s="1"/>
  <c r="CQ28" i="11"/>
  <c r="CQ30" i="11" s="1"/>
  <c r="CP28" i="11"/>
  <c r="CP30" i="11" s="1"/>
  <c r="CO28" i="11"/>
  <c r="CO30" i="11" s="1"/>
  <c r="CN28" i="11"/>
  <c r="CN30" i="11" s="1"/>
  <c r="CM28" i="11"/>
  <c r="CM30" i="11" s="1"/>
  <c r="CL28" i="11"/>
  <c r="CL30" i="11" s="1"/>
  <c r="CK28" i="11"/>
  <c r="CK30" i="11" s="1"/>
  <c r="CJ28" i="11"/>
  <c r="CJ30" i="11" s="1"/>
  <c r="CI28" i="11"/>
  <c r="CI30" i="11" s="1"/>
  <c r="CH28" i="11"/>
  <c r="CH30" i="11" s="1"/>
  <c r="CG28" i="11"/>
  <c r="CG30" i="11" s="1"/>
  <c r="CF28" i="11"/>
  <c r="CF30" i="11" s="1"/>
  <c r="CE28" i="11"/>
  <c r="CE30" i="11" s="1"/>
  <c r="CD28" i="11"/>
  <c r="CD30" i="11" s="1"/>
  <c r="CC28" i="11"/>
  <c r="CC30" i="11" s="1"/>
  <c r="CB28" i="11"/>
  <c r="CB30" i="11" s="1"/>
  <c r="CA28" i="11"/>
  <c r="CA30" i="11" s="1"/>
  <c r="BZ28" i="11"/>
  <c r="BZ30" i="11" s="1"/>
  <c r="BY28" i="11"/>
  <c r="BY30" i="11" s="1"/>
  <c r="BX28" i="11"/>
  <c r="BX30" i="11" s="1"/>
  <c r="BW28" i="11"/>
  <c r="BW30" i="11" s="1"/>
  <c r="BV28" i="11"/>
  <c r="BV30" i="11" s="1"/>
  <c r="BU28" i="11"/>
  <c r="BU30" i="11" s="1"/>
  <c r="BT28" i="11"/>
  <c r="BT30" i="11" s="1"/>
  <c r="BS28" i="11"/>
  <c r="BS30" i="11" s="1"/>
  <c r="BR28" i="11"/>
  <c r="BR30" i="11" s="1"/>
  <c r="BQ28" i="11"/>
  <c r="BQ30" i="11" s="1"/>
  <c r="BP28" i="11"/>
  <c r="BP30" i="11" s="1"/>
  <c r="BO28" i="11"/>
  <c r="BO30" i="11" s="1"/>
  <c r="BN28" i="11"/>
  <c r="BN30" i="11" s="1"/>
  <c r="BM28" i="11"/>
  <c r="BM30" i="11" s="1"/>
  <c r="BL28" i="11"/>
  <c r="BL30" i="11" s="1"/>
  <c r="BK28" i="11"/>
  <c r="BK30" i="11" s="1"/>
  <c r="BJ28" i="11"/>
  <c r="BJ30" i="11" s="1"/>
  <c r="BI28" i="11"/>
  <c r="BI30" i="11" s="1"/>
  <c r="BH28" i="11"/>
  <c r="BH30" i="11" s="1"/>
  <c r="BG28" i="11"/>
  <c r="BG30" i="11" s="1"/>
  <c r="BF28" i="11"/>
  <c r="BF30" i="11" s="1"/>
  <c r="BE28" i="11"/>
  <c r="BE30" i="11" s="1"/>
  <c r="BD28" i="11"/>
  <c r="BD30" i="11" s="1"/>
  <c r="BC28" i="11"/>
  <c r="BC30" i="11" s="1"/>
  <c r="BB28" i="11"/>
  <c r="BB30" i="11" s="1"/>
  <c r="BA28" i="11"/>
  <c r="BA30" i="11" s="1"/>
  <c r="AZ28" i="11"/>
  <c r="AZ30" i="11" s="1"/>
  <c r="AY28" i="11"/>
  <c r="AY30" i="11" s="1"/>
  <c r="AX28" i="11"/>
  <c r="AX30" i="11" s="1"/>
  <c r="AW28" i="11"/>
  <c r="AW30" i="11" s="1"/>
  <c r="AV28" i="11"/>
  <c r="AV30" i="11" s="1"/>
  <c r="AU28" i="11"/>
  <c r="AU30" i="11" s="1"/>
  <c r="AT28" i="11"/>
  <c r="AT30" i="11" s="1"/>
  <c r="AS28" i="11"/>
  <c r="AS30" i="11" s="1"/>
  <c r="AR28" i="11"/>
  <c r="AR30" i="11" s="1"/>
  <c r="AQ28" i="11"/>
  <c r="AQ30" i="11" s="1"/>
  <c r="AP28" i="11"/>
  <c r="AP30" i="11" s="1"/>
  <c r="AO28" i="11"/>
  <c r="AO30" i="11" s="1"/>
  <c r="AN28" i="11"/>
  <c r="AN30" i="11" s="1"/>
  <c r="AM28" i="11"/>
  <c r="AM30" i="11" s="1"/>
  <c r="AL28" i="11"/>
  <c r="AL30" i="11" s="1"/>
  <c r="AK28" i="11"/>
  <c r="AK30" i="11" s="1"/>
  <c r="AJ28" i="11"/>
  <c r="AJ30" i="11" s="1"/>
  <c r="AI28" i="11"/>
  <c r="AI30" i="11" s="1"/>
  <c r="AH28" i="11"/>
  <c r="AH30" i="11" s="1"/>
  <c r="AG28" i="11"/>
  <c r="AG30" i="11" s="1"/>
  <c r="AF28" i="11"/>
  <c r="AF30" i="11" s="1"/>
  <c r="AE28" i="11"/>
  <c r="AE30" i="11" s="1"/>
  <c r="AD28" i="11"/>
  <c r="AD30" i="11" s="1"/>
  <c r="AC28" i="11"/>
  <c r="AC30" i="11" s="1"/>
  <c r="AB28" i="11"/>
  <c r="AB30" i="11" s="1"/>
  <c r="AA28" i="11"/>
  <c r="AA30" i="11" s="1"/>
  <c r="Z28" i="11"/>
  <c r="Z30" i="11" s="1"/>
  <c r="Y28" i="11"/>
  <c r="Y30" i="11" s="1"/>
  <c r="X28" i="11"/>
  <c r="X30" i="11" s="1"/>
  <c r="W28" i="11"/>
  <c r="W30" i="11" s="1"/>
  <c r="V28" i="11"/>
  <c r="V30" i="11" s="1"/>
  <c r="U28" i="11"/>
  <c r="U30" i="11" s="1"/>
  <c r="T28" i="11"/>
  <c r="T30" i="11" s="1"/>
  <c r="S28" i="11"/>
  <c r="S30" i="11" s="1"/>
  <c r="R28" i="11"/>
  <c r="R30" i="11" s="1"/>
  <c r="Q28" i="11"/>
  <c r="Q30" i="11" s="1"/>
  <c r="P28" i="11"/>
  <c r="P30" i="11" s="1"/>
  <c r="O28" i="11"/>
  <c r="O30" i="11" s="1"/>
  <c r="N28" i="11"/>
  <c r="N30" i="11" s="1"/>
  <c r="M28" i="11"/>
  <c r="M30" i="11" s="1"/>
  <c r="L28" i="11"/>
  <c r="L30" i="11" s="1"/>
  <c r="K28" i="11"/>
  <c r="K30" i="11" s="1"/>
  <c r="J28" i="11"/>
  <c r="J30" i="11" s="1"/>
  <c r="I28" i="11"/>
  <c r="I30" i="11" s="1"/>
  <c r="H28" i="11"/>
  <c r="H30" i="11" s="1"/>
  <c r="G28" i="11"/>
  <c r="G30" i="11" s="1"/>
  <c r="F28" i="11"/>
  <c r="F30" i="11" s="1"/>
  <c r="E28" i="11"/>
  <c r="E30" i="11" s="1"/>
  <c r="D28" i="11"/>
  <c r="D30" i="11" s="1"/>
  <c r="C28" i="11"/>
  <c r="C30" i="11" s="1"/>
  <c r="B28" i="11"/>
  <c r="B30" i="11" s="1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29" i="10"/>
  <c r="B29" i="10"/>
  <c r="CI26" i="10"/>
  <c r="D26" i="10"/>
  <c r="CI25" i="10"/>
  <c r="CI24" i="10"/>
  <c r="CI23" i="10"/>
  <c r="D23" i="10"/>
  <c r="CI22" i="10"/>
  <c r="D22" i="10"/>
  <c r="CI21" i="10"/>
  <c r="D21" i="10"/>
  <c r="D20" i="10"/>
  <c r="D19" i="10"/>
  <c r="CI18" i="10"/>
  <c r="D18" i="10"/>
  <c r="CI17" i="10"/>
  <c r="D17" i="10"/>
  <c r="CI16" i="10"/>
  <c r="D16" i="10"/>
  <c r="CI15" i="10"/>
  <c r="D15" i="10"/>
  <c r="CI14" i="10"/>
  <c r="D14" i="10"/>
  <c r="D13" i="10"/>
  <c r="CI12" i="10"/>
  <c r="D12" i="10"/>
  <c r="CI11" i="10"/>
  <c r="D11" i="10"/>
  <c r="CI10" i="10"/>
  <c r="D10" i="10"/>
  <c r="CI9" i="10"/>
  <c r="CI8" i="10"/>
  <c r="D8" i="10"/>
  <c r="CI7" i="10"/>
  <c r="CI6" i="10"/>
  <c r="D6" i="10"/>
  <c r="CI5" i="10"/>
  <c r="D5" i="10"/>
  <c r="CI4" i="10"/>
  <c r="CI29" i="10" s="1"/>
  <c r="D4" i="10"/>
  <c r="D29" i="10" s="1"/>
  <c r="CJ3" i="10"/>
  <c r="CJ29" i="10" s="1"/>
  <c r="E3" i="10"/>
  <c r="E29" i="10" s="1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DQ29" i="9"/>
  <c r="DQ31" i="9" s="1"/>
  <c r="DP29" i="9"/>
  <c r="DP31" i="9" s="1"/>
  <c r="DO29" i="9"/>
  <c r="DO31" i="9" s="1"/>
  <c r="DN29" i="9"/>
  <c r="DN31" i="9" s="1"/>
  <c r="DM29" i="9"/>
  <c r="DM31" i="9" s="1"/>
  <c r="DL29" i="9"/>
  <c r="DL31" i="9" s="1"/>
  <c r="DK29" i="9"/>
  <c r="DK31" i="9" s="1"/>
  <c r="DJ29" i="9"/>
  <c r="DJ31" i="9" s="1"/>
  <c r="DI29" i="9"/>
  <c r="DI31" i="9" s="1"/>
  <c r="DH29" i="9"/>
  <c r="DH31" i="9" s="1"/>
  <c r="DG29" i="9"/>
  <c r="DG31" i="9" s="1"/>
  <c r="DF29" i="9"/>
  <c r="DF31" i="9" s="1"/>
  <c r="DE29" i="9"/>
  <c r="DE31" i="9" s="1"/>
  <c r="DD29" i="9"/>
  <c r="DD31" i="9" s="1"/>
  <c r="DC29" i="9"/>
  <c r="DC31" i="9" s="1"/>
  <c r="DB29" i="9"/>
  <c r="DB31" i="9" s="1"/>
  <c r="DA29" i="9"/>
  <c r="DA31" i="9" s="1"/>
  <c r="CZ29" i="9"/>
  <c r="CZ31" i="9" s="1"/>
  <c r="CY29" i="9"/>
  <c r="CY31" i="9" s="1"/>
  <c r="CX29" i="9"/>
  <c r="CX31" i="9" s="1"/>
  <c r="CW29" i="9"/>
  <c r="CW31" i="9" s="1"/>
  <c r="CV29" i="9"/>
  <c r="CV31" i="9" s="1"/>
  <c r="CU29" i="9"/>
  <c r="CU31" i="9" s="1"/>
  <c r="CT29" i="9"/>
  <c r="CT31" i="9" s="1"/>
  <c r="CS29" i="9"/>
  <c r="CS31" i="9" s="1"/>
  <c r="CR29" i="9"/>
  <c r="CR31" i="9" s="1"/>
  <c r="CQ29" i="9"/>
  <c r="CQ31" i="9" s="1"/>
  <c r="CP29" i="9"/>
  <c r="CP31" i="9" s="1"/>
  <c r="CO29" i="9"/>
  <c r="CO31" i="9" s="1"/>
  <c r="CN29" i="9"/>
  <c r="CN31" i="9" s="1"/>
  <c r="CM29" i="9"/>
  <c r="CM31" i="9" s="1"/>
  <c r="CL29" i="9"/>
  <c r="CL31" i="9" s="1"/>
  <c r="CK29" i="9"/>
  <c r="CK31" i="9" s="1"/>
  <c r="CJ29" i="9"/>
  <c r="CJ31" i="9" s="1"/>
  <c r="CI29" i="9"/>
  <c r="CI31" i="9" s="1"/>
  <c r="CH29" i="9"/>
  <c r="CH31" i="9" s="1"/>
  <c r="CG29" i="9"/>
  <c r="CG31" i="9" s="1"/>
  <c r="CF29" i="9"/>
  <c r="CF31" i="9" s="1"/>
  <c r="CE29" i="9"/>
  <c r="CE31" i="9" s="1"/>
  <c r="CD29" i="9"/>
  <c r="CD31" i="9" s="1"/>
  <c r="CC29" i="9"/>
  <c r="CC31" i="9" s="1"/>
  <c r="CB29" i="9"/>
  <c r="CB31" i="9" s="1"/>
  <c r="CA29" i="9"/>
  <c r="CA31" i="9" s="1"/>
  <c r="BZ29" i="9"/>
  <c r="BZ31" i="9" s="1"/>
  <c r="BY29" i="9"/>
  <c r="BY31" i="9" s="1"/>
  <c r="BX29" i="9"/>
  <c r="BX31" i="9" s="1"/>
  <c r="BW29" i="9"/>
  <c r="BW31" i="9" s="1"/>
  <c r="BV29" i="9"/>
  <c r="BV31" i="9" s="1"/>
  <c r="BU29" i="9"/>
  <c r="BU31" i="9" s="1"/>
  <c r="BT29" i="9"/>
  <c r="BT31" i="9" s="1"/>
  <c r="BS29" i="9"/>
  <c r="BS31" i="9" s="1"/>
  <c r="BR29" i="9"/>
  <c r="BR31" i="9" s="1"/>
  <c r="BQ29" i="9"/>
  <c r="BQ31" i="9" s="1"/>
  <c r="BP29" i="9"/>
  <c r="BP31" i="9" s="1"/>
  <c r="BO29" i="9"/>
  <c r="BO31" i="9" s="1"/>
  <c r="BN29" i="9"/>
  <c r="BN31" i="9" s="1"/>
  <c r="BM29" i="9"/>
  <c r="BM31" i="9" s="1"/>
  <c r="BL29" i="9"/>
  <c r="BL31" i="9" s="1"/>
  <c r="BK29" i="9"/>
  <c r="BK31" i="9" s="1"/>
  <c r="BJ29" i="9"/>
  <c r="BJ31" i="9" s="1"/>
  <c r="BI29" i="9"/>
  <c r="BI31" i="9" s="1"/>
  <c r="BH29" i="9"/>
  <c r="BH31" i="9" s="1"/>
  <c r="BG29" i="9"/>
  <c r="BG31" i="9" s="1"/>
  <c r="BF29" i="9"/>
  <c r="BF31" i="9" s="1"/>
  <c r="BE29" i="9"/>
  <c r="BE31" i="9" s="1"/>
  <c r="BD29" i="9"/>
  <c r="BD31" i="9" s="1"/>
  <c r="BC29" i="9"/>
  <c r="BC31" i="9" s="1"/>
  <c r="BB29" i="9"/>
  <c r="BB31" i="9" s="1"/>
  <c r="BA29" i="9"/>
  <c r="BA31" i="9" s="1"/>
  <c r="AZ29" i="9"/>
  <c r="AZ31" i="9" s="1"/>
  <c r="AY29" i="9"/>
  <c r="AY31" i="9" s="1"/>
  <c r="AX29" i="9"/>
  <c r="AX31" i="9" s="1"/>
  <c r="AW29" i="9"/>
  <c r="AW31" i="9" s="1"/>
  <c r="AV29" i="9"/>
  <c r="AV31" i="9" s="1"/>
  <c r="AU29" i="9"/>
  <c r="AU31" i="9" s="1"/>
  <c r="AT29" i="9"/>
  <c r="AT31" i="9" s="1"/>
  <c r="AS29" i="9"/>
  <c r="AS31" i="9" s="1"/>
  <c r="AR29" i="9"/>
  <c r="AR31" i="9" s="1"/>
  <c r="AQ29" i="9"/>
  <c r="AQ31" i="9" s="1"/>
  <c r="AP29" i="9"/>
  <c r="AP31" i="9" s="1"/>
  <c r="AO29" i="9"/>
  <c r="AO31" i="9" s="1"/>
  <c r="AN29" i="9"/>
  <c r="AN31" i="9" s="1"/>
  <c r="AM29" i="9"/>
  <c r="AM31" i="9" s="1"/>
  <c r="AL29" i="9"/>
  <c r="AL31" i="9" s="1"/>
  <c r="AK29" i="9"/>
  <c r="AK31" i="9" s="1"/>
  <c r="AJ29" i="9"/>
  <c r="AJ31" i="9" s="1"/>
  <c r="AI29" i="9"/>
  <c r="AI31" i="9" s="1"/>
  <c r="AH29" i="9"/>
  <c r="AH31" i="9" s="1"/>
  <c r="AG29" i="9"/>
  <c r="AG31" i="9" s="1"/>
  <c r="AF29" i="9"/>
  <c r="AF31" i="9" s="1"/>
  <c r="AE29" i="9"/>
  <c r="AE31" i="9" s="1"/>
  <c r="AD29" i="9"/>
  <c r="AD31" i="9" s="1"/>
  <c r="AC29" i="9"/>
  <c r="AC31" i="9" s="1"/>
  <c r="AB29" i="9"/>
  <c r="AB31" i="9" s="1"/>
  <c r="AA29" i="9"/>
  <c r="AA31" i="9" s="1"/>
  <c r="Z29" i="9"/>
  <c r="Z31" i="9" s="1"/>
  <c r="Y29" i="9"/>
  <c r="Y31" i="9" s="1"/>
  <c r="X29" i="9"/>
  <c r="X31" i="9" s="1"/>
  <c r="W29" i="9"/>
  <c r="W31" i="9" s="1"/>
  <c r="V29" i="9"/>
  <c r="V31" i="9" s="1"/>
  <c r="U29" i="9"/>
  <c r="U31" i="9" s="1"/>
  <c r="T29" i="9"/>
  <c r="T31" i="9" s="1"/>
  <c r="S29" i="9"/>
  <c r="S31" i="9" s="1"/>
  <c r="R29" i="9"/>
  <c r="R31" i="9" s="1"/>
  <c r="Q29" i="9"/>
  <c r="Q31" i="9" s="1"/>
  <c r="P29" i="9"/>
  <c r="P31" i="9" s="1"/>
  <c r="O29" i="9"/>
  <c r="O31" i="9" s="1"/>
  <c r="N29" i="9"/>
  <c r="N31" i="9" s="1"/>
  <c r="M29" i="9"/>
  <c r="M31" i="9" s="1"/>
  <c r="L29" i="9"/>
  <c r="L31" i="9" s="1"/>
  <c r="K29" i="9"/>
  <c r="K31" i="9" s="1"/>
  <c r="J29" i="9"/>
  <c r="J31" i="9" s="1"/>
  <c r="I29" i="9"/>
  <c r="I31" i="9" s="1"/>
  <c r="H29" i="9"/>
  <c r="H31" i="9" s="1"/>
  <c r="G29" i="9"/>
  <c r="G31" i="9" s="1"/>
  <c r="F29" i="9"/>
  <c r="F31" i="9" s="1"/>
  <c r="E29" i="9"/>
  <c r="E31" i="9" s="1"/>
  <c r="D29" i="9"/>
  <c r="D31" i="9" s="1"/>
  <c r="C29" i="9"/>
  <c r="C31" i="9" s="1"/>
  <c r="B29" i="9"/>
  <c r="B31" i="9" s="1"/>
  <c r="M26" i="7" l="1"/>
  <c r="M25" i="7"/>
  <c r="M24" i="7"/>
  <c r="M23" i="7"/>
  <c r="M22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</calcChain>
</file>

<file path=xl/sharedStrings.xml><?xml version="1.0" encoding="utf-8"?>
<sst xmlns="http://schemas.openxmlformats.org/spreadsheetml/2006/main" count="1426" uniqueCount="215">
  <si>
    <t>日期</t>
    <phoneticPr fontId="5" type="noConversion"/>
  </si>
  <si>
    <t>葉稻熱病</t>
  </si>
  <si>
    <t>穗頸稻熱</t>
  </si>
  <si>
    <t>穗稻熱</t>
  </si>
  <si>
    <t>當日露點</t>
    <phoneticPr fontId="5" type="noConversion"/>
  </si>
  <si>
    <t>2021.04.28</t>
  </si>
  <si>
    <t>微氣象(放置公館中義)</t>
  </si>
  <si>
    <t>當日高溫</t>
  </si>
  <si>
    <t>當日低溫</t>
  </si>
  <si>
    <t>當日溫差</t>
  </si>
  <si>
    <t>當日高濕</t>
  </si>
  <si>
    <t>當日低濕</t>
  </si>
  <si>
    <t>當日濕差</t>
  </si>
  <si>
    <t>平均相對濕度</t>
  </si>
  <si>
    <t>當日平均風速</t>
  </si>
  <si>
    <t>當日平均雨量</t>
  </si>
  <si>
    <t>當日平均露點</t>
  </si>
  <si>
    <t>大氣氣象</t>
    <phoneticPr fontId="6" type="noConversion"/>
  </si>
  <si>
    <r>
      <t>15日</t>
    </r>
    <r>
      <rPr>
        <sz val="12"/>
        <color theme="1"/>
        <rFont val="標楷體"/>
        <family val="4"/>
        <charset val="136"/>
      </rPr>
      <t/>
    </r>
  </si>
  <si>
    <r>
      <t>16日</t>
    </r>
    <r>
      <rPr>
        <sz val="12"/>
        <color theme="1"/>
        <rFont val="標楷體"/>
        <family val="4"/>
        <charset val="136"/>
      </rPr>
      <t/>
    </r>
  </si>
  <si>
    <r>
      <t>17日</t>
    </r>
    <r>
      <rPr>
        <sz val="12"/>
        <color theme="1"/>
        <rFont val="標楷體"/>
        <family val="4"/>
        <charset val="136"/>
      </rPr>
      <t/>
    </r>
  </si>
  <si>
    <r>
      <t>18日</t>
    </r>
    <r>
      <rPr>
        <sz val="12"/>
        <color theme="1"/>
        <rFont val="標楷體"/>
        <family val="4"/>
        <charset val="136"/>
      </rPr>
      <t/>
    </r>
  </si>
  <si>
    <r>
      <t>19日</t>
    </r>
    <r>
      <rPr>
        <sz val="12"/>
        <color theme="1"/>
        <rFont val="標楷體"/>
        <family val="4"/>
        <charset val="136"/>
      </rPr>
      <t/>
    </r>
  </si>
  <si>
    <r>
      <t>20日</t>
    </r>
    <r>
      <rPr>
        <sz val="12"/>
        <color theme="1"/>
        <rFont val="標楷體"/>
        <family val="4"/>
        <charset val="136"/>
      </rPr>
      <t/>
    </r>
  </si>
  <si>
    <r>
      <t>21日</t>
    </r>
    <r>
      <rPr>
        <sz val="12"/>
        <color theme="1"/>
        <rFont val="標楷體"/>
        <family val="4"/>
        <charset val="136"/>
      </rPr>
      <t/>
    </r>
  </si>
  <si>
    <r>
      <t>22日</t>
    </r>
    <r>
      <rPr>
        <sz val="12"/>
        <color theme="1"/>
        <rFont val="標楷體"/>
        <family val="4"/>
        <charset val="136"/>
      </rPr>
      <t/>
    </r>
  </si>
  <si>
    <r>
      <t>23日</t>
    </r>
    <r>
      <rPr>
        <sz val="12"/>
        <color theme="1"/>
        <rFont val="標楷體"/>
        <family val="4"/>
        <charset val="136"/>
      </rPr>
      <t/>
    </r>
  </si>
  <si>
    <r>
      <t>24日</t>
    </r>
    <r>
      <rPr>
        <sz val="12"/>
        <color theme="1"/>
        <rFont val="標楷體"/>
        <family val="4"/>
        <charset val="136"/>
      </rPr>
      <t/>
    </r>
  </si>
  <si>
    <r>
      <t>25日</t>
    </r>
    <r>
      <rPr>
        <sz val="12"/>
        <color theme="1"/>
        <rFont val="標楷體"/>
        <family val="4"/>
        <charset val="136"/>
      </rPr>
      <t/>
    </r>
  </si>
  <si>
    <r>
      <t>26日</t>
    </r>
    <r>
      <rPr>
        <sz val="12"/>
        <color theme="1"/>
        <rFont val="標楷體"/>
        <family val="4"/>
        <charset val="136"/>
      </rPr>
      <t/>
    </r>
  </si>
  <si>
    <r>
      <t>27日</t>
    </r>
    <r>
      <rPr>
        <sz val="12"/>
        <color theme="1"/>
        <rFont val="標楷體"/>
        <family val="4"/>
        <charset val="136"/>
      </rPr>
      <t/>
    </r>
  </si>
  <si>
    <r>
      <t>28日</t>
    </r>
    <r>
      <rPr>
        <sz val="12"/>
        <color theme="1"/>
        <rFont val="標楷體"/>
        <family val="4"/>
        <charset val="136"/>
      </rPr>
      <t/>
    </r>
  </si>
  <si>
    <r>
      <t>29日</t>
    </r>
    <r>
      <rPr>
        <sz val="12"/>
        <color theme="1"/>
        <rFont val="標楷體"/>
        <family val="4"/>
        <charset val="136"/>
      </rPr>
      <t/>
    </r>
  </si>
  <si>
    <r>
      <t>30日</t>
    </r>
    <r>
      <rPr>
        <sz val="12"/>
        <color theme="1"/>
        <rFont val="標楷體"/>
        <family val="4"/>
        <charset val="136"/>
      </rPr>
      <t/>
    </r>
  </si>
  <si>
    <r>
      <t>31日</t>
    </r>
    <r>
      <rPr>
        <sz val="12"/>
        <color theme="1"/>
        <rFont val="標楷體"/>
        <family val="4"/>
        <charset val="136"/>
      </rPr>
      <t/>
    </r>
  </si>
  <si>
    <t>最高</t>
  </si>
  <si>
    <t>最低</t>
  </si>
  <si>
    <t>總平均</t>
  </si>
  <si>
    <r>
      <t>14日</t>
    </r>
    <r>
      <rPr>
        <sz val="12"/>
        <color theme="1"/>
        <rFont val="標楷體"/>
        <family val="4"/>
        <charset val="136"/>
      </rPr>
      <t/>
    </r>
  </si>
  <si>
    <t>4月</t>
    <phoneticPr fontId="4" type="noConversion"/>
  </si>
  <si>
    <t>5月</t>
    <phoneticPr fontId="4" type="noConversion"/>
  </si>
  <si>
    <t>6月</t>
    <phoneticPr fontId="4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</si>
  <si>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</si>
  <si>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</si>
  <si>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</si>
  <si>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</si>
  <si>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</si>
  <si>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</si>
  <si>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</si>
  <si>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</si>
  <si>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</si>
  <si>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</si>
  <si>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</si>
  <si>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</si>
  <si>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</si>
  <si>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</si>
  <si>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</si>
  <si>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</si>
  <si>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</si>
  <si>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</si>
  <si>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</si>
  <si>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</si>
  <si>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</si>
  <si>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</si>
  <si>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</si>
  <si>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</si>
  <si>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</si>
  <si>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</si>
  <si>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</si>
  <si>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</si>
  <si>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</si>
  <si>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1日</t>
    <phoneticPr fontId="4" type="noConversion"/>
  </si>
  <si>
    <t>31日</t>
  </si>
  <si>
    <t>3月</t>
    <phoneticPr fontId="4" type="noConversion"/>
  </si>
  <si>
    <t>種植</t>
    <phoneticPr fontId="4" type="noConversion"/>
  </si>
  <si>
    <t>苗栗B發病率(發病面積)</t>
    <phoneticPr fontId="5" type="noConversion"/>
  </si>
  <si>
    <r>
      <rPr>
        <b/>
        <sz val="16"/>
        <color theme="1"/>
        <rFont val="標楷體"/>
        <family val="4"/>
        <charset val="136"/>
      </rPr>
      <t>調查田二</t>
    </r>
    <phoneticPr fontId="5" type="noConversion"/>
  </si>
  <si>
    <r>
      <rPr>
        <b/>
        <sz val="16"/>
        <color theme="1"/>
        <rFont val="標楷體"/>
        <family val="4"/>
        <charset val="136"/>
      </rPr>
      <t>調查地點</t>
    </r>
    <phoneticPr fontId="5" type="noConversion"/>
  </si>
  <si>
    <r>
      <rPr>
        <b/>
        <sz val="16"/>
        <color rgb="FFFF0000"/>
        <rFont val="標楷體"/>
        <family val="4"/>
        <charset val="136"/>
      </rPr>
      <t>苗栗縣西湖鄉湖東村</t>
    </r>
    <r>
      <rPr>
        <b/>
        <sz val="16"/>
        <color rgb="FFFF0000"/>
        <rFont val="Times New Roman"/>
        <family val="1"/>
      </rPr>
      <t/>
    </r>
    <phoneticPr fontId="5" type="noConversion"/>
  </si>
  <si>
    <r>
      <rPr>
        <b/>
        <sz val="16"/>
        <color theme="1"/>
        <rFont val="標楷體"/>
        <family val="4"/>
        <charset val="136"/>
      </rPr>
      <t>經度</t>
    </r>
    <phoneticPr fontId="5" type="noConversion"/>
  </si>
  <si>
    <t>緯度</t>
    <phoneticPr fontId="5" type="noConversion"/>
  </si>
  <si>
    <t>120.7604031</t>
    <phoneticPr fontId="5" type="noConversion"/>
  </si>
  <si>
    <r>
      <rPr>
        <b/>
        <sz val="16"/>
        <color theme="1"/>
        <rFont val="標楷體"/>
        <family val="4"/>
        <charset val="136"/>
      </rPr>
      <t>調查品種</t>
    </r>
    <phoneticPr fontId="5" type="noConversion"/>
  </si>
  <si>
    <r>
      <rPr>
        <b/>
        <sz val="16"/>
        <color rgb="FFFF0000"/>
        <rFont val="標楷體"/>
        <family val="4"/>
        <charset val="136"/>
      </rPr>
      <t>台農</t>
    </r>
    <r>
      <rPr>
        <b/>
        <sz val="16"/>
        <color rgb="FFFF0000"/>
        <rFont val="Times New Roman"/>
        <family val="1"/>
      </rPr>
      <t>71</t>
    </r>
    <r>
      <rPr>
        <b/>
        <sz val="16"/>
        <color rgb="FFFF0000"/>
        <rFont val="標楷體"/>
        <family val="4"/>
        <charset val="136"/>
      </rPr>
      <t>號</t>
    </r>
    <phoneticPr fontId="5" type="noConversion"/>
  </si>
  <si>
    <r>
      <rPr>
        <b/>
        <sz val="16"/>
        <color theme="1"/>
        <rFont val="標楷體"/>
        <family val="4"/>
        <charset val="136"/>
      </rPr>
      <t>種植日期</t>
    </r>
    <phoneticPr fontId="5" type="noConversion"/>
  </si>
  <si>
    <t>2021.02.21</t>
    <phoneticPr fontId="5" type="noConversion"/>
  </si>
  <si>
    <r>
      <rPr>
        <b/>
        <sz val="16"/>
        <color theme="1"/>
        <rFont val="標楷體"/>
        <family val="4"/>
        <charset val="136"/>
      </rPr>
      <t>第一次調查日期</t>
    </r>
    <phoneticPr fontId="5" type="noConversion"/>
  </si>
  <si>
    <t>2021.02.24</t>
    <phoneticPr fontId="5" type="noConversion"/>
  </si>
  <si>
    <r>
      <rPr>
        <b/>
        <sz val="16"/>
        <color theme="1"/>
        <rFont val="標楷體"/>
        <family val="4"/>
        <charset val="136"/>
      </rPr>
      <t>第二次調查日期</t>
    </r>
    <phoneticPr fontId="5" type="noConversion"/>
  </si>
  <si>
    <t>2021.03.03</t>
    <phoneticPr fontId="5" type="noConversion"/>
  </si>
  <si>
    <r>
      <rPr>
        <b/>
        <sz val="16"/>
        <color theme="1"/>
        <rFont val="標楷體"/>
        <family val="4"/>
        <charset val="136"/>
      </rPr>
      <t>第三次調查日期</t>
    </r>
    <phoneticPr fontId="5" type="noConversion"/>
  </si>
  <si>
    <t>2021.03.10</t>
    <phoneticPr fontId="5" type="noConversion"/>
  </si>
  <si>
    <r>
      <rPr>
        <b/>
        <sz val="16"/>
        <color theme="1"/>
        <rFont val="標楷體"/>
        <family val="4"/>
        <charset val="136"/>
      </rPr>
      <t>第四次調查日期</t>
    </r>
    <phoneticPr fontId="5" type="noConversion"/>
  </si>
  <si>
    <t>2021.03.18</t>
    <phoneticPr fontId="5" type="noConversion"/>
  </si>
  <si>
    <r>
      <rPr>
        <b/>
        <sz val="16"/>
        <color theme="1"/>
        <rFont val="標楷體"/>
        <family val="4"/>
        <charset val="136"/>
      </rPr>
      <t>第五次調查日期</t>
    </r>
    <phoneticPr fontId="5" type="noConversion"/>
  </si>
  <si>
    <t>2021.03.24</t>
    <phoneticPr fontId="5" type="noConversion"/>
  </si>
  <si>
    <r>
      <rPr>
        <b/>
        <sz val="16"/>
        <color theme="1"/>
        <rFont val="標楷體"/>
        <family val="4"/>
        <charset val="136"/>
      </rPr>
      <t>第六次調查日期</t>
    </r>
    <phoneticPr fontId="5" type="noConversion"/>
  </si>
  <si>
    <t>2021.03.31</t>
    <phoneticPr fontId="5" type="noConversion"/>
  </si>
  <si>
    <r>
      <rPr>
        <b/>
        <sz val="16"/>
        <color theme="1"/>
        <rFont val="標楷體"/>
        <family val="4"/>
        <charset val="136"/>
      </rPr>
      <t>第七次調查日期</t>
    </r>
    <phoneticPr fontId="5" type="noConversion"/>
  </si>
  <si>
    <t>2021.04.07</t>
    <phoneticPr fontId="5" type="noConversion"/>
  </si>
  <si>
    <r>
      <rPr>
        <b/>
        <sz val="16"/>
        <color theme="1"/>
        <rFont val="標楷體"/>
        <family val="4"/>
        <charset val="136"/>
      </rPr>
      <t>第八次調查日期</t>
    </r>
    <phoneticPr fontId="5" type="noConversion"/>
  </si>
  <si>
    <t>2121.04.14</t>
    <phoneticPr fontId="5" type="noConversion"/>
  </si>
  <si>
    <r>
      <rPr>
        <b/>
        <sz val="16"/>
        <color theme="1"/>
        <rFont val="標楷體"/>
        <family val="4"/>
        <charset val="136"/>
      </rPr>
      <t>第九次調查日期</t>
    </r>
    <phoneticPr fontId="5" type="noConversion"/>
  </si>
  <si>
    <t>2021.04.21</t>
    <phoneticPr fontId="5" type="noConversion"/>
  </si>
  <si>
    <r>
      <rPr>
        <b/>
        <sz val="16"/>
        <color theme="1"/>
        <rFont val="標楷體"/>
        <family val="4"/>
        <charset val="136"/>
      </rPr>
      <t>第十次調查日期</t>
    </r>
    <phoneticPr fontId="5" type="noConversion"/>
  </si>
  <si>
    <r>
      <rPr>
        <b/>
        <sz val="16"/>
        <color theme="1"/>
        <rFont val="標楷體"/>
        <family val="4"/>
        <charset val="136"/>
      </rPr>
      <t>第十一次調查日期</t>
    </r>
    <phoneticPr fontId="5" type="noConversion"/>
  </si>
  <si>
    <t>2021.05.05</t>
    <phoneticPr fontId="5" type="noConversion"/>
  </si>
  <si>
    <r>
      <rPr>
        <b/>
        <sz val="16"/>
        <color theme="1"/>
        <rFont val="標楷體"/>
        <family val="4"/>
        <charset val="136"/>
      </rPr>
      <t>第十二次調查日期</t>
    </r>
    <phoneticPr fontId="5" type="noConversion"/>
  </si>
  <si>
    <t>2021.05.12</t>
    <phoneticPr fontId="5" type="noConversion"/>
  </si>
  <si>
    <r>
      <rPr>
        <b/>
        <sz val="16"/>
        <color theme="1"/>
        <rFont val="標楷體"/>
        <family val="4"/>
        <charset val="136"/>
      </rPr>
      <t>第十三次調查日期</t>
    </r>
    <phoneticPr fontId="5" type="noConversion"/>
  </si>
  <si>
    <t>2021.05.19</t>
    <phoneticPr fontId="5" type="noConversion"/>
  </si>
  <si>
    <r>
      <rPr>
        <b/>
        <sz val="16"/>
        <color theme="1"/>
        <rFont val="標楷體"/>
        <family val="4"/>
        <charset val="136"/>
      </rPr>
      <t>第十四次調查日期</t>
    </r>
    <phoneticPr fontId="5" type="noConversion"/>
  </si>
  <si>
    <t>2021.05.26</t>
    <phoneticPr fontId="5" type="noConversion"/>
  </si>
  <si>
    <r>
      <rPr>
        <b/>
        <sz val="16"/>
        <color theme="1"/>
        <rFont val="標楷體"/>
        <family val="4"/>
        <charset val="136"/>
      </rPr>
      <t>第十五次調查日期</t>
    </r>
    <phoneticPr fontId="5" type="noConversion"/>
  </si>
  <si>
    <t>2021.06.02</t>
    <phoneticPr fontId="5" type="noConversion"/>
  </si>
  <si>
    <r>
      <rPr>
        <b/>
        <sz val="16"/>
        <color theme="1"/>
        <rFont val="標楷體"/>
        <family val="4"/>
        <charset val="136"/>
      </rPr>
      <t>第十六次調查日期</t>
    </r>
    <phoneticPr fontId="5" type="noConversion"/>
  </si>
  <si>
    <t>2021.06.09</t>
    <phoneticPr fontId="5" type="noConversion"/>
  </si>
  <si>
    <r>
      <rPr>
        <b/>
        <sz val="16"/>
        <color theme="1"/>
        <rFont val="標楷體"/>
        <family val="4"/>
        <charset val="136"/>
      </rPr>
      <t>第十七次調查日期</t>
    </r>
    <phoneticPr fontId="5" type="noConversion"/>
  </si>
  <si>
    <t>2021.06.16</t>
    <phoneticPr fontId="5" type="noConversion"/>
  </si>
  <si>
    <r>
      <rPr>
        <b/>
        <sz val="16"/>
        <color theme="1"/>
        <rFont val="標楷體"/>
        <family val="4"/>
        <charset val="136"/>
      </rPr>
      <t>收獲日期</t>
    </r>
    <phoneticPr fontId="5" type="noConversion"/>
  </si>
  <si>
    <t>2021.06.20</t>
    <phoneticPr fontId="5" type="noConversion"/>
  </si>
  <si>
    <r>
      <rPr>
        <b/>
        <sz val="16"/>
        <color theme="1"/>
        <rFont val="標楷體"/>
        <family val="4"/>
        <charset val="136"/>
      </rPr>
      <t>註：地段地號為方便查知調查地點，無法查知請紀錄經緯度</t>
    </r>
    <phoneticPr fontId="5" type="noConversion"/>
  </si>
  <si>
    <r>
      <rPr>
        <b/>
        <sz val="16"/>
        <rFont val="標楷體"/>
        <family val="4"/>
        <charset val="136"/>
      </rPr>
      <t>調查田二</t>
    </r>
    <phoneticPr fontId="5" type="noConversion"/>
  </si>
  <si>
    <t>日期</t>
    <phoneticPr fontId="5" type="noConversion"/>
  </si>
  <si>
    <t>葉稻熱病</t>
    <phoneticPr fontId="5" type="noConversion"/>
  </si>
  <si>
    <t>2021.03.10</t>
    <phoneticPr fontId="5" type="noConversion"/>
  </si>
  <si>
    <t>2021.03.18</t>
    <phoneticPr fontId="5" type="noConversion"/>
  </si>
  <si>
    <t>2021.03.24</t>
    <phoneticPr fontId="5" type="noConversion"/>
  </si>
  <si>
    <t>2021.03.31</t>
    <phoneticPr fontId="5" type="noConversion"/>
  </si>
  <si>
    <t>2021.04.07</t>
    <phoneticPr fontId="5" type="noConversion"/>
  </si>
  <si>
    <t>2021.04.14</t>
    <phoneticPr fontId="5" type="noConversion"/>
  </si>
  <si>
    <t>2021.04.21</t>
    <phoneticPr fontId="5" type="noConversion"/>
  </si>
  <si>
    <t>2021.04.28</t>
    <phoneticPr fontId="5" type="noConversion"/>
  </si>
  <si>
    <t>2021.05.05</t>
    <phoneticPr fontId="5" type="noConversion"/>
  </si>
  <si>
    <t>2021.05.12</t>
    <phoneticPr fontId="5" type="noConversion"/>
  </si>
  <si>
    <t>2021.05.19</t>
    <phoneticPr fontId="5" type="noConversion"/>
  </si>
  <si>
    <t>2021.05.26</t>
    <phoneticPr fontId="5" type="noConversion"/>
  </si>
  <si>
    <t>2021.06.02</t>
    <phoneticPr fontId="5" type="noConversion"/>
  </si>
  <si>
    <t>2021.06.09</t>
    <phoneticPr fontId="5" type="noConversion"/>
  </si>
  <si>
    <t>2021.06.16</t>
    <phoneticPr fontId="5" type="noConversion"/>
  </si>
  <si>
    <t>穗稻熱病</t>
    <phoneticPr fontId="5" type="noConversion"/>
  </si>
  <si>
    <r>
      <rPr>
        <b/>
        <sz val="16"/>
        <rFont val="標楷體"/>
        <family val="4"/>
        <charset val="136"/>
      </rPr>
      <t>說明：填入每點調查</t>
    </r>
    <r>
      <rPr>
        <b/>
        <sz val="16"/>
        <rFont val="Times New Roman"/>
        <family val="1"/>
      </rPr>
      <t>5</t>
    </r>
    <r>
      <rPr>
        <b/>
        <sz val="16"/>
        <rFont val="標楷體"/>
        <family val="4"/>
        <charset val="136"/>
      </rPr>
      <t>欉罹病葉面積率平均</t>
    </r>
    <phoneticPr fontId="5" type="noConversion"/>
  </si>
  <si>
    <t>平均</t>
    <phoneticPr fontId="4" type="noConversion"/>
  </si>
  <si>
    <t>2月</t>
    <phoneticPr fontId="4" type="noConversion"/>
  </si>
  <si>
    <t>2月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</si>
  <si>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</si>
  <si>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</si>
  <si>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</si>
  <si>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</si>
  <si>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21日</t>
    <phoneticPr fontId="4" type="noConversion"/>
  </si>
  <si>
    <t>22日</t>
    <phoneticPr fontId="4" type="noConversion"/>
  </si>
  <si>
    <t>22日</t>
    <phoneticPr fontId="4" type="noConversion"/>
  </si>
  <si>
    <t>1日</t>
    <phoneticPr fontId="4" type="noConversion"/>
  </si>
  <si>
    <t>4日</t>
    <phoneticPr fontId="4" type="noConversion"/>
  </si>
  <si>
    <r>
      <t>11日</t>
    </r>
    <r>
      <rPr>
        <sz val="12"/>
        <color theme="1"/>
        <rFont val="標楷體"/>
        <family val="4"/>
        <charset val="136"/>
      </rPr>
      <t/>
    </r>
  </si>
  <si>
    <r>
      <t>12日</t>
    </r>
    <r>
      <rPr>
        <sz val="12"/>
        <color theme="1"/>
        <rFont val="標楷體"/>
        <family val="4"/>
        <charset val="136"/>
      </rPr>
      <t/>
    </r>
  </si>
  <si>
    <r>
      <t>13日</t>
    </r>
    <r>
      <rPr>
        <sz val="12"/>
        <color theme="1"/>
        <rFont val="標楷體"/>
        <family val="4"/>
        <charset val="136"/>
      </rPr>
      <t/>
    </r>
  </si>
  <si>
    <t xml:space="preserve"> </t>
  </si>
  <si>
    <t>/</t>
  </si>
  <si>
    <t>差異</t>
    <phoneticPr fontId="4" type="noConversion"/>
  </si>
  <si>
    <r>
      <t>5日</t>
    </r>
    <r>
      <rPr>
        <sz val="12"/>
        <color theme="1"/>
        <rFont val="標楷體"/>
        <family val="4"/>
        <charset val="136"/>
      </rPr>
      <t/>
    </r>
  </si>
  <si>
    <r>
      <t>6日</t>
    </r>
    <r>
      <rPr>
        <sz val="12"/>
        <color theme="1"/>
        <rFont val="標楷體"/>
        <family val="4"/>
        <charset val="136"/>
      </rPr>
      <t/>
    </r>
  </si>
  <si>
    <r>
      <t>7日</t>
    </r>
    <r>
      <rPr>
        <sz val="12"/>
        <color theme="1"/>
        <rFont val="標楷體"/>
        <family val="4"/>
        <charset val="136"/>
      </rPr>
      <t/>
    </r>
  </si>
  <si>
    <r>
      <t>8日</t>
    </r>
    <r>
      <rPr>
        <sz val="12"/>
        <color theme="1"/>
        <rFont val="標楷體"/>
        <family val="4"/>
        <charset val="136"/>
      </rPr>
      <t/>
    </r>
  </si>
  <si>
    <r>
      <t>9日</t>
    </r>
    <r>
      <rPr>
        <sz val="12"/>
        <color theme="1"/>
        <rFont val="標楷體"/>
        <family val="4"/>
        <charset val="136"/>
      </rPr>
      <t/>
    </r>
  </si>
  <si>
    <r>
      <t>10日</t>
    </r>
    <r>
      <rPr>
        <sz val="12"/>
        <color theme="1"/>
        <rFont val="標楷體"/>
        <family val="4"/>
        <charset val="136"/>
      </rPr>
      <t/>
    </r>
  </si>
  <si>
    <t>...</t>
  </si>
  <si>
    <t xml:space="preserve">  </t>
  </si>
  <si>
    <t>2月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</si>
  <si>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</si>
  <si>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</si>
  <si>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</si>
  <si>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</si>
  <si>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21日</t>
    <phoneticPr fontId="4" type="noConversion"/>
  </si>
  <si>
    <t>21日</t>
    <phoneticPr fontId="4" type="noConversion"/>
  </si>
  <si>
    <t>22日</t>
    <phoneticPr fontId="4" type="noConversion"/>
  </si>
  <si>
    <t>1日</t>
    <phoneticPr fontId="4" type="noConversion"/>
  </si>
  <si>
    <t>差異</t>
    <phoneticPr fontId="4" type="noConversion"/>
  </si>
  <si>
    <t>2月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</si>
  <si>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</si>
  <si>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</si>
  <si>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</si>
  <si>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</si>
  <si>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22日</t>
    <phoneticPr fontId="4" type="noConversion"/>
  </si>
  <si>
    <t>1日</t>
    <phoneticPr fontId="4" type="noConversion"/>
  </si>
  <si>
    <t>2月</t>
    <phoneticPr fontId="4" type="noConversion"/>
  </si>
  <si>
    <t>註：因風速計故障，不採計2/21-3/11(9:00前)之紀錄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</si>
  <si>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</si>
  <si>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</si>
  <si>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</si>
  <si>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</si>
  <si>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21日</t>
    <phoneticPr fontId="4" type="noConversion"/>
  </si>
  <si>
    <t>22日</t>
    <phoneticPr fontId="4" type="noConversion"/>
  </si>
  <si>
    <t>1日</t>
    <phoneticPr fontId="4" type="noConversion"/>
  </si>
  <si>
    <t>21日</t>
    <phoneticPr fontId="4" type="noConversion"/>
  </si>
  <si>
    <t>NA</t>
    <phoneticPr fontId="4" type="noConversion"/>
  </si>
  <si>
    <t>差異</t>
    <phoneticPr fontId="4" type="noConversion"/>
  </si>
  <si>
    <t>2月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</si>
  <si>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</si>
  <si>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</si>
  <si>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</si>
  <si>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</si>
  <si>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21日</t>
    <phoneticPr fontId="4" type="noConversion"/>
  </si>
  <si>
    <t>22日</t>
    <phoneticPr fontId="4" type="noConversion"/>
  </si>
  <si>
    <t>1日</t>
    <phoneticPr fontId="4" type="noConversion"/>
  </si>
  <si>
    <t>NA</t>
    <phoneticPr fontId="4" type="noConversion"/>
  </si>
  <si>
    <t>2月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</si>
  <si>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</si>
  <si>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</si>
  <si>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</si>
  <si>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22日</t>
    <phoneticPr fontId="4" type="noConversion"/>
  </si>
  <si>
    <t>1日</t>
    <phoneticPr fontId="4" type="noConversion"/>
  </si>
  <si>
    <t>NA</t>
    <phoneticPr fontId="4" type="noConversion"/>
  </si>
  <si>
    <t>差異</t>
    <phoneticPr fontId="4" type="noConversion"/>
  </si>
  <si>
    <t>收割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</si>
</sst>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_);[Red]\(0.00\)"/>
    <numFmt numFmtId="178" formatCode="0.0_);[Red]\(0.0\)"/>
    <numFmt numFmtId="179" formatCode="0.0_ "/>
    <numFmt numFmtId="180" formatCode="0_);[Red]\(0\)"/>
    <numFmt numFmtId="182" formatCode="0_ "/>
  </numFmts>
  <fonts count="67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標楷體"/>
      <family val="4"/>
      <charset val="136"/>
    </font>
    <font>
      <sz val="16"/>
      <name val="Times New Roman"/>
      <family val="1"/>
    </font>
    <font>
      <sz val="16"/>
      <name val="細明體"/>
      <family val="3"/>
      <charset val="136"/>
    </font>
    <font>
      <b/>
      <sz val="16"/>
      <name val="Times New Roman"/>
      <family val="1"/>
    </font>
    <font>
      <sz val="18"/>
      <color theme="3"/>
      <name val="新細明體"/>
      <family val="2"/>
      <charset val="136"/>
      <scheme val="major"/>
    </font>
    <font>
      <sz val="11"/>
      <color theme="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1"/>
      <color rgb="FFFF0000"/>
      <name val="新細明體"/>
      <family val="1"/>
      <charset val="136"/>
      <scheme val="major"/>
    </font>
    <font>
      <sz val="11"/>
      <color rgb="FF00B0F0"/>
      <name val="新細明體"/>
      <family val="1"/>
      <charset val="136"/>
      <scheme val="major"/>
    </font>
    <font>
      <sz val="11"/>
      <color theme="6" tint="-0.499984740745262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B0F0"/>
      <name val="新細明體"/>
      <family val="1"/>
      <charset val="136"/>
      <scheme val="minor"/>
    </font>
    <font>
      <sz val="11"/>
      <color theme="6" tint="-0.499984740745262"/>
      <name val="新細明體"/>
      <family val="1"/>
      <charset val="136"/>
      <scheme val="minor"/>
    </font>
    <font>
      <sz val="11"/>
      <color theme="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12"/>
      <color rgb="FFFF0000"/>
      <name val="新細明體"/>
      <family val="2"/>
      <scheme val="minor"/>
    </font>
    <font>
      <sz val="11"/>
      <name val="新細明體"/>
      <family val="1"/>
      <charset val="136"/>
    </font>
    <font>
      <sz val="11"/>
      <color theme="0" tint="-0.34998626667073579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ajor"/>
    </font>
    <font>
      <sz val="11"/>
      <color rgb="FFFF0000"/>
      <name val="新細明體"/>
      <family val="2"/>
      <scheme val="minor"/>
    </font>
    <font>
      <sz val="11"/>
      <color theme="0" tint="-0.3499862666707357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theme="6" tint="-0.499984740745262"/>
      <name val="新細明體"/>
      <family val="1"/>
      <charset val="136"/>
      <scheme val="minor"/>
    </font>
    <font>
      <sz val="11"/>
      <color rgb="FFC00000"/>
      <name val="新細明體"/>
      <family val="1"/>
      <charset val="136"/>
      <scheme val="minor"/>
    </font>
    <font>
      <sz val="11"/>
      <color rgb="FF0070C0"/>
      <name val="新細明體"/>
      <family val="1"/>
      <charset val="136"/>
    </font>
    <font>
      <sz val="11"/>
      <color theme="1"/>
      <name val="新細明體"/>
      <family val="2"/>
      <charset val="136"/>
    </font>
    <font>
      <sz val="11"/>
      <color theme="1"/>
      <name val="新細明體"/>
      <family val="2"/>
      <charset val="136"/>
      <scheme val="major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</cellStyleXfs>
  <cellXfs count="210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179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44">
      <alignment vertical="center"/>
    </xf>
    <xf numFmtId="0" fontId="32" fillId="0" borderId="10" xfId="44" applyFont="1" applyBorder="1" applyAlignment="1">
      <alignment horizontal="center" vertical="center"/>
    </xf>
    <xf numFmtId="0" fontId="34" fillId="0" borderId="0" xfId="44" applyFont="1">
      <alignment vertical="center"/>
    </xf>
    <xf numFmtId="0" fontId="29" fillId="0" borderId="10" xfId="44" applyFont="1" applyBorder="1">
      <alignment vertical="center"/>
    </xf>
    <xf numFmtId="0" fontId="30" fillId="0" borderId="10" xfId="44" applyFont="1" applyBorder="1" applyAlignment="1">
      <alignment horizontal="center" vertical="center"/>
    </xf>
    <xf numFmtId="0" fontId="29" fillId="0" borderId="0" xfId="44" applyFont="1">
      <alignment vertical="center"/>
    </xf>
    <xf numFmtId="0" fontId="50" fillId="0" borderId="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6" fillId="6" borderId="0" xfId="0" applyFont="1" applyFill="1" applyBorder="1" applyAlignment="1">
      <alignment horizontal="center" vertical="center"/>
    </xf>
    <xf numFmtId="0" fontId="46" fillId="7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30" fillId="0" borderId="10" xfId="0" applyFont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9" fillId="39" borderId="1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80" fontId="46" fillId="0" borderId="0" xfId="0" applyNumberFormat="1" applyFont="1" applyAlignment="1">
      <alignment horizontal="center" vertical="center"/>
    </xf>
    <xf numFmtId="180" fontId="46" fillId="0" borderId="0" xfId="0" applyNumberFormat="1" applyFont="1" applyBorder="1" applyAlignment="1">
      <alignment horizontal="center" vertical="center"/>
    </xf>
    <xf numFmtId="0" fontId="0" fillId="0" borderId="0" xfId="0"/>
    <xf numFmtId="0" fontId="36" fillId="0" borderId="0" xfId="61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0" xfId="61" applyFont="1" applyAlignment="1">
      <alignment horizontal="center" vertical="center"/>
    </xf>
    <xf numFmtId="0" fontId="37" fillId="0" borderId="0" xfId="61" applyFont="1" applyFill="1" applyAlignment="1">
      <alignment horizontal="center" vertical="center"/>
    </xf>
    <xf numFmtId="20" fontId="37" fillId="0" borderId="0" xfId="61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20" fontId="37" fillId="0" borderId="0" xfId="61" applyNumberFormat="1" applyFont="1" applyBorder="1" applyAlignment="1">
      <alignment horizontal="center" vertical="center"/>
    </xf>
    <xf numFmtId="176" fontId="38" fillId="0" borderId="0" xfId="61" applyNumberFormat="1" applyFont="1" applyAlignment="1">
      <alignment horizontal="center" vertical="center"/>
    </xf>
    <xf numFmtId="176" fontId="39" fillId="0" borderId="0" xfId="61" applyNumberFormat="1" applyFont="1" applyAlignment="1">
      <alignment horizontal="center" vertical="center"/>
    </xf>
    <xf numFmtId="176" fontId="40" fillId="0" borderId="0" xfId="61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76" fontId="37" fillId="0" borderId="0" xfId="61" applyNumberFormat="1" applyFont="1" applyAlignment="1">
      <alignment horizontal="center" vertical="center"/>
    </xf>
    <xf numFmtId="176" fontId="36" fillId="0" borderId="0" xfId="0" applyNumberFormat="1" applyFont="1" applyAlignment="1">
      <alignment horizontal="center" vertical="center"/>
    </xf>
    <xf numFmtId="180" fontId="36" fillId="0" borderId="0" xfId="0" applyNumberFormat="1" applyFont="1" applyBorder="1" applyAlignment="1">
      <alignment horizontal="center" vertical="center"/>
    </xf>
    <xf numFmtId="177" fontId="36" fillId="0" borderId="0" xfId="0" applyNumberFormat="1" applyFont="1" applyBorder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177" fontId="36" fillId="0" borderId="0" xfId="0" applyNumberFormat="1" applyFont="1" applyAlignment="1">
      <alignment horizontal="center" vertical="center"/>
    </xf>
    <xf numFmtId="180" fontId="36" fillId="0" borderId="0" xfId="0" applyNumberFormat="1" applyFont="1" applyAlignment="1">
      <alignment horizontal="center" vertical="center"/>
    </xf>
    <xf numFmtId="0" fontId="41" fillId="0" borderId="0" xfId="61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2" fillId="0" borderId="0" xfId="61" applyFont="1" applyAlignment="1">
      <alignment horizontal="center" vertical="center"/>
    </xf>
    <xf numFmtId="0" fontId="42" fillId="0" borderId="0" xfId="61" applyFont="1" applyFill="1" applyAlignment="1">
      <alignment horizontal="center" vertical="center"/>
    </xf>
    <xf numFmtId="20" fontId="42" fillId="0" borderId="0" xfId="61" applyNumberFormat="1" applyFont="1" applyAlignment="1">
      <alignment horizontal="center" vertical="center"/>
    </xf>
    <xf numFmtId="20" fontId="42" fillId="0" borderId="0" xfId="61" applyNumberFormat="1" applyFont="1" applyBorder="1" applyAlignment="1">
      <alignment horizontal="center" vertical="center"/>
    </xf>
    <xf numFmtId="176" fontId="43" fillId="0" borderId="0" xfId="61" applyNumberFormat="1" applyFont="1" applyAlignment="1">
      <alignment horizontal="center" vertical="center"/>
    </xf>
    <xf numFmtId="176" fontId="44" fillId="0" borderId="0" xfId="61" applyNumberFormat="1" applyFont="1" applyAlignment="1">
      <alignment horizontal="center" vertical="center"/>
    </xf>
    <xf numFmtId="176" fontId="45" fillId="0" borderId="0" xfId="61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76" fontId="42" fillId="0" borderId="0" xfId="61" applyNumberFormat="1" applyFont="1" applyAlignment="1">
      <alignment horizontal="center" vertical="center"/>
    </xf>
    <xf numFmtId="176" fontId="41" fillId="0" borderId="0" xfId="0" applyNumberFormat="1" applyFont="1" applyAlignment="1">
      <alignment horizontal="center" vertical="center"/>
    </xf>
    <xf numFmtId="180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6" fontId="42" fillId="0" borderId="0" xfId="0" applyNumberFormat="1" applyFont="1" applyAlignment="1">
      <alignment horizontal="center" vertical="center"/>
    </xf>
    <xf numFmtId="177" fontId="41" fillId="0" borderId="0" xfId="0" applyNumberFormat="1" applyFont="1" applyAlignment="1">
      <alignment horizontal="center" vertical="center"/>
    </xf>
    <xf numFmtId="180" fontId="41" fillId="0" borderId="0" xfId="0" applyNumberFormat="1" applyFont="1" applyAlignment="1">
      <alignment horizontal="center" vertical="center"/>
    </xf>
    <xf numFmtId="176" fontId="36" fillId="0" borderId="0" xfId="0" applyNumberFormat="1" applyFont="1" applyAlignment="1">
      <alignment vertical="center"/>
    </xf>
    <xf numFmtId="176" fontId="37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61" applyFont="1" applyAlignment="1">
      <alignment vertical="center"/>
    </xf>
    <xf numFmtId="0" fontId="41" fillId="0" borderId="0" xfId="0" applyFont="1"/>
    <xf numFmtId="0" fontId="41" fillId="0" borderId="0" xfId="74" applyFont="1" applyAlignment="1">
      <alignment horizontal="center" vertical="center"/>
    </xf>
    <xf numFmtId="176" fontId="41" fillId="0" borderId="0" xfId="0" applyNumberFormat="1" applyFont="1" applyAlignment="1">
      <alignment vertical="center"/>
    </xf>
    <xf numFmtId="176" fontId="42" fillId="0" borderId="0" xfId="0" applyNumberFormat="1" applyFont="1" applyAlignment="1">
      <alignment vertical="center"/>
    </xf>
    <xf numFmtId="0" fontId="41" fillId="0" borderId="0" xfId="74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177" fontId="46" fillId="0" borderId="0" xfId="0" applyNumberFormat="1" applyFont="1" applyAlignment="1">
      <alignment horizontal="center" vertical="center"/>
    </xf>
    <xf numFmtId="176" fontId="46" fillId="0" borderId="0" xfId="0" applyNumberFormat="1" applyFont="1" applyAlignment="1">
      <alignment horizontal="center" vertical="center"/>
    </xf>
    <xf numFmtId="177" fontId="46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76" fontId="51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/>
    </xf>
    <xf numFmtId="2" fontId="46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6" fillId="0" borderId="0" xfId="0" applyFont="1"/>
    <xf numFmtId="0" fontId="47" fillId="0" borderId="0" xfId="0" applyFont="1" applyAlignment="1">
      <alignment horizontal="center"/>
    </xf>
    <xf numFmtId="177" fontId="51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4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177" fontId="56" fillId="0" borderId="0" xfId="0" applyNumberFormat="1" applyFont="1" applyAlignment="1">
      <alignment horizontal="center" vertical="center"/>
    </xf>
    <xf numFmtId="176" fontId="56" fillId="0" borderId="0" xfId="0" applyNumberFormat="1" applyFont="1" applyAlignment="1">
      <alignment horizontal="center" vertical="center"/>
    </xf>
    <xf numFmtId="179" fontId="38" fillId="0" borderId="0" xfId="61" applyNumberFormat="1" applyFont="1" applyAlignment="1">
      <alignment horizontal="center" vertical="center"/>
    </xf>
    <xf numFmtId="179" fontId="36" fillId="0" borderId="0" xfId="0" applyNumberFormat="1" applyFont="1" applyAlignment="1">
      <alignment vertical="center"/>
    </xf>
    <xf numFmtId="179" fontId="39" fillId="0" borderId="0" xfId="61" applyNumberFormat="1" applyFont="1" applyAlignment="1">
      <alignment horizontal="center" vertical="center"/>
    </xf>
    <xf numFmtId="179" fontId="40" fillId="0" borderId="0" xfId="61" applyNumberFormat="1" applyFont="1" applyAlignment="1">
      <alignment horizontal="center" vertical="center"/>
    </xf>
    <xf numFmtId="179" fontId="4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2" fontId="46" fillId="0" borderId="0" xfId="0" applyNumberFormat="1" applyFont="1" applyAlignment="1">
      <alignment horizontal="center" vertical="center"/>
    </xf>
    <xf numFmtId="176" fontId="46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7" fillId="0" borderId="0" xfId="0" applyFont="1"/>
    <xf numFmtId="0" fontId="57" fillId="0" borderId="0" xfId="61" applyFont="1" applyAlignment="1">
      <alignment vertical="center"/>
    </xf>
    <xf numFmtId="0" fontId="57" fillId="0" borderId="0" xfId="0" applyFont="1" applyAlignment="1">
      <alignment horizontal="center"/>
    </xf>
    <xf numFmtId="0" fontId="58" fillId="0" borderId="0" xfId="61" applyFont="1" applyAlignment="1">
      <alignment horizontal="center" vertical="center"/>
    </xf>
    <xf numFmtId="0" fontId="58" fillId="0" borderId="0" xfId="61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20" fontId="58" fillId="0" borderId="0" xfId="6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0" fontId="58" fillId="0" borderId="0" xfId="61" applyNumberFormat="1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79" fontId="57" fillId="0" borderId="0" xfId="0" applyNumberFormat="1" applyFont="1" applyAlignment="1">
      <alignment vertical="center"/>
    </xf>
    <xf numFmtId="179" fontId="60" fillId="0" borderId="0" xfId="61" applyNumberFormat="1" applyFont="1" applyAlignment="1">
      <alignment horizontal="center" vertical="center"/>
    </xf>
    <xf numFmtId="179" fontId="61" fillId="0" borderId="0" xfId="61" applyNumberFormat="1" applyFont="1" applyAlignment="1">
      <alignment horizontal="center" vertical="center"/>
    </xf>
    <xf numFmtId="179" fontId="62" fillId="0" borderId="0" xfId="0" applyNumberFormat="1" applyFont="1" applyAlignment="1">
      <alignment vertical="center"/>
    </xf>
    <xf numFmtId="179" fontId="62" fillId="0" borderId="0" xfId="61" applyNumberFormat="1" applyFont="1" applyAlignment="1">
      <alignment horizontal="center" vertical="center"/>
    </xf>
    <xf numFmtId="176" fontId="58" fillId="0" borderId="0" xfId="61" applyNumberFormat="1" applyFont="1" applyAlignment="1">
      <alignment horizontal="center" vertical="center"/>
    </xf>
    <xf numFmtId="176" fontId="57" fillId="0" borderId="0" xfId="0" applyNumberFormat="1" applyFont="1" applyAlignment="1">
      <alignment vertical="center"/>
    </xf>
    <xf numFmtId="176" fontId="57" fillId="0" borderId="0" xfId="0" applyNumberFormat="1" applyFont="1" applyAlignment="1">
      <alignment horizontal="center" vertical="center"/>
    </xf>
    <xf numFmtId="180" fontId="57" fillId="0" borderId="0" xfId="0" applyNumberFormat="1" applyFont="1" applyBorder="1" applyAlignment="1">
      <alignment horizontal="center" vertical="center"/>
    </xf>
    <xf numFmtId="177" fontId="57" fillId="0" borderId="0" xfId="0" applyNumberFormat="1" applyFont="1" applyBorder="1" applyAlignment="1">
      <alignment horizontal="center" vertical="center"/>
    </xf>
    <xf numFmtId="176" fontId="58" fillId="0" borderId="0" xfId="0" applyNumberFormat="1" applyFont="1" applyAlignment="1">
      <alignment horizontal="center" vertical="center"/>
    </xf>
    <xf numFmtId="177" fontId="57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57" fillId="0" borderId="0" xfId="74" applyNumberFormat="1" applyFont="1" applyAlignment="1">
      <alignment horizontal="center" vertical="center"/>
    </xf>
    <xf numFmtId="177" fontId="59" fillId="0" borderId="0" xfId="0" applyNumberFormat="1" applyFont="1" applyAlignment="1">
      <alignment horizontal="center"/>
    </xf>
    <xf numFmtId="177" fontId="59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/>
    </xf>
    <xf numFmtId="2" fontId="59" fillId="0" borderId="0" xfId="0" applyNumberFormat="1" applyFont="1" applyAlignment="1">
      <alignment horizontal="center" vertical="center"/>
    </xf>
    <xf numFmtId="0" fontId="57" fillId="0" borderId="0" xfId="74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6" fontId="61" fillId="0" borderId="0" xfId="61" applyNumberFormat="1" applyFont="1" applyAlignment="1">
      <alignment horizontal="center" vertical="center"/>
    </xf>
    <xf numFmtId="176" fontId="60" fillId="0" borderId="0" xfId="61" applyNumberFormat="1" applyFont="1" applyAlignment="1">
      <alignment horizontal="center" vertical="center"/>
    </xf>
    <xf numFmtId="180" fontId="57" fillId="0" borderId="0" xfId="0" applyNumberFormat="1" applyFont="1" applyAlignment="1">
      <alignment horizontal="center" vertical="center"/>
    </xf>
    <xf numFmtId="0" fontId="57" fillId="0" borderId="0" xfId="6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0" borderId="0" xfId="0" applyFont="1" applyFill="1" applyAlignment="1">
      <alignment horizontal="center" vertical="center"/>
    </xf>
    <xf numFmtId="0" fontId="57" fillId="40" borderId="0" xfId="0" applyFont="1" applyFill="1" applyAlignment="1">
      <alignment horizontal="center" vertical="center"/>
    </xf>
    <xf numFmtId="0" fontId="59" fillId="4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7" fontId="59" fillId="40" borderId="0" xfId="0" applyNumberFormat="1" applyFont="1" applyFill="1" applyAlignment="1">
      <alignment horizontal="center" vertical="center"/>
    </xf>
    <xf numFmtId="177" fontId="57" fillId="40" borderId="0" xfId="0" applyNumberFormat="1" applyFont="1" applyFill="1" applyAlignment="1">
      <alignment horizontal="center" vertical="center"/>
    </xf>
    <xf numFmtId="177" fontId="0" fillId="40" borderId="0" xfId="0" applyNumberFormat="1" applyFont="1" applyFill="1" applyAlignment="1">
      <alignment horizontal="center" vertical="center"/>
    </xf>
    <xf numFmtId="177" fontId="57" fillId="40" borderId="0" xfId="74" applyNumberFormat="1" applyFont="1" applyFill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36" fillId="40" borderId="0" xfId="0" applyFont="1" applyFill="1" applyAlignment="1">
      <alignment horizontal="center" vertical="center"/>
    </xf>
    <xf numFmtId="176" fontId="51" fillId="0" borderId="0" xfId="0" applyNumberFormat="1" applyFont="1" applyFill="1" applyAlignment="1">
      <alignment horizontal="center" vertical="center"/>
    </xf>
    <xf numFmtId="177" fontId="51" fillId="0" borderId="0" xfId="0" applyNumberFormat="1" applyFont="1" applyFill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1" fillId="0" borderId="0" xfId="61">
      <alignment vertical="center"/>
    </xf>
    <xf numFmtId="0" fontId="36" fillId="0" borderId="0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40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4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 applyAlignment="1">
      <alignment horizontal="center" vertical="center"/>
    </xf>
    <xf numFmtId="2" fontId="59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49" fillId="0" borderId="0" xfId="0" applyFont="1" applyAlignment="1">
      <alignment horizontal="center" vertical="center"/>
    </xf>
    <xf numFmtId="179" fontId="64" fillId="0" borderId="0" xfId="0" applyNumberFormat="1" applyFont="1" applyFill="1" applyAlignment="1">
      <alignment horizontal="center" vertical="center"/>
    </xf>
    <xf numFmtId="179" fontId="64" fillId="0" borderId="0" xfId="0" applyNumberFormat="1" applyFont="1" applyAlignment="1">
      <alignment horizontal="center" vertical="center"/>
    </xf>
    <xf numFmtId="176" fontId="64" fillId="0" borderId="0" xfId="0" applyNumberFormat="1" applyFont="1" applyFill="1" applyAlignment="1">
      <alignment horizontal="center" vertical="center"/>
    </xf>
    <xf numFmtId="176" fontId="64" fillId="0" borderId="0" xfId="0" applyNumberFormat="1" applyFont="1" applyAlignment="1">
      <alignment horizontal="center" vertical="center"/>
    </xf>
    <xf numFmtId="177" fontId="64" fillId="0" borderId="0" xfId="0" applyNumberFormat="1" applyFont="1" applyAlignment="1">
      <alignment horizontal="center" vertical="center"/>
    </xf>
    <xf numFmtId="177" fontId="36" fillId="40" borderId="0" xfId="0" applyNumberFormat="1" applyFont="1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178" fontId="64" fillId="0" borderId="0" xfId="0" applyNumberFormat="1" applyFont="1" applyFill="1" applyAlignment="1">
      <alignment horizontal="center" vertical="center"/>
    </xf>
    <xf numFmtId="180" fontId="64" fillId="0" borderId="0" xfId="0" applyNumberFormat="1" applyFont="1" applyFill="1" applyAlignment="1">
      <alignment horizontal="center" vertical="center"/>
    </xf>
    <xf numFmtId="177" fontId="64" fillId="0" borderId="0" xfId="0" applyNumberFormat="1" applyFont="1" applyFill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180" fontId="64" fillId="0" borderId="0" xfId="0" applyNumberFormat="1" applyFont="1" applyAlignment="1">
      <alignment horizontal="center" vertical="center"/>
    </xf>
    <xf numFmtId="177" fontId="65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3" fillId="4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center"/>
    </xf>
    <xf numFmtId="0" fontId="46" fillId="40" borderId="0" xfId="0" applyFont="1" applyFill="1" applyBorder="1" applyAlignment="1">
      <alignment horizontal="center" vertical="center"/>
    </xf>
  </cellXfs>
  <cellStyles count="76">
    <cellStyle name="20% - 輔色1" xfId="19" builtinId="30" customBuiltin="1"/>
    <cellStyle name="20% - 輔色1 2" xfId="47"/>
    <cellStyle name="20% - 輔色1 3" xfId="62"/>
    <cellStyle name="20% - 輔色2" xfId="23" builtinId="34" customBuiltin="1"/>
    <cellStyle name="20% - 輔色2 2" xfId="49"/>
    <cellStyle name="20% - 輔色2 3" xfId="64"/>
    <cellStyle name="20% - 輔色3" xfId="27" builtinId="38" customBuiltin="1"/>
    <cellStyle name="20% - 輔色3 2" xfId="51"/>
    <cellStyle name="20% - 輔色3 3" xfId="66"/>
    <cellStyle name="20% - 輔色4" xfId="31" builtinId="42" customBuiltin="1"/>
    <cellStyle name="20% - 輔色4 2" xfId="53"/>
    <cellStyle name="20% - 輔色4 3" xfId="68"/>
    <cellStyle name="20% - 輔色5" xfId="35" builtinId="46" customBuiltin="1"/>
    <cellStyle name="20% - 輔色5 2" xfId="55"/>
    <cellStyle name="20% - 輔色5 3" xfId="70"/>
    <cellStyle name="20% - 輔色6" xfId="39" builtinId="50" customBuiltin="1"/>
    <cellStyle name="20% - 輔色6 2" xfId="57"/>
    <cellStyle name="20% - 輔色6 3" xfId="72"/>
    <cellStyle name="40% - 輔色1" xfId="20" builtinId="31" customBuiltin="1"/>
    <cellStyle name="40% - 輔色1 2" xfId="48"/>
    <cellStyle name="40% - 輔色1 3" xfId="63"/>
    <cellStyle name="40% - 輔色2" xfId="24" builtinId="35" customBuiltin="1"/>
    <cellStyle name="40% - 輔色2 2" xfId="50"/>
    <cellStyle name="40% - 輔色2 3" xfId="65"/>
    <cellStyle name="40% - 輔色3" xfId="28" builtinId="39" customBuiltin="1"/>
    <cellStyle name="40% - 輔色3 2" xfId="52"/>
    <cellStyle name="40% - 輔色3 3" xfId="67"/>
    <cellStyle name="40% - 輔色4" xfId="32" builtinId="43" customBuiltin="1"/>
    <cellStyle name="40% - 輔色4 2" xfId="54"/>
    <cellStyle name="40% - 輔色4 3" xfId="69"/>
    <cellStyle name="40% - 輔色5" xfId="36" builtinId="47" customBuiltin="1"/>
    <cellStyle name="40% - 輔色5 2" xfId="56"/>
    <cellStyle name="40% - 輔色5 3" xfId="71"/>
    <cellStyle name="40% - 輔色6" xfId="40" builtinId="51" customBuiltin="1"/>
    <cellStyle name="40% - 輔色6 2" xfId="58"/>
    <cellStyle name="40% - 輔色6 3" xfId="73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1"/>
    <cellStyle name="一般 2 2" xfId="45"/>
    <cellStyle name="一般 2 3" xfId="61"/>
    <cellStyle name="一般 3" xfId="42"/>
    <cellStyle name="一般 3 2" xfId="59"/>
    <cellStyle name="一般 3 3" xfId="74"/>
    <cellStyle name="一般 4" xfId="44"/>
    <cellStyle name="中等" xfId="9" builtinId="28" customBuiltin="1"/>
    <cellStyle name="合計" xfId="17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 2" xfId="43"/>
    <cellStyle name="備註 2 2" xfId="60"/>
    <cellStyle name="備註 2 3" xfId="75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標題 5" xfId="46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ide\Downloads\&#27683;&#35937;&#36039;&#26009;_&#22823;&#27683;_&#23809;&#38914;_2021_&#31354;&#30333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10&#24180;&#35336;&#30059;/&#27700;&#31291;&#31291;&#29105;&#30149;&#35336;&#30059;(&#38450;&#27298;&#23616;-&#38750;&#31185;&#25216;)/&#33495;&#26647;&#22580;/2021&#27700;&#31291;&#31291;&#29105;&#30149;&#27683;&#20505;&#36039;&#26009;_&#33495;&#26647;&#35199;&#28246;_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月"/>
      <sheetName val="2月"/>
      <sheetName val="3月"/>
      <sheetName val="4月"/>
      <sheetName val="5月"/>
      <sheetName val="6月"/>
      <sheetName val="月報表"/>
    </sheetNames>
    <sheetDataSet>
      <sheetData sheetId="0" refreshError="1"/>
      <sheetData sheetId="1" refreshError="1">
        <row r="688">
          <cell r="D688">
            <v>12.6</v>
          </cell>
          <cell r="F688">
            <v>99</v>
          </cell>
        </row>
        <row r="689">
          <cell r="D689">
            <v>12.5</v>
          </cell>
          <cell r="F689">
            <v>99</v>
          </cell>
        </row>
        <row r="690">
          <cell r="D690">
            <v>12.1</v>
          </cell>
          <cell r="F690">
            <v>99</v>
          </cell>
        </row>
        <row r="692">
          <cell r="D692">
            <v>11.8</v>
          </cell>
          <cell r="F692">
            <v>99</v>
          </cell>
        </row>
        <row r="694">
          <cell r="D694">
            <v>11.8</v>
          </cell>
          <cell r="F694">
            <v>99</v>
          </cell>
        </row>
        <row r="695">
          <cell r="D695">
            <v>14.6</v>
          </cell>
          <cell r="F695">
            <v>99</v>
          </cell>
        </row>
        <row r="696">
          <cell r="D696">
            <v>18.2</v>
          </cell>
          <cell r="F696">
            <v>98</v>
          </cell>
        </row>
        <row r="697">
          <cell r="D697">
            <v>21.7</v>
          </cell>
          <cell r="F697">
            <v>81</v>
          </cell>
        </row>
        <row r="698">
          <cell r="D698">
            <v>22.6</v>
          </cell>
          <cell r="F698">
            <v>78</v>
          </cell>
        </row>
        <row r="699">
          <cell r="D699">
            <v>22.5</v>
          </cell>
          <cell r="F699">
            <v>77</v>
          </cell>
        </row>
        <row r="700">
          <cell r="D700">
            <v>19.899999999999999</v>
          </cell>
          <cell r="F700">
            <v>86</v>
          </cell>
        </row>
        <row r="701">
          <cell r="D701">
            <v>19.3</v>
          </cell>
          <cell r="F701">
            <v>89</v>
          </cell>
        </row>
        <row r="702">
          <cell r="D702">
            <v>18</v>
          </cell>
          <cell r="F702">
            <v>95</v>
          </cell>
        </row>
        <row r="703">
          <cell r="D703">
            <v>17.100000000000001</v>
          </cell>
          <cell r="F703">
            <v>99</v>
          </cell>
        </row>
        <row r="704">
          <cell r="D704">
            <v>16.7</v>
          </cell>
          <cell r="F704">
            <v>99</v>
          </cell>
        </row>
        <row r="705">
          <cell r="D705">
            <v>16.8</v>
          </cell>
          <cell r="F705">
            <v>99</v>
          </cell>
        </row>
        <row r="706">
          <cell r="D706">
            <v>16.899999999999999</v>
          </cell>
          <cell r="F706">
            <v>99</v>
          </cell>
        </row>
        <row r="707">
          <cell r="D707">
            <v>17.3</v>
          </cell>
          <cell r="F707">
            <v>99</v>
          </cell>
        </row>
        <row r="710">
          <cell r="D710">
            <v>17.100000000000001</v>
          </cell>
          <cell r="F710">
            <v>99</v>
          </cell>
        </row>
        <row r="711">
          <cell r="D711">
            <v>16.899999999999999</v>
          </cell>
          <cell r="F711">
            <v>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苗栗西湖相關資料"/>
      <sheetName val="大氣溫度"/>
      <sheetName val="大氣露點"/>
      <sheetName val="大氣濕度"/>
      <sheetName val="大氣雨量"/>
      <sheetName val="大氣風速"/>
      <sheetName val="大氣風向"/>
      <sheetName val="微氣候溫度"/>
      <sheetName val="微氣候濕度"/>
    </sheetNames>
    <sheetDataSet>
      <sheetData sheetId="0"/>
      <sheetData sheetId="1">
        <row r="3">
          <cell r="CJ3">
            <v>25.6</v>
          </cell>
        </row>
        <row r="4">
          <cell r="CI4">
            <v>26.1</v>
          </cell>
        </row>
        <row r="5">
          <cell r="CI5">
            <v>25.7</v>
          </cell>
        </row>
        <row r="6">
          <cell r="CI6">
            <v>26.3</v>
          </cell>
        </row>
        <row r="7">
          <cell r="CI7">
            <v>26.6</v>
          </cell>
        </row>
        <row r="8">
          <cell r="CI8">
            <v>26.3</v>
          </cell>
        </row>
        <row r="9">
          <cell r="CI9">
            <v>27.2</v>
          </cell>
        </row>
        <row r="10">
          <cell r="CI10">
            <v>28.8</v>
          </cell>
        </row>
        <row r="11">
          <cell r="CI11">
            <v>30.2</v>
          </cell>
        </row>
        <row r="12">
          <cell r="CI12">
            <v>31</v>
          </cell>
        </row>
        <row r="14">
          <cell r="CI14">
            <v>32</v>
          </cell>
        </row>
        <row r="15">
          <cell r="CI15">
            <v>32.700000000000003</v>
          </cell>
        </row>
        <row r="16">
          <cell r="CI16">
            <v>33.5</v>
          </cell>
        </row>
        <row r="17">
          <cell r="CI17">
            <v>34.1</v>
          </cell>
        </row>
        <row r="18">
          <cell r="CI18">
            <v>32.5</v>
          </cell>
        </row>
        <row r="21">
          <cell r="CI21">
            <v>29.6</v>
          </cell>
        </row>
        <row r="22">
          <cell r="CI22">
            <v>28</v>
          </cell>
        </row>
        <row r="23">
          <cell r="CI23">
            <v>27.3</v>
          </cell>
        </row>
        <row r="24">
          <cell r="CI24">
            <v>26.5</v>
          </cell>
        </row>
        <row r="25">
          <cell r="CI25">
            <v>26.3</v>
          </cell>
        </row>
        <row r="26">
          <cell r="CI26">
            <v>26</v>
          </cell>
        </row>
      </sheetData>
      <sheetData sheetId="2"/>
      <sheetData sheetId="3">
        <row r="3">
          <cell r="CJ3">
            <v>99</v>
          </cell>
        </row>
        <row r="4">
          <cell r="CI4">
            <v>84</v>
          </cell>
        </row>
        <row r="5">
          <cell r="CI5">
            <v>81</v>
          </cell>
        </row>
        <row r="6">
          <cell r="CI6">
            <v>81</v>
          </cell>
        </row>
        <row r="7">
          <cell r="CI7">
            <v>99</v>
          </cell>
        </row>
        <row r="8">
          <cell r="CI8">
            <v>99</v>
          </cell>
        </row>
        <row r="9">
          <cell r="CI9">
            <v>99</v>
          </cell>
        </row>
        <row r="10">
          <cell r="CI10">
            <v>97</v>
          </cell>
        </row>
        <row r="11">
          <cell r="CI11">
            <v>86</v>
          </cell>
        </row>
        <row r="12">
          <cell r="CI12">
            <v>63</v>
          </cell>
        </row>
        <row r="14">
          <cell r="CI14">
            <v>62</v>
          </cell>
        </row>
        <row r="15">
          <cell r="CI15">
            <v>58</v>
          </cell>
        </row>
        <row r="16">
          <cell r="CI16">
            <v>56</v>
          </cell>
        </row>
        <row r="17">
          <cell r="CI17">
            <v>50</v>
          </cell>
        </row>
        <row r="18">
          <cell r="CI18">
            <v>59</v>
          </cell>
        </row>
        <row r="21">
          <cell r="CI21">
            <v>72</v>
          </cell>
        </row>
        <row r="22">
          <cell r="CI22">
            <v>98</v>
          </cell>
        </row>
        <row r="23">
          <cell r="CI23">
            <v>99</v>
          </cell>
        </row>
        <row r="24">
          <cell r="CI24">
            <v>99</v>
          </cell>
        </row>
        <row r="25">
          <cell r="CI25">
            <v>99</v>
          </cell>
        </row>
        <row r="26">
          <cell r="CI26">
            <v>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94" workbookViewId="0">
      <selection activeCell="D125" sqref="D125"/>
    </sheetView>
  </sheetViews>
  <sheetFormatPr defaultRowHeight="16.5"/>
  <cols>
    <col min="1" max="1" width="9.5" style="1" bestFit="1" customWidth="1"/>
    <col min="2" max="4" width="9.5" style="1" customWidth="1"/>
    <col min="5" max="16" width="9.5" style="1" bestFit="1" customWidth="1"/>
    <col min="17" max="18" width="13.875" style="1" bestFit="1" customWidth="1"/>
    <col min="19" max="19" width="9.5" style="1" bestFit="1" customWidth="1"/>
    <col min="20" max="20" width="11.625" style="1" bestFit="1" customWidth="1"/>
    <col min="21" max="21" width="13.875" style="1" bestFit="1" customWidth="1"/>
  </cols>
  <sheetData>
    <row r="1" spans="1:21">
      <c r="B1" s="23" t="s">
        <v>75</v>
      </c>
      <c r="C1" s="23"/>
      <c r="D1" s="23"/>
      <c r="E1" s="24" t="s">
        <v>6</v>
      </c>
      <c r="F1" s="24"/>
      <c r="G1" s="24"/>
      <c r="H1" s="24"/>
      <c r="I1" s="24"/>
      <c r="J1" s="24"/>
      <c r="K1" s="22" t="s">
        <v>17</v>
      </c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" t="s">
        <v>0</v>
      </c>
      <c r="B2" s="3" t="s">
        <v>1</v>
      </c>
      <c r="C2" s="3" t="s">
        <v>2</v>
      </c>
      <c r="D2" s="3" t="s">
        <v>3</v>
      </c>
      <c r="E2" s="20" t="s">
        <v>7</v>
      </c>
      <c r="F2" s="20" t="s">
        <v>8</v>
      </c>
      <c r="G2" s="20" t="s">
        <v>9</v>
      </c>
      <c r="H2" s="20" t="s">
        <v>10</v>
      </c>
      <c r="I2" s="20" t="s">
        <v>11</v>
      </c>
      <c r="J2" s="20" t="s">
        <v>12</v>
      </c>
      <c r="K2" s="21" t="s">
        <v>7</v>
      </c>
      <c r="L2" s="21" t="s">
        <v>8</v>
      </c>
      <c r="M2" s="21" t="s">
        <v>9</v>
      </c>
      <c r="N2" s="21" t="s">
        <v>10</v>
      </c>
      <c r="O2" s="21" t="s">
        <v>11</v>
      </c>
      <c r="P2" s="21" t="s">
        <v>12</v>
      </c>
      <c r="Q2" s="21" t="s">
        <v>13</v>
      </c>
      <c r="R2" s="21" t="s">
        <v>14</v>
      </c>
      <c r="S2" s="21" t="s">
        <v>15</v>
      </c>
      <c r="T2" s="21" t="s">
        <v>16</v>
      </c>
      <c r="U2" s="4" t="s">
        <v>4</v>
      </c>
    </row>
    <row r="3" spans="1:21" s="11" customFormat="1">
      <c r="A3" s="45">
        <v>1100221</v>
      </c>
      <c r="B3" s="18" t="s">
        <v>74</v>
      </c>
      <c r="C3" s="8"/>
      <c r="D3" s="8"/>
      <c r="E3" s="46"/>
      <c r="F3" s="46"/>
      <c r="G3" s="46"/>
      <c r="H3" s="98"/>
      <c r="I3" s="98"/>
      <c r="J3" s="97"/>
      <c r="K3" s="188">
        <v>23.6</v>
      </c>
      <c r="L3" s="188">
        <v>9.1999999999999993</v>
      </c>
      <c r="M3" s="188">
        <v>14.400000000000002</v>
      </c>
      <c r="N3" s="197">
        <v>99</v>
      </c>
      <c r="O3" s="197">
        <v>30</v>
      </c>
      <c r="P3" s="197">
        <v>69</v>
      </c>
      <c r="Q3" s="190">
        <v>71.434782608695656</v>
      </c>
      <c r="R3" s="114">
        <v>0</v>
      </c>
      <c r="S3" s="95">
        <v>0</v>
      </c>
      <c r="T3" s="190">
        <v>9.0708991512657526</v>
      </c>
      <c r="U3" s="6"/>
    </row>
    <row r="4" spans="1:21" s="11" customFormat="1">
      <c r="A4" s="45">
        <v>1100222</v>
      </c>
      <c r="B4" s="8"/>
      <c r="C4" s="8"/>
      <c r="D4" s="8"/>
      <c r="E4" s="95">
        <v>30.03</v>
      </c>
      <c r="F4" s="95">
        <v>12.48</v>
      </c>
      <c r="G4" s="95">
        <v>17.55</v>
      </c>
      <c r="H4" s="98">
        <v>95.95</v>
      </c>
      <c r="I4" s="97">
        <v>37.74</v>
      </c>
      <c r="J4" s="99">
        <v>58.21</v>
      </c>
      <c r="K4" s="188">
        <v>25.7</v>
      </c>
      <c r="L4" s="188">
        <v>9.6</v>
      </c>
      <c r="M4" s="188">
        <v>16.100000000000001</v>
      </c>
      <c r="N4" s="197">
        <v>99</v>
      </c>
      <c r="O4" s="197">
        <v>35</v>
      </c>
      <c r="P4" s="197">
        <v>64</v>
      </c>
      <c r="Q4" s="190">
        <v>71.291666666666671</v>
      </c>
      <c r="R4" s="114">
        <v>0</v>
      </c>
      <c r="S4" s="95">
        <v>0</v>
      </c>
      <c r="T4" s="191">
        <v>10.620612439712596</v>
      </c>
      <c r="U4" s="6"/>
    </row>
    <row r="5" spans="1:21" s="11" customFormat="1">
      <c r="A5" s="45">
        <v>1100223</v>
      </c>
      <c r="B5" s="8"/>
      <c r="C5" s="8"/>
      <c r="D5" s="8"/>
      <c r="E5" s="95">
        <v>26.53</v>
      </c>
      <c r="F5" s="95">
        <v>11.31</v>
      </c>
      <c r="G5" s="95">
        <v>15.22</v>
      </c>
      <c r="H5" s="98">
        <v>100</v>
      </c>
      <c r="I5" s="97">
        <v>62.18</v>
      </c>
      <c r="J5" s="99">
        <v>37.82</v>
      </c>
      <c r="K5" s="188">
        <v>22.6</v>
      </c>
      <c r="L5" s="188">
        <v>11.8</v>
      </c>
      <c r="M5" s="188">
        <v>10.8</v>
      </c>
      <c r="N5" s="197">
        <v>99</v>
      </c>
      <c r="O5" s="197">
        <v>77</v>
      </c>
      <c r="P5" s="197">
        <v>22</v>
      </c>
      <c r="Q5" s="190">
        <v>94.55</v>
      </c>
      <c r="R5" s="115">
        <v>0</v>
      </c>
      <c r="S5" s="96">
        <v>0</v>
      </c>
      <c r="T5" s="191">
        <v>15.670096548361879</v>
      </c>
      <c r="U5" s="6"/>
    </row>
    <row r="6" spans="1:21" s="11" customFormat="1">
      <c r="A6" s="45">
        <v>1100224</v>
      </c>
      <c r="B6" s="8">
        <v>0</v>
      </c>
      <c r="C6" s="8"/>
      <c r="D6" s="8"/>
      <c r="E6" s="95">
        <v>18.75</v>
      </c>
      <c r="F6" s="95">
        <v>16.190000000000001</v>
      </c>
      <c r="G6" s="95">
        <v>2.5599999999999987</v>
      </c>
      <c r="H6" s="98">
        <v>99.65</v>
      </c>
      <c r="I6" s="97">
        <v>85.69</v>
      </c>
      <c r="J6" s="99">
        <v>13.960000000000008</v>
      </c>
      <c r="K6" s="188">
        <v>17.7</v>
      </c>
      <c r="L6" s="188">
        <v>15.6</v>
      </c>
      <c r="M6" s="188">
        <v>2.0999999999999996</v>
      </c>
      <c r="N6" s="197">
        <v>99</v>
      </c>
      <c r="O6" s="197">
        <v>99</v>
      </c>
      <c r="P6" s="197">
        <v>0</v>
      </c>
      <c r="Q6" s="190">
        <v>99</v>
      </c>
      <c r="R6" s="114">
        <v>0</v>
      </c>
      <c r="S6" s="95">
        <v>0</v>
      </c>
      <c r="T6" s="190">
        <v>16.60082539306023</v>
      </c>
      <c r="U6" s="6"/>
    </row>
    <row r="7" spans="1:21" s="11" customFormat="1">
      <c r="A7" s="45">
        <v>1100225</v>
      </c>
      <c r="B7" s="8"/>
      <c r="C7" s="8"/>
      <c r="D7" s="8"/>
      <c r="E7" s="95">
        <v>29.03</v>
      </c>
      <c r="F7" s="95">
        <v>16.27</v>
      </c>
      <c r="G7" s="95">
        <v>12.760000000000002</v>
      </c>
      <c r="H7" s="95">
        <v>100</v>
      </c>
      <c r="I7" s="95">
        <v>58.65</v>
      </c>
      <c r="J7" s="95">
        <v>41.35</v>
      </c>
      <c r="K7" s="188">
        <v>22</v>
      </c>
      <c r="L7" s="188">
        <v>16.100000000000001</v>
      </c>
      <c r="M7" s="188">
        <v>5.8999999999999986</v>
      </c>
      <c r="N7" s="197">
        <v>99</v>
      </c>
      <c r="O7" s="197">
        <v>87</v>
      </c>
      <c r="P7" s="197">
        <v>12</v>
      </c>
      <c r="Q7" s="190">
        <v>97.391304347826093</v>
      </c>
      <c r="R7" s="114">
        <v>0</v>
      </c>
      <c r="S7" s="95">
        <v>0</v>
      </c>
      <c r="T7" s="191">
        <v>17.423725728841372</v>
      </c>
      <c r="U7" s="6"/>
    </row>
    <row r="8" spans="1:21" s="11" customFormat="1">
      <c r="A8" s="45">
        <v>1100226</v>
      </c>
      <c r="B8" s="8"/>
      <c r="C8" s="8"/>
      <c r="D8" s="8"/>
      <c r="E8" s="95">
        <v>28.27</v>
      </c>
      <c r="F8" s="95">
        <v>15.58</v>
      </c>
      <c r="G8" s="95">
        <v>12.69</v>
      </c>
      <c r="H8" s="95">
        <v>100</v>
      </c>
      <c r="I8" s="95">
        <v>59.36</v>
      </c>
      <c r="J8" s="95">
        <v>40.64</v>
      </c>
      <c r="K8" s="188">
        <v>25.2</v>
      </c>
      <c r="L8" s="188">
        <v>15.1</v>
      </c>
      <c r="M8" s="188">
        <v>10.1</v>
      </c>
      <c r="N8" s="197">
        <v>99</v>
      </c>
      <c r="O8" s="197">
        <v>74</v>
      </c>
      <c r="P8" s="197">
        <v>25</v>
      </c>
      <c r="Q8" s="190">
        <v>95.409090909090907</v>
      </c>
      <c r="R8" s="115">
        <v>0</v>
      </c>
      <c r="S8" s="96">
        <v>2.0833333333333332E-2</v>
      </c>
      <c r="T8" s="191">
        <v>16.987096969750013</v>
      </c>
      <c r="U8" s="6"/>
    </row>
    <row r="9" spans="1:21" s="11" customFormat="1">
      <c r="A9" s="45">
        <v>1100227</v>
      </c>
      <c r="B9" s="8"/>
      <c r="C9" s="8"/>
      <c r="D9" s="8"/>
      <c r="E9" s="95">
        <v>17.72</v>
      </c>
      <c r="F9" s="95">
        <v>14.91</v>
      </c>
      <c r="G9" s="95">
        <v>2.8099999999999987</v>
      </c>
      <c r="H9" s="95">
        <v>97.91</v>
      </c>
      <c r="I9" s="95">
        <v>85.48</v>
      </c>
      <c r="J9" s="95">
        <v>12.429999999999993</v>
      </c>
      <c r="K9" s="188">
        <v>16.2</v>
      </c>
      <c r="L9" s="188">
        <v>14.3</v>
      </c>
      <c r="M9" s="188">
        <v>1.8999999999999986</v>
      </c>
      <c r="N9" s="200">
        <v>99</v>
      </c>
      <c r="O9" s="200">
        <v>99</v>
      </c>
      <c r="P9" s="200">
        <v>0</v>
      </c>
      <c r="Q9" s="191">
        <v>99</v>
      </c>
      <c r="R9" s="114">
        <v>0</v>
      </c>
      <c r="S9" s="96">
        <v>0</v>
      </c>
      <c r="T9" s="191">
        <v>14.978489541207875</v>
      </c>
      <c r="U9" s="6"/>
    </row>
    <row r="10" spans="1:21" s="11" customFormat="1">
      <c r="A10" s="45">
        <v>1100228</v>
      </c>
      <c r="B10" s="8"/>
      <c r="C10" s="8"/>
      <c r="D10" s="8"/>
      <c r="E10" s="95">
        <v>22.69</v>
      </c>
      <c r="F10" s="95">
        <v>14.21</v>
      </c>
      <c r="G10" s="95">
        <v>8.48</v>
      </c>
      <c r="H10" s="95">
        <v>99.43</v>
      </c>
      <c r="I10" s="95">
        <v>68.44</v>
      </c>
      <c r="J10" s="95">
        <v>30.990000000000009</v>
      </c>
      <c r="K10" s="189">
        <v>21.5</v>
      </c>
      <c r="L10" s="189">
        <v>14</v>
      </c>
      <c r="M10" s="189">
        <v>7.5</v>
      </c>
      <c r="N10" s="200">
        <v>99</v>
      </c>
      <c r="O10" s="200">
        <v>78</v>
      </c>
      <c r="P10" s="200">
        <v>21</v>
      </c>
      <c r="Q10" s="191">
        <v>95.130434782608702</v>
      </c>
      <c r="R10" s="114">
        <v>0</v>
      </c>
      <c r="S10" s="96">
        <v>0</v>
      </c>
      <c r="T10" s="191">
        <v>15.587253518973329</v>
      </c>
      <c r="U10" s="6"/>
    </row>
    <row r="11" spans="1:21" s="11" customFormat="1">
      <c r="A11" s="45">
        <v>1100301</v>
      </c>
      <c r="B11" s="8"/>
      <c r="C11" s="8"/>
      <c r="D11" s="8"/>
      <c r="E11" s="95">
        <v>30.79</v>
      </c>
      <c r="F11" s="95">
        <v>13.78</v>
      </c>
      <c r="G11" s="95">
        <v>17.009999999999998</v>
      </c>
      <c r="H11" s="95">
        <v>100</v>
      </c>
      <c r="I11" s="95">
        <v>52.35</v>
      </c>
      <c r="J11" s="95">
        <v>47.65</v>
      </c>
      <c r="K11" s="189">
        <v>26.2</v>
      </c>
      <c r="L11" s="189">
        <v>14</v>
      </c>
      <c r="M11" s="189">
        <v>12.2</v>
      </c>
      <c r="N11" s="197">
        <v>99</v>
      </c>
      <c r="O11" s="197">
        <v>59</v>
      </c>
      <c r="P11" s="197">
        <v>40</v>
      </c>
      <c r="Q11" s="190">
        <v>85.25</v>
      </c>
      <c r="R11" s="115">
        <v>0</v>
      </c>
      <c r="S11" s="95">
        <v>0</v>
      </c>
      <c r="T11" s="191">
        <v>16.991290123158297</v>
      </c>
      <c r="U11" s="6"/>
    </row>
    <row r="12" spans="1:21" s="11" customFormat="1">
      <c r="A12" s="45">
        <v>1100302</v>
      </c>
      <c r="B12" s="8"/>
      <c r="C12" s="8"/>
      <c r="D12" s="8"/>
      <c r="E12" s="95">
        <v>19.309999999999999</v>
      </c>
      <c r="F12" s="95">
        <v>14.13</v>
      </c>
      <c r="G12" s="95">
        <v>5.1799999999999979</v>
      </c>
      <c r="H12" s="95">
        <v>96.74</v>
      </c>
      <c r="I12" s="95">
        <v>71.09</v>
      </c>
      <c r="J12" s="95">
        <v>25.649999999999991</v>
      </c>
      <c r="K12" s="188">
        <v>19.8</v>
      </c>
      <c r="L12" s="188">
        <v>13</v>
      </c>
      <c r="M12" s="188">
        <v>6.8000000000000007</v>
      </c>
      <c r="N12" s="200">
        <v>99</v>
      </c>
      <c r="O12" s="200">
        <v>93</v>
      </c>
      <c r="P12" s="200">
        <v>6</v>
      </c>
      <c r="Q12" s="191">
        <v>98.130434782608702</v>
      </c>
      <c r="R12" s="114">
        <v>0</v>
      </c>
      <c r="S12" s="102">
        <v>0.14583333333333334</v>
      </c>
      <c r="T12" s="191">
        <v>14.92584460963041</v>
      </c>
      <c r="U12" s="6"/>
    </row>
    <row r="13" spans="1:21" s="11" customFormat="1">
      <c r="A13" s="45">
        <v>1100303</v>
      </c>
      <c r="B13" s="8">
        <v>0</v>
      </c>
      <c r="C13" s="8"/>
      <c r="D13" s="8"/>
      <c r="E13" s="95">
        <v>20.23</v>
      </c>
      <c r="F13" s="95">
        <v>15.26</v>
      </c>
      <c r="G13" s="95">
        <v>4.9700000000000006</v>
      </c>
      <c r="H13" s="95">
        <v>95.63</v>
      </c>
      <c r="I13" s="95">
        <v>71.44</v>
      </c>
      <c r="J13" s="95">
        <v>24.189999999999998</v>
      </c>
      <c r="K13" s="189">
        <v>18.5</v>
      </c>
      <c r="L13" s="189">
        <v>14.2</v>
      </c>
      <c r="M13" s="189">
        <v>4.3000000000000007</v>
      </c>
      <c r="N13" s="200">
        <v>99</v>
      </c>
      <c r="O13" s="200">
        <v>83</v>
      </c>
      <c r="P13" s="200">
        <v>16</v>
      </c>
      <c r="Q13" s="191">
        <v>94.291666666666671</v>
      </c>
      <c r="R13" s="114">
        <v>0</v>
      </c>
      <c r="S13" s="96">
        <v>0.13749999999999998</v>
      </c>
      <c r="T13" s="191">
        <v>14.93692698508085</v>
      </c>
      <c r="U13" s="6"/>
    </row>
    <row r="14" spans="1:21" s="11" customFormat="1">
      <c r="A14" s="45">
        <v>1100304</v>
      </c>
      <c r="B14" s="8"/>
      <c r="C14" s="8"/>
      <c r="D14" s="8"/>
      <c r="E14" s="98">
        <v>26.62</v>
      </c>
      <c r="F14" s="98">
        <v>14.96</v>
      </c>
      <c r="G14" s="98">
        <v>11.66</v>
      </c>
      <c r="H14" s="98">
        <v>99.85</v>
      </c>
      <c r="I14" s="98">
        <v>58.82</v>
      </c>
      <c r="J14" s="98">
        <v>41.029999999999994</v>
      </c>
      <c r="K14" s="189">
        <v>24.5</v>
      </c>
      <c r="L14" s="189">
        <v>14.6</v>
      </c>
      <c r="M14" s="189">
        <v>9.9</v>
      </c>
      <c r="N14" s="200">
        <v>99</v>
      </c>
      <c r="O14" s="200">
        <v>64</v>
      </c>
      <c r="P14" s="200">
        <v>35</v>
      </c>
      <c r="Q14" s="191">
        <v>96.434782608695656</v>
      </c>
      <c r="R14" s="114">
        <v>0</v>
      </c>
      <c r="S14" s="96">
        <v>8.3333333333333332E-3</v>
      </c>
      <c r="T14" s="191">
        <v>16.064220632545442</v>
      </c>
      <c r="U14" s="6"/>
    </row>
    <row r="15" spans="1:21" s="11" customFormat="1">
      <c r="A15" s="45">
        <v>1100305</v>
      </c>
      <c r="B15" s="8"/>
      <c r="C15" s="8"/>
      <c r="D15" s="8"/>
      <c r="E15" s="98">
        <v>24.7</v>
      </c>
      <c r="F15" s="98">
        <v>16.22</v>
      </c>
      <c r="G15" s="98">
        <v>8.48</v>
      </c>
      <c r="H15" s="98">
        <v>100</v>
      </c>
      <c r="I15" s="98">
        <v>69.11</v>
      </c>
      <c r="J15" s="98">
        <v>30.89</v>
      </c>
      <c r="K15" s="189">
        <v>23.8</v>
      </c>
      <c r="L15" s="189">
        <v>15.9</v>
      </c>
      <c r="M15" s="189">
        <v>7.9</v>
      </c>
      <c r="N15" s="200">
        <v>99</v>
      </c>
      <c r="O15" s="200">
        <v>82</v>
      </c>
      <c r="P15" s="200">
        <v>17</v>
      </c>
      <c r="Q15" s="191">
        <v>95.956521739130437</v>
      </c>
      <c r="R15" s="115">
        <v>0</v>
      </c>
      <c r="S15" s="95">
        <v>0.29166666666666669</v>
      </c>
      <c r="T15" s="191">
        <v>17.831140194144044</v>
      </c>
      <c r="U15" s="6"/>
    </row>
    <row r="16" spans="1:21" s="11" customFormat="1">
      <c r="A16" s="45">
        <v>1100306</v>
      </c>
      <c r="B16" s="8"/>
      <c r="C16" s="8"/>
      <c r="D16" s="8"/>
      <c r="E16" s="98">
        <v>21.07</v>
      </c>
      <c r="F16" s="98">
        <v>15.19</v>
      </c>
      <c r="G16" s="98">
        <v>5.8800000000000008</v>
      </c>
      <c r="H16" s="98">
        <v>100</v>
      </c>
      <c r="I16" s="98">
        <v>81.7</v>
      </c>
      <c r="J16" s="98">
        <v>18.299999999999997</v>
      </c>
      <c r="K16" s="189">
        <v>17.8</v>
      </c>
      <c r="L16" s="189">
        <v>14.4</v>
      </c>
      <c r="M16" s="189">
        <v>3.4000000000000004</v>
      </c>
      <c r="N16" s="200">
        <v>99</v>
      </c>
      <c r="O16" s="200">
        <v>99</v>
      </c>
      <c r="P16" s="200">
        <v>0</v>
      </c>
      <c r="Q16" s="191">
        <v>99</v>
      </c>
      <c r="R16" s="114">
        <v>0</v>
      </c>
      <c r="S16" s="102">
        <v>0.66249999999999998</v>
      </c>
      <c r="T16" s="191">
        <v>15.983395011375093</v>
      </c>
      <c r="U16" s="6"/>
    </row>
    <row r="17" spans="1:21" s="11" customFormat="1">
      <c r="A17" s="45">
        <v>1100307</v>
      </c>
      <c r="B17" s="8"/>
      <c r="C17" s="8"/>
      <c r="D17" s="8"/>
      <c r="E17" s="98">
        <v>16.98</v>
      </c>
      <c r="F17" s="98">
        <v>14.89</v>
      </c>
      <c r="G17" s="98">
        <v>2.09</v>
      </c>
      <c r="H17" s="98">
        <v>99</v>
      </c>
      <c r="I17" s="98">
        <v>94.26</v>
      </c>
      <c r="J17" s="98">
        <v>4.7399999999999949</v>
      </c>
      <c r="K17" s="189">
        <v>15.7</v>
      </c>
      <c r="L17" s="189">
        <v>14.1</v>
      </c>
      <c r="M17" s="189">
        <v>1.5999999999999996</v>
      </c>
      <c r="N17" s="200">
        <v>99</v>
      </c>
      <c r="O17" s="200">
        <v>99</v>
      </c>
      <c r="P17" s="200">
        <v>0</v>
      </c>
      <c r="Q17" s="191">
        <v>99</v>
      </c>
      <c r="R17" s="114">
        <v>0</v>
      </c>
      <c r="S17" s="95">
        <v>0.10000000000000002</v>
      </c>
      <c r="T17" s="191">
        <v>14.831385108879045</v>
      </c>
      <c r="U17" s="6"/>
    </row>
    <row r="18" spans="1:21" s="11" customFormat="1">
      <c r="A18" s="45">
        <v>1100308</v>
      </c>
      <c r="B18" s="8"/>
      <c r="C18" s="8"/>
      <c r="D18" s="8"/>
      <c r="E18" s="98">
        <v>20.23</v>
      </c>
      <c r="F18" s="98">
        <v>15.63</v>
      </c>
      <c r="G18" s="98">
        <v>4.5999999999999996</v>
      </c>
      <c r="H18" s="100">
        <v>97.11</v>
      </c>
      <c r="I18" s="98">
        <v>75.209999999999994</v>
      </c>
      <c r="J18" s="98">
        <v>21.900000000000006</v>
      </c>
      <c r="K18" s="189">
        <v>18.3</v>
      </c>
      <c r="L18" s="189">
        <v>14.6</v>
      </c>
      <c r="M18" s="189">
        <v>3.7000000000000011</v>
      </c>
      <c r="N18" s="200">
        <v>99</v>
      </c>
      <c r="O18" s="200">
        <v>94</v>
      </c>
      <c r="P18" s="200">
        <v>5</v>
      </c>
      <c r="Q18" s="191">
        <v>98.75</v>
      </c>
      <c r="R18" s="115">
        <v>0</v>
      </c>
      <c r="S18" s="96">
        <v>0</v>
      </c>
      <c r="T18" s="191">
        <v>15.955649128102541</v>
      </c>
      <c r="U18" s="6"/>
    </row>
    <row r="19" spans="1:21" s="11" customFormat="1">
      <c r="A19" s="45">
        <v>1100309</v>
      </c>
      <c r="B19" s="8"/>
      <c r="C19" s="8"/>
      <c r="D19" s="8"/>
      <c r="E19" s="98">
        <v>24.67</v>
      </c>
      <c r="F19" s="98">
        <v>16.37</v>
      </c>
      <c r="G19" s="98">
        <v>8.3000000000000007</v>
      </c>
      <c r="H19" s="100">
        <v>94.09</v>
      </c>
      <c r="I19" s="98">
        <v>66.08</v>
      </c>
      <c r="J19" s="98">
        <v>28.010000000000005</v>
      </c>
      <c r="K19" s="189">
        <v>20.9</v>
      </c>
      <c r="L19" s="189">
        <v>15.6</v>
      </c>
      <c r="M19" s="189">
        <v>5.2999999999999989</v>
      </c>
      <c r="N19" s="200">
        <v>99</v>
      </c>
      <c r="O19" s="200">
        <v>89</v>
      </c>
      <c r="P19" s="200">
        <v>10</v>
      </c>
      <c r="Q19" s="191">
        <v>97.956521739130437</v>
      </c>
      <c r="R19" s="114">
        <v>0</v>
      </c>
      <c r="S19" s="98">
        <v>0</v>
      </c>
      <c r="T19" s="191">
        <v>16.768536893264105</v>
      </c>
      <c r="U19" s="6"/>
    </row>
    <row r="20" spans="1:21" s="11" customFormat="1">
      <c r="A20" s="45">
        <v>1100310</v>
      </c>
      <c r="B20" s="8">
        <v>0</v>
      </c>
      <c r="C20" s="8"/>
      <c r="D20" s="8"/>
      <c r="E20" s="98">
        <v>25.35</v>
      </c>
      <c r="F20" s="98">
        <v>15.25</v>
      </c>
      <c r="G20" s="98">
        <v>10.100000000000001</v>
      </c>
      <c r="H20" s="98">
        <v>97.62</v>
      </c>
      <c r="I20" s="98">
        <v>62.57</v>
      </c>
      <c r="J20" s="98">
        <v>35.050000000000004</v>
      </c>
      <c r="K20" s="189">
        <v>22.2</v>
      </c>
      <c r="L20" s="189">
        <v>15.6</v>
      </c>
      <c r="M20" s="189">
        <v>6.6</v>
      </c>
      <c r="N20" s="200">
        <v>99</v>
      </c>
      <c r="O20" s="200">
        <v>80</v>
      </c>
      <c r="P20" s="200">
        <v>19</v>
      </c>
      <c r="Q20" s="191">
        <v>94.208333333333329</v>
      </c>
      <c r="R20" s="114">
        <v>0</v>
      </c>
      <c r="S20" s="96">
        <v>4.9999999999999996E-2</v>
      </c>
      <c r="T20" s="191">
        <v>17.433617844350429</v>
      </c>
      <c r="U20" s="6"/>
    </row>
    <row r="21" spans="1:21" s="11" customFormat="1">
      <c r="A21" s="45">
        <v>1100311</v>
      </c>
      <c r="B21" s="8"/>
      <c r="C21" s="8"/>
      <c r="D21" s="8"/>
      <c r="E21" s="98">
        <v>22.89</v>
      </c>
      <c r="F21" s="98">
        <v>15.33</v>
      </c>
      <c r="G21" s="98">
        <v>7.5600000000000005</v>
      </c>
      <c r="H21" s="98">
        <v>100</v>
      </c>
      <c r="I21" s="98">
        <v>71.22</v>
      </c>
      <c r="J21" s="98">
        <v>28.78</v>
      </c>
      <c r="K21" s="189">
        <v>20.6</v>
      </c>
      <c r="L21" s="189">
        <v>15.2</v>
      </c>
      <c r="M21" s="189">
        <v>5.4000000000000021</v>
      </c>
      <c r="N21" s="200">
        <v>99</v>
      </c>
      <c r="O21" s="200">
        <v>86</v>
      </c>
      <c r="P21" s="200">
        <v>13</v>
      </c>
      <c r="Q21" s="191">
        <v>97.583333333333329</v>
      </c>
      <c r="R21" s="114">
        <v>0</v>
      </c>
      <c r="S21" s="96">
        <v>0</v>
      </c>
      <c r="T21" s="191">
        <v>16.546889113326216</v>
      </c>
      <c r="U21" s="6"/>
    </row>
    <row r="22" spans="1:21" s="11" customFormat="1">
      <c r="A22" s="45">
        <v>1100312</v>
      </c>
      <c r="B22" s="8"/>
      <c r="C22" s="8"/>
      <c r="D22" s="8"/>
      <c r="E22" s="98">
        <v>26.71</v>
      </c>
      <c r="F22" s="98">
        <v>15.28</v>
      </c>
      <c r="G22" s="98">
        <v>11.430000000000001</v>
      </c>
      <c r="H22" s="98">
        <v>100</v>
      </c>
      <c r="I22" s="98">
        <v>65.25</v>
      </c>
      <c r="J22" s="98">
        <v>34.75</v>
      </c>
      <c r="K22" s="189">
        <v>24.1</v>
      </c>
      <c r="L22" s="189">
        <v>14.9</v>
      </c>
      <c r="M22" s="189">
        <v>9.2000000000000011</v>
      </c>
      <c r="N22" s="200">
        <v>99</v>
      </c>
      <c r="O22" s="200">
        <v>80</v>
      </c>
      <c r="P22" s="200">
        <v>19</v>
      </c>
      <c r="Q22" s="191">
        <v>94.217391304347828</v>
      </c>
      <c r="R22" s="108">
        <v>4.1666666666666664E-2</v>
      </c>
      <c r="S22" s="96">
        <v>0</v>
      </c>
      <c r="T22" s="191">
        <v>17.829749951340631</v>
      </c>
      <c r="U22" s="6"/>
    </row>
    <row r="23" spans="1:21" s="11" customFormat="1">
      <c r="A23" s="45">
        <v>1100313</v>
      </c>
      <c r="B23" s="8"/>
      <c r="C23" s="8"/>
      <c r="D23" s="8"/>
      <c r="E23" s="98">
        <v>24.95</v>
      </c>
      <c r="F23" s="98">
        <v>16.84</v>
      </c>
      <c r="G23" s="98">
        <v>8.11</v>
      </c>
      <c r="H23" s="98">
        <v>84.89</v>
      </c>
      <c r="I23" s="98">
        <v>56.26</v>
      </c>
      <c r="J23" s="98">
        <v>28.630000000000003</v>
      </c>
      <c r="K23" s="189">
        <v>21.7</v>
      </c>
      <c r="L23" s="189">
        <v>15.7</v>
      </c>
      <c r="M23" s="189">
        <v>6</v>
      </c>
      <c r="N23" s="200">
        <v>99</v>
      </c>
      <c r="O23" s="200">
        <v>63</v>
      </c>
      <c r="P23" s="200">
        <v>36</v>
      </c>
      <c r="Q23" s="191">
        <v>88.083333333333329</v>
      </c>
      <c r="R23" s="108">
        <v>0.33333333333333331</v>
      </c>
      <c r="S23" s="95">
        <v>0</v>
      </c>
      <c r="T23" s="191">
        <v>15.672127900569208</v>
      </c>
      <c r="U23" s="6"/>
    </row>
    <row r="24" spans="1:21" s="11" customFormat="1">
      <c r="A24" s="45">
        <v>1100314</v>
      </c>
      <c r="B24" s="8"/>
      <c r="C24" s="8"/>
      <c r="D24" s="8"/>
      <c r="E24" s="98">
        <v>25.61</v>
      </c>
      <c r="F24" s="98">
        <v>14.89</v>
      </c>
      <c r="G24" s="98">
        <v>10.719999999999999</v>
      </c>
      <c r="H24" s="98">
        <v>97.82</v>
      </c>
      <c r="I24" s="98">
        <v>58.32</v>
      </c>
      <c r="J24" s="98">
        <v>39.499999999999993</v>
      </c>
      <c r="K24" s="189">
        <v>23.1</v>
      </c>
      <c r="L24" s="189">
        <v>15.4</v>
      </c>
      <c r="M24" s="189">
        <v>7.7000000000000011</v>
      </c>
      <c r="N24" s="200">
        <v>99</v>
      </c>
      <c r="O24" s="200">
        <v>71</v>
      </c>
      <c r="P24" s="200">
        <v>28</v>
      </c>
      <c r="Q24" s="191">
        <v>90.954545454545453</v>
      </c>
      <c r="R24" s="108">
        <v>0.16666666666666666</v>
      </c>
      <c r="S24" s="101">
        <v>0</v>
      </c>
      <c r="T24" s="191">
        <v>16.848660397084842</v>
      </c>
      <c r="U24" s="6"/>
    </row>
    <row r="25" spans="1:21" s="11" customFormat="1">
      <c r="A25" s="45">
        <v>1100315</v>
      </c>
      <c r="B25" s="8"/>
      <c r="C25" s="8"/>
      <c r="D25" s="8"/>
      <c r="E25" s="98">
        <v>25.6</v>
      </c>
      <c r="F25" s="98">
        <v>13.67</v>
      </c>
      <c r="G25" s="98">
        <v>11.930000000000001</v>
      </c>
      <c r="H25" s="98">
        <v>100</v>
      </c>
      <c r="I25" s="98">
        <v>63.37</v>
      </c>
      <c r="J25" s="98">
        <v>36.630000000000003</v>
      </c>
      <c r="K25" s="189">
        <v>22.4</v>
      </c>
      <c r="L25" s="189">
        <v>13.7</v>
      </c>
      <c r="M25" s="189">
        <v>8.6999999999999993</v>
      </c>
      <c r="N25" s="200">
        <v>99</v>
      </c>
      <c r="O25" s="200">
        <v>79</v>
      </c>
      <c r="P25" s="200">
        <v>20</v>
      </c>
      <c r="Q25" s="191">
        <v>93.833333333333329</v>
      </c>
      <c r="R25" s="108">
        <v>1.4166666666666667</v>
      </c>
      <c r="S25" s="95">
        <v>0</v>
      </c>
      <c r="T25" s="191">
        <v>16.421081545266087</v>
      </c>
      <c r="U25" s="6"/>
    </row>
    <row r="26" spans="1:21" s="11" customFormat="1">
      <c r="A26" s="45">
        <v>1100316</v>
      </c>
      <c r="B26" s="8"/>
      <c r="C26" s="8"/>
      <c r="D26" s="8"/>
      <c r="E26" s="98">
        <v>30.99</v>
      </c>
      <c r="F26" s="98">
        <v>14.29</v>
      </c>
      <c r="G26" s="98">
        <v>16.7</v>
      </c>
      <c r="H26" s="98">
        <v>99.88</v>
      </c>
      <c r="I26" s="98">
        <v>45.1</v>
      </c>
      <c r="J26" s="98">
        <v>54.779999999999994</v>
      </c>
      <c r="K26" s="189">
        <v>29</v>
      </c>
      <c r="L26" s="189">
        <v>14.5</v>
      </c>
      <c r="M26" s="189">
        <v>14.5</v>
      </c>
      <c r="N26" s="200">
        <v>99</v>
      </c>
      <c r="O26" s="200">
        <v>44</v>
      </c>
      <c r="P26" s="200">
        <v>55</v>
      </c>
      <c r="Q26" s="191">
        <v>81.913043478260875</v>
      </c>
      <c r="R26" s="108">
        <v>1.125</v>
      </c>
      <c r="S26" s="96">
        <v>0</v>
      </c>
      <c r="T26" s="191">
        <v>16.610159843457954</v>
      </c>
      <c r="U26" s="6"/>
    </row>
    <row r="27" spans="1:21" s="11" customFormat="1">
      <c r="A27" s="45">
        <v>1100317</v>
      </c>
      <c r="B27" s="8"/>
      <c r="C27" s="8"/>
      <c r="D27" s="8"/>
      <c r="E27" s="98">
        <v>25.46</v>
      </c>
      <c r="F27" s="98">
        <v>16.64</v>
      </c>
      <c r="G27" s="98">
        <v>8.82</v>
      </c>
      <c r="H27" s="98">
        <v>100</v>
      </c>
      <c r="I27" s="98">
        <v>69.27</v>
      </c>
      <c r="J27" s="98">
        <v>30.730000000000004</v>
      </c>
      <c r="K27" s="189">
        <v>22.7</v>
      </c>
      <c r="L27" s="189">
        <v>17</v>
      </c>
      <c r="M27" s="189">
        <v>5.6999999999999993</v>
      </c>
      <c r="N27" s="200">
        <v>99</v>
      </c>
      <c r="O27" s="200">
        <v>89</v>
      </c>
      <c r="P27" s="200">
        <v>10</v>
      </c>
      <c r="Q27" s="191">
        <v>97.913043478260875</v>
      </c>
      <c r="R27" s="108">
        <v>0</v>
      </c>
      <c r="S27" s="95">
        <v>0</v>
      </c>
      <c r="T27" s="191">
        <v>18.330311557176348</v>
      </c>
      <c r="U27" s="6"/>
    </row>
    <row r="28" spans="1:21" s="11" customFormat="1">
      <c r="A28" s="45">
        <v>1100318</v>
      </c>
      <c r="B28" s="8">
        <v>0</v>
      </c>
      <c r="C28" s="8"/>
      <c r="D28" s="8"/>
      <c r="E28" s="98">
        <v>26</v>
      </c>
      <c r="F28" s="98">
        <v>17.559999999999999</v>
      </c>
      <c r="G28" s="98">
        <v>8.4400000000000013</v>
      </c>
      <c r="H28" s="98">
        <v>100</v>
      </c>
      <c r="I28" s="98">
        <v>70.180000000000007</v>
      </c>
      <c r="J28" s="98">
        <v>29.819999999999993</v>
      </c>
      <c r="K28" s="189">
        <v>22.7</v>
      </c>
      <c r="L28" s="189">
        <v>17</v>
      </c>
      <c r="M28" s="189">
        <v>5.6999999999999993</v>
      </c>
      <c r="N28" s="200">
        <v>99</v>
      </c>
      <c r="O28" s="200">
        <v>91</v>
      </c>
      <c r="P28" s="200">
        <v>8</v>
      </c>
      <c r="Q28" s="191">
        <v>98.666666666666671</v>
      </c>
      <c r="R28" s="98">
        <v>0</v>
      </c>
      <c r="S28" s="95">
        <v>7.9166666666666663E-2</v>
      </c>
      <c r="T28" s="191">
        <v>18.2071886957518</v>
      </c>
      <c r="U28" s="6"/>
    </row>
    <row r="29" spans="1:21" s="11" customFormat="1">
      <c r="A29" s="45">
        <v>1100319</v>
      </c>
      <c r="B29" s="8"/>
      <c r="C29" s="8"/>
      <c r="D29" s="8"/>
      <c r="E29" s="98">
        <v>28.11</v>
      </c>
      <c r="F29" s="98">
        <v>17.649999999999999</v>
      </c>
      <c r="G29" s="98">
        <v>10.46</v>
      </c>
      <c r="H29" s="98">
        <v>100</v>
      </c>
      <c r="I29" s="98">
        <v>62.59</v>
      </c>
      <c r="J29" s="98">
        <v>37.409999999999997</v>
      </c>
      <c r="K29" s="189">
        <v>24.8</v>
      </c>
      <c r="L29" s="189">
        <v>17.2</v>
      </c>
      <c r="M29" s="189">
        <v>7.6000000000000014</v>
      </c>
      <c r="N29" s="200">
        <v>99</v>
      </c>
      <c r="O29" s="200">
        <v>81</v>
      </c>
      <c r="P29" s="200">
        <v>18</v>
      </c>
      <c r="Q29" s="191">
        <v>95.458333333333329</v>
      </c>
      <c r="R29" s="95">
        <v>0.5</v>
      </c>
      <c r="S29" s="95">
        <v>0</v>
      </c>
      <c r="T29" s="191">
        <v>18.858723215544693</v>
      </c>
      <c r="U29" s="6"/>
    </row>
    <row r="30" spans="1:21" s="11" customFormat="1">
      <c r="A30" s="45">
        <v>1100320</v>
      </c>
      <c r="B30" s="8"/>
      <c r="C30" s="8"/>
      <c r="D30" s="8"/>
      <c r="E30" s="98">
        <v>28.69</v>
      </c>
      <c r="F30" s="98">
        <v>17.88</v>
      </c>
      <c r="G30" s="98">
        <v>10.810000000000002</v>
      </c>
      <c r="H30" s="98">
        <v>100</v>
      </c>
      <c r="I30" s="98">
        <v>65.02</v>
      </c>
      <c r="J30" s="98">
        <v>34.980000000000004</v>
      </c>
      <c r="K30" s="189">
        <v>25.4</v>
      </c>
      <c r="L30" s="189">
        <v>17.399999999999999</v>
      </c>
      <c r="M30" s="189">
        <v>8</v>
      </c>
      <c r="N30" s="200">
        <v>99</v>
      </c>
      <c r="O30" s="200">
        <v>81</v>
      </c>
      <c r="P30" s="200">
        <v>18</v>
      </c>
      <c r="Q30" s="191">
        <v>96.434782608695656</v>
      </c>
      <c r="R30" s="95">
        <v>0.375</v>
      </c>
      <c r="S30" s="95">
        <v>0</v>
      </c>
      <c r="T30" s="191">
        <v>19.595523132715183</v>
      </c>
      <c r="U30" s="6"/>
    </row>
    <row r="31" spans="1:21" s="11" customFormat="1">
      <c r="A31" s="45">
        <v>1100321</v>
      </c>
      <c r="B31" s="8"/>
      <c r="C31" s="8"/>
      <c r="D31" s="8"/>
      <c r="E31" s="98">
        <v>19.739999999999998</v>
      </c>
      <c r="F31" s="98">
        <v>14.15</v>
      </c>
      <c r="G31" s="98">
        <v>5.5899999999999981</v>
      </c>
      <c r="H31" s="98">
        <v>94.04</v>
      </c>
      <c r="I31" s="98">
        <v>70.42</v>
      </c>
      <c r="J31" s="98">
        <v>23.620000000000005</v>
      </c>
      <c r="K31" s="189">
        <v>18.8</v>
      </c>
      <c r="L31" s="189">
        <v>13.4</v>
      </c>
      <c r="M31" s="189">
        <v>5.4</v>
      </c>
      <c r="N31" s="200">
        <v>99</v>
      </c>
      <c r="O31" s="200">
        <v>84</v>
      </c>
      <c r="P31" s="200">
        <v>15</v>
      </c>
      <c r="Q31" s="191">
        <v>93.954545454545453</v>
      </c>
      <c r="R31" s="95">
        <v>1.2083333333333333</v>
      </c>
      <c r="S31" s="101">
        <v>0</v>
      </c>
      <c r="T31" s="191">
        <v>14.878654607209166</v>
      </c>
      <c r="U31" s="6"/>
    </row>
    <row r="32" spans="1:21" s="11" customFormat="1">
      <c r="A32" s="45">
        <v>1100322</v>
      </c>
      <c r="B32" s="8"/>
      <c r="C32" s="8"/>
      <c r="D32" s="8"/>
      <c r="E32" s="98">
        <v>14.88</v>
      </c>
      <c r="F32" s="98">
        <v>11.19</v>
      </c>
      <c r="G32" s="98">
        <v>3.6900000000000013</v>
      </c>
      <c r="H32" s="98">
        <v>94.35</v>
      </c>
      <c r="I32" s="98">
        <v>75.069999999999993</v>
      </c>
      <c r="J32" s="98">
        <v>19.28</v>
      </c>
      <c r="K32" s="189">
        <v>14.1</v>
      </c>
      <c r="L32" s="189">
        <v>10.5</v>
      </c>
      <c r="M32" s="189">
        <v>3.5999999999999996</v>
      </c>
      <c r="N32" s="200">
        <v>99</v>
      </c>
      <c r="O32" s="200">
        <v>85</v>
      </c>
      <c r="P32" s="200">
        <v>14</v>
      </c>
      <c r="Q32" s="191">
        <v>96.166666666666671</v>
      </c>
      <c r="R32" s="95">
        <v>0.66666666666666663</v>
      </c>
      <c r="S32" s="95">
        <v>0.10416666666666667</v>
      </c>
      <c r="T32" s="191">
        <v>11.510945325696218</v>
      </c>
      <c r="U32" s="6"/>
    </row>
    <row r="33" spans="1:21" s="11" customFormat="1">
      <c r="A33" s="45">
        <v>1100323</v>
      </c>
      <c r="B33" s="8"/>
      <c r="C33" s="8"/>
      <c r="D33" s="8"/>
      <c r="E33" s="110">
        <v>22.11</v>
      </c>
      <c r="F33" s="110">
        <v>14.12</v>
      </c>
      <c r="G33" s="110">
        <v>7.99</v>
      </c>
      <c r="H33" s="110">
        <v>96.13</v>
      </c>
      <c r="I33" s="110">
        <v>69.849999999999994</v>
      </c>
      <c r="J33" s="110">
        <v>26.28</v>
      </c>
      <c r="K33" s="189">
        <v>20.100000000000001</v>
      </c>
      <c r="L33" s="189">
        <v>13</v>
      </c>
      <c r="M33" s="189">
        <v>7.1000000000000014</v>
      </c>
      <c r="N33" s="200">
        <v>99</v>
      </c>
      <c r="O33" s="200">
        <v>81</v>
      </c>
      <c r="P33" s="200">
        <v>18</v>
      </c>
      <c r="Q33" s="191">
        <v>94.857142857142861</v>
      </c>
      <c r="R33" s="101">
        <v>0</v>
      </c>
      <c r="S33" s="96">
        <v>0</v>
      </c>
      <c r="T33" s="191">
        <v>14.907739921208846</v>
      </c>
      <c r="U33" s="6"/>
    </row>
    <row r="34" spans="1:21" s="11" customFormat="1">
      <c r="A34" s="45">
        <v>1100324</v>
      </c>
      <c r="B34" s="8">
        <v>0</v>
      </c>
      <c r="C34" s="8"/>
      <c r="D34" s="8"/>
      <c r="E34" s="110">
        <v>23.72</v>
      </c>
      <c r="F34" s="110">
        <v>13.19</v>
      </c>
      <c r="G34" s="110">
        <v>10.53</v>
      </c>
      <c r="H34" s="110">
        <v>99.91</v>
      </c>
      <c r="I34" s="110">
        <v>67.69</v>
      </c>
      <c r="J34" s="110">
        <v>32.22</v>
      </c>
      <c r="K34" s="189">
        <v>17.8</v>
      </c>
      <c r="L34" s="189">
        <v>12.8</v>
      </c>
      <c r="M34" s="189">
        <v>5</v>
      </c>
      <c r="N34" s="200">
        <v>99</v>
      </c>
      <c r="O34" s="200">
        <v>99</v>
      </c>
      <c r="P34" s="200">
        <v>0</v>
      </c>
      <c r="Q34" s="191">
        <v>99</v>
      </c>
      <c r="R34" s="95">
        <v>0</v>
      </c>
      <c r="S34" s="95">
        <v>1.4083333333333332</v>
      </c>
      <c r="T34" s="191">
        <v>15.022597348868182</v>
      </c>
      <c r="U34" s="6"/>
    </row>
    <row r="35" spans="1:21" s="11" customFormat="1">
      <c r="A35" s="45">
        <v>1100325</v>
      </c>
      <c r="B35" s="8"/>
      <c r="C35" s="8"/>
      <c r="D35" s="8"/>
      <c r="E35" s="98">
        <v>24.38</v>
      </c>
      <c r="F35" s="98">
        <v>12.94</v>
      </c>
      <c r="G35" s="98">
        <v>11.44</v>
      </c>
      <c r="H35" s="98">
        <v>95.24</v>
      </c>
      <c r="I35" s="98">
        <v>58.21</v>
      </c>
      <c r="J35" s="98">
        <v>37.029999999999994</v>
      </c>
      <c r="K35" s="189">
        <v>21</v>
      </c>
      <c r="L35" s="189">
        <v>11.8</v>
      </c>
      <c r="M35" s="189">
        <v>9.1999999999999993</v>
      </c>
      <c r="N35" s="200">
        <v>99</v>
      </c>
      <c r="O35" s="200">
        <v>74</v>
      </c>
      <c r="P35" s="200">
        <v>25</v>
      </c>
      <c r="Q35" s="191">
        <v>92.5</v>
      </c>
      <c r="R35" s="95">
        <v>0.375</v>
      </c>
      <c r="S35" s="95">
        <v>0</v>
      </c>
      <c r="T35" s="191">
        <v>14.792075560787779</v>
      </c>
      <c r="U35" s="7"/>
    </row>
    <row r="36" spans="1:21" s="11" customFormat="1">
      <c r="A36" s="45">
        <v>1100326</v>
      </c>
      <c r="B36" s="8"/>
      <c r="C36" s="8"/>
      <c r="D36" s="8"/>
      <c r="E36" s="98">
        <v>27.58</v>
      </c>
      <c r="F36" s="98">
        <v>15.08</v>
      </c>
      <c r="G36" s="98">
        <v>12.499999999999998</v>
      </c>
      <c r="H36" s="98">
        <v>99.41</v>
      </c>
      <c r="I36" s="98">
        <v>60.53</v>
      </c>
      <c r="J36" s="98">
        <v>38.879999999999995</v>
      </c>
      <c r="K36" s="189">
        <v>24.6</v>
      </c>
      <c r="L36" s="189">
        <v>14.7</v>
      </c>
      <c r="M36" s="189">
        <v>9.9000000000000021</v>
      </c>
      <c r="N36" s="200">
        <v>99</v>
      </c>
      <c r="O36" s="200">
        <v>80</v>
      </c>
      <c r="P36" s="200">
        <v>19</v>
      </c>
      <c r="Q36" s="191">
        <v>95.36363636363636</v>
      </c>
      <c r="R36" s="95">
        <v>0.29166666666666669</v>
      </c>
      <c r="S36" s="95">
        <v>0</v>
      </c>
      <c r="T36" s="191">
        <v>17.780703780502989</v>
      </c>
      <c r="U36" s="7"/>
    </row>
    <row r="37" spans="1:21" s="11" customFormat="1">
      <c r="A37" s="45">
        <v>1100327</v>
      </c>
      <c r="B37" s="8"/>
      <c r="C37" s="8"/>
      <c r="D37" s="8"/>
      <c r="E37" s="98">
        <v>30.94</v>
      </c>
      <c r="F37" s="98">
        <v>17.940000000000001</v>
      </c>
      <c r="G37" s="98">
        <v>13</v>
      </c>
      <c r="H37" s="98">
        <v>99.8</v>
      </c>
      <c r="I37" s="98">
        <v>53.81</v>
      </c>
      <c r="J37" s="98">
        <v>45.989999999999995</v>
      </c>
      <c r="K37" s="189">
        <v>27.1</v>
      </c>
      <c r="L37" s="189">
        <v>17.3</v>
      </c>
      <c r="M37" s="189">
        <v>9.8000000000000007</v>
      </c>
      <c r="N37" s="200">
        <v>99</v>
      </c>
      <c r="O37" s="200">
        <v>54</v>
      </c>
      <c r="P37" s="200">
        <v>45</v>
      </c>
      <c r="Q37" s="191">
        <v>86.608695652173907</v>
      </c>
      <c r="R37" s="95">
        <v>1.9583333333333333</v>
      </c>
      <c r="S37" s="95">
        <v>0</v>
      </c>
      <c r="T37" s="191">
        <v>18.588397989856407</v>
      </c>
      <c r="U37" s="7"/>
    </row>
    <row r="38" spans="1:21" s="11" customFormat="1">
      <c r="A38" s="45">
        <v>1100328</v>
      </c>
      <c r="B38" s="8"/>
      <c r="C38" s="8"/>
      <c r="D38" s="8"/>
      <c r="E38" s="95">
        <v>31.77</v>
      </c>
      <c r="F38" s="95">
        <v>19.48</v>
      </c>
      <c r="G38" s="94">
        <v>12.29</v>
      </c>
      <c r="H38" s="98">
        <v>97.42</v>
      </c>
      <c r="I38" s="98">
        <v>59.79</v>
      </c>
      <c r="J38" s="98">
        <v>37.630000000000003</v>
      </c>
      <c r="K38" s="189">
        <v>29.5</v>
      </c>
      <c r="L38" s="189">
        <v>19.5</v>
      </c>
      <c r="M38" s="189">
        <v>10</v>
      </c>
      <c r="N38" s="200">
        <v>99</v>
      </c>
      <c r="O38" s="200">
        <v>62</v>
      </c>
      <c r="P38" s="200">
        <v>37</v>
      </c>
      <c r="Q38" s="191">
        <v>88.916666666666671</v>
      </c>
      <c r="R38" s="95">
        <v>2.75</v>
      </c>
      <c r="S38" s="95">
        <v>0</v>
      </c>
      <c r="T38" s="191">
        <v>21.774402931521482</v>
      </c>
      <c r="U38" s="7"/>
    </row>
    <row r="39" spans="1:21" s="11" customFormat="1">
      <c r="A39" s="45">
        <v>1100329</v>
      </c>
      <c r="B39" s="8"/>
      <c r="C39" s="8"/>
      <c r="D39" s="8"/>
      <c r="E39" s="95">
        <v>29.29</v>
      </c>
      <c r="F39" s="95">
        <v>20.83</v>
      </c>
      <c r="G39" s="95">
        <v>8.4600000000000009</v>
      </c>
      <c r="H39" s="98">
        <v>99.69</v>
      </c>
      <c r="I39" s="98">
        <v>65.569999999999993</v>
      </c>
      <c r="J39" s="98">
        <v>34.120000000000005</v>
      </c>
      <c r="K39" s="189">
        <v>26.9</v>
      </c>
      <c r="L39" s="189">
        <v>20.5</v>
      </c>
      <c r="M39" s="189">
        <v>6.3999999999999986</v>
      </c>
      <c r="N39" s="200">
        <v>99</v>
      </c>
      <c r="O39" s="200">
        <v>86</v>
      </c>
      <c r="P39" s="200">
        <v>13</v>
      </c>
      <c r="Q39" s="191">
        <v>97.5</v>
      </c>
      <c r="R39" s="95">
        <v>0.5</v>
      </c>
      <c r="S39" s="95">
        <v>0</v>
      </c>
      <c r="T39" s="191">
        <v>21.904738761480022</v>
      </c>
      <c r="U39" s="7"/>
    </row>
    <row r="40" spans="1:21" s="11" customFormat="1">
      <c r="A40" s="45">
        <v>1100330</v>
      </c>
      <c r="B40" s="8"/>
      <c r="C40" s="8"/>
      <c r="D40" s="8"/>
      <c r="E40" s="95">
        <v>33.450000000000003</v>
      </c>
      <c r="F40" s="95">
        <v>22.19</v>
      </c>
      <c r="G40" s="95">
        <v>11.260000000000002</v>
      </c>
      <c r="H40" s="98">
        <v>96.78</v>
      </c>
      <c r="I40" s="98">
        <v>58.99</v>
      </c>
      <c r="J40" s="98">
        <v>37.79</v>
      </c>
      <c r="K40" s="189">
        <v>29.2</v>
      </c>
      <c r="L40" s="189">
        <v>22.8</v>
      </c>
      <c r="M40" s="189">
        <v>6.3999999999999986</v>
      </c>
      <c r="N40" s="200">
        <v>99</v>
      </c>
      <c r="O40" s="200">
        <v>74</v>
      </c>
      <c r="P40" s="200">
        <v>25</v>
      </c>
      <c r="Q40" s="191">
        <v>95.041666666666671</v>
      </c>
      <c r="R40" s="95">
        <v>3.7916666666666665</v>
      </c>
      <c r="S40" s="95">
        <v>6.25E-2</v>
      </c>
      <c r="T40" s="191">
        <v>24.372962201535</v>
      </c>
      <c r="U40" s="5"/>
    </row>
    <row r="41" spans="1:21" s="11" customFormat="1">
      <c r="A41" s="45">
        <v>1100331</v>
      </c>
      <c r="B41" s="8">
        <v>0</v>
      </c>
      <c r="C41" s="8"/>
      <c r="D41" s="8"/>
      <c r="E41" s="95">
        <v>32.450000000000003</v>
      </c>
      <c r="F41" s="95">
        <v>20.91</v>
      </c>
      <c r="G41" s="95">
        <v>11.540000000000003</v>
      </c>
      <c r="H41" s="95">
        <v>99.16</v>
      </c>
      <c r="I41" s="95">
        <v>66.760000000000005</v>
      </c>
      <c r="J41" s="95">
        <v>32.399999999999991</v>
      </c>
      <c r="K41" s="189">
        <v>27.5</v>
      </c>
      <c r="L41" s="189">
        <v>20.5</v>
      </c>
      <c r="M41" s="189">
        <v>7</v>
      </c>
      <c r="N41" s="200">
        <v>99</v>
      </c>
      <c r="O41" s="200">
        <v>89</v>
      </c>
      <c r="P41" s="200">
        <v>10</v>
      </c>
      <c r="Q41" s="191">
        <v>98.409090909090907</v>
      </c>
      <c r="R41" s="100">
        <v>0.58333333333333337</v>
      </c>
      <c r="S41" s="100">
        <v>6.25E-2</v>
      </c>
      <c r="T41" s="191">
        <v>23.078156570666184</v>
      </c>
      <c r="U41" s="5"/>
    </row>
    <row r="42" spans="1:21" s="11" customFormat="1">
      <c r="A42" s="45">
        <v>1100401</v>
      </c>
      <c r="B42" s="8"/>
      <c r="C42" s="8"/>
      <c r="D42" s="8"/>
      <c r="E42" s="95">
        <v>29.83</v>
      </c>
      <c r="F42" s="95">
        <v>21.98</v>
      </c>
      <c r="G42" s="95">
        <v>7.8499999999999979</v>
      </c>
      <c r="H42" s="98">
        <v>97.68</v>
      </c>
      <c r="I42" s="98">
        <v>74.88</v>
      </c>
      <c r="J42" s="98">
        <v>22.800000000000011</v>
      </c>
      <c r="K42" s="189">
        <v>27.7</v>
      </c>
      <c r="L42" s="189">
        <v>21.8</v>
      </c>
      <c r="M42" s="189">
        <v>5.8999999999999986</v>
      </c>
      <c r="N42" s="200">
        <v>99</v>
      </c>
      <c r="O42" s="200">
        <v>94</v>
      </c>
      <c r="P42" s="200">
        <v>5</v>
      </c>
      <c r="Q42" s="191">
        <v>98.75</v>
      </c>
      <c r="R42" s="100">
        <v>1.75</v>
      </c>
      <c r="S42" s="100">
        <v>0</v>
      </c>
      <c r="T42" s="191">
        <v>23.876265415469458</v>
      </c>
      <c r="U42" s="5"/>
    </row>
    <row r="43" spans="1:21" s="11" customFormat="1">
      <c r="A43" s="45">
        <v>1100402</v>
      </c>
      <c r="B43" s="8"/>
      <c r="C43" s="8"/>
      <c r="D43" s="8"/>
      <c r="E43" s="95">
        <v>32.380000000000003</v>
      </c>
      <c r="F43" s="95">
        <v>19.739999999999998</v>
      </c>
      <c r="G43" s="95">
        <v>12.640000000000004</v>
      </c>
      <c r="H43" s="98">
        <v>100</v>
      </c>
      <c r="I43" s="98">
        <v>64.92</v>
      </c>
      <c r="J43" s="98">
        <v>35.08</v>
      </c>
      <c r="K43" s="189">
        <v>28.8</v>
      </c>
      <c r="L43" s="189">
        <v>19.7</v>
      </c>
      <c r="M43" s="189">
        <v>9.1000000000000014</v>
      </c>
      <c r="N43" s="200">
        <v>99</v>
      </c>
      <c r="O43" s="200">
        <v>77</v>
      </c>
      <c r="P43" s="200">
        <v>22</v>
      </c>
      <c r="Q43" s="191">
        <v>94.875</v>
      </c>
      <c r="R43" s="100">
        <v>1.875</v>
      </c>
      <c r="S43" s="100">
        <v>0</v>
      </c>
      <c r="T43" s="191">
        <v>23.053743656639909</v>
      </c>
      <c r="U43" s="7"/>
    </row>
    <row r="44" spans="1:21" s="11" customFormat="1">
      <c r="A44" s="45">
        <v>1100403</v>
      </c>
      <c r="B44" s="8"/>
      <c r="C44" s="8"/>
      <c r="D44" s="8"/>
      <c r="E44" s="95">
        <v>31.9</v>
      </c>
      <c r="F44" s="95">
        <v>21.1</v>
      </c>
      <c r="G44" s="95">
        <v>10.799999999999997</v>
      </c>
      <c r="H44" s="98">
        <v>99.29</v>
      </c>
      <c r="I44" s="98">
        <v>62.51</v>
      </c>
      <c r="J44" s="98">
        <v>36.780000000000008</v>
      </c>
      <c r="K44" s="189">
        <v>29.1</v>
      </c>
      <c r="L44" s="189">
        <v>20.8</v>
      </c>
      <c r="M44" s="189">
        <v>8.3000000000000007</v>
      </c>
      <c r="N44" s="200">
        <v>99</v>
      </c>
      <c r="O44" s="200">
        <v>80</v>
      </c>
      <c r="P44" s="200">
        <v>19</v>
      </c>
      <c r="Q44" s="191">
        <v>95.727272727272734</v>
      </c>
      <c r="R44" s="100">
        <v>0.375</v>
      </c>
      <c r="S44" s="100">
        <v>0</v>
      </c>
      <c r="T44" s="191">
        <v>23.058580298878642</v>
      </c>
      <c r="U44" s="7"/>
    </row>
    <row r="45" spans="1:21" s="11" customFormat="1">
      <c r="A45" s="45">
        <v>1100404</v>
      </c>
      <c r="B45" s="8"/>
      <c r="C45" s="8"/>
      <c r="D45" s="8"/>
      <c r="E45" s="95">
        <v>25.64</v>
      </c>
      <c r="F45" s="95">
        <v>17.96</v>
      </c>
      <c r="G45" s="95">
        <v>7.68</v>
      </c>
      <c r="H45" s="98">
        <v>93.47</v>
      </c>
      <c r="I45" s="98">
        <v>65.58</v>
      </c>
      <c r="J45" s="98">
        <v>27.89</v>
      </c>
      <c r="K45" s="189">
        <v>22.6</v>
      </c>
      <c r="L45" s="189">
        <v>17.2</v>
      </c>
      <c r="M45" s="189">
        <v>5.4000000000000021</v>
      </c>
      <c r="N45" s="200">
        <v>99</v>
      </c>
      <c r="O45" s="200">
        <v>81</v>
      </c>
      <c r="P45" s="200">
        <v>18</v>
      </c>
      <c r="Q45" s="191">
        <v>92.217391304347828</v>
      </c>
      <c r="R45" s="100">
        <v>0.20833333333333334</v>
      </c>
      <c r="S45" s="100">
        <v>0</v>
      </c>
      <c r="T45" s="191">
        <v>19.290026489878397</v>
      </c>
      <c r="U45" s="5"/>
    </row>
    <row r="46" spans="1:21" s="11" customFormat="1">
      <c r="A46" s="45">
        <v>1100405</v>
      </c>
      <c r="B46" s="8"/>
      <c r="C46" s="8"/>
      <c r="D46" s="8"/>
      <c r="E46" s="95">
        <v>26.69</v>
      </c>
      <c r="F46" s="95">
        <v>16.350000000000001</v>
      </c>
      <c r="G46" s="95">
        <v>10.34</v>
      </c>
      <c r="H46" s="98">
        <v>72.489999999999995</v>
      </c>
      <c r="I46" s="98">
        <v>43.27</v>
      </c>
      <c r="J46" s="98">
        <v>29.219999999999992</v>
      </c>
      <c r="K46" s="189">
        <v>22.3</v>
      </c>
      <c r="L46" s="189">
        <v>15.5</v>
      </c>
      <c r="M46" s="189">
        <v>6.8000000000000007</v>
      </c>
      <c r="N46" s="200">
        <v>80</v>
      </c>
      <c r="O46" s="200">
        <v>51</v>
      </c>
      <c r="P46" s="200">
        <v>29</v>
      </c>
      <c r="Q46" s="191">
        <v>64.083333333333329</v>
      </c>
      <c r="R46" s="100">
        <v>0.20833333333333334</v>
      </c>
      <c r="S46" s="100">
        <v>0</v>
      </c>
      <c r="T46" s="191">
        <v>11.026629946726006</v>
      </c>
      <c r="U46" s="7"/>
    </row>
    <row r="47" spans="1:21" s="11" customFormat="1">
      <c r="A47" s="45">
        <v>1100406</v>
      </c>
      <c r="B47" s="8"/>
      <c r="C47" s="8"/>
      <c r="D47" s="8"/>
      <c r="E47" s="95">
        <v>27.26</v>
      </c>
      <c r="F47" s="95">
        <v>15.84</v>
      </c>
      <c r="G47" s="95">
        <v>11.420000000000002</v>
      </c>
      <c r="H47" s="98">
        <v>81.34</v>
      </c>
      <c r="I47" s="98">
        <v>52.48</v>
      </c>
      <c r="J47" s="98">
        <v>28.860000000000007</v>
      </c>
      <c r="K47" s="189">
        <v>24</v>
      </c>
      <c r="L47" s="189">
        <v>15.2</v>
      </c>
      <c r="M47" s="189">
        <v>8.8000000000000007</v>
      </c>
      <c r="N47" s="200">
        <v>96</v>
      </c>
      <c r="O47" s="200">
        <v>58</v>
      </c>
      <c r="P47" s="200">
        <v>38</v>
      </c>
      <c r="Q47" s="191">
        <v>75.681818181818187</v>
      </c>
      <c r="R47" s="100">
        <v>4.1666666666666664E-2</v>
      </c>
      <c r="S47" s="100">
        <v>0</v>
      </c>
      <c r="T47" s="191">
        <v>14.423071923498084</v>
      </c>
      <c r="U47" s="7"/>
    </row>
    <row r="48" spans="1:21" s="11" customFormat="1">
      <c r="A48" s="45">
        <v>1100407</v>
      </c>
      <c r="B48" s="8">
        <v>0.4</v>
      </c>
      <c r="C48" s="8"/>
      <c r="D48" s="8"/>
      <c r="E48" s="98">
        <v>28.49</v>
      </c>
      <c r="F48" s="98">
        <v>16.29</v>
      </c>
      <c r="G48" s="98">
        <v>12.2</v>
      </c>
      <c r="H48" s="98">
        <v>85.3</v>
      </c>
      <c r="I48" s="98">
        <v>50.42</v>
      </c>
      <c r="J48" s="98">
        <v>34.879999999999995</v>
      </c>
      <c r="K48" s="189">
        <v>23.7</v>
      </c>
      <c r="L48" s="189">
        <v>15.6</v>
      </c>
      <c r="M48" s="189">
        <v>8.1</v>
      </c>
      <c r="N48" s="200">
        <v>99</v>
      </c>
      <c r="O48" s="200">
        <v>56</v>
      </c>
      <c r="P48" s="200">
        <v>43</v>
      </c>
      <c r="Q48" s="191">
        <v>82.909090909090907</v>
      </c>
      <c r="R48" s="100">
        <v>0</v>
      </c>
      <c r="S48" s="100">
        <v>0</v>
      </c>
      <c r="T48" s="191">
        <v>16.440883981433288</v>
      </c>
      <c r="U48" s="5"/>
    </row>
    <row r="49" spans="1:21" s="11" customFormat="1">
      <c r="A49" s="45">
        <v>1100408</v>
      </c>
      <c r="B49" s="8"/>
      <c r="C49" s="8"/>
      <c r="D49" s="8"/>
      <c r="E49" s="98">
        <v>29.83</v>
      </c>
      <c r="F49" s="98">
        <v>16.03</v>
      </c>
      <c r="G49" s="98">
        <v>13.799999999999997</v>
      </c>
      <c r="H49" s="98">
        <v>98.62</v>
      </c>
      <c r="I49" s="98">
        <v>60.06</v>
      </c>
      <c r="J49" s="98">
        <v>38.56</v>
      </c>
      <c r="K49" s="189">
        <v>22.9</v>
      </c>
      <c r="L49" s="189">
        <v>16.100000000000001</v>
      </c>
      <c r="M49" s="189">
        <v>6.7999999999999972</v>
      </c>
      <c r="N49" s="200">
        <v>99</v>
      </c>
      <c r="O49" s="200">
        <v>97</v>
      </c>
      <c r="P49" s="200">
        <v>2</v>
      </c>
      <c r="Q49" s="191">
        <v>98.869565217391298</v>
      </c>
      <c r="R49" s="100">
        <v>0</v>
      </c>
      <c r="S49" s="100">
        <v>0</v>
      </c>
      <c r="T49" s="191">
        <v>17.974661806498148</v>
      </c>
      <c r="U49" s="7"/>
    </row>
    <row r="50" spans="1:21" s="11" customFormat="1">
      <c r="A50" s="45">
        <v>1100409</v>
      </c>
      <c r="B50" s="8"/>
      <c r="C50" s="8"/>
      <c r="D50" s="8"/>
      <c r="E50" s="98">
        <v>19.23</v>
      </c>
      <c r="F50" s="98">
        <v>16.64</v>
      </c>
      <c r="G50" s="98">
        <v>2.59</v>
      </c>
      <c r="H50" s="98">
        <v>89.46</v>
      </c>
      <c r="I50" s="98">
        <v>75.150000000000006</v>
      </c>
      <c r="J50" s="98">
        <v>14.309999999999988</v>
      </c>
      <c r="K50" s="189">
        <v>18</v>
      </c>
      <c r="L50" s="189">
        <v>16</v>
      </c>
      <c r="M50" s="189">
        <v>2</v>
      </c>
      <c r="N50" s="200">
        <v>99</v>
      </c>
      <c r="O50" s="200">
        <v>90</v>
      </c>
      <c r="P50" s="200">
        <v>9</v>
      </c>
      <c r="Q50" s="191">
        <v>97.521739130434781</v>
      </c>
      <c r="R50" s="100">
        <v>0</v>
      </c>
      <c r="S50" s="100">
        <v>0</v>
      </c>
      <c r="T50" s="191">
        <v>16.083530271577192</v>
      </c>
      <c r="U50" s="7"/>
    </row>
    <row r="51" spans="1:21" s="11" customFormat="1">
      <c r="A51" s="45">
        <v>1100410</v>
      </c>
      <c r="B51" s="8"/>
      <c r="C51" s="8"/>
      <c r="D51" s="8"/>
      <c r="E51" s="98">
        <v>24.92</v>
      </c>
      <c r="F51" s="98">
        <v>16.93</v>
      </c>
      <c r="G51" s="98">
        <v>7.990000000000002</v>
      </c>
      <c r="H51" s="98">
        <v>91.87</v>
      </c>
      <c r="I51" s="98">
        <v>68.069999999999993</v>
      </c>
      <c r="J51" s="98">
        <v>23.800000000000011</v>
      </c>
      <c r="K51" s="189">
        <v>20.399999999999999</v>
      </c>
      <c r="L51" s="189">
        <v>16.3</v>
      </c>
      <c r="M51" s="189">
        <v>4.0999999999999979</v>
      </c>
      <c r="N51" s="200">
        <v>99</v>
      </c>
      <c r="O51" s="200">
        <v>92</v>
      </c>
      <c r="P51" s="200">
        <v>7</v>
      </c>
      <c r="Q51" s="191">
        <v>98.125</v>
      </c>
      <c r="R51" s="100">
        <v>0</v>
      </c>
      <c r="S51" s="100">
        <v>0</v>
      </c>
      <c r="T51" s="191">
        <v>17.824635057154214</v>
      </c>
      <c r="U51" s="7"/>
    </row>
    <row r="52" spans="1:21" s="11" customFormat="1">
      <c r="A52" s="45">
        <v>1100411</v>
      </c>
      <c r="B52" s="8"/>
      <c r="C52" s="8"/>
      <c r="D52" s="8"/>
      <c r="E52" s="98">
        <v>30.17</v>
      </c>
      <c r="F52" s="98">
        <v>18.5</v>
      </c>
      <c r="G52" s="98">
        <v>11.670000000000002</v>
      </c>
      <c r="H52" s="98">
        <v>97.6</v>
      </c>
      <c r="I52" s="98">
        <v>64.17</v>
      </c>
      <c r="J52" s="98">
        <v>33.429999999999993</v>
      </c>
      <c r="K52" s="189">
        <v>24</v>
      </c>
      <c r="L52" s="189">
        <v>18</v>
      </c>
      <c r="M52" s="189">
        <v>6</v>
      </c>
      <c r="N52" s="200">
        <v>99</v>
      </c>
      <c r="O52" s="200">
        <v>96</v>
      </c>
      <c r="P52" s="200">
        <v>3</v>
      </c>
      <c r="Q52" s="191">
        <v>98.826086956521735</v>
      </c>
      <c r="R52" s="100">
        <v>0.41666666666666669</v>
      </c>
      <c r="S52" s="100">
        <v>0</v>
      </c>
      <c r="T52" s="191">
        <v>20.142622406630785</v>
      </c>
      <c r="U52" s="7"/>
    </row>
    <row r="53" spans="1:21" s="11" customFormat="1">
      <c r="A53" s="45">
        <v>1100412</v>
      </c>
      <c r="B53" s="8"/>
      <c r="C53" s="8"/>
      <c r="D53" s="8"/>
      <c r="E53" s="98">
        <v>30.9</v>
      </c>
      <c r="F53" s="98">
        <v>18.829999999999998</v>
      </c>
      <c r="G53" s="98">
        <v>12.07</v>
      </c>
      <c r="H53" s="98">
        <v>98.01</v>
      </c>
      <c r="I53" s="98">
        <v>59.88</v>
      </c>
      <c r="J53" s="98">
        <v>38.130000000000003</v>
      </c>
      <c r="K53" s="189">
        <v>27.1</v>
      </c>
      <c r="L53" s="189">
        <v>19.5</v>
      </c>
      <c r="M53" s="189">
        <v>7.6000000000000014</v>
      </c>
      <c r="N53" s="200">
        <v>99</v>
      </c>
      <c r="O53" s="200">
        <v>69</v>
      </c>
      <c r="P53" s="200">
        <v>30</v>
      </c>
      <c r="Q53" s="191">
        <v>91.782608695652172</v>
      </c>
      <c r="R53" s="100">
        <v>1.75</v>
      </c>
      <c r="S53" s="100">
        <v>0</v>
      </c>
      <c r="T53" s="191">
        <v>20.691475230461098</v>
      </c>
      <c r="U53" s="5"/>
    </row>
    <row r="54" spans="1:21" s="11" customFormat="1">
      <c r="A54" s="45">
        <v>1100413</v>
      </c>
      <c r="B54" s="8"/>
      <c r="C54" s="8"/>
      <c r="D54" s="8"/>
      <c r="E54" s="98">
        <v>34.65</v>
      </c>
      <c r="F54" s="98">
        <v>17.260000000000002</v>
      </c>
      <c r="G54" s="98">
        <v>17.389999999999997</v>
      </c>
      <c r="H54" s="98">
        <v>99.82</v>
      </c>
      <c r="I54" s="98">
        <v>52.47</v>
      </c>
      <c r="J54" s="98">
        <v>47.349999999999994</v>
      </c>
      <c r="K54" s="189">
        <v>28.5</v>
      </c>
      <c r="L54" s="189">
        <v>17.600000000000001</v>
      </c>
      <c r="M54" s="189">
        <v>10.899999999999999</v>
      </c>
      <c r="N54" s="200">
        <v>99</v>
      </c>
      <c r="O54" s="200">
        <v>62</v>
      </c>
      <c r="P54" s="200">
        <v>37</v>
      </c>
      <c r="Q54" s="191">
        <v>91.347826086956516</v>
      </c>
      <c r="R54" s="100">
        <v>0.66666666666666663</v>
      </c>
      <c r="S54" s="100">
        <v>0</v>
      </c>
      <c r="T54" s="191">
        <v>20.696541022365157</v>
      </c>
      <c r="U54" s="7"/>
    </row>
    <row r="55" spans="1:21" s="11" customFormat="1">
      <c r="A55" s="45">
        <v>1100414</v>
      </c>
      <c r="B55" s="8">
        <v>0.28000000000000003</v>
      </c>
      <c r="C55" s="8"/>
      <c r="D55" s="8"/>
      <c r="E55" s="98">
        <v>23.36</v>
      </c>
      <c r="F55" s="98">
        <v>17.59</v>
      </c>
      <c r="G55" s="98">
        <v>5.77</v>
      </c>
      <c r="H55" s="98">
        <v>90.56</v>
      </c>
      <c r="I55" s="98">
        <v>74.66</v>
      </c>
      <c r="J55" s="98">
        <v>15.900000000000006</v>
      </c>
      <c r="K55" s="189">
        <v>21.6</v>
      </c>
      <c r="L55" s="189">
        <v>17.100000000000001</v>
      </c>
      <c r="M55" s="189">
        <v>4.5</v>
      </c>
      <c r="N55" s="200">
        <v>99</v>
      </c>
      <c r="O55" s="200">
        <v>93</v>
      </c>
      <c r="P55" s="200">
        <v>6</v>
      </c>
      <c r="Q55" s="191">
        <v>98.541666666666671</v>
      </c>
      <c r="R55" s="95">
        <v>0</v>
      </c>
      <c r="S55" s="95">
        <v>0</v>
      </c>
      <c r="T55" s="191">
        <v>19.228059246960985</v>
      </c>
      <c r="U55" s="7"/>
    </row>
    <row r="56" spans="1:21" s="11" customFormat="1">
      <c r="A56" s="45">
        <v>1100415</v>
      </c>
      <c r="B56" s="8"/>
      <c r="C56" s="8"/>
      <c r="D56" s="8"/>
      <c r="E56" s="98">
        <v>26.68</v>
      </c>
      <c r="F56" s="98">
        <v>15.87</v>
      </c>
      <c r="G56" s="98">
        <v>10.81</v>
      </c>
      <c r="H56" s="98">
        <v>98.78</v>
      </c>
      <c r="I56" s="98">
        <v>71.33</v>
      </c>
      <c r="J56" s="98">
        <v>27.450000000000003</v>
      </c>
      <c r="K56" s="189">
        <v>25.1</v>
      </c>
      <c r="L56" s="189">
        <v>16.2</v>
      </c>
      <c r="M56" s="189">
        <v>8.9000000000000021</v>
      </c>
      <c r="N56" s="200">
        <v>99</v>
      </c>
      <c r="O56" s="200">
        <v>81</v>
      </c>
      <c r="P56" s="200">
        <v>18</v>
      </c>
      <c r="Q56" s="191">
        <v>96.954545454545453</v>
      </c>
      <c r="R56" s="95">
        <v>0</v>
      </c>
      <c r="S56" s="95">
        <v>0</v>
      </c>
      <c r="T56" s="191">
        <v>19.214221036229905</v>
      </c>
      <c r="U56" s="7"/>
    </row>
    <row r="57" spans="1:21" s="11" customFormat="1">
      <c r="A57" s="45">
        <v>1100416</v>
      </c>
      <c r="B57" s="8"/>
      <c r="C57" s="8"/>
      <c r="D57" s="8"/>
      <c r="E57" s="98">
        <v>30.99</v>
      </c>
      <c r="F57" s="98">
        <v>18.54</v>
      </c>
      <c r="G57" s="98">
        <v>12.45</v>
      </c>
      <c r="H57" s="98">
        <v>92.58</v>
      </c>
      <c r="I57" s="98">
        <v>58.93</v>
      </c>
      <c r="J57" s="98">
        <v>33.65</v>
      </c>
      <c r="K57" s="189">
        <v>26.3</v>
      </c>
      <c r="L57" s="189">
        <v>18.100000000000001</v>
      </c>
      <c r="M57" s="189">
        <v>8.1999999999999993</v>
      </c>
      <c r="N57" s="200">
        <v>99</v>
      </c>
      <c r="O57" s="200">
        <v>76</v>
      </c>
      <c r="P57" s="200">
        <v>23</v>
      </c>
      <c r="Q57" s="191">
        <v>94.375</v>
      </c>
      <c r="R57" s="95">
        <v>0</v>
      </c>
      <c r="S57" s="95">
        <v>0</v>
      </c>
      <c r="T57" s="191">
        <v>20.020215940962188</v>
      </c>
      <c r="U57" s="5"/>
    </row>
    <row r="58" spans="1:21" s="11" customFormat="1">
      <c r="A58" s="45">
        <v>1100417</v>
      </c>
      <c r="B58" s="8"/>
      <c r="C58" s="8"/>
      <c r="D58" s="8"/>
      <c r="E58" s="98">
        <v>30.31</v>
      </c>
      <c r="F58" s="98">
        <v>19.739999999999998</v>
      </c>
      <c r="G58" s="98">
        <v>10.57</v>
      </c>
      <c r="H58" s="98">
        <v>93.77</v>
      </c>
      <c r="I58" s="98">
        <v>33.08</v>
      </c>
      <c r="J58" s="98">
        <v>60.69</v>
      </c>
      <c r="K58" s="189">
        <v>26.9</v>
      </c>
      <c r="L58" s="189">
        <v>19.399999999999999</v>
      </c>
      <c r="M58" s="189">
        <v>7.5</v>
      </c>
      <c r="N58" s="200">
        <v>99</v>
      </c>
      <c r="O58" s="200">
        <v>28</v>
      </c>
      <c r="P58" s="200">
        <v>71</v>
      </c>
      <c r="Q58" s="191">
        <v>77.25</v>
      </c>
      <c r="R58" s="95">
        <v>0.16666666666666666</v>
      </c>
      <c r="S58" s="95">
        <v>0</v>
      </c>
      <c r="T58" s="191">
        <v>17.041738383271287</v>
      </c>
      <c r="U58" s="5"/>
    </row>
    <row r="59" spans="1:21" s="11" customFormat="1">
      <c r="A59" s="45">
        <v>1100418</v>
      </c>
      <c r="B59" s="8"/>
      <c r="C59" s="8"/>
      <c r="D59" s="8"/>
      <c r="E59" s="98">
        <v>28.94</v>
      </c>
      <c r="F59" s="98">
        <v>19.22</v>
      </c>
      <c r="G59" s="98">
        <v>9.7200000000000024</v>
      </c>
      <c r="H59" s="98">
        <v>67.88</v>
      </c>
      <c r="I59" s="98">
        <v>41.25</v>
      </c>
      <c r="J59" s="98">
        <v>26.629999999999995</v>
      </c>
      <c r="K59" s="189">
        <v>26</v>
      </c>
      <c r="L59" s="189">
        <v>18.7</v>
      </c>
      <c r="M59" s="189">
        <v>7.3000000000000007</v>
      </c>
      <c r="N59" s="200">
        <v>65</v>
      </c>
      <c r="O59" s="200">
        <v>34</v>
      </c>
      <c r="P59" s="200">
        <v>31</v>
      </c>
      <c r="Q59" s="191">
        <v>54.916666666666664</v>
      </c>
      <c r="R59" s="95">
        <v>4.1666666666666664E-2</v>
      </c>
      <c r="S59" s="95">
        <v>0</v>
      </c>
      <c r="T59" s="191">
        <v>12.177586790212624</v>
      </c>
      <c r="U59" s="7"/>
    </row>
    <row r="60" spans="1:21" s="11" customFormat="1">
      <c r="A60" s="45">
        <v>1100419</v>
      </c>
      <c r="B60" s="8"/>
      <c r="C60" s="8"/>
      <c r="D60" s="8"/>
      <c r="E60" s="98">
        <v>31.32</v>
      </c>
      <c r="F60" s="98">
        <v>16.420000000000002</v>
      </c>
      <c r="G60" s="98">
        <v>14.899999999999999</v>
      </c>
      <c r="H60" s="98">
        <v>93.22</v>
      </c>
      <c r="I60" s="98">
        <v>44.49</v>
      </c>
      <c r="J60" s="98">
        <v>48.73</v>
      </c>
      <c r="K60" s="189">
        <v>27.5</v>
      </c>
      <c r="L60" s="189">
        <v>17.100000000000001</v>
      </c>
      <c r="M60" s="189">
        <v>10.399999999999999</v>
      </c>
      <c r="N60" s="200">
        <v>99</v>
      </c>
      <c r="O60" s="200">
        <v>53</v>
      </c>
      <c r="P60" s="200">
        <v>46</v>
      </c>
      <c r="Q60" s="191">
        <v>72.045454545454547</v>
      </c>
      <c r="R60" s="95">
        <v>0</v>
      </c>
      <c r="S60" s="95">
        <v>0</v>
      </c>
      <c r="T60" s="191">
        <v>15.547111280919124</v>
      </c>
      <c r="U60" s="7"/>
    </row>
    <row r="61" spans="1:21" s="11" customFormat="1">
      <c r="A61" s="45">
        <v>1100420</v>
      </c>
      <c r="B61" s="8"/>
      <c r="C61" s="8"/>
      <c r="D61" s="8"/>
      <c r="E61" s="98">
        <v>33.549999999999997</v>
      </c>
      <c r="F61" s="98">
        <v>16.309999999999999</v>
      </c>
      <c r="G61" s="98">
        <v>17.239999999999998</v>
      </c>
      <c r="H61" s="98">
        <v>98.39</v>
      </c>
      <c r="I61" s="98">
        <v>44.76</v>
      </c>
      <c r="J61" s="98">
        <v>53.63</v>
      </c>
      <c r="K61" s="189">
        <v>29.9</v>
      </c>
      <c r="L61" s="189">
        <v>16.600000000000001</v>
      </c>
      <c r="M61" s="189">
        <v>13.299999999999997</v>
      </c>
      <c r="N61" s="200">
        <v>99</v>
      </c>
      <c r="O61" s="200">
        <v>43</v>
      </c>
      <c r="P61" s="200">
        <v>56</v>
      </c>
      <c r="Q61" s="191">
        <v>79.272727272727266</v>
      </c>
      <c r="R61" s="95">
        <v>0.33333333333333331</v>
      </c>
      <c r="S61" s="95">
        <v>0</v>
      </c>
      <c r="T61" s="191">
        <v>17.950847287912538</v>
      </c>
      <c r="U61" s="7"/>
    </row>
    <row r="62" spans="1:21" s="11" customFormat="1">
      <c r="A62" s="45">
        <v>1100421</v>
      </c>
      <c r="B62" s="8">
        <v>0.14000000000000001</v>
      </c>
      <c r="C62" s="8"/>
      <c r="D62" s="8"/>
      <c r="E62" s="98">
        <v>34.68</v>
      </c>
      <c r="F62" s="98">
        <v>17.399999999999999</v>
      </c>
      <c r="G62" s="98">
        <v>17.28</v>
      </c>
      <c r="H62" s="98">
        <v>98.79</v>
      </c>
      <c r="I62" s="98">
        <v>48.16</v>
      </c>
      <c r="J62" s="98">
        <v>50.63000000000001</v>
      </c>
      <c r="K62" s="189">
        <v>30.4</v>
      </c>
      <c r="L62" s="189">
        <v>18</v>
      </c>
      <c r="M62" s="189">
        <v>12.399999999999999</v>
      </c>
      <c r="N62" s="200">
        <v>99</v>
      </c>
      <c r="O62" s="200">
        <v>50</v>
      </c>
      <c r="P62" s="200">
        <v>49</v>
      </c>
      <c r="Q62" s="191">
        <v>84</v>
      </c>
      <c r="R62" s="100">
        <v>0.29166666666666669</v>
      </c>
      <c r="S62" s="100">
        <v>0</v>
      </c>
      <c r="T62" s="191">
        <v>20.505330382834924</v>
      </c>
      <c r="U62" s="7"/>
    </row>
    <row r="63" spans="1:21" s="11" customFormat="1">
      <c r="A63" s="45">
        <v>1100422</v>
      </c>
      <c r="B63" s="8"/>
      <c r="C63" s="8"/>
      <c r="D63" s="8"/>
      <c r="E63" s="95">
        <v>34.54</v>
      </c>
      <c r="F63" s="98">
        <v>19.239999999999998</v>
      </c>
      <c r="G63" s="98">
        <v>15.3</v>
      </c>
      <c r="H63" s="98">
        <v>99.97</v>
      </c>
      <c r="I63" s="98">
        <v>57.06</v>
      </c>
      <c r="J63" s="98">
        <v>42.91</v>
      </c>
      <c r="K63" s="189">
        <v>30.1</v>
      </c>
      <c r="L63" s="189">
        <v>19.5</v>
      </c>
      <c r="M63" s="189">
        <v>10.600000000000001</v>
      </c>
      <c r="N63" s="200">
        <v>99</v>
      </c>
      <c r="O63" s="200">
        <v>70</v>
      </c>
      <c r="P63" s="200">
        <v>29</v>
      </c>
      <c r="Q63" s="191">
        <v>94.166666666666671</v>
      </c>
      <c r="R63" s="100">
        <v>0.5</v>
      </c>
      <c r="S63" s="100">
        <v>0</v>
      </c>
      <c r="T63" s="191">
        <v>22.604799179239148</v>
      </c>
      <c r="U63" s="10"/>
    </row>
    <row r="64" spans="1:21" s="11" customFormat="1">
      <c r="A64" s="45">
        <v>1100423</v>
      </c>
      <c r="B64" s="8"/>
      <c r="C64" s="8"/>
      <c r="D64" s="8"/>
      <c r="E64" s="95">
        <v>31.56</v>
      </c>
      <c r="F64" s="98">
        <v>21.32</v>
      </c>
      <c r="G64" s="98">
        <v>10.239999999999998</v>
      </c>
      <c r="H64" s="98">
        <v>97.75</v>
      </c>
      <c r="I64" s="98">
        <v>63.83</v>
      </c>
      <c r="J64" s="98">
        <v>33.92</v>
      </c>
      <c r="K64" s="189">
        <v>27</v>
      </c>
      <c r="L64" s="189">
        <v>20.8</v>
      </c>
      <c r="M64" s="189">
        <v>6.1999999999999993</v>
      </c>
      <c r="N64" s="200">
        <v>99</v>
      </c>
      <c r="O64" s="200">
        <v>84</v>
      </c>
      <c r="P64" s="200">
        <v>15</v>
      </c>
      <c r="Q64" s="191">
        <v>97.458333333333329</v>
      </c>
      <c r="R64" s="100">
        <v>4.1666666666666664E-2</v>
      </c>
      <c r="S64" s="100">
        <v>5.8333333333333327E-2</v>
      </c>
      <c r="T64" s="191">
        <v>22.799629681563186</v>
      </c>
      <c r="U64" s="10"/>
    </row>
    <row r="65" spans="1:21" s="11" customFormat="1">
      <c r="A65" s="45">
        <v>1100424</v>
      </c>
      <c r="B65" s="8"/>
      <c r="C65" s="8"/>
      <c r="D65" s="8"/>
      <c r="E65" s="95">
        <v>31.79</v>
      </c>
      <c r="F65" s="98">
        <v>19.82</v>
      </c>
      <c r="G65" s="98">
        <v>11.969999999999999</v>
      </c>
      <c r="H65" s="98">
        <v>97.11</v>
      </c>
      <c r="I65" s="98">
        <v>60.34</v>
      </c>
      <c r="J65" s="98">
        <v>36.769999999999996</v>
      </c>
      <c r="K65" s="189">
        <v>27.5</v>
      </c>
      <c r="L65" s="189">
        <v>19.8</v>
      </c>
      <c r="M65" s="189">
        <v>7.6999999999999993</v>
      </c>
      <c r="N65" s="200">
        <v>99</v>
      </c>
      <c r="O65" s="200">
        <v>79</v>
      </c>
      <c r="P65" s="200">
        <v>20</v>
      </c>
      <c r="Q65" s="191">
        <v>93.916666666666671</v>
      </c>
      <c r="R65" s="100">
        <v>0.20833333333333334</v>
      </c>
      <c r="S65" s="100">
        <v>0</v>
      </c>
      <c r="T65" s="191">
        <v>21.957582197417377</v>
      </c>
      <c r="U65" s="10"/>
    </row>
    <row r="66" spans="1:21" s="11" customFormat="1">
      <c r="A66" s="45">
        <v>1100425</v>
      </c>
      <c r="B66" s="8"/>
      <c r="C66" s="8"/>
      <c r="D66" s="8"/>
      <c r="E66" s="95">
        <v>26.74</v>
      </c>
      <c r="F66" s="98">
        <v>18.920000000000002</v>
      </c>
      <c r="G66" s="98">
        <v>7.8199999999999967</v>
      </c>
      <c r="H66" s="98">
        <v>99.17</v>
      </c>
      <c r="I66" s="98">
        <v>71.03</v>
      </c>
      <c r="J66" s="98">
        <v>28.14</v>
      </c>
      <c r="K66" s="189">
        <v>24.2</v>
      </c>
      <c r="L66" s="189">
        <v>19</v>
      </c>
      <c r="M66" s="189">
        <v>5.1999999999999993</v>
      </c>
      <c r="N66" s="200">
        <v>99</v>
      </c>
      <c r="O66" s="200">
        <v>88</v>
      </c>
      <c r="P66" s="200">
        <v>11</v>
      </c>
      <c r="Q66" s="191">
        <v>97.625</v>
      </c>
      <c r="R66" s="100">
        <v>0</v>
      </c>
      <c r="S66" s="100">
        <v>0</v>
      </c>
      <c r="T66" s="191">
        <v>20.520430514311901</v>
      </c>
      <c r="U66" s="10"/>
    </row>
    <row r="67" spans="1:21" s="11" customFormat="1">
      <c r="A67" s="45">
        <v>1100426</v>
      </c>
      <c r="B67" s="8"/>
      <c r="C67" s="8"/>
      <c r="D67" s="8"/>
      <c r="E67" s="95">
        <v>35.57</v>
      </c>
      <c r="F67" s="98">
        <v>16.96</v>
      </c>
      <c r="G67" s="98">
        <v>18.61</v>
      </c>
      <c r="H67" s="98">
        <v>100</v>
      </c>
      <c r="I67" s="98">
        <v>46.11</v>
      </c>
      <c r="J67" s="98">
        <v>53.89</v>
      </c>
      <c r="K67" s="189">
        <v>30.9</v>
      </c>
      <c r="L67" s="189">
        <v>17.399999999999999</v>
      </c>
      <c r="M67" s="189">
        <v>13.5</v>
      </c>
      <c r="N67" s="200">
        <v>99</v>
      </c>
      <c r="O67" s="200">
        <v>52</v>
      </c>
      <c r="P67" s="200">
        <v>47</v>
      </c>
      <c r="Q67" s="191">
        <v>85</v>
      </c>
      <c r="R67" s="100">
        <v>4.1666666666666664E-2</v>
      </c>
      <c r="S67" s="100">
        <v>0</v>
      </c>
      <c r="T67" s="191">
        <v>20.261762715811479</v>
      </c>
      <c r="U67" s="10"/>
    </row>
    <row r="68" spans="1:21" s="11" customFormat="1">
      <c r="A68" s="45">
        <v>1100427</v>
      </c>
      <c r="B68" s="8"/>
      <c r="C68" s="8"/>
      <c r="D68" s="8"/>
      <c r="E68" s="95">
        <v>28.16</v>
      </c>
      <c r="F68" s="98">
        <v>20.61</v>
      </c>
      <c r="G68" s="98">
        <v>7.5500000000000007</v>
      </c>
      <c r="H68" s="98">
        <v>97.69</v>
      </c>
      <c r="I68" s="98">
        <v>76.319999999999993</v>
      </c>
      <c r="J68" s="98">
        <v>21.370000000000005</v>
      </c>
      <c r="K68" s="189">
        <v>24.3</v>
      </c>
      <c r="L68" s="189">
        <v>20.5</v>
      </c>
      <c r="M68" s="189">
        <v>3.8000000000000007</v>
      </c>
      <c r="N68" s="200">
        <v>99</v>
      </c>
      <c r="O68" s="200">
        <v>96</v>
      </c>
      <c r="P68" s="200">
        <v>3</v>
      </c>
      <c r="Q68" s="191">
        <v>98.708333333333329</v>
      </c>
      <c r="R68" s="100">
        <v>0.66666666666666663</v>
      </c>
      <c r="S68" s="100">
        <v>0</v>
      </c>
      <c r="T68" s="191">
        <v>21.956529481511833</v>
      </c>
      <c r="U68" s="10"/>
    </row>
    <row r="69" spans="1:21" s="11" customFormat="1">
      <c r="A69" s="45">
        <v>1100428</v>
      </c>
      <c r="B69" s="8">
        <v>0.3</v>
      </c>
      <c r="C69" s="8"/>
      <c r="D69" s="8"/>
      <c r="E69" s="96">
        <v>24.07</v>
      </c>
      <c r="F69" s="96">
        <v>20.71</v>
      </c>
      <c r="G69" s="96">
        <v>3.3599999999999994</v>
      </c>
      <c r="H69" s="96">
        <v>99.78</v>
      </c>
      <c r="I69" s="96">
        <v>87.26</v>
      </c>
      <c r="J69" s="96">
        <v>12.519999999999996</v>
      </c>
      <c r="K69" s="189">
        <v>21.6</v>
      </c>
      <c r="L69" s="189">
        <v>20.6</v>
      </c>
      <c r="M69" s="189">
        <v>1</v>
      </c>
      <c r="N69" s="200">
        <v>99</v>
      </c>
      <c r="O69" s="200">
        <v>99</v>
      </c>
      <c r="P69" s="200">
        <v>0</v>
      </c>
      <c r="Q69" s="191">
        <v>99</v>
      </c>
      <c r="R69" s="102">
        <v>0</v>
      </c>
      <c r="S69" s="123">
        <v>1.2916666666666667</v>
      </c>
      <c r="T69" s="191">
        <v>20.806130360510867</v>
      </c>
      <c r="U69" s="10"/>
    </row>
    <row r="70" spans="1:21" s="11" customFormat="1">
      <c r="A70" s="45">
        <v>1100429</v>
      </c>
      <c r="B70" s="8"/>
      <c r="C70" s="8"/>
      <c r="D70" s="8"/>
      <c r="E70" s="98">
        <v>24.32</v>
      </c>
      <c r="F70" s="98">
        <v>16.940000000000001</v>
      </c>
      <c r="G70" s="98">
        <v>7.379999999999999</v>
      </c>
      <c r="H70" s="98">
        <v>100</v>
      </c>
      <c r="I70" s="98">
        <v>76.05</v>
      </c>
      <c r="J70" s="98">
        <v>23.950000000000003</v>
      </c>
      <c r="K70" s="189">
        <v>21.1</v>
      </c>
      <c r="L70" s="189">
        <v>17.600000000000001</v>
      </c>
      <c r="M70" s="189">
        <v>3.5</v>
      </c>
      <c r="N70" s="200">
        <v>99</v>
      </c>
      <c r="O70" s="200">
        <v>99</v>
      </c>
      <c r="P70" s="200">
        <v>0</v>
      </c>
      <c r="Q70" s="191">
        <v>99</v>
      </c>
      <c r="R70" s="102">
        <v>0</v>
      </c>
      <c r="S70" s="123">
        <v>0.45416666666666661</v>
      </c>
      <c r="T70" s="191">
        <v>19.425225716032823</v>
      </c>
      <c r="U70" s="10"/>
    </row>
    <row r="71" spans="1:21" s="11" customFormat="1">
      <c r="A71" s="45">
        <v>1100430</v>
      </c>
      <c r="B71" s="8"/>
      <c r="C71" s="8"/>
      <c r="D71" s="8"/>
      <c r="E71" s="98">
        <v>33</v>
      </c>
      <c r="F71" s="98">
        <v>15.45</v>
      </c>
      <c r="G71" s="98">
        <v>17.55</v>
      </c>
      <c r="H71" s="98">
        <v>100</v>
      </c>
      <c r="I71" s="98">
        <v>53.44</v>
      </c>
      <c r="J71" s="98">
        <v>46.56</v>
      </c>
      <c r="K71" s="189">
        <v>27.2</v>
      </c>
      <c r="L71" s="189">
        <v>16</v>
      </c>
      <c r="M71" s="189">
        <v>11.2</v>
      </c>
      <c r="N71" s="200">
        <v>99</v>
      </c>
      <c r="O71" s="200">
        <v>60</v>
      </c>
      <c r="P71" s="200">
        <v>39</v>
      </c>
      <c r="Q71" s="191">
        <v>88.166666666666671</v>
      </c>
      <c r="R71" s="100">
        <v>1.0416666666666667</v>
      </c>
      <c r="S71" s="96">
        <v>0</v>
      </c>
      <c r="T71" s="191">
        <v>19.291777125505803</v>
      </c>
      <c r="U71" s="10"/>
    </row>
    <row r="72" spans="1:21" s="11" customFormat="1">
      <c r="A72" s="44">
        <v>1100501</v>
      </c>
      <c r="B72" s="8"/>
      <c r="C72" s="8"/>
      <c r="D72" s="8"/>
      <c r="E72" s="98">
        <v>31.62</v>
      </c>
      <c r="F72" s="96">
        <v>18.88</v>
      </c>
      <c r="G72" s="96">
        <v>12.740000000000002</v>
      </c>
      <c r="H72" s="96">
        <v>98.77</v>
      </c>
      <c r="I72" s="96">
        <v>58.18</v>
      </c>
      <c r="J72" s="96">
        <v>40.589999999999996</v>
      </c>
      <c r="K72" s="189">
        <v>27.7</v>
      </c>
      <c r="L72" s="189">
        <v>19.600000000000001</v>
      </c>
      <c r="M72" s="189">
        <v>8.0999999999999979</v>
      </c>
      <c r="N72" s="200">
        <v>99</v>
      </c>
      <c r="O72" s="200">
        <v>66</v>
      </c>
      <c r="P72" s="200">
        <v>33</v>
      </c>
      <c r="Q72" s="191">
        <v>88.478260869565219</v>
      </c>
      <c r="R72" s="102">
        <v>1.5</v>
      </c>
      <c r="S72" s="123">
        <v>0</v>
      </c>
      <c r="T72" s="191">
        <v>21.266106553946994</v>
      </c>
      <c r="U72" s="10"/>
    </row>
    <row r="73" spans="1:21" s="11" customFormat="1">
      <c r="A73" s="44">
        <v>1100502</v>
      </c>
      <c r="B73" s="8"/>
      <c r="C73" s="8"/>
      <c r="D73" s="8"/>
      <c r="E73" s="101">
        <v>35.01</v>
      </c>
      <c r="F73" s="101">
        <v>17.97</v>
      </c>
      <c r="G73" s="101">
        <v>17.04</v>
      </c>
      <c r="H73" s="101">
        <v>100</v>
      </c>
      <c r="I73" s="101">
        <v>53.43</v>
      </c>
      <c r="J73" s="101">
        <v>46.57</v>
      </c>
      <c r="K73" s="189">
        <v>29.5</v>
      </c>
      <c r="L73" s="189">
        <v>18.3</v>
      </c>
      <c r="M73" s="189">
        <v>11.2</v>
      </c>
      <c r="N73" s="200">
        <v>99</v>
      </c>
      <c r="O73" s="200">
        <v>76</v>
      </c>
      <c r="P73" s="200">
        <v>23</v>
      </c>
      <c r="Q73" s="191">
        <v>95.75</v>
      </c>
      <c r="R73" s="102">
        <v>0</v>
      </c>
      <c r="S73" s="123">
        <v>0</v>
      </c>
      <c r="T73" s="191">
        <v>22.41268962069724</v>
      </c>
      <c r="U73" s="10"/>
    </row>
    <row r="74" spans="1:21" s="11" customFormat="1">
      <c r="A74" s="44">
        <v>1100503</v>
      </c>
      <c r="B74" s="8"/>
      <c r="C74" s="8"/>
      <c r="D74" s="8"/>
      <c r="E74" s="101">
        <v>30.72</v>
      </c>
      <c r="F74" s="101">
        <v>21.03</v>
      </c>
      <c r="G74" s="101">
        <v>9.6899999999999977</v>
      </c>
      <c r="H74" s="101">
        <v>100</v>
      </c>
      <c r="I74" s="101">
        <v>67.739999999999995</v>
      </c>
      <c r="J74" s="101">
        <v>32.260000000000005</v>
      </c>
      <c r="K74" s="189">
        <v>27.6</v>
      </c>
      <c r="L74" s="189">
        <v>21.2</v>
      </c>
      <c r="M74" s="189">
        <v>6.4000000000000021</v>
      </c>
      <c r="N74" s="200">
        <v>99</v>
      </c>
      <c r="O74" s="200">
        <v>89</v>
      </c>
      <c r="P74" s="200">
        <v>10</v>
      </c>
      <c r="Q74" s="191">
        <v>98.125</v>
      </c>
      <c r="R74" s="100">
        <v>0.45833333333333331</v>
      </c>
      <c r="S74" s="96">
        <v>2.5000000000000005E-2</v>
      </c>
      <c r="T74" s="191">
        <v>23.310383036751304</v>
      </c>
      <c r="U74" s="10"/>
    </row>
    <row r="75" spans="1:21" s="11" customFormat="1">
      <c r="A75" s="44">
        <v>1100504</v>
      </c>
      <c r="B75" s="8"/>
      <c r="C75" s="8"/>
      <c r="D75" s="8"/>
      <c r="E75" s="96">
        <v>34.21</v>
      </c>
      <c r="F75" s="122">
        <v>21</v>
      </c>
      <c r="G75" s="96">
        <v>13.21</v>
      </c>
      <c r="H75" s="122">
        <v>100</v>
      </c>
      <c r="I75" s="96">
        <v>55.53</v>
      </c>
      <c r="J75" s="96">
        <v>44.47</v>
      </c>
      <c r="K75" s="189">
        <v>28.9</v>
      </c>
      <c r="L75" s="189">
        <v>21.1</v>
      </c>
      <c r="M75" s="189">
        <v>7.7999999999999972</v>
      </c>
      <c r="N75" s="200">
        <v>99</v>
      </c>
      <c r="O75" s="200">
        <v>75</v>
      </c>
      <c r="P75" s="200">
        <v>24</v>
      </c>
      <c r="Q75" s="191">
        <v>93.666666666666671</v>
      </c>
      <c r="R75" s="100">
        <v>1.375</v>
      </c>
      <c r="S75" s="96">
        <v>0</v>
      </c>
      <c r="T75" s="191">
        <v>23.834658609951159</v>
      </c>
      <c r="U75" s="10"/>
    </row>
    <row r="76" spans="1:21" s="11" customFormat="1">
      <c r="A76" s="44">
        <v>1100505</v>
      </c>
      <c r="B76" s="8">
        <v>1.02</v>
      </c>
      <c r="C76" s="8"/>
      <c r="D76" s="8"/>
      <c r="E76" s="98">
        <v>27.88</v>
      </c>
      <c r="F76" s="98">
        <v>19.25</v>
      </c>
      <c r="G76" s="98">
        <v>8.629999999999999</v>
      </c>
      <c r="H76" s="98">
        <v>99.43</v>
      </c>
      <c r="I76" s="98">
        <v>73.03</v>
      </c>
      <c r="J76" s="98">
        <v>26.400000000000006</v>
      </c>
      <c r="K76" s="189">
        <v>26.6</v>
      </c>
      <c r="L76" s="189">
        <v>18.600000000000001</v>
      </c>
      <c r="M76" s="189">
        <v>8</v>
      </c>
      <c r="N76" s="200">
        <v>99</v>
      </c>
      <c r="O76" s="200">
        <v>97</v>
      </c>
      <c r="P76" s="200">
        <v>2</v>
      </c>
      <c r="Q76" s="191">
        <v>98.875</v>
      </c>
      <c r="R76" s="99">
        <v>0</v>
      </c>
      <c r="S76" s="124">
        <v>0.35000000000000003</v>
      </c>
      <c r="T76" s="191">
        <v>22.155917051297891</v>
      </c>
      <c r="U76" s="10"/>
    </row>
    <row r="77" spans="1:21" s="11" customFormat="1">
      <c r="A77" s="44">
        <v>1100506</v>
      </c>
      <c r="B77" s="8"/>
      <c r="C77" s="8"/>
      <c r="D77" s="8"/>
      <c r="E77" s="98">
        <v>33.26</v>
      </c>
      <c r="F77" s="98">
        <v>17.59</v>
      </c>
      <c r="G77" s="98">
        <v>15.669999999999998</v>
      </c>
      <c r="H77" s="98">
        <v>98.55</v>
      </c>
      <c r="I77" s="98">
        <v>56.44</v>
      </c>
      <c r="J77" s="98">
        <v>42.11</v>
      </c>
      <c r="K77" s="189">
        <v>28.6</v>
      </c>
      <c r="L77" s="189">
        <v>17.7</v>
      </c>
      <c r="M77" s="189">
        <v>10.900000000000002</v>
      </c>
      <c r="N77" s="200">
        <v>99</v>
      </c>
      <c r="O77" s="200">
        <v>82</v>
      </c>
      <c r="P77" s="200">
        <v>17</v>
      </c>
      <c r="Q77" s="191">
        <v>94.166666666666671</v>
      </c>
      <c r="R77" s="99">
        <v>4.1666666666666664E-2</v>
      </c>
      <c r="S77" s="99">
        <v>0</v>
      </c>
      <c r="T77" s="191">
        <v>21.803639242820172</v>
      </c>
      <c r="U77" s="10"/>
    </row>
    <row r="78" spans="1:21" s="11" customFormat="1">
      <c r="A78" s="44">
        <v>1100507</v>
      </c>
      <c r="B78" s="8"/>
      <c r="C78" s="8"/>
      <c r="D78" s="8"/>
      <c r="E78" s="96">
        <v>34.770000000000003</v>
      </c>
      <c r="F78" s="96">
        <v>20.07</v>
      </c>
      <c r="G78" s="96">
        <v>14.700000000000003</v>
      </c>
      <c r="H78" s="96">
        <v>100</v>
      </c>
      <c r="I78" s="96">
        <v>59.99</v>
      </c>
      <c r="J78" s="96">
        <v>40.01</v>
      </c>
      <c r="K78" s="189">
        <v>30.1</v>
      </c>
      <c r="L78" s="189">
        <v>20.3</v>
      </c>
      <c r="M78" s="189">
        <v>9.8000000000000007</v>
      </c>
      <c r="N78" s="200">
        <v>99</v>
      </c>
      <c r="O78" s="200">
        <v>69</v>
      </c>
      <c r="P78" s="200">
        <v>30</v>
      </c>
      <c r="Q78" s="191">
        <v>91.045454545454547</v>
      </c>
      <c r="R78" s="99">
        <v>2.7083333333333335</v>
      </c>
      <c r="S78" s="99">
        <v>0</v>
      </c>
      <c r="T78" s="191">
        <v>22.924100602139571</v>
      </c>
      <c r="U78" s="10"/>
    </row>
    <row r="79" spans="1:21" s="11" customFormat="1">
      <c r="A79" s="44">
        <v>1100508</v>
      </c>
      <c r="B79" s="8"/>
      <c r="C79" s="8"/>
      <c r="D79" s="8"/>
      <c r="E79" s="95">
        <v>32.35</v>
      </c>
      <c r="F79" s="95">
        <v>21.89</v>
      </c>
      <c r="G79" s="95">
        <v>10.46</v>
      </c>
      <c r="H79" s="95">
        <v>99.71</v>
      </c>
      <c r="I79" s="95">
        <v>68.08</v>
      </c>
      <c r="J79" s="95">
        <v>31.629999999999995</v>
      </c>
      <c r="K79" s="189">
        <v>29.2</v>
      </c>
      <c r="L79" s="189">
        <v>22.2</v>
      </c>
      <c r="M79" s="189">
        <v>7</v>
      </c>
      <c r="N79" s="200">
        <v>99</v>
      </c>
      <c r="O79" s="200">
        <v>91</v>
      </c>
      <c r="P79" s="200">
        <v>8</v>
      </c>
      <c r="Q79" s="191">
        <v>97.869565217391298</v>
      </c>
      <c r="R79" s="99">
        <v>2.625</v>
      </c>
      <c r="S79" s="99">
        <v>0</v>
      </c>
      <c r="T79" s="191">
        <v>24.742231925693304</v>
      </c>
      <c r="U79" s="10"/>
    </row>
    <row r="80" spans="1:21" s="11" customFormat="1">
      <c r="A80" s="44">
        <v>1100509</v>
      </c>
      <c r="B80" s="8"/>
      <c r="C80" s="8"/>
      <c r="D80" s="8"/>
      <c r="E80" s="95">
        <v>35.85</v>
      </c>
      <c r="F80" s="95">
        <v>21.43</v>
      </c>
      <c r="G80" s="95">
        <v>14.420000000000002</v>
      </c>
      <c r="H80" s="95">
        <v>100</v>
      </c>
      <c r="I80" s="95">
        <v>60.08</v>
      </c>
      <c r="J80" s="95">
        <v>39.92</v>
      </c>
      <c r="K80" s="189">
        <v>30</v>
      </c>
      <c r="L80" s="189">
        <v>21.9</v>
      </c>
      <c r="M80" s="189">
        <v>8.1000000000000014</v>
      </c>
      <c r="N80" s="200">
        <v>99</v>
      </c>
      <c r="O80" s="200">
        <v>82</v>
      </c>
      <c r="P80" s="200">
        <v>17</v>
      </c>
      <c r="Q80" s="191">
        <v>94.375</v>
      </c>
      <c r="R80" s="99">
        <v>1.1666666666666667</v>
      </c>
      <c r="S80" s="99">
        <v>0</v>
      </c>
      <c r="T80" s="191">
        <v>24.727242078287386</v>
      </c>
      <c r="U80" s="9"/>
    </row>
    <row r="81" spans="1:21" s="11" customFormat="1">
      <c r="A81" s="44">
        <v>1100510</v>
      </c>
      <c r="B81" s="8"/>
      <c r="C81" s="8"/>
      <c r="D81" s="8"/>
      <c r="E81" s="95">
        <v>34.450000000000003</v>
      </c>
      <c r="F81" s="95">
        <v>22.31</v>
      </c>
      <c r="G81" s="95">
        <v>12.140000000000004</v>
      </c>
      <c r="H81" s="95">
        <v>97.43</v>
      </c>
      <c r="I81" s="95">
        <v>62.88</v>
      </c>
      <c r="J81" s="95">
        <v>34.550000000000004</v>
      </c>
      <c r="K81" s="189">
        <v>30.6</v>
      </c>
      <c r="L81" s="189">
        <v>22.7</v>
      </c>
      <c r="M81" s="189">
        <v>7.9000000000000021</v>
      </c>
      <c r="N81" s="200">
        <v>99</v>
      </c>
      <c r="O81" s="200">
        <v>72</v>
      </c>
      <c r="P81" s="200">
        <v>27</v>
      </c>
      <c r="Q81" s="191">
        <v>92.458333333333329</v>
      </c>
      <c r="R81" s="108">
        <v>2.875</v>
      </c>
      <c r="S81" s="99">
        <v>0</v>
      </c>
      <c r="T81" s="191">
        <v>25.017454323740882</v>
      </c>
      <c r="U81" s="9"/>
    </row>
    <row r="82" spans="1:21" s="11" customFormat="1">
      <c r="A82" s="44">
        <v>1100511</v>
      </c>
      <c r="B82" s="8"/>
      <c r="C82" s="8"/>
      <c r="D82" s="8"/>
      <c r="E82" s="95">
        <v>35.71</v>
      </c>
      <c r="F82" s="95">
        <v>23.6</v>
      </c>
      <c r="G82" s="95">
        <v>12.11</v>
      </c>
      <c r="H82" s="95">
        <v>98.4</v>
      </c>
      <c r="I82" s="95">
        <v>58.17</v>
      </c>
      <c r="J82" s="95">
        <v>40.230000000000004</v>
      </c>
      <c r="K82" s="189">
        <v>31.2</v>
      </c>
      <c r="L82" s="189">
        <v>24.6</v>
      </c>
      <c r="M82" s="189">
        <v>6.5999999999999979</v>
      </c>
      <c r="N82" s="200">
        <v>99</v>
      </c>
      <c r="O82" s="200">
        <v>65</v>
      </c>
      <c r="P82" s="200">
        <v>34</v>
      </c>
      <c r="Q82" s="191">
        <v>86.791666666666671</v>
      </c>
      <c r="R82" s="124">
        <v>4.625</v>
      </c>
      <c r="S82" s="108">
        <v>0</v>
      </c>
      <c r="T82" s="191">
        <v>25.050775628306251</v>
      </c>
      <c r="U82" s="9"/>
    </row>
    <row r="83" spans="1:21" s="11" customFormat="1">
      <c r="A83" s="44">
        <v>1100512</v>
      </c>
      <c r="B83" s="8">
        <v>3.18</v>
      </c>
      <c r="C83" s="8"/>
      <c r="D83" s="8"/>
      <c r="E83" s="174">
        <v>36.770000000000003</v>
      </c>
      <c r="F83" s="174">
        <v>23.21</v>
      </c>
      <c r="G83" s="174">
        <v>13.560000000000002</v>
      </c>
      <c r="H83" s="174">
        <v>95.2</v>
      </c>
      <c r="I83" s="174">
        <v>54.31</v>
      </c>
      <c r="J83" s="174">
        <v>40.89</v>
      </c>
      <c r="K83" s="189">
        <v>32.9</v>
      </c>
      <c r="L83" s="189">
        <v>25.3</v>
      </c>
      <c r="M83" s="189">
        <v>7.5999999999999979</v>
      </c>
      <c r="N83" s="200">
        <v>99</v>
      </c>
      <c r="O83" s="200">
        <v>54</v>
      </c>
      <c r="P83" s="200">
        <v>45</v>
      </c>
      <c r="Q83" s="191">
        <v>74.521739130434781</v>
      </c>
      <c r="R83" s="190">
        <v>1.3304347826086957</v>
      </c>
      <c r="S83" s="191">
        <v>0</v>
      </c>
      <c r="T83" s="191">
        <v>23.313942338494417</v>
      </c>
      <c r="U83" s="9"/>
    </row>
    <row r="84" spans="1:21" s="11" customFormat="1">
      <c r="A84" s="44">
        <v>1100513</v>
      </c>
      <c r="B84" s="8"/>
      <c r="C84" s="8"/>
      <c r="D84" s="8"/>
      <c r="E84" s="174">
        <v>36.049999999999997</v>
      </c>
      <c r="F84" s="174">
        <v>23.25</v>
      </c>
      <c r="G84" s="174">
        <v>12.799999999999997</v>
      </c>
      <c r="H84" s="174">
        <v>99.43</v>
      </c>
      <c r="I84" s="174">
        <v>58.62</v>
      </c>
      <c r="J84" s="174">
        <v>40.810000000000009</v>
      </c>
      <c r="K84" s="189">
        <v>32.5</v>
      </c>
      <c r="L84" s="189">
        <v>23.5</v>
      </c>
      <c r="M84" s="189">
        <v>9</v>
      </c>
      <c r="N84" s="200">
        <v>99</v>
      </c>
      <c r="O84" s="200">
        <v>64</v>
      </c>
      <c r="P84" s="200">
        <v>35</v>
      </c>
      <c r="Q84" s="191">
        <v>87.590909090909093</v>
      </c>
      <c r="R84" s="190">
        <v>0.95454545454545436</v>
      </c>
      <c r="S84" s="191">
        <v>0</v>
      </c>
      <c r="T84" s="191">
        <v>25.136458863277156</v>
      </c>
      <c r="U84" s="9"/>
    </row>
    <row r="85" spans="1:21" s="11" customFormat="1">
      <c r="A85" s="44">
        <v>1100514</v>
      </c>
      <c r="B85" s="8"/>
      <c r="C85" s="8"/>
      <c r="D85" s="8"/>
      <c r="E85" s="174">
        <v>35.78</v>
      </c>
      <c r="F85" s="174">
        <v>23.33</v>
      </c>
      <c r="G85" s="174">
        <v>12.450000000000003</v>
      </c>
      <c r="H85" s="174">
        <v>99.71</v>
      </c>
      <c r="I85" s="174">
        <v>62.32</v>
      </c>
      <c r="J85" s="174">
        <v>37.389999999999993</v>
      </c>
      <c r="K85" s="189">
        <v>31.4</v>
      </c>
      <c r="L85" s="189">
        <v>23.8</v>
      </c>
      <c r="M85" s="189">
        <v>7.5999999999999979</v>
      </c>
      <c r="N85" s="200">
        <v>99</v>
      </c>
      <c r="O85" s="200">
        <v>79</v>
      </c>
      <c r="P85" s="200">
        <v>20</v>
      </c>
      <c r="Q85" s="191">
        <v>93.916666666666671</v>
      </c>
      <c r="R85" s="190">
        <v>0.9708333333333331</v>
      </c>
      <c r="S85" s="192">
        <v>0</v>
      </c>
      <c r="T85" s="191">
        <v>26.211652292197581</v>
      </c>
      <c r="U85" s="9"/>
    </row>
    <row r="86" spans="1:21" s="11" customFormat="1">
      <c r="A86" s="44">
        <v>1100515</v>
      </c>
      <c r="B86" s="8"/>
      <c r="C86" s="8"/>
      <c r="D86" s="8"/>
      <c r="E86" s="174">
        <v>36.229999999999997</v>
      </c>
      <c r="F86" s="174">
        <v>23.32</v>
      </c>
      <c r="G86" s="174">
        <v>12.909999999999997</v>
      </c>
      <c r="H86" s="174">
        <v>98.48</v>
      </c>
      <c r="I86" s="174">
        <v>61.47</v>
      </c>
      <c r="J86" s="174">
        <v>37.010000000000005</v>
      </c>
      <c r="K86" s="189">
        <v>32.200000000000003</v>
      </c>
      <c r="L86" s="189">
        <v>23.8</v>
      </c>
      <c r="M86" s="189">
        <v>8.4000000000000021</v>
      </c>
      <c r="N86" s="200">
        <v>99</v>
      </c>
      <c r="O86" s="200">
        <v>75</v>
      </c>
      <c r="P86" s="200">
        <v>24</v>
      </c>
      <c r="Q86" s="191">
        <v>91.63636363636364</v>
      </c>
      <c r="R86" s="190">
        <v>1.1909090909090909</v>
      </c>
      <c r="S86" s="191">
        <v>0</v>
      </c>
      <c r="T86" s="191">
        <v>26.368680443392989</v>
      </c>
      <c r="U86" s="9"/>
    </row>
    <row r="87" spans="1:21" s="11" customFormat="1">
      <c r="A87" s="44">
        <v>1100516</v>
      </c>
      <c r="B87" s="8"/>
      <c r="C87" s="8"/>
      <c r="D87" s="8"/>
      <c r="E87" s="174">
        <v>38.24</v>
      </c>
      <c r="F87" s="174">
        <v>24.91</v>
      </c>
      <c r="G87" s="174">
        <v>13.330000000000002</v>
      </c>
      <c r="H87" s="174">
        <v>95.25</v>
      </c>
      <c r="I87" s="174">
        <v>52.31</v>
      </c>
      <c r="J87" s="174">
        <v>42.94</v>
      </c>
      <c r="K87" s="189">
        <v>34.4</v>
      </c>
      <c r="L87" s="189">
        <v>26.4</v>
      </c>
      <c r="M87" s="189">
        <v>8</v>
      </c>
      <c r="N87" s="200">
        <v>99</v>
      </c>
      <c r="O87" s="200">
        <v>57</v>
      </c>
      <c r="P87" s="200">
        <v>42</v>
      </c>
      <c r="Q87" s="191">
        <v>85.478260869565219</v>
      </c>
      <c r="R87" s="191">
        <v>1.8304347826086953</v>
      </c>
      <c r="S87" s="191">
        <v>0</v>
      </c>
      <c r="T87" s="191">
        <v>26.169996395616018</v>
      </c>
      <c r="U87" s="9"/>
    </row>
    <row r="88" spans="1:21" s="11" customFormat="1">
      <c r="A88" s="44">
        <v>1100517</v>
      </c>
      <c r="B88" s="8"/>
      <c r="C88" s="8"/>
      <c r="D88" s="8"/>
      <c r="E88" s="174">
        <v>37.81</v>
      </c>
      <c r="F88" s="174">
        <v>22.77</v>
      </c>
      <c r="G88" s="174">
        <v>15.040000000000003</v>
      </c>
      <c r="H88" s="174">
        <v>96.64</v>
      </c>
      <c r="I88" s="174">
        <v>50.77</v>
      </c>
      <c r="J88" s="174">
        <v>45.87</v>
      </c>
      <c r="K88" s="189">
        <v>34.1</v>
      </c>
      <c r="L88" s="189">
        <v>25.7</v>
      </c>
      <c r="M88" s="189">
        <v>8.4000000000000021</v>
      </c>
      <c r="N88" s="200">
        <v>99</v>
      </c>
      <c r="O88" s="200">
        <v>50</v>
      </c>
      <c r="P88" s="200">
        <v>49</v>
      </c>
      <c r="Q88" s="191">
        <v>81.761904761904759</v>
      </c>
      <c r="R88" s="191">
        <v>1.2095238095238097</v>
      </c>
      <c r="S88" s="191">
        <v>0</v>
      </c>
      <c r="T88" s="191">
        <v>24.900297424430203</v>
      </c>
      <c r="U88" s="9"/>
    </row>
    <row r="89" spans="1:21" s="11" customFormat="1">
      <c r="A89" s="44">
        <v>1100518</v>
      </c>
      <c r="B89" s="8"/>
      <c r="C89" s="8"/>
      <c r="D89" s="8"/>
      <c r="E89" s="96">
        <v>36.11</v>
      </c>
      <c r="F89" s="96">
        <v>25.05</v>
      </c>
      <c r="G89" s="96">
        <v>11.059999999999999</v>
      </c>
      <c r="H89" s="96">
        <v>98.81</v>
      </c>
      <c r="I89" s="96">
        <v>64.260000000000005</v>
      </c>
      <c r="J89" s="96">
        <v>34.549999999999997</v>
      </c>
      <c r="K89" s="189">
        <v>33</v>
      </c>
      <c r="L89" s="189">
        <v>25.3</v>
      </c>
      <c r="M89" s="189">
        <v>7.6999999999999993</v>
      </c>
      <c r="N89" s="200">
        <v>99</v>
      </c>
      <c r="O89" s="200">
        <v>73</v>
      </c>
      <c r="P89" s="200">
        <v>26</v>
      </c>
      <c r="Q89" s="191">
        <v>92.913043478260875</v>
      </c>
      <c r="R89" s="190">
        <v>0.96956521739130441</v>
      </c>
      <c r="S89" s="191">
        <v>0</v>
      </c>
      <c r="T89" s="191">
        <v>26.89781299146178</v>
      </c>
      <c r="U89" s="9"/>
    </row>
    <row r="90" spans="1:21" s="11" customFormat="1">
      <c r="A90" s="44">
        <v>1100519</v>
      </c>
      <c r="B90" s="8">
        <v>3.54</v>
      </c>
      <c r="C90" s="8"/>
      <c r="D90" s="8">
        <v>0</v>
      </c>
      <c r="E90" s="95">
        <v>36.049999999999997</v>
      </c>
      <c r="F90" s="95">
        <v>24.56</v>
      </c>
      <c r="G90" s="95">
        <v>11.489999999999998</v>
      </c>
      <c r="H90" s="95">
        <v>100</v>
      </c>
      <c r="I90" s="95">
        <v>63.71</v>
      </c>
      <c r="J90" s="95">
        <v>36.29</v>
      </c>
      <c r="K90" s="196">
        <v>32.299999999999997</v>
      </c>
      <c r="L90" s="196">
        <v>24.9</v>
      </c>
      <c r="M90" s="196">
        <v>7.3999999999999986</v>
      </c>
      <c r="N90" s="197">
        <v>99</v>
      </c>
      <c r="O90" s="197">
        <v>74</v>
      </c>
      <c r="P90" s="197">
        <v>25</v>
      </c>
      <c r="Q90" s="198">
        <v>92.608695652173907</v>
      </c>
      <c r="R90" s="198">
        <v>1.0695652173913044</v>
      </c>
      <c r="S90" s="191">
        <v>0</v>
      </c>
      <c r="T90" s="198">
        <v>26.793066913041535</v>
      </c>
      <c r="U90" s="9"/>
    </row>
    <row r="91" spans="1:21" s="11" customFormat="1">
      <c r="A91" s="44">
        <v>1100520</v>
      </c>
      <c r="B91" s="8"/>
      <c r="C91" s="8"/>
      <c r="D91" s="8"/>
      <c r="E91" s="95">
        <v>38.54</v>
      </c>
      <c r="F91" s="95">
        <v>25.05</v>
      </c>
      <c r="G91" s="95">
        <v>13.489999999999998</v>
      </c>
      <c r="H91" s="95">
        <v>94.65</v>
      </c>
      <c r="I91" s="95">
        <v>55.57</v>
      </c>
      <c r="J91" s="95">
        <v>39.080000000000005</v>
      </c>
      <c r="K91" s="196">
        <v>33.299999999999997</v>
      </c>
      <c r="L91" s="196">
        <v>26.2</v>
      </c>
      <c r="M91" s="196">
        <v>7.0999999999999979</v>
      </c>
      <c r="N91" s="197">
        <v>99</v>
      </c>
      <c r="O91" s="197">
        <v>56</v>
      </c>
      <c r="P91" s="197">
        <v>43</v>
      </c>
      <c r="Q91" s="198">
        <v>77</v>
      </c>
      <c r="R91" s="198">
        <v>1.6476190476190478</v>
      </c>
      <c r="S91" s="191">
        <v>0</v>
      </c>
      <c r="T91" s="198">
        <v>24.658334162802682</v>
      </c>
      <c r="U91" s="9"/>
    </row>
    <row r="92" spans="1:21" s="11" customFormat="1">
      <c r="A92" s="44">
        <v>1100521</v>
      </c>
      <c r="B92" s="8"/>
      <c r="C92" s="8"/>
      <c r="D92" s="8"/>
      <c r="E92" s="95">
        <v>38.61</v>
      </c>
      <c r="F92" s="95">
        <v>24.58</v>
      </c>
      <c r="G92" s="95">
        <v>14.030000000000001</v>
      </c>
      <c r="H92" s="95">
        <v>92.86</v>
      </c>
      <c r="I92" s="95">
        <v>52.32</v>
      </c>
      <c r="J92" s="95">
        <v>40.54</v>
      </c>
      <c r="K92" s="196">
        <v>33.9</v>
      </c>
      <c r="L92" s="196">
        <v>27.3</v>
      </c>
      <c r="M92" s="196">
        <v>6.5999999999999979</v>
      </c>
      <c r="N92" s="197">
        <v>99</v>
      </c>
      <c r="O92" s="197">
        <v>53</v>
      </c>
      <c r="P92" s="197">
        <v>46</v>
      </c>
      <c r="Q92" s="198">
        <v>74.75</v>
      </c>
      <c r="R92" s="198">
        <v>1.6874999999999993</v>
      </c>
      <c r="S92" s="191">
        <v>0</v>
      </c>
      <c r="T92" s="198">
        <v>24.710205188198657</v>
      </c>
      <c r="U92" s="9"/>
    </row>
    <row r="93" spans="1:21" s="11" customFormat="1">
      <c r="A93" s="44">
        <v>1100522</v>
      </c>
      <c r="B93" s="8"/>
      <c r="C93" s="8"/>
      <c r="D93" s="8"/>
      <c r="E93" s="95">
        <v>36.1</v>
      </c>
      <c r="F93" s="95">
        <v>25.22</v>
      </c>
      <c r="G93" s="95">
        <v>10.880000000000003</v>
      </c>
      <c r="H93" s="95">
        <v>97.56</v>
      </c>
      <c r="I93" s="95">
        <v>56.84</v>
      </c>
      <c r="J93" s="95">
        <v>40.72</v>
      </c>
      <c r="K93" s="196">
        <v>32.9</v>
      </c>
      <c r="L93" s="199">
        <v>25.8</v>
      </c>
      <c r="M93" s="199">
        <v>7.0999999999999979</v>
      </c>
      <c r="N93" s="200">
        <v>99</v>
      </c>
      <c r="O93" s="200">
        <v>58</v>
      </c>
      <c r="P93" s="200">
        <v>41</v>
      </c>
      <c r="Q93" s="192">
        <v>86.347826086956516</v>
      </c>
      <c r="R93" s="192">
        <v>1.6304347826086956</v>
      </c>
      <c r="S93" s="191">
        <v>0</v>
      </c>
      <c r="T93" s="198">
        <v>26.022185254666329</v>
      </c>
      <c r="U93" s="9"/>
    </row>
    <row r="94" spans="1:21" s="11" customFormat="1">
      <c r="A94" s="44">
        <v>1100523</v>
      </c>
      <c r="B94" s="8"/>
      <c r="C94" s="8"/>
      <c r="D94" s="8"/>
      <c r="E94" s="95">
        <v>37.869999999999997</v>
      </c>
      <c r="F94" s="95">
        <v>23.33</v>
      </c>
      <c r="G94" s="95">
        <v>14.54</v>
      </c>
      <c r="H94" s="95">
        <v>99.27</v>
      </c>
      <c r="I94" s="95">
        <v>58.04</v>
      </c>
      <c r="J94" s="95">
        <v>41.23</v>
      </c>
      <c r="K94" s="196">
        <v>32.6</v>
      </c>
      <c r="L94" s="199">
        <v>23.8</v>
      </c>
      <c r="M94" s="199">
        <v>8.8000000000000007</v>
      </c>
      <c r="N94" s="200">
        <v>99</v>
      </c>
      <c r="O94" s="200">
        <v>67</v>
      </c>
      <c r="P94" s="200">
        <v>32</v>
      </c>
      <c r="Q94" s="192">
        <v>88.043478260869563</v>
      </c>
      <c r="R94" s="192">
        <v>0.94347826086956532</v>
      </c>
      <c r="S94" s="191">
        <v>0</v>
      </c>
      <c r="T94" s="198">
        <v>25.914316770835409</v>
      </c>
      <c r="U94" s="9"/>
    </row>
    <row r="95" spans="1:21" s="11" customFormat="1">
      <c r="A95" s="44">
        <v>1100524</v>
      </c>
      <c r="B95" s="8"/>
      <c r="C95" s="8"/>
      <c r="D95" s="8"/>
      <c r="E95" s="95">
        <v>37.99</v>
      </c>
      <c r="F95" s="95">
        <v>24.68</v>
      </c>
      <c r="G95" s="95">
        <v>13.310000000000002</v>
      </c>
      <c r="H95" s="95">
        <v>98.92</v>
      </c>
      <c r="I95" s="95">
        <v>59.38</v>
      </c>
      <c r="J95" s="95">
        <v>39.54</v>
      </c>
      <c r="K95" s="196">
        <v>33.200000000000003</v>
      </c>
      <c r="L95" s="199">
        <v>25.6</v>
      </c>
      <c r="M95" s="199">
        <v>7.6000000000000014</v>
      </c>
      <c r="N95" s="200">
        <v>99</v>
      </c>
      <c r="O95" s="200">
        <v>63</v>
      </c>
      <c r="P95" s="200">
        <v>36</v>
      </c>
      <c r="Q95" s="192">
        <v>86.913043478260875</v>
      </c>
      <c r="R95" s="192">
        <v>1.7521739130434781</v>
      </c>
      <c r="S95" s="191">
        <v>0</v>
      </c>
      <c r="T95" s="198">
        <v>26.268189294009378</v>
      </c>
      <c r="U95" s="9"/>
    </row>
    <row r="96" spans="1:21" s="11" customFormat="1">
      <c r="A96" s="44">
        <v>1100525</v>
      </c>
      <c r="B96" s="9"/>
      <c r="C96" s="9"/>
      <c r="D96" s="9"/>
      <c r="E96" s="175">
        <v>40.61</v>
      </c>
      <c r="F96" s="175">
        <v>23.03</v>
      </c>
      <c r="G96" s="175">
        <v>17.579999999999998</v>
      </c>
      <c r="H96" s="175">
        <v>96.61</v>
      </c>
      <c r="I96" s="175">
        <v>50.8</v>
      </c>
      <c r="J96" s="175">
        <v>45.81</v>
      </c>
      <c r="K96" s="196">
        <v>33.700000000000003</v>
      </c>
      <c r="L96" s="199">
        <v>23.4</v>
      </c>
      <c r="M96" s="199">
        <v>10.300000000000004</v>
      </c>
      <c r="N96" s="200">
        <v>99</v>
      </c>
      <c r="O96" s="200">
        <v>60</v>
      </c>
      <c r="P96" s="200">
        <v>39</v>
      </c>
      <c r="Q96" s="192">
        <v>87.652173913043484</v>
      </c>
      <c r="R96" s="192">
        <v>2.3869565217391302</v>
      </c>
      <c r="S96" s="191">
        <v>0</v>
      </c>
      <c r="T96" s="198">
        <v>25.08154680777308</v>
      </c>
      <c r="U96" s="9"/>
    </row>
    <row r="97" spans="1:21" s="11" customFormat="1">
      <c r="A97" s="44">
        <v>1100526</v>
      </c>
      <c r="B97" s="8">
        <v>4.4000000000000004</v>
      </c>
      <c r="C97" s="8"/>
      <c r="D97" s="8">
        <v>0</v>
      </c>
      <c r="E97" s="175">
        <v>37.090000000000003</v>
      </c>
      <c r="F97" s="175">
        <v>23.33</v>
      </c>
      <c r="G97" s="175">
        <v>13.760000000000005</v>
      </c>
      <c r="H97" s="175">
        <v>99.91</v>
      </c>
      <c r="I97" s="175">
        <v>55.92</v>
      </c>
      <c r="J97" s="175">
        <v>43.989999999999995</v>
      </c>
      <c r="K97" s="199">
        <v>33</v>
      </c>
      <c r="L97" s="199">
        <v>23.8</v>
      </c>
      <c r="M97" s="199">
        <v>9.1999999999999993</v>
      </c>
      <c r="N97" s="200">
        <v>99</v>
      </c>
      <c r="O97" s="200">
        <v>55</v>
      </c>
      <c r="P97" s="200">
        <v>44</v>
      </c>
      <c r="Q97" s="192">
        <v>83.708333333333329</v>
      </c>
      <c r="R97" s="192">
        <v>1.1208333333333333</v>
      </c>
      <c r="S97" s="191">
        <v>0</v>
      </c>
      <c r="T97" s="192">
        <v>24.849149493024314</v>
      </c>
      <c r="U97" s="9"/>
    </row>
    <row r="98" spans="1:21" s="11" customFormat="1">
      <c r="A98" s="44">
        <v>1100527</v>
      </c>
      <c r="B98" s="9"/>
      <c r="C98" s="9"/>
      <c r="D98" s="9"/>
      <c r="E98" s="95">
        <v>38.65</v>
      </c>
      <c r="F98" s="95">
        <v>26.06</v>
      </c>
      <c r="G98" s="95">
        <v>12.59</v>
      </c>
      <c r="H98" s="95">
        <v>93.99</v>
      </c>
      <c r="I98" s="95">
        <v>48.29</v>
      </c>
      <c r="J98" s="95">
        <v>45.699999999999996</v>
      </c>
      <c r="K98" s="196">
        <v>35.5</v>
      </c>
      <c r="L98" s="196">
        <v>27.2</v>
      </c>
      <c r="M98" s="196">
        <v>8.3000000000000007</v>
      </c>
      <c r="N98" s="197">
        <v>99</v>
      </c>
      <c r="O98" s="197">
        <v>48</v>
      </c>
      <c r="P98" s="197">
        <v>51</v>
      </c>
      <c r="Q98" s="198">
        <v>74.291666666666671</v>
      </c>
      <c r="R98" s="198">
        <v>1.9916666666666669</v>
      </c>
      <c r="S98" s="198">
        <v>0</v>
      </c>
      <c r="T98" s="198">
        <v>24.75183882260697</v>
      </c>
      <c r="U98" s="9"/>
    </row>
    <row r="99" spans="1:21" s="11" customFormat="1">
      <c r="A99" s="44">
        <v>1100528</v>
      </c>
      <c r="B99" s="8"/>
      <c r="C99" s="8"/>
      <c r="D99" s="8"/>
      <c r="E99" s="95">
        <v>40.33</v>
      </c>
      <c r="F99" s="95">
        <v>26.33</v>
      </c>
      <c r="G99" s="95">
        <v>14</v>
      </c>
      <c r="H99" s="95">
        <v>92.2</v>
      </c>
      <c r="I99" s="95">
        <v>47.39</v>
      </c>
      <c r="J99" s="95">
        <v>44.81</v>
      </c>
      <c r="K99" s="196">
        <v>34.9</v>
      </c>
      <c r="L99" s="196">
        <v>27</v>
      </c>
      <c r="M99" s="196">
        <v>7.8999999999999986</v>
      </c>
      <c r="N99" s="197">
        <v>99</v>
      </c>
      <c r="O99" s="197">
        <v>49</v>
      </c>
      <c r="P99" s="197">
        <v>50</v>
      </c>
      <c r="Q99" s="198">
        <v>76.521739130434781</v>
      </c>
      <c r="R99" s="198">
        <v>1.7521739130434781</v>
      </c>
      <c r="S99" s="198">
        <v>2.0833333333333332E-2</v>
      </c>
      <c r="T99" s="198">
        <v>25.444477324450606</v>
      </c>
      <c r="U99" s="9"/>
    </row>
    <row r="100" spans="1:21" s="11" customFormat="1">
      <c r="A100" s="44">
        <v>1100529</v>
      </c>
      <c r="B100" s="9"/>
      <c r="C100" s="9"/>
      <c r="D100" s="9"/>
      <c r="E100" s="175">
        <v>38.83</v>
      </c>
      <c r="F100" s="175">
        <v>25.49</v>
      </c>
      <c r="G100" s="175">
        <v>13.34</v>
      </c>
      <c r="H100" s="175">
        <v>98.17</v>
      </c>
      <c r="I100" s="175">
        <v>50.55</v>
      </c>
      <c r="J100" s="175">
        <v>47.620000000000005</v>
      </c>
      <c r="K100" s="196">
        <v>31</v>
      </c>
      <c r="L100" s="196">
        <v>25</v>
      </c>
      <c r="M100" s="196">
        <v>6</v>
      </c>
      <c r="N100" s="197">
        <v>99</v>
      </c>
      <c r="O100" s="197">
        <v>60</v>
      </c>
      <c r="P100" s="197">
        <v>39</v>
      </c>
      <c r="Q100" s="198">
        <v>94.875</v>
      </c>
      <c r="R100" s="198">
        <v>1.5333333333333334</v>
      </c>
      <c r="S100" s="198">
        <v>1.3541666666666667</v>
      </c>
      <c r="T100" s="198">
        <v>26.180072042258505</v>
      </c>
      <c r="U100" s="9"/>
    </row>
    <row r="101" spans="1:21" s="11" customFormat="1">
      <c r="A101" s="44">
        <v>1100530</v>
      </c>
      <c r="B101" s="8"/>
      <c r="C101" s="8"/>
      <c r="D101" s="8"/>
      <c r="E101" s="175">
        <v>40.659999999999997</v>
      </c>
      <c r="F101" s="175">
        <v>24.13</v>
      </c>
      <c r="G101" s="175">
        <v>16.529999999999998</v>
      </c>
      <c r="H101" s="175">
        <v>100</v>
      </c>
      <c r="I101" s="175">
        <v>46.15</v>
      </c>
      <c r="J101" s="175">
        <v>53.85</v>
      </c>
      <c r="K101" s="196">
        <v>30.8</v>
      </c>
      <c r="L101" s="196">
        <v>23.5</v>
      </c>
      <c r="M101" s="196">
        <v>7.3000000000000007</v>
      </c>
      <c r="N101" s="197">
        <v>99</v>
      </c>
      <c r="O101" s="197">
        <v>82</v>
      </c>
      <c r="P101" s="197">
        <v>17</v>
      </c>
      <c r="Q101" s="198">
        <v>97.36363636363636</v>
      </c>
      <c r="R101" s="198">
        <v>1.3181818181818181</v>
      </c>
      <c r="S101" s="198">
        <v>3.625</v>
      </c>
      <c r="T101" s="198">
        <v>25.25004423035762</v>
      </c>
      <c r="U101" s="9"/>
    </row>
    <row r="102" spans="1:21" s="11" customFormat="1">
      <c r="A102" s="44">
        <v>1100531</v>
      </c>
      <c r="B102" s="9"/>
      <c r="C102" s="9"/>
      <c r="D102" s="9"/>
      <c r="E102" s="175">
        <v>28.44</v>
      </c>
      <c r="F102" s="175">
        <v>22.94</v>
      </c>
      <c r="G102" s="175">
        <v>5.5</v>
      </c>
      <c r="H102" s="175">
        <v>100</v>
      </c>
      <c r="I102" s="175">
        <v>84.67</v>
      </c>
      <c r="J102" s="175">
        <v>15.329999999999998</v>
      </c>
      <c r="K102" s="196">
        <v>25.8</v>
      </c>
      <c r="L102" s="196">
        <v>23.2</v>
      </c>
      <c r="M102" s="196">
        <v>2.6000000000000014</v>
      </c>
      <c r="N102" s="197">
        <v>99</v>
      </c>
      <c r="O102" s="197">
        <v>99</v>
      </c>
      <c r="P102" s="197">
        <v>0</v>
      </c>
      <c r="Q102" s="198">
        <v>99</v>
      </c>
      <c r="R102" s="198">
        <v>0.73749999999999993</v>
      </c>
      <c r="S102" s="198">
        <v>5.416666666666667</v>
      </c>
      <c r="T102" s="198">
        <v>23.978442646349862</v>
      </c>
      <c r="U102" s="9"/>
    </row>
    <row r="103" spans="1:21" s="11" customFormat="1">
      <c r="A103" s="44">
        <v>1100601</v>
      </c>
      <c r="B103" s="8"/>
      <c r="C103" s="8"/>
      <c r="D103" s="8"/>
      <c r="E103" s="175">
        <v>39.299999999999997</v>
      </c>
      <c r="F103" s="175">
        <v>23.78</v>
      </c>
      <c r="G103" s="175">
        <v>15.519999999999996</v>
      </c>
      <c r="H103" s="175">
        <v>100</v>
      </c>
      <c r="I103" s="175">
        <v>53.65</v>
      </c>
      <c r="J103" s="175">
        <v>46.35</v>
      </c>
      <c r="K103" s="196">
        <v>29.4</v>
      </c>
      <c r="L103" s="196">
        <v>23.5</v>
      </c>
      <c r="M103" s="196">
        <v>5.8999999999999986</v>
      </c>
      <c r="N103" s="197">
        <v>99</v>
      </c>
      <c r="O103" s="197">
        <v>99</v>
      </c>
      <c r="P103" s="197">
        <v>0</v>
      </c>
      <c r="Q103" s="198">
        <v>99</v>
      </c>
      <c r="R103" s="198">
        <v>0.4916666666666667</v>
      </c>
      <c r="S103" s="198">
        <v>0</v>
      </c>
      <c r="T103" s="198">
        <v>25.676299061962961</v>
      </c>
      <c r="U103" s="9"/>
    </row>
    <row r="104" spans="1:21" s="11" customFormat="1">
      <c r="A104" s="44">
        <v>1100602</v>
      </c>
      <c r="B104" s="9">
        <v>7.7</v>
      </c>
      <c r="C104" s="9"/>
      <c r="D104" s="9">
        <v>0.08</v>
      </c>
      <c r="E104" s="175">
        <v>38.24</v>
      </c>
      <c r="F104" s="175">
        <v>23.69</v>
      </c>
      <c r="G104" s="175">
        <v>14.55</v>
      </c>
      <c r="H104" s="175">
        <v>100</v>
      </c>
      <c r="I104" s="175">
        <v>59.23</v>
      </c>
      <c r="J104" s="175">
        <v>40.770000000000003</v>
      </c>
      <c r="K104" s="196">
        <v>32.799999999999997</v>
      </c>
      <c r="L104" s="196">
        <v>23.7</v>
      </c>
      <c r="M104" s="196">
        <v>9.0999999999999979</v>
      </c>
      <c r="N104" s="197">
        <v>99</v>
      </c>
      <c r="O104" s="197">
        <v>82</v>
      </c>
      <c r="P104" s="197">
        <v>17</v>
      </c>
      <c r="Q104" s="198">
        <v>95.708333333333329</v>
      </c>
      <c r="R104" s="198">
        <v>1.1041666666666667</v>
      </c>
      <c r="S104" s="198">
        <v>0</v>
      </c>
      <c r="T104" s="198">
        <v>27.02574272188016</v>
      </c>
      <c r="U104" s="9"/>
    </row>
    <row r="105" spans="1:21" s="11" customFormat="1">
      <c r="A105" s="44">
        <v>1100603</v>
      </c>
      <c r="B105" s="8"/>
      <c r="C105" s="8"/>
      <c r="D105" s="8"/>
      <c r="E105" s="175">
        <v>39.06</v>
      </c>
      <c r="F105" s="175">
        <v>24.48</v>
      </c>
      <c r="G105" s="175">
        <v>14.580000000000002</v>
      </c>
      <c r="H105" s="175">
        <v>100</v>
      </c>
      <c r="I105" s="175">
        <v>54.86</v>
      </c>
      <c r="J105" s="175">
        <v>45.14</v>
      </c>
      <c r="K105" s="196">
        <v>33.200000000000003</v>
      </c>
      <c r="L105" s="196">
        <v>25.1</v>
      </c>
      <c r="M105" s="196">
        <v>8.1000000000000014</v>
      </c>
      <c r="N105" s="197">
        <v>99</v>
      </c>
      <c r="O105" s="197">
        <v>73</v>
      </c>
      <c r="P105" s="197">
        <v>26</v>
      </c>
      <c r="Q105" s="198">
        <v>90.478260869565219</v>
      </c>
      <c r="R105" s="198">
        <v>1.2434782608695651</v>
      </c>
      <c r="S105" s="198">
        <v>0</v>
      </c>
      <c r="T105" s="198">
        <v>26.890348907131955</v>
      </c>
      <c r="U105" s="9"/>
    </row>
    <row r="106" spans="1:21" s="11" customFormat="1">
      <c r="A106" s="44">
        <v>1100604</v>
      </c>
      <c r="B106" s="9"/>
      <c r="C106" s="9"/>
      <c r="D106" s="9"/>
      <c r="E106" s="175">
        <v>37.03</v>
      </c>
      <c r="F106" s="175">
        <v>25.61</v>
      </c>
      <c r="G106" s="175">
        <v>11.420000000000002</v>
      </c>
      <c r="H106" s="175">
        <v>98.49</v>
      </c>
      <c r="I106" s="175">
        <v>61.65</v>
      </c>
      <c r="J106" s="175">
        <v>36.839999999999996</v>
      </c>
      <c r="K106" s="196">
        <v>32.799999999999997</v>
      </c>
      <c r="L106" s="196">
        <v>25.5</v>
      </c>
      <c r="M106" s="196">
        <v>7.2999999999999972</v>
      </c>
      <c r="N106" s="197">
        <v>99</v>
      </c>
      <c r="O106" s="197">
        <v>72</v>
      </c>
      <c r="P106" s="197">
        <v>27</v>
      </c>
      <c r="Q106" s="198">
        <v>95.5</v>
      </c>
      <c r="R106" s="198">
        <v>1.5625</v>
      </c>
      <c r="S106" s="198">
        <v>2.0833333333333332E-2</v>
      </c>
      <c r="T106" s="198">
        <v>27.707473152720208</v>
      </c>
      <c r="U106" s="9"/>
    </row>
    <row r="107" spans="1:21" s="11" customFormat="1">
      <c r="A107" s="44">
        <v>1100605</v>
      </c>
      <c r="B107" s="8"/>
      <c r="C107" s="8"/>
      <c r="D107" s="8"/>
      <c r="E107" s="175">
        <v>32.229999999999997</v>
      </c>
      <c r="F107" s="175">
        <v>24.51</v>
      </c>
      <c r="G107" s="175">
        <v>7.7199999999999953</v>
      </c>
      <c r="H107" s="175">
        <v>100</v>
      </c>
      <c r="I107" s="175">
        <v>75.42</v>
      </c>
      <c r="J107" s="175">
        <v>24.58</v>
      </c>
      <c r="K107" s="196">
        <v>27.3</v>
      </c>
      <c r="L107" s="196">
        <v>24</v>
      </c>
      <c r="M107" s="196">
        <v>3.3000000000000007</v>
      </c>
      <c r="N107" s="197">
        <v>99</v>
      </c>
      <c r="O107" s="197">
        <v>99</v>
      </c>
      <c r="P107" s="197">
        <v>0</v>
      </c>
      <c r="Q107" s="198">
        <v>99</v>
      </c>
      <c r="R107" s="198">
        <v>0.65833333333333321</v>
      </c>
      <c r="S107" s="198">
        <v>2.4166666666666665</v>
      </c>
      <c r="T107" s="198">
        <v>25.160289851503581</v>
      </c>
      <c r="U107" s="9"/>
    </row>
    <row r="108" spans="1:21" s="11" customFormat="1">
      <c r="A108" s="44">
        <v>1100606</v>
      </c>
      <c r="B108" s="9"/>
      <c r="C108" s="9"/>
      <c r="D108" s="9"/>
      <c r="E108" s="175">
        <v>25.11</v>
      </c>
      <c r="F108" s="175">
        <v>23.62</v>
      </c>
      <c r="G108" s="175">
        <v>1.4899999999999984</v>
      </c>
      <c r="H108" s="175">
        <v>100</v>
      </c>
      <c r="I108" s="175">
        <v>96.32</v>
      </c>
      <c r="J108" s="175">
        <v>3.6800000000000068</v>
      </c>
      <c r="K108" s="196">
        <v>24.2</v>
      </c>
      <c r="L108" s="196">
        <v>23.1</v>
      </c>
      <c r="M108" s="196">
        <v>1.0999999999999979</v>
      </c>
      <c r="N108" s="197">
        <v>99</v>
      </c>
      <c r="O108" s="197">
        <v>99</v>
      </c>
      <c r="P108" s="197">
        <v>0</v>
      </c>
      <c r="Q108" s="198">
        <v>99</v>
      </c>
      <c r="R108" s="198">
        <v>0.67727272727272725</v>
      </c>
      <c r="S108" s="198">
        <v>2.7916666666666665</v>
      </c>
      <c r="T108" s="198">
        <v>23.501389783295959</v>
      </c>
      <c r="U108" s="9"/>
    </row>
    <row r="109" spans="1:21" s="11" customFormat="1">
      <c r="A109" s="44">
        <v>1100607</v>
      </c>
      <c r="B109" s="8"/>
      <c r="C109" s="8"/>
      <c r="D109" s="8"/>
      <c r="E109" s="175">
        <v>40.51</v>
      </c>
      <c r="F109" s="175">
        <v>22.42</v>
      </c>
      <c r="G109" s="175">
        <v>18.089999999999996</v>
      </c>
      <c r="H109" s="175">
        <v>100</v>
      </c>
      <c r="I109" s="175">
        <v>50.28</v>
      </c>
      <c r="J109" s="175">
        <v>49.72</v>
      </c>
      <c r="K109" s="196">
        <v>30.1</v>
      </c>
      <c r="L109" s="196">
        <v>22.9</v>
      </c>
      <c r="M109" s="196">
        <v>7.2000000000000028</v>
      </c>
      <c r="N109" s="197">
        <v>99</v>
      </c>
      <c r="O109" s="197">
        <v>93</v>
      </c>
      <c r="P109" s="197">
        <v>6</v>
      </c>
      <c r="Q109" s="198">
        <v>98.409090909090907</v>
      </c>
      <c r="R109" s="198">
        <v>0.53636363636363638</v>
      </c>
      <c r="S109" s="198">
        <v>2.0833333333333332E-2</v>
      </c>
      <c r="T109" s="198">
        <v>25.466485839202129</v>
      </c>
      <c r="U109" s="9"/>
    </row>
    <row r="110" spans="1:21" s="11" customFormat="1">
      <c r="A110" s="44">
        <v>1100608</v>
      </c>
      <c r="B110" s="9"/>
      <c r="C110" s="9"/>
      <c r="D110" s="9"/>
      <c r="E110" s="175">
        <v>39.93</v>
      </c>
      <c r="F110" s="175">
        <v>23.07</v>
      </c>
      <c r="G110" s="175">
        <v>16.86</v>
      </c>
      <c r="H110" s="175">
        <v>100</v>
      </c>
      <c r="I110" s="175">
        <v>48.67</v>
      </c>
      <c r="J110" s="175">
        <v>51.33</v>
      </c>
      <c r="K110" s="196">
        <v>32.4</v>
      </c>
      <c r="L110" s="196">
        <v>23.4</v>
      </c>
      <c r="M110" s="196">
        <v>9</v>
      </c>
      <c r="N110" s="197">
        <v>99</v>
      </c>
      <c r="O110" s="197">
        <v>84</v>
      </c>
      <c r="P110" s="197">
        <v>15</v>
      </c>
      <c r="Q110" s="198">
        <v>95.63636363636364</v>
      </c>
      <c r="R110" s="198">
        <v>1.5454545454545454</v>
      </c>
      <c r="S110" s="198">
        <v>0</v>
      </c>
      <c r="T110" s="198">
        <v>26.714831191192548</v>
      </c>
      <c r="U110" s="9"/>
    </row>
    <row r="111" spans="1:21" s="11" customFormat="1">
      <c r="A111" s="44">
        <v>1100609</v>
      </c>
      <c r="B111" s="8">
        <v>12.76</v>
      </c>
      <c r="C111" s="8"/>
      <c r="D111" s="8">
        <v>1.1000000000000001</v>
      </c>
      <c r="E111" s="95">
        <v>40.54</v>
      </c>
      <c r="F111" s="95">
        <v>23.66</v>
      </c>
      <c r="G111" s="95">
        <v>16.88</v>
      </c>
      <c r="H111" s="95">
        <v>100</v>
      </c>
      <c r="I111" s="95">
        <v>47.55</v>
      </c>
      <c r="J111" s="95">
        <v>52.45</v>
      </c>
      <c r="K111" s="196">
        <v>32.6</v>
      </c>
      <c r="L111" s="196">
        <v>23.5</v>
      </c>
      <c r="M111" s="196">
        <v>9.1000000000000014</v>
      </c>
      <c r="N111" s="197">
        <v>99</v>
      </c>
      <c r="O111" s="197">
        <v>85</v>
      </c>
      <c r="P111" s="197">
        <v>14</v>
      </c>
      <c r="Q111" s="198">
        <v>95.782608695652172</v>
      </c>
      <c r="R111" s="198">
        <v>1.0956521739130436</v>
      </c>
      <c r="S111" s="198">
        <v>0</v>
      </c>
      <c r="T111" s="198">
        <v>26.579224386724899</v>
      </c>
      <c r="U111" s="9"/>
    </row>
    <row r="112" spans="1:21" s="11" customFormat="1">
      <c r="A112" s="44">
        <v>1100610</v>
      </c>
      <c r="B112" s="9"/>
      <c r="C112" s="9"/>
      <c r="D112" s="9"/>
      <c r="E112" s="95">
        <v>40.68</v>
      </c>
      <c r="F112" s="95">
        <v>24.02</v>
      </c>
      <c r="G112" s="95">
        <v>16.66</v>
      </c>
      <c r="H112" s="95">
        <v>100</v>
      </c>
      <c r="I112" s="95">
        <v>47.63</v>
      </c>
      <c r="J112" s="95">
        <v>52.37</v>
      </c>
      <c r="K112" s="196">
        <v>33.299999999999997</v>
      </c>
      <c r="L112" s="196">
        <v>24.4</v>
      </c>
      <c r="M112" s="196">
        <v>8.8999999999999986</v>
      </c>
      <c r="N112" s="197">
        <v>99</v>
      </c>
      <c r="O112" s="197">
        <v>66</v>
      </c>
      <c r="P112" s="197">
        <v>33</v>
      </c>
      <c r="Q112" s="198">
        <v>91.045454545454547</v>
      </c>
      <c r="R112" s="198">
        <v>1.4090909090909089</v>
      </c>
      <c r="S112" s="198">
        <v>0</v>
      </c>
      <c r="T112" s="198">
        <v>26.312694906954743</v>
      </c>
      <c r="U112" s="9"/>
    </row>
    <row r="113" spans="1:21" s="11" customFormat="1">
      <c r="A113" s="44">
        <v>1100611</v>
      </c>
      <c r="B113" s="8"/>
      <c r="C113" s="8"/>
      <c r="D113" s="8"/>
      <c r="E113" s="95">
        <v>40.049999999999997</v>
      </c>
      <c r="F113" s="95">
        <v>24.52</v>
      </c>
      <c r="G113" s="95">
        <v>15.529999999999998</v>
      </c>
      <c r="H113" s="95">
        <v>100</v>
      </c>
      <c r="I113" s="95">
        <v>46.55</v>
      </c>
      <c r="J113" s="95">
        <v>53.45</v>
      </c>
      <c r="K113" s="196">
        <v>32.299999999999997</v>
      </c>
      <c r="L113" s="196">
        <v>24.4</v>
      </c>
      <c r="M113" s="196">
        <v>7.8999999999999986</v>
      </c>
      <c r="N113" s="197">
        <v>99</v>
      </c>
      <c r="O113" s="197">
        <v>70</v>
      </c>
      <c r="P113" s="197">
        <v>29</v>
      </c>
      <c r="Q113" s="198">
        <v>89.625</v>
      </c>
      <c r="R113" s="198">
        <v>1.7458333333333333</v>
      </c>
      <c r="S113" s="198">
        <v>0</v>
      </c>
      <c r="T113" s="198">
        <v>26.098073813603886</v>
      </c>
      <c r="U113" s="9"/>
    </row>
    <row r="114" spans="1:21" s="11" customFormat="1">
      <c r="A114" s="44">
        <v>1100612</v>
      </c>
      <c r="B114" s="9"/>
      <c r="C114" s="9"/>
      <c r="D114" s="9"/>
      <c r="E114" s="95">
        <v>39.58</v>
      </c>
      <c r="F114" s="95">
        <v>23.93</v>
      </c>
      <c r="G114" s="95">
        <v>15.649999999999999</v>
      </c>
      <c r="H114" s="95">
        <v>100</v>
      </c>
      <c r="I114" s="95">
        <v>54.66</v>
      </c>
      <c r="J114" s="95">
        <v>45.34</v>
      </c>
      <c r="K114" s="196">
        <v>32.299999999999997</v>
      </c>
      <c r="L114" s="196">
        <v>24.2</v>
      </c>
      <c r="M114" s="196">
        <v>8.0999999999999979</v>
      </c>
      <c r="N114" s="197">
        <v>99</v>
      </c>
      <c r="O114" s="197">
        <v>85</v>
      </c>
      <c r="P114" s="197">
        <v>14</v>
      </c>
      <c r="Q114" s="198">
        <v>94.333333333333329</v>
      </c>
      <c r="R114" s="198">
        <v>0.78750000000000009</v>
      </c>
      <c r="S114" s="198">
        <v>0</v>
      </c>
      <c r="T114" s="198">
        <v>26.932527901215508</v>
      </c>
      <c r="U114" s="9"/>
    </row>
    <row r="115" spans="1:21" s="11" customFormat="1">
      <c r="A115" s="44">
        <v>1100613</v>
      </c>
      <c r="B115" s="8"/>
      <c r="C115" s="8"/>
      <c r="D115" s="8"/>
      <c r="E115" s="95">
        <v>38.44</v>
      </c>
      <c r="F115" s="95">
        <v>24.06</v>
      </c>
      <c r="G115" s="95">
        <v>14.379999999999999</v>
      </c>
      <c r="H115" s="95">
        <v>100</v>
      </c>
      <c r="I115" s="95">
        <v>57.36</v>
      </c>
      <c r="J115" s="95">
        <v>42.64</v>
      </c>
      <c r="K115" s="196">
        <v>32.1</v>
      </c>
      <c r="L115" s="196">
        <v>24.2</v>
      </c>
      <c r="M115" s="196">
        <v>7.9000000000000021</v>
      </c>
      <c r="N115" s="197">
        <v>99</v>
      </c>
      <c r="O115" s="197">
        <v>84</v>
      </c>
      <c r="P115" s="197">
        <v>15</v>
      </c>
      <c r="Q115" s="198">
        <v>94.086956521739125</v>
      </c>
      <c r="R115" s="198">
        <v>1.0173913043478262</v>
      </c>
      <c r="S115" s="198">
        <v>0</v>
      </c>
      <c r="T115" s="198">
        <v>27.222111517141066</v>
      </c>
      <c r="U115" s="9"/>
    </row>
    <row r="116" spans="1:21" s="11" customFormat="1">
      <c r="A116" s="44">
        <v>1100614</v>
      </c>
      <c r="B116" s="9"/>
      <c r="C116" s="9"/>
      <c r="D116" s="9"/>
      <c r="E116" s="95">
        <v>39.28</v>
      </c>
      <c r="F116" s="95">
        <v>24.86</v>
      </c>
      <c r="G116" s="95">
        <v>14.420000000000002</v>
      </c>
      <c r="H116" s="95">
        <v>97.31</v>
      </c>
      <c r="I116" s="95">
        <v>53.41</v>
      </c>
      <c r="J116" s="95">
        <v>43.900000000000006</v>
      </c>
      <c r="K116" s="196">
        <v>33.700000000000003</v>
      </c>
      <c r="L116" s="196">
        <v>25.9</v>
      </c>
      <c r="M116" s="196">
        <v>7.8000000000000043</v>
      </c>
      <c r="N116" s="197">
        <v>99</v>
      </c>
      <c r="O116" s="197">
        <v>59</v>
      </c>
      <c r="P116" s="197">
        <v>40</v>
      </c>
      <c r="Q116" s="198">
        <v>88.541666666666671</v>
      </c>
      <c r="R116" s="198">
        <v>1.6624999999999999</v>
      </c>
      <c r="S116" s="198">
        <v>0</v>
      </c>
      <c r="T116" s="198">
        <v>26.51210780801452</v>
      </c>
      <c r="U116" s="9"/>
    </row>
    <row r="117" spans="1:21" s="11" customFormat="1">
      <c r="A117" s="44">
        <v>1100615</v>
      </c>
      <c r="B117" s="8"/>
      <c r="C117" s="8"/>
      <c r="D117" s="8"/>
      <c r="E117" s="95">
        <v>37.119999999999997</v>
      </c>
      <c r="F117" s="95">
        <v>26.68</v>
      </c>
      <c r="G117" s="95">
        <v>10.439999999999998</v>
      </c>
      <c r="H117" s="95">
        <v>91.86</v>
      </c>
      <c r="I117" s="95">
        <v>59.9</v>
      </c>
      <c r="J117" s="95">
        <v>31.96</v>
      </c>
      <c r="K117" s="196">
        <v>32.200000000000003</v>
      </c>
      <c r="L117" s="196">
        <v>26.7</v>
      </c>
      <c r="M117" s="196">
        <v>5.5000000000000036</v>
      </c>
      <c r="N117" s="197">
        <v>99</v>
      </c>
      <c r="O117" s="197">
        <v>77</v>
      </c>
      <c r="P117" s="197">
        <v>22</v>
      </c>
      <c r="Q117" s="198">
        <v>90.19047619047619</v>
      </c>
      <c r="R117" s="198">
        <v>2.0476190476190479</v>
      </c>
      <c r="S117" s="198">
        <v>0</v>
      </c>
      <c r="T117" s="198">
        <v>27.594318039543943</v>
      </c>
      <c r="U117" s="9"/>
    </row>
    <row r="118" spans="1:21" s="11" customFormat="1">
      <c r="A118" s="44">
        <v>1100616</v>
      </c>
      <c r="B118" s="108">
        <v>11.96</v>
      </c>
      <c r="C118" s="9"/>
      <c r="D118" s="9">
        <v>1.88</v>
      </c>
      <c r="E118" s="175">
        <v>41.55</v>
      </c>
      <c r="F118" s="175">
        <v>26.98</v>
      </c>
      <c r="G118" s="175">
        <v>14.569999999999997</v>
      </c>
      <c r="H118" s="175">
        <v>91.09</v>
      </c>
      <c r="I118" s="175">
        <v>49.85</v>
      </c>
      <c r="J118" s="175">
        <v>41.24</v>
      </c>
      <c r="K118" s="196">
        <v>32.299999999999997</v>
      </c>
      <c r="L118" s="196">
        <v>26.2</v>
      </c>
      <c r="M118" s="196">
        <v>6.0999999999999979</v>
      </c>
      <c r="N118" s="197">
        <v>99</v>
      </c>
      <c r="O118" s="197">
        <v>73</v>
      </c>
      <c r="P118" s="197">
        <v>26</v>
      </c>
      <c r="Q118" s="198">
        <v>89</v>
      </c>
      <c r="R118" s="198">
        <v>2.1083333333333329</v>
      </c>
      <c r="S118" s="198">
        <v>6.25E-2</v>
      </c>
      <c r="T118" s="198">
        <v>26.843466688176502</v>
      </c>
      <c r="U118" s="9"/>
    </row>
    <row r="119" spans="1:21" s="11" customFormat="1">
      <c r="A119" s="44">
        <v>1100617</v>
      </c>
      <c r="B119" s="8"/>
      <c r="C119" s="8"/>
      <c r="D119" s="8"/>
      <c r="E119" s="95">
        <v>39.51</v>
      </c>
      <c r="F119" s="95">
        <v>27.03</v>
      </c>
      <c r="G119" s="95">
        <v>12.479999999999997</v>
      </c>
      <c r="H119" s="95">
        <v>86.16</v>
      </c>
      <c r="I119" s="95">
        <v>51.35</v>
      </c>
      <c r="J119" s="95">
        <v>34.809999999999995</v>
      </c>
      <c r="K119" s="199">
        <v>33.9</v>
      </c>
      <c r="L119" s="199">
        <v>27</v>
      </c>
      <c r="M119" s="199">
        <v>6.8999999999999986</v>
      </c>
      <c r="N119" s="200">
        <v>99</v>
      </c>
      <c r="O119" s="200">
        <v>59</v>
      </c>
      <c r="P119" s="200">
        <v>40</v>
      </c>
      <c r="Q119" s="192">
        <v>84.347826086956516</v>
      </c>
      <c r="R119" s="198">
        <v>2.3173913043478258</v>
      </c>
      <c r="S119" s="198">
        <v>0</v>
      </c>
      <c r="T119" s="198">
        <v>26.787711410621469</v>
      </c>
      <c r="U119" s="9"/>
    </row>
    <row r="120" spans="1:21" s="11" customFormat="1">
      <c r="A120" s="44">
        <v>1100618</v>
      </c>
      <c r="B120" s="9"/>
      <c r="C120" s="9"/>
      <c r="D120" s="9"/>
      <c r="E120" s="95">
        <v>39.450000000000003</v>
      </c>
      <c r="F120" s="95">
        <v>27.39</v>
      </c>
      <c r="G120" s="95">
        <v>12.060000000000002</v>
      </c>
      <c r="H120" s="95">
        <v>89.68</v>
      </c>
      <c r="I120" s="95">
        <v>51.05</v>
      </c>
      <c r="J120" s="95">
        <v>38.63000000000001</v>
      </c>
      <c r="K120" s="199">
        <v>34.1</v>
      </c>
      <c r="L120" s="199">
        <v>27.2</v>
      </c>
      <c r="M120" s="199">
        <v>6.9000000000000021</v>
      </c>
      <c r="N120" s="200">
        <v>99</v>
      </c>
      <c r="O120" s="200">
        <v>57</v>
      </c>
      <c r="P120" s="200">
        <v>42</v>
      </c>
      <c r="Q120" s="192">
        <v>81.916666666666671</v>
      </c>
      <c r="R120" s="198">
        <v>1.9875</v>
      </c>
      <c r="S120" s="198">
        <v>0</v>
      </c>
      <c r="T120" s="198">
        <v>26.339895739735805</v>
      </c>
      <c r="U120" s="9"/>
    </row>
    <row r="121" spans="1:21" s="11" customFormat="1">
      <c r="A121" s="44">
        <v>1100619</v>
      </c>
      <c r="B121" s="8"/>
      <c r="C121" s="8"/>
      <c r="D121" s="8"/>
      <c r="E121" s="95">
        <v>39.880000000000003</v>
      </c>
      <c r="F121" s="95">
        <v>27.86</v>
      </c>
      <c r="G121" s="95">
        <v>12.020000000000003</v>
      </c>
      <c r="H121" s="95">
        <v>83.72</v>
      </c>
      <c r="I121" s="95">
        <v>53.62</v>
      </c>
      <c r="J121" s="95">
        <v>30.1</v>
      </c>
      <c r="K121" s="196">
        <v>32.700000000000003</v>
      </c>
      <c r="L121" s="196">
        <v>27.7</v>
      </c>
      <c r="M121" s="196">
        <v>5.0000000000000036</v>
      </c>
      <c r="N121" s="197">
        <v>98</v>
      </c>
      <c r="O121" s="197">
        <v>75</v>
      </c>
      <c r="P121" s="197">
        <v>23</v>
      </c>
      <c r="Q121" s="198">
        <v>88.541666666666671</v>
      </c>
      <c r="R121" s="198">
        <v>2.0999999999999996</v>
      </c>
      <c r="S121" s="198">
        <v>0</v>
      </c>
      <c r="T121" s="198">
        <v>27.544655101757268</v>
      </c>
      <c r="U121" s="9"/>
    </row>
    <row r="122" spans="1:21" s="11" customFormat="1">
      <c r="A122" s="44">
        <v>1100620</v>
      </c>
      <c r="B122" s="43" t="s">
        <v>214</v>
      </c>
      <c r="C122" s="9"/>
      <c r="D122" s="9"/>
      <c r="E122" s="95">
        <v>39.450000000000003</v>
      </c>
      <c r="F122" s="95">
        <v>27.51</v>
      </c>
      <c r="G122" s="95">
        <v>11.940000000000001</v>
      </c>
      <c r="H122" s="95">
        <v>85.08</v>
      </c>
      <c r="I122" s="95">
        <v>52.79</v>
      </c>
      <c r="J122" s="95">
        <v>32.29</v>
      </c>
      <c r="K122" s="199">
        <v>32.799999999999997</v>
      </c>
      <c r="L122" s="199">
        <v>27.7</v>
      </c>
      <c r="M122" s="199">
        <v>5.0999999999999979</v>
      </c>
      <c r="N122" s="200">
        <v>99</v>
      </c>
      <c r="O122" s="200">
        <v>76</v>
      </c>
      <c r="P122" s="200">
        <v>23</v>
      </c>
      <c r="Q122" s="192">
        <v>88.739130434782609</v>
      </c>
      <c r="R122" s="197">
        <v>1.9739130434782608</v>
      </c>
      <c r="S122" s="198">
        <v>0</v>
      </c>
      <c r="T122" s="197">
        <v>27.431452234453076</v>
      </c>
      <c r="U122" s="9"/>
    </row>
    <row r="123" spans="1:21" s="11" customFormat="1">
      <c r="A123" s="8"/>
      <c r="B123" s="8"/>
      <c r="C123" s="8"/>
      <c r="D123" s="8"/>
      <c r="E123" s="9"/>
      <c r="F123" s="9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s="11" customFormat="1">
      <c r="A124" s="9"/>
      <c r="B124" s="9"/>
      <c r="C124" s="9"/>
      <c r="D124" s="9"/>
      <c r="E124" s="9"/>
      <c r="F124" s="9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s="11" customFormat="1">
      <c r="A125" s="8"/>
      <c r="B125" s="8"/>
      <c r="C125" s="8"/>
      <c r="D125" s="8"/>
      <c r="E125" s="9"/>
      <c r="F125" s="9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s="11" customForma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</sheetData>
  <mergeCells count="3">
    <mergeCell ref="K1:U1"/>
    <mergeCell ref="B1:D1"/>
    <mergeCell ref="E1:J1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0" workbookViewId="0">
      <selection activeCell="B35" sqref="B35"/>
    </sheetView>
  </sheetViews>
  <sheetFormatPr defaultRowHeight="16.5"/>
  <cols>
    <col min="2" max="2" width="36.625" customWidth="1"/>
  </cols>
  <sheetData>
    <row r="1" spans="1:2" ht="21">
      <c r="A1" s="25" t="s">
        <v>76</v>
      </c>
      <c r="B1" s="26"/>
    </row>
    <row r="2" spans="1:2" ht="21">
      <c r="A2" s="27" t="s">
        <v>77</v>
      </c>
      <c r="B2" s="28" t="s">
        <v>78</v>
      </c>
    </row>
    <row r="3" spans="1:2" ht="21">
      <c r="A3" s="27" t="s">
        <v>79</v>
      </c>
      <c r="B3" s="29">
        <v>24.578020200000001</v>
      </c>
    </row>
    <row r="4" spans="1:2" ht="21">
      <c r="A4" s="30" t="s">
        <v>80</v>
      </c>
      <c r="B4" s="29" t="s">
        <v>81</v>
      </c>
    </row>
    <row r="5" spans="1:2" ht="21">
      <c r="A5" s="31" t="s">
        <v>82</v>
      </c>
      <c r="B5" s="28" t="s">
        <v>83</v>
      </c>
    </row>
    <row r="6" spans="1:2" ht="21">
      <c r="A6" s="31" t="s">
        <v>84</v>
      </c>
      <c r="B6" s="28" t="s">
        <v>85</v>
      </c>
    </row>
    <row r="7" spans="1:2" ht="21">
      <c r="A7" s="27" t="s">
        <v>86</v>
      </c>
      <c r="B7" s="28" t="s">
        <v>87</v>
      </c>
    </row>
    <row r="8" spans="1:2" ht="21">
      <c r="A8" s="27" t="s">
        <v>88</v>
      </c>
      <c r="B8" s="28" t="s">
        <v>89</v>
      </c>
    </row>
    <row r="9" spans="1:2" ht="21">
      <c r="A9" s="27" t="s">
        <v>90</v>
      </c>
      <c r="B9" s="28" t="s">
        <v>91</v>
      </c>
    </row>
    <row r="10" spans="1:2" ht="21">
      <c r="A10" s="27" t="s">
        <v>92</v>
      </c>
      <c r="B10" s="28" t="s">
        <v>93</v>
      </c>
    </row>
    <row r="11" spans="1:2" ht="21">
      <c r="A11" s="27" t="s">
        <v>94</v>
      </c>
      <c r="B11" s="28" t="s">
        <v>95</v>
      </c>
    </row>
    <row r="12" spans="1:2" ht="21">
      <c r="A12" s="27" t="s">
        <v>96</v>
      </c>
      <c r="B12" s="28" t="s">
        <v>97</v>
      </c>
    </row>
    <row r="13" spans="1:2" ht="21">
      <c r="A13" s="27" t="s">
        <v>98</v>
      </c>
      <c r="B13" s="28" t="s">
        <v>99</v>
      </c>
    </row>
    <row r="14" spans="1:2" ht="21">
      <c r="A14" s="27" t="s">
        <v>100</v>
      </c>
      <c r="B14" s="28" t="s">
        <v>101</v>
      </c>
    </row>
    <row r="15" spans="1:2" ht="21">
      <c r="A15" s="27" t="s">
        <v>102</v>
      </c>
      <c r="B15" s="28" t="s">
        <v>103</v>
      </c>
    </row>
    <row r="16" spans="1:2" ht="21">
      <c r="A16" s="27" t="s">
        <v>104</v>
      </c>
      <c r="B16" s="28" t="s">
        <v>5</v>
      </c>
    </row>
    <row r="17" spans="1:2" ht="21">
      <c r="A17" s="27" t="s">
        <v>105</v>
      </c>
      <c r="B17" s="28" t="s">
        <v>106</v>
      </c>
    </row>
    <row r="18" spans="1:2" ht="21">
      <c r="A18" s="27" t="s">
        <v>107</v>
      </c>
      <c r="B18" s="28" t="s">
        <v>108</v>
      </c>
    </row>
    <row r="19" spans="1:2" ht="21">
      <c r="A19" s="27" t="s">
        <v>109</v>
      </c>
      <c r="B19" s="28" t="s">
        <v>110</v>
      </c>
    </row>
    <row r="20" spans="1:2" ht="21">
      <c r="A20" s="27" t="s">
        <v>111</v>
      </c>
      <c r="B20" s="28" t="s">
        <v>112</v>
      </c>
    </row>
    <row r="21" spans="1:2" ht="21">
      <c r="A21" s="27" t="s">
        <v>113</v>
      </c>
      <c r="B21" s="28" t="s">
        <v>114</v>
      </c>
    </row>
    <row r="22" spans="1:2" ht="21">
      <c r="A22" s="27" t="s">
        <v>115</v>
      </c>
      <c r="B22" s="28" t="s">
        <v>116</v>
      </c>
    </row>
    <row r="23" spans="1:2" ht="21">
      <c r="A23" s="27" t="s">
        <v>117</v>
      </c>
      <c r="B23" s="28" t="s">
        <v>118</v>
      </c>
    </row>
    <row r="24" spans="1:2" ht="21">
      <c r="A24" s="27" t="s">
        <v>119</v>
      </c>
      <c r="B24" s="28" t="s">
        <v>120</v>
      </c>
    </row>
    <row r="25" spans="1:2" ht="21">
      <c r="A25" s="32" t="s">
        <v>121</v>
      </c>
      <c r="B25" s="32"/>
    </row>
    <row r="26" spans="1:2" ht="20.25">
      <c r="A26" s="15"/>
      <c r="B26" s="16"/>
    </row>
    <row r="27" spans="1:2" ht="20.25">
      <c r="A27" s="17"/>
      <c r="B27" s="16"/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1" sqref="B21:L21"/>
    </sheetView>
  </sheetViews>
  <sheetFormatPr defaultRowHeight="16.5"/>
  <cols>
    <col min="2" max="2" width="14.375" bestFit="1" customWidth="1"/>
    <col min="13" max="13" width="11.375" customWidth="1"/>
  </cols>
  <sheetData>
    <row r="1" spans="1:13" ht="21">
      <c r="A1" s="33" t="s">
        <v>122</v>
      </c>
      <c r="B1" s="19"/>
      <c r="C1" s="34"/>
      <c r="D1" s="34"/>
      <c r="E1" s="34"/>
      <c r="F1" s="34"/>
      <c r="G1" s="34"/>
      <c r="H1" s="34"/>
      <c r="I1" s="34"/>
      <c r="J1" s="34"/>
      <c r="K1" s="34"/>
      <c r="L1" s="34"/>
      <c r="M1" s="19"/>
    </row>
    <row r="2" spans="1:13" ht="21">
      <c r="A2" s="35"/>
      <c r="B2" s="36" t="s">
        <v>123</v>
      </c>
      <c r="C2" s="36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  <c r="I2" s="36">
        <v>7</v>
      </c>
      <c r="J2" s="36">
        <v>8</v>
      </c>
      <c r="K2" s="36">
        <v>9</v>
      </c>
      <c r="L2" s="36">
        <v>10</v>
      </c>
      <c r="M2" s="19" t="s">
        <v>142</v>
      </c>
    </row>
    <row r="3" spans="1:13" ht="21">
      <c r="A3" s="35"/>
      <c r="B3" s="37" t="s">
        <v>124</v>
      </c>
      <c r="C3" s="38"/>
      <c r="D3" s="38"/>
      <c r="E3" s="38"/>
      <c r="F3" s="38"/>
      <c r="G3" s="38"/>
      <c r="H3" s="38"/>
      <c r="I3" s="38"/>
      <c r="J3" s="38"/>
      <c r="K3" s="38"/>
      <c r="L3" s="39"/>
      <c r="M3" s="19"/>
    </row>
    <row r="4" spans="1:13" ht="21">
      <c r="A4" s="35">
        <v>1</v>
      </c>
      <c r="B4" s="35" t="s">
        <v>87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19">
        <f t="shared" ref="M1:M26" si="0">AVERAGE(C4:L4)</f>
        <v>0</v>
      </c>
    </row>
    <row r="5" spans="1:13" ht="21">
      <c r="A5" s="35">
        <v>2</v>
      </c>
      <c r="B5" s="35" t="s">
        <v>89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19">
        <f t="shared" si="0"/>
        <v>0</v>
      </c>
    </row>
    <row r="6" spans="1:13" ht="21">
      <c r="A6" s="35">
        <v>3</v>
      </c>
      <c r="B6" s="35" t="s">
        <v>125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19">
        <f t="shared" si="0"/>
        <v>0</v>
      </c>
    </row>
    <row r="7" spans="1:13" ht="21">
      <c r="A7" s="35">
        <v>4</v>
      </c>
      <c r="B7" s="35" t="s">
        <v>126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19">
        <f t="shared" si="0"/>
        <v>0</v>
      </c>
    </row>
    <row r="8" spans="1:13" ht="21">
      <c r="A8" s="35">
        <v>5</v>
      </c>
      <c r="B8" s="35" t="s">
        <v>127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19">
        <f t="shared" si="0"/>
        <v>0</v>
      </c>
    </row>
    <row r="9" spans="1:13" ht="21">
      <c r="A9" s="35">
        <v>6</v>
      </c>
      <c r="B9" s="35" t="s">
        <v>128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19">
        <f t="shared" si="0"/>
        <v>0</v>
      </c>
    </row>
    <row r="10" spans="1:13" ht="21">
      <c r="A10" s="35">
        <v>7</v>
      </c>
      <c r="B10" s="35" t="s">
        <v>129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4</v>
      </c>
      <c r="L10" s="35">
        <v>0</v>
      </c>
      <c r="M10" s="19">
        <f t="shared" si="0"/>
        <v>0.4</v>
      </c>
    </row>
    <row r="11" spans="1:13" ht="21">
      <c r="A11" s="35">
        <v>8</v>
      </c>
      <c r="B11" s="35" t="s">
        <v>130</v>
      </c>
      <c r="C11" s="35">
        <v>0</v>
      </c>
      <c r="D11" s="35">
        <v>0</v>
      </c>
      <c r="E11" s="35">
        <v>0</v>
      </c>
      <c r="F11" s="35">
        <v>0.8</v>
      </c>
      <c r="G11" s="35">
        <v>0</v>
      </c>
      <c r="H11" s="35">
        <v>0</v>
      </c>
      <c r="I11" s="35">
        <v>0</v>
      </c>
      <c r="J11" s="35">
        <v>0</v>
      </c>
      <c r="K11" s="35">
        <v>2</v>
      </c>
      <c r="L11" s="35">
        <v>0</v>
      </c>
      <c r="M11" s="19">
        <f t="shared" si="0"/>
        <v>0.27999999999999997</v>
      </c>
    </row>
    <row r="12" spans="1:13" ht="21">
      <c r="A12" s="35">
        <v>9</v>
      </c>
      <c r="B12" s="35" t="s">
        <v>131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1.4</v>
      </c>
      <c r="L12" s="35">
        <v>0</v>
      </c>
      <c r="M12" s="19">
        <f t="shared" si="0"/>
        <v>0.13999999999999999</v>
      </c>
    </row>
    <row r="13" spans="1:13" ht="21">
      <c r="A13" s="35">
        <v>10</v>
      </c>
      <c r="B13" s="35" t="s">
        <v>132</v>
      </c>
      <c r="C13" s="35">
        <v>0</v>
      </c>
      <c r="D13" s="35">
        <v>0</v>
      </c>
      <c r="E13" s="35">
        <v>1</v>
      </c>
      <c r="F13" s="35">
        <v>0.4</v>
      </c>
      <c r="G13" s="35">
        <v>0.8</v>
      </c>
      <c r="H13" s="35">
        <v>0</v>
      </c>
      <c r="I13" s="35">
        <v>0</v>
      </c>
      <c r="J13" s="35">
        <v>0</v>
      </c>
      <c r="K13" s="35">
        <v>0.8</v>
      </c>
      <c r="L13" s="35">
        <v>0</v>
      </c>
      <c r="M13" s="19">
        <f t="shared" si="0"/>
        <v>0.3</v>
      </c>
    </row>
    <row r="14" spans="1:13" ht="21">
      <c r="A14" s="35">
        <v>11</v>
      </c>
      <c r="B14" s="35" t="s">
        <v>133</v>
      </c>
      <c r="C14" s="35">
        <v>0</v>
      </c>
      <c r="D14" s="35">
        <v>0</v>
      </c>
      <c r="E14" s="35">
        <v>1.4</v>
      </c>
      <c r="F14" s="35">
        <v>2.2000000000000002</v>
      </c>
      <c r="G14" s="35">
        <v>1</v>
      </c>
      <c r="H14" s="35">
        <v>1.4</v>
      </c>
      <c r="I14" s="35">
        <v>1.6</v>
      </c>
      <c r="J14" s="35">
        <v>1.4</v>
      </c>
      <c r="K14" s="35">
        <v>0.4</v>
      </c>
      <c r="L14" s="35">
        <v>0.8</v>
      </c>
      <c r="M14" s="19">
        <f t="shared" si="0"/>
        <v>1.02</v>
      </c>
    </row>
    <row r="15" spans="1:13" ht="21">
      <c r="A15" s="35">
        <v>12</v>
      </c>
      <c r="B15" s="35" t="s">
        <v>134</v>
      </c>
      <c r="C15" s="35">
        <v>1.6</v>
      </c>
      <c r="D15" s="35">
        <v>4</v>
      </c>
      <c r="E15" s="35">
        <v>2.8</v>
      </c>
      <c r="F15" s="35">
        <v>7</v>
      </c>
      <c r="G15" s="35">
        <v>4.4000000000000004</v>
      </c>
      <c r="H15" s="35">
        <v>1.6</v>
      </c>
      <c r="I15" s="35">
        <v>2.2000000000000002</v>
      </c>
      <c r="J15" s="35">
        <v>1.6</v>
      </c>
      <c r="K15" s="35">
        <v>5.4</v>
      </c>
      <c r="L15" s="35">
        <v>1.2</v>
      </c>
      <c r="M15" s="19">
        <f t="shared" si="0"/>
        <v>3.18</v>
      </c>
    </row>
    <row r="16" spans="1:13" ht="21">
      <c r="A16" s="35">
        <v>13</v>
      </c>
      <c r="B16" s="35" t="s">
        <v>135</v>
      </c>
      <c r="C16" s="35">
        <v>2</v>
      </c>
      <c r="D16" s="35">
        <v>2</v>
      </c>
      <c r="E16" s="35">
        <v>3.8</v>
      </c>
      <c r="F16" s="35">
        <v>3.2</v>
      </c>
      <c r="G16" s="35">
        <v>4.5999999999999996</v>
      </c>
      <c r="H16" s="35">
        <v>3</v>
      </c>
      <c r="I16" s="35">
        <v>2.8</v>
      </c>
      <c r="J16" s="35">
        <v>4.2</v>
      </c>
      <c r="K16" s="35">
        <v>5.6</v>
      </c>
      <c r="L16" s="35">
        <v>4.2</v>
      </c>
      <c r="M16" s="19">
        <f t="shared" si="0"/>
        <v>3.5400000000000005</v>
      </c>
    </row>
    <row r="17" spans="1:13" ht="21">
      <c r="A17" s="35">
        <v>14</v>
      </c>
      <c r="B17" s="35" t="s">
        <v>136</v>
      </c>
      <c r="C17" s="35">
        <v>4.4000000000000004</v>
      </c>
      <c r="D17" s="35">
        <v>3</v>
      </c>
      <c r="E17" s="35">
        <v>5</v>
      </c>
      <c r="F17" s="35">
        <v>6</v>
      </c>
      <c r="G17" s="35">
        <v>4.5999999999999996</v>
      </c>
      <c r="H17" s="35">
        <v>5.6</v>
      </c>
      <c r="I17" s="35">
        <v>7.2</v>
      </c>
      <c r="J17" s="35">
        <v>1</v>
      </c>
      <c r="K17" s="35">
        <v>5.4</v>
      </c>
      <c r="L17" s="35">
        <v>1.8</v>
      </c>
      <c r="M17" s="19">
        <f t="shared" si="0"/>
        <v>4.4000000000000004</v>
      </c>
    </row>
    <row r="18" spans="1:13" ht="21">
      <c r="A18" s="35">
        <v>15</v>
      </c>
      <c r="B18" s="35" t="s">
        <v>137</v>
      </c>
      <c r="C18" s="35">
        <v>4.5999999999999996</v>
      </c>
      <c r="D18" s="35">
        <v>6</v>
      </c>
      <c r="E18" s="35">
        <v>8.1999999999999993</v>
      </c>
      <c r="F18" s="35">
        <v>12.2</v>
      </c>
      <c r="G18" s="35">
        <v>9.1999999999999993</v>
      </c>
      <c r="H18" s="35">
        <v>10</v>
      </c>
      <c r="I18" s="35">
        <v>11.6</v>
      </c>
      <c r="J18" s="35">
        <v>2</v>
      </c>
      <c r="K18" s="35">
        <v>7.2</v>
      </c>
      <c r="L18" s="35">
        <v>6</v>
      </c>
      <c r="M18" s="19">
        <f t="shared" si="0"/>
        <v>7.7</v>
      </c>
    </row>
    <row r="19" spans="1:13" ht="21">
      <c r="A19" s="35">
        <v>16</v>
      </c>
      <c r="B19" s="35" t="s">
        <v>138</v>
      </c>
      <c r="C19" s="35">
        <v>8.1999999999999993</v>
      </c>
      <c r="D19" s="35">
        <v>11</v>
      </c>
      <c r="E19" s="35">
        <v>14</v>
      </c>
      <c r="F19" s="35">
        <v>21</v>
      </c>
      <c r="G19" s="35">
        <v>15.4</v>
      </c>
      <c r="H19" s="35">
        <v>18</v>
      </c>
      <c r="I19" s="35">
        <v>14</v>
      </c>
      <c r="J19" s="35">
        <v>9.6</v>
      </c>
      <c r="K19" s="35">
        <v>7.6</v>
      </c>
      <c r="L19" s="35">
        <v>8.8000000000000007</v>
      </c>
      <c r="M19" s="19">
        <f t="shared" si="0"/>
        <v>12.76</v>
      </c>
    </row>
    <row r="20" spans="1:13" ht="21">
      <c r="A20" s="35">
        <v>17</v>
      </c>
      <c r="B20" s="35" t="s">
        <v>139</v>
      </c>
      <c r="C20" s="35">
        <v>8.6</v>
      </c>
      <c r="D20" s="35">
        <v>9.8000000000000007</v>
      </c>
      <c r="E20" s="35">
        <v>14</v>
      </c>
      <c r="F20" s="35">
        <v>15</v>
      </c>
      <c r="G20" s="35">
        <v>14.4</v>
      </c>
      <c r="H20" s="35">
        <v>17.399999999999999</v>
      </c>
      <c r="I20" s="35">
        <v>11.6</v>
      </c>
      <c r="J20" s="35">
        <v>9.1999999999999993</v>
      </c>
      <c r="K20" s="35">
        <v>10</v>
      </c>
      <c r="L20" s="35">
        <v>9.6</v>
      </c>
      <c r="M20" s="19">
        <f t="shared" si="0"/>
        <v>11.959999999999997</v>
      </c>
    </row>
    <row r="21" spans="1:13" ht="21">
      <c r="A21" s="35"/>
      <c r="B21" s="40" t="s">
        <v>140</v>
      </c>
      <c r="C21" s="41"/>
      <c r="D21" s="41"/>
      <c r="E21" s="41"/>
      <c r="F21" s="41"/>
      <c r="G21" s="41"/>
      <c r="H21" s="41"/>
      <c r="I21" s="41"/>
      <c r="J21" s="41"/>
      <c r="K21" s="41"/>
      <c r="L21" s="42"/>
      <c r="M21" s="19"/>
    </row>
    <row r="22" spans="1:13" ht="21">
      <c r="A22" s="35">
        <v>13</v>
      </c>
      <c r="B22" s="35" t="s">
        <v>135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19">
        <f t="shared" si="0"/>
        <v>0</v>
      </c>
    </row>
    <row r="23" spans="1:13" ht="21">
      <c r="A23" s="35">
        <v>14</v>
      </c>
      <c r="B23" s="35" t="s">
        <v>136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19">
        <f t="shared" si="0"/>
        <v>0</v>
      </c>
    </row>
    <row r="24" spans="1:13" ht="21">
      <c r="A24" s="35">
        <v>15</v>
      </c>
      <c r="B24" s="35" t="s">
        <v>137</v>
      </c>
      <c r="C24" s="35">
        <v>0</v>
      </c>
      <c r="D24" s="35">
        <v>0</v>
      </c>
      <c r="E24" s="35">
        <v>0.4</v>
      </c>
      <c r="F24" s="35">
        <v>0.2</v>
      </c>
      <c r="G24" s="35">
        <v>0</v>
      </c>
      <c r="H24" s="35">
        <v>0</v>
      </c>
      <c r="I24" s="35">
        <v>0.2</v>
      </c>
      <c r="J24" s="35">
        <v>0</v>
      </c>
      <c r="K24" s="35">
        <v>0</v>
      </c>
      <c r="L24" s="35">
        <v>0</v>
      </c>
      <c r="M24" s="19">
        <f t="shared" si="0"/>
        <v>0.08</v>
      </c>
    </row>
    <row r="25" spans="1:13" ht="21">
      <c r="A25" s="35">
        <v>16</v>
      </c>
      <c r="B25" s="35" t="s">
        <v>138</v>
      </c>
      <c r="C25" s="35">
        <v>0.4</v>
      </c>
      <c r="D25" s="35">
        <v>0.4</v>
      </c>
      <c r="E25" s="35">
        <v>1</v>
      </c>
      <c r="F25" s="35">
        <v>1.6</v>
      </c>
      <c r="G25" s="35">
        <v>1.2</v>
      </c>
      <c r="H25" s="35">
        <v>2.4</v>
      </c>
      <c r="I25" s="35">
        <v>1.6</v>
      </c>
      <c r="J25" s="35">
        <v>0.8</v>
      </c>
      <c r="K25" s="35">
        <v>1.2</v>
      </c>
      <c r="L25" s="35">
        <v>0.4</v>
      </c>
      <c r="M25" s="19">
        <f t="shared" si="0"/>
        <v>1.1000000000000001</v>
      </c>
    </row>
    <row r="26" spans="1:13" ht="21">
      <c r="A26" s="35">
        <v>17</v>
      </c>
      <c r="B26" s="35" t="s">
        <v>139</v>
      </c>
      <c r="C26" s="35">
        <v>2</v>
      </c>
      <c r="D26" s="35">
        <v>0.8</v>
      </c>
      <c r="E26" s="35">
        <v>1.4</v>
      </c>
      <c r="F26" s="35">
        <v>1.6</v>
      </c>
      <c r="G26" s="35">
        <v>3.8</v>
      </c>
      <c r="H26" s="35">
        <v>2.2000000000000002</v>
      </c>
      <c r="I26" s="35">
        <v>3.8</v>
      </c>
      <c r="J26" s="35">
        <v>0.2</v>
      </c>
      <c r="K26" s="35">
        <v>1.2</v>
      </c>
      <c r="L26" s="35">
        <v>1.8</v>
      </c>
      <c r="M26" s="19">
        <f t="shared" si="0"/>
        <v>1.8799999999999997</v>
      </c>
    </row>
    <row r="27" spans="1:13" ht="21">
      <c r="A27" s="33" t="s">
        <v>141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2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3" ht="2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</sheetData>
  <mergeCells count="1">
    <mergeCell ref="B21:L2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06"/>
  <sheetViews>
    <sheetView workbookViewId="0">
      <selection sqref="A1:XFD1048576"/>
    </sheetView>
  </sheetViews>
  <sheetFormatPr defaultRowHeight="16.5"/>
  <cols>
    <col min="1" max="1" width="8.75" style="177" customWidth="1"/>
    <col min="2" max="12" width="9" style="54"/>
    <col min="13" max="24" width="9" style="106"/>
    <col min="25" max="28" width="9" style="54"/>
    <col min="29" max="33" width="9" style="46"/>
    <col min="34" max="16384" width="9" style="54"/>
  </cols>
  <sheetData>
    <row r="1" spans="1:121" s="106" customFormat="1">
      <c r="A1" s="177"/>
      <c r="B1" s="106" t="s">
        <v>144</v>
      </c>
      <c r="J1" s="48" t="s">
        <v>145</v>
      </c>
      <c r="K1" s="48"/>
      <c r="L1" s="48"/>
      <c r="M1" s="48"/>
      <c r="AO1" s="106" t="s">
        <v>146</v>
      </c>
      <c r="BS1" s="106" t="s">
        <v>147</v>
      </c>
      <c r="CS1" s="89"/>
      <c r="CT1" s="89"/>
      <c r="CU1" s="89"/>
      <c r="CV1" s="89"/>
      <c r="CW1" s="89"/>
      <c r="CX1" s="68" t="s">
        <v>148</v>
      </c>
      <c r="CY1" s="89"/>
      <c r="CZ1" s="89"/>
    </row>
    <row r="2" spans="1:121" s="106" customFormat="1">
      <c r="A2" s="177"/>
      <c r="B2" s="49" t="s">
        <v>149</v>
      </c>
      <c r="C2" s="50" t="s">
        <v>151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48" t="s">
        <v>152</v>
      </c>
      <c r="K2" s="48" t="s">
        <v>42</v>
      </c>
      <c r="L2" s="48" t="s">
        <v>43</v>
      </c>
      <c r="M2" s="48" t="s">
        <v>153</v>
      </c>
      <c r="N2" s="48" t="s">
        <v>45</v>
      </c>
      <c r="O2" s="48" t="s">
        <v>46</v>
      </c>
      <c r="P2" s="48" t="s">
        <v>47</v>
      </c>
      <c r="Q2" s="48" t="s">
        <v>48</v>
      </c>
      <c r="R2" s="48" t="s">
        <v>49</v>
      </c>
      <c r="S2" s="48" t="s">
        <v>50</v>
      </c>
      <c r="T2" s="48" t="s">
        <v>154</v>
      </c>
      <c r="U2" s="48" t="s">
        <v>155</v>
      </c>
      <c r="V2" s="48" t="s">
        <v>156</v>
      </c>
      <c r="W2" s="48" t="s">
        <v>38</v>
      </c>
      <c r="X2" s="48" t="s">
        <v>18</v>
      </c>
      <c r="Y2" s="48" t="s">
        <v>19</v>
      </c>
      <c r="Z2" s="48" t="s">
        <v>20</v>
      </c>
      <c r="AA2" s="48" t="s">
        <v>21</v>
      </c>
      <c r="AB2" s="48" t="s">
        <v>22</v>
      </c>
      <c r="AC2" s="68" t="s">
        <v>23</v>
      </c>
      <c r="AD2" s="68" t="s">
        <v>24</v>
      </c>
      <c r="AE2" s="68" t="s">
        <v>25</v>
      </c>
      <c r="AF2" s="68" t="s">
        <v>26</v>
      </c>
      <c r="AG2" s="68" t="s">
        <v>27</v>
      </c>
      <c r="AH2" s="6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68" t="s">
        <v>152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50" t="s">
        <v>152</v>
      </c>
      <c r="BT2" s="50" t="s">
        <v>42</v>
      </c>
      <c r="BU2" s="50" t="s">
        <v>43</v>
      </c>
      <c r="BV2" s="50" t="s">
        <v>44</v>
      </c>
      <c r="BW2" s="50" t="s">
        <v>45</v>
      </c>
      <c r="BX2" s="50" t="s">
        <v>46</v>
      </c>
      <c r="BY2" s="50" t="s">
        <v>47</v>
      </c>
      <c r="BZ2" s="50" t="s">
        <v>48</v>
      </c>
      <c r="CA2" s="50" t="s">
        <v>49</v>
      </c>
      <c r="CB2" s="50" t="s">
        <v>50</v>
      </c>
      <c r="CC2" s="50" t="s">
        <v>51</v>
      </c>
      <c r="CD2" s="50" t="s">
        <v>52</v>
      </c>
      <c r="CE2" s="50" t="s">
        <v>53</v>
      </c>
      <c r="CF2" s="50" t="s">
        <v>54</v>
      </c>
      <c r="CG2" s="50" t="s">
        <v>55</v>
      </c>
      <c r="CH2" s="50" t="s">
        <v>56</v>
      </c>
      <c r="CI2" s="50" t="s">
        <v>57</v>
      </c>
      <c r="CJ2" s="50" t="s">
        <v>58</v>
      </c>
      <c r="CK2" s="50" t="s">
        <v>59</v>
      </c>
      <c r="CL2" s="50" t="s">
        <v>60</v>
      </c>
      <c r="CM2" s="50" t="s">
        <v>61</v>
      </c>
      <c r="CN2" s="50" t="s">
        <v>62</v>
      </c>
      <c r="CO2" s="50" t="s">
        <v>63</v>
      </c>
      <c r="CP2" s="50" t="s">
        <v>64</v>
      </c>
      <c r="CQ2" s="50" t="s">
        <v>65</v>
      </c>
      <c r="CR2" s="50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152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 s="52" customFormat="1">
      <c r="A3" s="131">
        <v>0</v>
      </c>
      <c r="C3" s="52">
        <v>10.8</v>
      </c>
      <c r="D3" s="69">
        <v>13</v>
      </c>
      <c r="E3" s="69">
        <v>16.899999999999999</v>
      </c>
      <c r="F3" s="69">
        <v>16.399999999999999</v>
      </c>
      <c r="G3" s="69">
        <v>15.9</v>
      </c>
      <c r="H3" s="69">
        <v>15.4</v>
      </c>
      <c r="I3" s="69">
        <v>15.4</v>
      </c>
      <c r="J3" s="69">
        <v>14.6</v>
      </c>
      <c r="K3" s="69">
        <v>19.8</v>
      </c>
      <c r="L3" s="69">
        <v>14.2</v>
      </c>
      <c r="M3" s="69">
        <v>15.4</v>
      </c>
      <c r="N3" s="69">
        <v>16.5</v>
      </c>
      <c r="O3" s="48">
        <v>16.2</v>
      </c>
      <c r="P3" s="48">
        <v>15.7</v>
      </c>
      <c r="Q3" s="48">
        <v>14.7</v>
      </c>
      <c r="R3" s="69">
        <v>15.9</v>
      </c>
      <c r="S3" s="48">
        <v>17.399999999999999</v>
      </c>
      <c r="T3" s="48">
        <v>15.5</v>
      </c>
      <c r="U3" s="48">
        <v>15.1</v>
      </c>
      <c r="V3" s="69">
        <v>17.100000000000001</v>
      </c>
      <c r="W3" s="48">
        <v>15.9</v>
      </c>
      <c r="X3" s="48">
        <v>14.9</v>
      </c>
      <c r="Y3" s="48">
        <v>15.9</v>
      </c>
      <c r="Z3" s="52">
        <v>17.7</v>
      </c>
      <c r="AA3" s="52">
        <v>18.399999999999999</v>
      </c>
      <c r="AB3" s="52">
        <v>17.399999999999999</v>
      </c>
      <c r="AC3" s="52">
        <v>18.399999999999999</v>
      </c>
      <c r="AD3" s="68">
        <v>18.7</v>
      </c>
      <c r="AE3" s="69">
        <v>14.1</v>
      </c>
      <c r="AF3" s="69">
        <v>13</v>
      </c>
      <c r="AG3" s="68">
        <v>16.5</v>
      </c>
      <c r="AH3" s="68">
        <v>12.7</v>
      </c>
      <c r="AI3" s="52">
        <v>15.6</v>
      </c>
      <c r="AJ3" s="52">
        <v>17.7</v>
      </c>
      <c r="AK3" s="52">
        <v>19.600000000000001</v>
      </c>
      <c r="AL3" s="52">
        <v>20.9</v>
      </c>
      <c r="AM3" s="52">
        <v>23.2</v>
      </c>
      <c r="AN3" s="52">
        <v>22.1</v>
      </c>
      <c r="AO3" s="52">
        <v>22.7</v>
      </c>
      <c r="AP3" s="52">
        <v>22.2</v>
      </c>
      <c r="AQ3" s="52">
        <v>22.7</v>
      </c>
      <c r="AR3" s="52">
        <v>21.5</v>
      </c>
      <c r="AS3" s="52">
        <v>17.3</v>
      </c>
      <c r="AT3" s="52">
        <v>15.3</v>
      </c>
      <c r="AU3" s="52">
        <v>16.7</v>
      </c>
      <c r="AV3" s="52">
        <v>17.899999999999999</v>
      </c>
      <c r="AW3" s="52">
        <v>16.100000000000001</v>
      </c>
      <c r="AX3" s="52">
        <v>16.3</v>
      </c>
      <c r="AY3" s="52">
        <v>18.8</v>
      </c>
      <c r="AZ3" s="52">
        <v>20.100000000000001</v>
      </c>
      <c r="BA3" s="52">
        <v>19</v>
      </c>
      <c r="BB3" s="52">
        <v>20.6</v>
      </c>
      <c r="BC3" s="52">
        <v>17</v>
      </c>
      <c r="BD3" s="52">
        <v>18.600000000000001</v>
      </c>
      <c r="BE3" s="52">
        <v>19.7</v>
      </c>
      <c r="BF3" s="52">
        <v>22.1</v>
      </c>
      <c r="BG3" s="65">
        <v>18.8</v>
      </c>
      <c r="BH3" s="52">
        <v>17.899999999999999</v>
      </c>
      <c r="BI3" s="52">
        <v>19.100000000000001</v>
      </c>
      <c r="BJ3" s="52">
        <v>20.8</v>
      </c>
      <c r="BK3" s="52">
        <v>22.7</v>
      </c>
      <c r="BL3" s="52">
        <v>20.5</v>
      </c>
      <c r="BM3" s="52">
        <v>20</v>
      </c>
      <c r="BN3" s="52">
        <v>18.399999999999999</v>
      </c>
      <c r="BO3" s="52">
        <v>21.7</v>
      </c>
      <c r="BP3" s="52">
        <v>21</v>
      </c>
      <c r="BQ3" s="52">
        <v>20.8</v>
      </c>
      <c r="BR3" s="52">
        <v>17</v>
      </c>
      <c r="BS3" s="52">
        <v>21.2</v>
      </c>
      <c r="BT3" s="52">
        <v>19.7</v>
      </c>
      <c r="BU3" s="52">
        <v>22.5</v>
      </c>
      <c r="BV3" s="52">
        <v>21.4</v>
      </c>
      <c r="BW3" s="52">
        <v>24.9</v>
      </c>
      <c r="BX3" s="52">
        <v>18.3</v>
      </c>
      <c r="BY3" s="52">
        <v>21.2</v>
      </c>
      <c r="BZ3" s="52">
        <v>22.4</v>
      </c>
      <c r="CA3" s="52">
        <v>21.9</v>
      </c>
      <c r="CB3" s="52">
        <v>25.4</v>
      </c>
      <c r="CC3" s="52">
        <v>24.6</v>
      </c>
      <c r="CD3" s="52">
        <v>26.8</v>
      </c>
      <c r="CE3" s="52">
        <v>24.7</v>
      </c>
      <c r="CF3" s="52">
        <v>25</v>
      </c>
      <c r="CG3" s="52">
        <v>25.5</v>
      </c>
      <c r="CH3" s="52">
        <v>26.7</v>
      </c>
      <c r="CI3" s="52">
        <v>27.1</v>
      </c>
      <c r="CJ3" s="183">
        <v>25.6</v>
      </c>
      <c r="CK3" s="183">
        <v>25.8</v>
      </c>
      <c r="CL3" s="52">
        <v>27.2</v>
      </c>
      <c r="CM3" s="52">
        <v>28.3</v>
      </c>
      <c r="CN3" s="52">
        <v>27.9</v>
      </c>
      <c r="CO3" s="52">
        <v>25.8</v>
      </c>
      <c r="CP3" s="52">
        <v>26</v>
      </c>
      <c r="CQ3" s="52">
        <v>25.2</v>
      </c>
      <c r="CR3" s="52">
        <v>24.5</v>
      </c>
      <c r="CS3" s="69">
        <v>27.7</v>
      </c>
      <c r="CT3" s="184"/>
      <c r="CU3" s="202">
        <v>26.1</v>
      </c>
      <c r="CV3" s="203">
        <v>26.7</v>
      </c>
      <c r="CW3" s="52">
        <v>23.8</v>
      </c>
      <c r="CX3" s="52">
        <v>23.5</v>
      </c>
      <c r="CY3" s="52">
        <v>24.6</v>
      </c>
      <c r="CZ3" s="202">
        <v>26.2</v>
      </c>
      <c r="DA3" s="202">
        <v>27.4</v>
      </c>
      <c r="DB3" s="207">
        <v>25.4</v>
      </c>
      <c r="DC3" s="184"/>
      <c r="DD3" s="52">
        <v>23</v>
      </c>
      <c r="DE3" s="52">
        <v>24.4</v>
      </c>
      <c r="DF3" s="52">
        <v>24.1</v>
      </c>
      <c r="DG3" s="52">
        <v>25.7</v>
      </c>
      <c r="DH3" s="52">
        <v>25.4</v>
      </c>
      <c r="DI3" s="69">
        <v>25.5</v>
      </c>
      <c r="DJ3" s="52">
        <v>25.3</v>
      </c>
      <c r="DK3" s="52">
        <v>26.6</v>
      </c>
      <c r="DL3" s="52">
        <v>27.2</v>
      </c>
      <c r="DM3" s="52">
        <v>28</v>
      </c>
      <c r="DN3" s="52">
        <v>27.7</v>
      </c>
      <c r="DO3" s="52">
        <v>28</v>
      </c>
      <c r="DP3" s="52">
        <v>28.1</v>
      </c>
      <c r="DQ3" s="52">
        <v>28.2</v>
      </c>
    </row>
    <row r="4" spans="1:121" s="52" customFormat="1">
      <c r="A4" s="131">
        <v>4.1666666666666699E-2</v>
      </c>
      <c r="B4" s="178">
        <v>10.6</v>
      </c>
      <c r="C4" s="69">
        <v>10.3</v>
      </c>
      <c r="D4" s="69">
        <v>12.6</v>
      </c>
      <c r="E4" s="69">
        <v>16.600000000000001</v>
      </c>
      <c r="F4" s="69">
        <v>16.5</v>
      </c>
      <c r="G4" s="69">
        <v>15.7</v>
      </c>
      <c r="H4" s="69">
        <v>15.3</v>
      </c>
      <c r="I4" s="69">
        <v>15.5</v>
      </c>
      <c r="J4" s="69">
        <v>14.1</v>
      </c>
      <c r="K4" s="172" t="s">
        <v>157</v>
      </c>
      <c r="L4" s="69">
        <v>14.3</v>
      </c>
      <c r="M4" s="69">
        <v>14.9</v>
      </c>
      <c r="N4" s="52">
        <v>16.600000000000001</v>
      </c>
      <c r="O4" s="52">
        <v>16.3</v>
      </c>
      <c r="P4" s="52">
        <v>15.6</v>
      </c>
      <c r="Q4" s="69">
        <v>14.7</v>
      </c>
      <c r="R4" s="52">
        <v>16</v>
      </c>
      <c r="S4" s="52">
        <v>17.5</v>
      </c>
      <c r="T4" s="52">
        <v>15.2</v>
      </c>
      <c r="U4" s="69">
        <v>14.9</v>
      </c>
      <c r="V4" s="52">
        <v>17.100000000000001</v>
      </c>
      <c r="W4" s="52">
        <v>16.399999999999999</v>
      </c>
      <c r="X4" s="52">
        <v>14.7</v>
      </c>
      <c r="Y4" s="52">
        <v>15.6</v>
      </c>
      <c r="Z4" s="52">
        <v>17.399999999999999</v>
      </c>
      <c r="AA4" s="52">
        <v>18.399999999999999</v>
      </c>
      <c r="AB4" s="52">
        <v>17.5</v>
      </c>
      <c r="AC4" s="52">
        <v>18.5</v>
      </c>
      <c r="AD4" s="69">
        <v>18.8</v>
      </c>
      <c r="AE4" s="69">
        <v>13.7</v>
      </c>
      <c r="AF4" s="52">
        <v>13.2</v>
      </c>
      <c r="AG4" s="173" t="s">
        <v>157</v>
      </c>
      <c r="AH4" s="52">
        <v>12.8</v>
      </c>
      <c r="AI4" s="52">
        <v>14.7</v>
      </c>
      <c r="AJ4" s="52">
        <v>17.3</v>
      </c>
      <c r="AK4" s="52">
        <v>19.5</v>
      </c>
      <c r="AL4" s="52">
        <v>20.9</v>
      </c>
      <c r="AM4" s="52">
        <v>23.9</v>
      </c>
      <c r="AN4" s="52">
        <v>21.8</v>
      </c>
      <c r="AO4" s="52">
        <v>22.9</v>
      </c>
      <c r="AP4" s="52">
        <v>21.8</v>
      </c>
      <c r="AQ4" s="173" t="s">
        <v>157</v>
      </c>
      <c r="AR4" s="52">
        <v>21.7</v>
      </c>
      <c r="AS4" s="52">
        <v>17.100000000000001</v>
      </c>
      <c r="AT4" s="173" t="s">
        <v>157</v>
      </c>
      <c r="AU4" s="69"/>
      <c r="AV4" s="69">
        <v>16.7</v>
      </c>
      <c r="AW4" s="52">
        <v>16.100000000000001</v>
      </c>
      <c r="AX4" s="52">
        <v>16.3</v>
      </c>
      <c r="AY4" s="52">
        <v>18.5</v>
      </c>
      <c r="AZ4" s="52">
        <v>20</v>
      </c>
      <c r="BA4" s="52">
        <v>18.600000000000001</v>
      </c>
      <c r="BB4" s="52">
        <v>20.399999999999999</v>
      </c>
      <c r="BC4" s="52">
        <v>17.3</v>
      </c>
      <c r="BD4" s="52">
        <v>18.2</v>
      </c>
      <c r="BE4" s="52">
        <v>19.600000000000001</v>
      </c>
      <c r="BF4" s="65">
        <v>21.1</v>
      </c>
      <c r="BG4" s="52">
        <v>18.7</v>
      </c>
      <c r="BH4" s="52">
        <v>17.3</v>
      </c>
      <c r="BI4" s="173" t="s">
        <v>157</v>
      </c>
      <c r="BJ4" s="52">
        <v>20.2</v>
      </c>
      <c r="BK4" s="52">
        <v>22.9</v>
      </c>
      <c r="BL4" s="52">
        <v>20.2</v>
      </c>
      <c r="BM4" s="52">
        <v>19.5</v>
      </c>
      <c r="BN4" s="52">
        <v>18.100000000000001</v>
      </c>
      <c r="BO4" s="52">
        <v>21.9</v>
      </c>
      <c r="BP4" s="52">
        <v>20.8</v>
      </c>
      <c r="BQ4" s="52">
        <v>20.8</v>
      </c>
      <c r="BR4" s="52">
        <v>17.100000000000001</v>
      </c>
      <c r="BS4" s="52">
        <v>20.9</v>
      </c>
      <c r="BT4" s="52">
        <v>18.8</v>
      </c>
      <c r="BU4" s="52">
        <v>21.8</v>
      </c>
      <c r="BV4" s="52">
        <v>21.7</v>
      </c>
      <c r="BW4" s="52">
        <v>24.7</v>
      </c>
      <c r="BX4" s="52">
        <v>18.600000000000001</v>
      </c>
      <c r="BY4" s="52">
        <v>20.9</v>
      </c>
      <c r="BZ4" s="52">
        <v>22.2</v>
      </c>
      <c r="CA4" s="52">
        <v>22</v>
      </c>
      <c r="CB4" s="52">
        <v>23.5</v>
      </c>
      <c r="CC4" s="52">
        <v>25</v>
      </c>
      <c r="CD4" s="52">
        <v>27.1</v>
      </c>
      <c r="CE4" s="52">
        <v>24.6</v>
      </c>
      <c r="CF4" s="52">
        <v>24.8</v>
      </c>
      <c r="CG4" s="52">
        <v>25.5</v>
      </c>
      <c r="CH4" s="52">
        <v>26.6</v>
      </c>
      <c r="CI4" s="183">
        <v>26.1</v>
      </c>
      <c r="CJ4" s="183">
        <v>25.5</v>
      </c>
      <c r="CK4" s="52">
        <v>25.5</v>
      </c>
      <c r="CL4" s="52">
        <v>27.4</v>
      </c>
      <c r="CM4" s="52">
        <v>28</v>
      </c>
      <c r="CN4" s="52">
        <v>27.6</v>
      </c>
      <c r="CO4" s="52">
        <v>25.2</v>
      </c>
      <c r="CP4" s="52">
        <v>26.2</v>
      </c>
      <c r="CQ4" s="52">
        <v>24.6</v>
      </c>
      <c r="CR4" s="69">
        <v>24.2</v>
      </c>
      <c r="CS4" s="52">
        <v>27.7</v>
      </c>
      <c r="CT4" s="202">
        <v>28.2</v>
      </c>
      <c r="CU4" s="52">
        <v>25.9</v>
      </c>
      <c r="CV4" s="52">
        <v>26</v>
      </c>
      <c r="CW4" s="52">
        <v>24.3</v>
      </c>
      <c r="CX4" s="52">
        <v>23.7</v>
      </c>
      <c r="CY4" s="202">
        <v>24.2</v>
      </c>
      <c r="CZ4" s="202">
        <v>25.8</v>
      </c>
      <c r="DA4" s="207">
        <v>27.6</v>
      </c>
      <c r="DB4" s="207">
        <v>25.5</v>
      </c>
      <c r="DC4" s="207">
        <v>24.2</v>
      </c>
      <c r="DD4" s="207">
        <v>23.2</v>
      </c>
      <c r="DE4" s="207">
        <v>24.3</v>
      </c>
      <c r="DF4" s="207">
        <v>24.3</v>
      </c>
      <c r="DG4" s="52">
        <v>25.1</v>
      </c>
      <c r="DH4" s="69">
        <v>25.2</v>
      </c>
      <c r="DI4" s="52">
        <v>25</v>
      </c>
      <c r="DJ4" s="52">
        <v>25.1</v>
      </c>
      <c r="DK4" s="52">
        <v>26.2</v>
      </c>
      <c r="DL4" s="172"/>
      <c r="DM4" s="52">
        <v>27.7</v>
      </c>
      <c r="DN4" s="52">
        <v>27.4</v>
      </c>
      <c r="DO4" s="52">
        <v>27.5</v>
      </c>
      <c r="DP4" s="52">
        <v>28.1</v>
      </c>
      <c r="DQ4" s="52">
        <v>28.1</v>
      </c>
    </row>
    <row r="5" spans="1:121" s="52" customFormat="1">
      <c r="A5" s="131">
        <v>8.3333333333333301E-2</v>
      </c>
      <c r="B5" s="178">
        <v>10.199999999999999</v>
      </c>
      <c r="C5" s="69">
        <v>10.4</v>
      </c>
      <c r="D5" s="69">
        <v>12.5</v>
      </c>
      <c r="E5" s="69">
        <v>16.7</v>
      </c>
      <c r="F5" s="69">
        <v>16.5</v>
      </c>
      <c r="G5" s="69">
        <v>15.3</v>
      </c>
      <c r="H5" s="69">
        <v>15</v>
      </c>
      <c r="I5" s="69">
        <v>15.3</v>
      </c>
      <c r="J5" s="69">
        <v>14</v>
      </c>
      <c r="K5" s="69">
        <v>18.600000000000001</v>
      </c>
      <c r="L5" s="69">
        <v>14.4</v>
      </c>
      <c r="M5" s="172" t="s">
        <v>157</v>
      </c>
      <c r="N5" s="52">
        <v>16.5</v>
      </c>
      <c r="O5" s="52">
        <v>16.3</v>
      </c>
      <c r="P5" s="52">
        <v>15.5</v>
      </c>
      <c r="Q5" s="69">
        <v>14.6</v>
      </c>
      <c r="R5" s="52">
        <v>16</v>
      </c>
      <c r="S5" s="52">
        <v>17.3</v>
      </c>
      <c r="T5" s="52">
        <v>15.4</v>
      </c>
      <c r="U5" s="69">
        <v>15.2</v>
      </c>
      <c r="V5" s="52">
        <v>17</v>
      </c>
      <c r="W5" s="52">
        <v>16.399999999999999</v>
      </c>
      <c r="X5" s="52">
        <v>14.4</v>
      </c>
      <c r="Y5" s="52">
        <v>15.6</v>
      </c>
      <c r="Z5" s="52">
        <v>17.2</v>
      </c>
      <c r="AA5" s="52">
        <v>17.7</v>
      </c>
      <c r="AB5" s="52">
        <v>17.5</v>
      </c>
      <c r="AC5" s="52">
        <v>18.2</v>
      </c>
      <c r="AD5" s="69">
        <v>18.399999999999999</v>
      </c>
      <c r="AE5" s="69">
        <v>13.6</v>
      </c>
      <c r="AF5" s="52">
        <v>13.3</v>
      </c>
      <c r="AG5" s="52">
        <v>15.8</v>
      </c>
      <c r="AH5" s="52">
        <v>12.7</v>
      </c>
      <c r="AI5" s="52">
        <v>14.9</v>
      </c>
      <c r="AJ5" s="52">
        <v>17.3</v>
      </c>
      <c r="AK5" s="52">
        <v>21</v>
      </c>
      <c r="AL5" s="52">
        <v>20.8</v>
      </c>
      <c r="AM5" s="52">
        <v>23.5</v>
      </c>
      <c r="AN5" s="173" t="s">
        <v>157</v>
      </c>
      <c r="AO5" s="52">
        <v>22.8</v>
      </c>
      <c r="AP5" s="52">
        <v>21.1</v>
      </c>
      <c r="AQ5" s="52">
        <v>22.5</v>
      </c>
      <c r="AR5" s="52">
        <v>21.9</v>
      </c>
      <c r="AS5" s="52">
        <v>17</v>
      </c>
      <c r="AT5" s="52">
        <v>16.100000000000001</v>
      </c>
      <c r="AU5" s="52">
        <v>16.2</v>
      </c>
      <c r="AV5" s="52">
        <v>16.399999999999999</v>
      </c>
      <c r="AW5" s="52">
        <v>16.100000000000001</v>
      </c>
      <c r="AX5" s="52">
        <v>16.3</v>
      </c>
      <c r="AY5" s="52">
        <v>18.100000000000001</v>
      </c>
      <c r="AZ5" s="52">
        <v>20</v>
      </c>
      <c r="BA5" s="52">
        <v>18.600000000000001</v>
      </c>
      <c r="BB5" s="52">
        <v>20.2</v>
      </c>
      <c r="BC5" s="173" t="s">
        <v>157</v>
      </c>
      <c r="BD5" s="52">
        <v>18.100000000000001</v>
      </c>
      <c r="BE5" s="52">
        <v>19.899999999999999</v>
      </c>
      <c r="BF5" s="65">
        <v>20.8</v>
      </c>
      <c r="BG5" s="52">
        <v>18.100000000000001</v>
      </c>
      <c r="BH5" s="52">
        <v>17.100000000000001</v>
      </c>
      <c r="BI5" s="52">
        <v>18.600000000000001</v>
      </c>
      <c r="BJ5" s="52">
        <v>20</v>
      </c>
      <c r="BK5" s="52">
        <v>22.9</v>
      </c>
      <c r="BL5" s="52">
        <v>20.5</v>
      </c>
      <c r="BM5" s="52">
        <v>19.2</v>
      </c>
      <c r="BN5" s="52">
        <v>17.600000000000001</v>
      </c>
      <c r="BO5" s="52">
        <v>21.9</v>
      </c>
      <c r="BP5" s="52">
        <v>20.8</v>
      </c>
      <c r="BQ5" s="52">
        <v>20.9</v>
      </c>
      <c r="BR5" s="52">
        <v>16.600000000000001</v>
      </c>
      <c r="BS5" s="52">
        <v>21.3</v>
      </c>
      <c r="BT5" s="52">
        <v>18.7</v>
      </c>
      <c r="BU5" s="52">
        <v>21.2</v>
      </c>
      <c r="BV5" s="52">
        <v>21.7</v>
      </c>
      <c r="BW5" s="52">
        <v>24.2</v>
      </c>
      <c r="BX5" s="52">
        <v>18.5</v>
      </c>
      <c r="BY5" s="52">
        <v>20.7</v>
      </c>
      <c r="BZ5" s="52">
        <v>22.8</v>
      </c>
      <c r="CA5" s="52">
        <v>22.6</v>
      </c>
      <c r="CB5" s="52">
        <v>22.7</v>
      </c>
      <c r="CC5" s="52">
        <v>24.7</v>
      </c>
      <c r="CD5" s="52">
        <v>27.6</v>
      </c>
      <c r="CE5" s="52">
        <v>24.4</v>
      </c>
      <c r="CF5" s="52">
        <v>24.3</v>
      </c>
      <c r="CG5" s="52">
        <v>24.7</v>
      </c>
      <c r="CH5" s="52">
        <v>26.8</v>
      </c>
      <c r="CI5" s="183">
        <v>25.7</v>
      </c>
      <c r="CJ5" s="183">
        <v>26.1</v>
      </c>
      <c r="CK5" s="52">
        <v>25.3</v>
      </c>
      <c r="CL5" s="52">
        <v>27</v>
      </c>
      <c r="CM5" s="52">
        <v>27.7</v>
      </c>
      <c r="CN5" s="52">
        <v>27.4</v>
      </c>
      <c r="CO5" s="52">
        <v>25.1</v>
      </c>
      <c r="CP5" s="52">
        <v>25.8</v>
      </c>
      <c r="CQ5" s="52">
        <v>24.9</v>
      </c>
      <c r="CR5" s="69">
        <v>24</v>
      </c>
      <c r="CS5" s="52">
        <v>27.4</v>
      </c>
      <c r="CT5" s="202">
        <v>27.7</v>
      </c>
      <c r="CU5" s="52">
        <v>26</v>
      </c>
      <c r="CV5" s="52">
        <v>25.7</v>
      </c>
      <c r="CW5" s="52">
        <v>24.4</v>
      </c>
      <c r="CX5" s="52">
        <v>23.7</v>
      </c>
      <c r="CY5" s="202">
        <v>23.9</v>
      </c>
      <c r="CZ5" s="202">
        <v>25.6</v>
      </c>
      <c r="DA5" s="207">
        <v>27.7</v>
      </c>
      <c r="DB5" s="207">
        <v>25.4</v>
      </c>
      <c r="DC5" s="207">
        <v>24.1</v>
      </c>
      <c r="DD5" s="207">
        <v>23.2</v>
      </c>
      <c r="DE5" s="184"/>
      <c r="DF5" s="207">
        <v>24.2</v>
      </c>
      <c r="DG5" s="52">
        <v>24.9</v>
      </c>
      <c r="DH5" s="69">
        <v>25</v>
      </c>
      <c r="DI5" s="52">
        <v>24.8</v>
      </c>
      <c r="DJ5" s="52">
        <v>24.7</v>
      </c>
      <c r="DK5" s="52">
        <v>25.9</v>
      </c>
      <c r="DL5" s="52">
        <v>26.9</v>
      </c>
      <c r="DM5" s="52">
        <v>27.2</v>
      </c>
      <c r="DN5" s="52">
        <v>27.2</v>
      </c>
      <c r="DO5" s="52">
        <v>27.3</v>
      </c>
      <c r="DP5" s="52">
        <v>27.8</v>
      </c>
      <c r="DQ5" s="52">
        <v>28.2</v>
      </c>
    </row>
    <row r="6" spans="1:121" s="52" customFormat="1">
      <c r="A6" s="131">
        <v>0.125</v>
      </c>
      <c r="B6" s="178">
        <v>10.199999999999999</v>
      </c>
      <c r="C6" s="69">
        <v>9.8000000000000007</v>
      </c>
      <c r="D6" s="69">
        <v>12.1</v>
      </c>
      <c r="E6" s="69">
        <v>16.7</v>
      </c>
      <c r="F6" s="69">
        <v>16.8</v>
      </c>
      <c r="G6" s="69">
        <v>15.1</v>
      </c>
      <c r="H6" s="69">
        <v>14.9</v>
      </c>
      <c r="I6" s="69">
        <v>15.2</v>
      </c>
      <c r="J6" s="69">
        <v>14.3</v>
      </c>
      <c r="K6" s="69">
        <v>19.100000000000001</v>
      </c>
      <c r="L6" s="69">
        <v>14.5</v>
      </c>
      <c r="M6" s="69">
        <v>15</v>
      </c>
      <c r="N6" s="52">
        <v>16.399999999999999</v>
      </c>
      <c r="O6" s="173" t="s">
        <v>157</v>
      </c>
      <c r="P6" s="52">
        <v>15.6</v>
      </c>
      <c r="Q6" s="69">
        <v>14.7</v>
      </c>
      <c r="R6" s="52">
        <v>16</v>
      </c>
      <c r="S6" s="52">
        <v>17.2</v>
      </c>
      <c r="T6" s="52">
        <v>15.3</v>
      </c>
      <c r="U6" s="69">
        <v>15.6</v>
      </c>
      <c r="V6" s="52">
        <v>16.600000000000001</v>
      </c>
      <c r="W6" s="52">
        <v>16.5</v>
      </c>
      <c r="X6" s="52">
        <v>14.2</v>
      </c>
      <c r="Y6" s="52">
        <v>15.7</v>
      </c>
      <c r="Z6" s="52">
        <v>17</v>
      </c>
      <c r="AA6" s="52">
        <v>17.2</v>
      </c>
      <c r="AB6" s="52">
        <v>17.5</v>
      </c>
      <c r="AC6" s="52">
        <v>17.8</v>
      </c>
      <c r="AD6" s="69">
        <v>18.2</v>
      </c>
      <c r="AE6" s="69">
        <v>12.2</v>
      </c>
      <c r="AF6" s="173" t="s">
        <v>157</v>
      </c>
      <c r="AG6" s="52">
        <v>15</v>
      </c>
      <c r="AH6" s="52">
        <v>12.2</v>
      </c>
      <c r="AI6" s="52">
        <v>15.1</v>
      </c>
      <c r="AJ6" s="52">
        <v>17.600000000000001</v>
      </c>
      <c r="AK6" s="52">
        <v>20.6</v>
      </c>
      <c r="AL6" s="52">
        <v>20.7</v>
      </c>
      <c r="AM6" s="52">
        <v>23.5</v>
      </c>
      <c r="AN6" s="52">
        <v>21.9</v>
      </c>
      <c r="AO6" s="52">
        <v>23.3</v>
      </c>
      <c r="AP6" s="52">
        <v>20.6</v>
      </c>
      <c r="AQ6" s="52">
        <v>22.4</v>
      </c>
      <c r="AR6" s="52">
        <v>21.6</v>
      </c>
      <c r="AS6" s="52">
        <v>16.600000000000001</v>
      </c>
      <c r="AT6" s="52">
        <v>15.5</v>
      </c>
      <c r="AU6" s="52">
        <v>15.6</v>
      </c>
      <c r="AV6" s="52">
        <v>16.3</v>
      </c>
      <c r="AW6" s="52">
        <v>16</v>
      </c>
      <c r="AX6" s="52">
        <v>16.5</v>
      </c>
      <c r="AY6" s="52">
        <v>18.2</v>
      </c>
      <c r="AZ6" s="52">
        <v>19.8</v>
      </c>
      <c r="BA6" s="52">
        <v>18.100000000000001</v>
      </c>
      <c r="BB6" s="52">
        <v>20.100000000000001</v>
      </c>
      <c r="BC6" s="52">
        <v>16.8</v>
      </c>
      <c r="BD6" s="52">
        <v>18.7</v>
      </c>
      <c r="BE6" s="52">
        <v>20.100000000000001</v>
      </c>
      <c r="BF6" s="65">
        <v>20.6</v>
      </c>
      <c r="BG6" s="52">
        <v>17.8</v>
      </c>
      <c r="BH6" s="52">
        <v>16.7</v>
      </c>
      <c r="BI6" s="52">
        <v>18.399999999999999</v>
      </c>
      <c r="BJ6" s="52">
        <v>19.7</v>
      </c>
      <c r="BK6" s="52">
        <v>22.8</v>
      </c>
      <c r="BL6" s="52">
        <v>20.3</v>
      </c>
      <c r="BM6" s="52">
        <v>19.399999999999999</v>
      </c>
      <c r="BN6" s="52">
        <v>17.399999999999999</v>
      </c>
      <c r="BO6" s="52">
        <v>21.6</v>
      </c>
      <c r="BP6" s="52">
        <v>20.8</v>
      </c>
      <c r="BQ6" s="52">
        <v>20.9</v>
      </c>
      <c r="BR6" s="52">
        <v>16.3</v>
      </c>
      <c r="BS6" s="52">
        <v>21.8</v>
      </c>
      <c r="BT6" s="52">
        <v>18.600000000000001</v>
      </c>
      <c r="BU6" s="52">
        <v>21.7</v>
      </c>
      <c r="BV6" s="52">
        <v>21.7</v>
      </c>
      <c r="BW6" s="52">
        <v>23.6</v>
      </c>
      <c r="BX6" s="52">
        <v>18</v>
      </c>
      <c r="BY6" s="52">
        <v>20.5</v>
      </c>
      <c r="BZ6" s="52">
        <v>23.1</v>
      </c>
      <c r="CA6" s="52">
        <v>23</v>
      </c>
      <c r="CB6" s="52">
        <v>24.3</v>
      </c>
      <c r="CC6" s="52">
        <v>25.4</v>
      </c>
      <c r="CD6" s="52">
        <v>27.4</v>
      </c>
      <c r="CE6" s="52">
        <v>24.2</v>
      </c>
      <c r="CF6" s="52">
        <v>24.3</v>
      </c>
      <c r="CG6" s="52">
        <v>24.4</v>
      </c>
      <c r="CH6" s="52">
        <v>26.7</v>
      </c>
      <c r="CI6" s="183">
        <v>26.3</v>
      </c>
      <c r="CJ6" s="184"/>
      <c r="CK6" s="52">
        <v>25.2</v>
      </c>
      <c r="CL6" s="52">
        <v>26.8</v>
      </c>
      <c r="CM6" s="52">
        <v>27.3</v>
      </c>
      <c r="CN6" s="52">
        <v>27.2</v>
      </c>
      <c r="CO6" s="52">
        <v>24.8</v>
      </c>
      <c r="CP6" s="52">
        <v>25.6</v>
      </c>
      <c r="CQ6" s="52">
        <v>24.6</v>
      </c>
      <c r="CR6" s="69">
        <v>24</v>
      </c>
      <c r="CS6" s="52">
        <v>27.2</v>
      </c>
      <c r="CT6" s="202">
        <v>27.1</v>
      </c>
      <c r="CU6" s="52">
        <v>26.6</v>
      </c>
      <c r="CV6" s="52">
        <v>26.6</v>
      </c>
      <c r="CW6" s="52">
        <v>24.4</v>
      </c>
      <c r="CX6" s="52">
        <v>23.6</v>
      </c>
      <c r="CY6" s="202">
        <v>23.7</v>
      </c>
      <c r="CZ6" s="202">
        <v>25.7</v>
      </c>
      <c r="DA6" s="207">
        <v>27.6</v>
      </c>
      <c r="DB6" s="207">
        <v>25.4</v>
      </c>
      <c r="DC6" s="207">
        <v>24.1</v>
      </c>
      <c r="DD6" s="207">
        <v>23.1</v>
      </c>
      <c r="DE6" s="207">
        <v>23.8</v>
      </c>
      <c r="DF6" s="207">
        <v>24</v>
      </c>
      <c r="DG6" s="52">
        <v>24.7</v>
      </c>
      <c r="DH6" s="69">
        <v>25</v>
      </c>
      <c r="DI6" s="52">
        <v>24.6</v>
      </c>
      <c r="DJ6" s="52">
        <v>24.5</v>
      </c>
      <c r="DK6" s="52">
        <v>26.4</v>
      </c>
      <c r="DL6" s="172"/>
      <c r="DM6" s="52">
        <v>27.1</v>
      </c>
      <c r="DN6" s="52">
        <v>27.1</v>
      </c>
      <c r="DO6" s="52">
        <v>27.4</v>
      </c>
      <c r="DP6" s="52">
        <v>27.9</v>
      </c>
      <c r="DQ6" s="52">
        <v>28</v>
      </c>
    </row>
    <row r="7" spans="1:121" s="52" customFormat="1">
      <c r="A7" s="131">
        <v>0.16666666666666699</v>
      </c>
      <c r="B7" s="178">
        <v>10.1</v>
      </c>
      <c r="C7" s="69">
        <v>9.6</v>
      </c>
      <c r="D7" s="172" t="s">
        <v>157</v>
      </c>
      <c r="E7" s="69">
        <v>16.399999999999999</v>
      </c>
      <c r="F7" s="69">
        <v>16.899999999999999</v>
      </c>
      <c r="G7" s="69">
        <v>15.6</v>
      </c>
      <c r="H7" s="172" t="s">
        <v>157</v>
      </c>
      <c r="I7" s="69">
        <v>15</v>
      </c>
      <c r="J7" s="69">
        <v>14.8</v>
      </c>
      <c r="K7" s="69">
        <v>18.3</v>
      </c>
      <c r="L7" s="69">
        <v>14.6</v>
      </c>
      <c r="M7" s="69">
        <v>14.6</v>
      </c>
      <c r="N7" s="52">
        <v>15.9</v>
      </c>
      <c r="O7" s="52">
        <v>16.399999999999999</v>
      </c>
      <c r="P7" s="52">
        <v>15.3</v>
      </c>
      <c r="Q7" s="69">
        <v>14.9</v>
      </c>
      <c r="R7" s="52">
        <v>15.9</v>
      </c>
      <c r="S7" s="52">
        <v>17.100000000000001</v>
      </c>
      <c r="T7" s="52">
        <v>15.6</v>
      </c>
      <c r="U7" s="69">
        <v>16</v>
      </c>
      <c r="V7" s="52">
        <v>16.399999999999999</v>
      </c>
      <c r="W7" s="52">
        <v>16.2</v>
      </c>
      <c r="X7" s="52">
        <v>13.9</v>
      </c>
      <c r="Y7" s="52">
        <v>15.2</v>
      </c>
      <c r="Z7" s="52">
        <v>18.100000000000001</v>
      </c>
      <c r="AA7" s="52">
        <v>17.2</v>
      </c>
      <c r="AB7" s="52">
        <v>17.399999999999999</v>
      </c>
      <c r="AC7" s="52">
        <v>17.8</v>
      </c>
      <c r="AD7" s="69">
        <v>17.8</v>
      </c>
      <c r="AE7" s="69">
        <v>12.1</v>
      </c>
      <c r="AF7" s="52">
        <v>13.6</v>
      </c>
      <c r="AG7" s="52">
        <v>14.6</v>
      </c>
      <c r="AH7" s="52">
        <v>12</v>
      </c>
      <c r="AI7" s="52">
        <v>15.4</v>
      </c>
      <c r="AJ7" s="52">
        <v>17.5</v>
      </c>
      <c r="AK7" s="52">
        <v>20.9</v>
      </c>
      <c r="AL7" s="52">
        <v>20.6</v>
      </c>
      <c r="AM7" s="52">
        <v>23.6</v>
      </c>
      <c r="AN7" s="52">
        <v>21.1</v>
      </c>
      <c r="AO7" s="52">
        <v>23.6</v>
      </c>
      <c r="AP7" s="52">
        <v>20.399999999999999</v>
      </c>
      <c r="AQ7" s="52">
        <v>22.1</v>
      </c>
      <c r="AR7" s="52">
        <v>21.4</v>
      </c>
      <c r="AS7" s="52">
        <v>16.100000000000001</v>
      </c>
      <c r="AT7" s="52">
        <v>15.2</v>
      </c>
      <c r="AU7" s="173" t="s">
        <v>157</v>
      </c>
      <c r="AV7" s="52">
        <v>16.100000000000001</v>
      </c>
      <c r="AW7" s="52">
        <v>16.2</v>
      </c>
      <c r="AX7" s="52">
        <v>16.5</v>
      </c>
      <c r="AY7" s="52">
        <v>18</v>
      </c>
      <c r="AZ7" s="52">
        <v>19.600000000000001</v>
      </c>
      <c r="BA7" s="52">
        <v>18</v>
      </c>
      <c r="BB7" s="52">
        <v>19.899999999999999</v>
      </c>
      <c r="BC7" s="52">
        <v>16.600000000000001</v>
      </c>
      <c r="BD7" s="52">
        <v>18.600000000000001</v>
      </c>
      <c r="BE7" s="52">
        <v>20.100000000000001</v>
      </c>
      <c r="BF7" s="65">
        <v>21.1</v>
      </c>
      <c r="BG7" s="52">
        <v>17.600000000000001</v>
      </c>
      <c r="BH7" s="52">
        <v>16.600000000000001</v>
      </c>
      <c r="BI7" s="52">
        <v>18.2</v>
      </c>
      <c r="BJ7" s="52">
        <v>19.600000000000001</v>
      </c>
      <c r="BK7" s="52">
        <v>22.6</v>
      </c>
      <c r="BL7" s="52">
        <v>20.7</v>
      </c>
      <c r="BM7" s="52">
        <v>19.600000000000001</v>
      </c>
      <c r="BN7" s="52">
        <v>17.5</v>
      </c>
      <c r="BO7" s="52">
        <v>21.4</v>
      </c>
      <c r="BP7" s="52">
        <v>20.7</v>
      </c>
      <c r="BQ7" s="52">
        <v>20.8</v>
      </c>
      <c r="BR7" s="52">
        <v>16.2</v>
      </c>
      <c r="BS7" s="52">
        <v>20.8</v>
      </c>
      <c r="BT7" s="52">
        <v>18.399999999999999</v>
      </c>
      <c r="BU7" s="52">
        <v>22.1</v>
      </c>
      <c r="BV7" s="52">
        <v>21.4</v>
      </c>
      <c r="BW7" s="52">
        <v>23.4</v>
      </c>
      <c r="BX7" s="52">
        <v>17.8</v>
      </c>
      <c r="BY7" s="52">
        <v>20.399999999999999</v>
      </c>
      <c r="BZ7" s="52">
        <v>23.5</v>
      </c>
      <c r="CA7" s="52">
        <v>22.9</v>
      </c>
      <c r="CB7" s="52">
        <v>24.5</v>
      </c>
      <c r="CC7" s="52">
        <v>25</v>
      </c>
      <c r="CD7" s="52">
        <v>26.4</v>
      </c>
      <c r="CE7" s="52">
        <v>23.8</v>
      </c>
      <c r="CF7" s="52">
        <v>24</v>
      </c>
      <c r="CG7" s="52">
        <v>24.6</v>
      </c>
      <c r="CH7" s="52">
        <v>26.7</v>
      </c>
      <c r="CI7" s="183">
        <v>26.6</v>
      </c>
      <c r="CJ7" s="183">
        <v>26.1</v>
      </c>
      <c r="CK7" s="52">
        <v>25</v>
      </c>
      <c r="CL7" s="52">
        <v>26.7</v>
      </c>
      <c r="CM7" s="52">
        <v>27.5</v>
      </c>
      <c r="CN7" s="52">
        <v>27.1</v>
      </c>
      <c r="CO7" s="52">
        <v>24.2</v>
      </c>
      <c r="CP7" s="52">
        <v>25.9</v>
      </c>
      <c r="CQ7" s="52">
        <v>23.8</v>
      </c>
      <c r="CR7" s="69">
        <v>23.8</v>
      </c>
      <c r="CS7" s="52">
        <v>27.2</v>
      </c>
      <c r="CT7" s="202">
        <v>27.4</v>
      </c>
      <c r="CU7" s="52">
        <v>26.5</v>
      </c>
      <c r="CV7" s="52">
        <v>26.8</v>
      </c>
      <c r="CW7" s="52">
        <v>24.4</v>
      </c>
      <c r="CX7" s="52">
        <v>23.6</v>
      </c>
      <c r="CY7" s="202">
        <v>23.9</v>
      </c>
      <c r="CZ7" s="202">
        <v>25.5</v>
      </c>
      <c r="DA7" s="207">
        <v>26.9</v>
      </c>
      <c r="DB7" s="207">
        <v>25.5</v>
      </c>
      <c r="DC7" s="207">
        <v>23.9</v>
      </c>
      <c r="DD7" s="207">
        <v>22.9</v>
      </c>
      <c r="DE7" s="207">
        <v>23.4</v>
      </c>
      <c r="DF7" s="207">
        <v>23.6</v>
      </c>
      <c r="DG7" s="52">
        <v>24.4</v>
      </c>
      <c r="DH7" s="69">
        <v>24.9</v>
      </c>
      <c r="DI7" s="52">
        <v>24.3</v>
      </c>
      <c r="DJ7" s="52">
        <v>24.2</v>
      </c>
      <c r="DK7" s="52">
        <v>26</v>
      </c>
      <c r="DL7" s="52">
        <v>26.9</v>
      </c>
      <c r="DM7" s="52">
        <v>27.1</v>
      </c>
      <c r="DN7" s="52">
        <v>27</v>
      </c>
      <c r="DO7" s="52">
        <v>27.3</v>
      </c>
      <c r="DP7" s="52">
        <v>27.7</v>
      </c>
      <c r="DQ7" s="52">
        <v>27.7</v>
      </c>
    </row>
    <row r="8" spans="1:121" s="52" customFormat="1">
      <c r="A8" s="131">
        <v>0.20833333333333301</v>
      </c>
      <c r="B8" s="178">
        <v>9.6</v>
      </c>
      <c r="C8" s="69">
        <v>9.6</v>
      </c>
      <c r="D8" s="69">
        <v>11.8</v>
      </c>
      <c r="E8" s="69">
        <v>16</v>
      </c>
      <c r="F8" s="69">
        <v>16.899999999999999</v>
      </c>
      <c r="G8" s="69">
        <v>15.6</v>
      </c>
      <c r="H8" s="69">
        <v>14.6</v>
      </c>
      <c r="I8" s="69">
        <v>14.9</v>
      </c>
      <c r="J8" s="172" t="s">
        <v>157</v>
      </c>
      <c r="K8" s="69">
        <v>17.8</v>
      </c>
      <c r="L8" s="69">
        <v>14.5</v>
      </c>
      <c r="M8" s="69">
        <v>14.7</v>
      </c>
      <c r="N8" s="52">
        <v>16.100000000000001</v>
      </c>
      <c r="O8" s="52">
        <v>16.5</v>
      </c>
      <c r="P8" s="52">
        <v>15</v>
      </c>
      <c r="Q8" s="69">
        <v>14.9</v>
      </c>
      <c r="R8" s="52">
        <v>15.6</v>
      </c>
      <c r="S8" s="52">
        <v>16.899999999999999</v>
      </c>
      <c r="T8" s="52">
        <v>15.9</v>
      </c>
      <c r="U8" s="69">
        <v>15.7</v>
      </c>
      <c r="V8" s="52">
        <v>16.3</v>
      </c>
      <c r="W8" s="52">
        <v>15.9</v>
      </c>
      <c r="X8" s="52">
        <v>13.9</v>
      </c>
      <c r="Y8" s="52">
        <v>14.8</v>
      </c>
      <c r="Z8" s="52">
        <v>17.899999999999999</v>
      </c>
      <c r="AA8" s="52">
        <v>17</v>
      </c>
      <c r="AB8" s="52">
        <v>17.3</v>
      </c>
      <c r="AC8" s="52">
        <v>17.7</v>
      </c>
      <c r="AD8" s="69">
        <v>17.5</v>
      </c>
      <c r="AE8" s="69">
        <v>11.9</v>
      </c>
      <c r="AF8" s="52">
        <v>13.6</v>
      </c>
      <c r="AG8" s="52">
        <v>14.5</v>
      </c>
      <c r="AH8" s="52">
        <v>12</v>
      </c>
      <c r="AI8" s="52">
        <v>15.4</v>
      </c>
      <c r="AJ8" s="52">
        <v>17.7</v>
      </c>
      <c r="AK8" s="52">
        <v>22.3</v>
      </c>
      <c r="AL8" s="52">
        <v>20.5</v>
      </c>
      <c r="AM8" s="52">
        <v>23.7</v>
      </c>
      <c r="AN8" s="52">
        <v>20.6</v>
      </c>
      <c r="AO8" s="52">
        <v>23.4</v>
      </c>
      <c r="AP8" s="52">
        <v>20</v>
      </c>
      <c r="AQ8" s="52">
        <v>22</v>
      </c>
      <c r="AR8" s="52">
        <v>21</v>
      </c>
      <c r="AS8" s="52">
        <v>16</v>
      </c>
      <c r="AT8" s="52">
        <v>15.2</v>
      </c>
      <c r="AU8" s="52">
        <v>15.7</v>
      </c>
      <c r="AV8" s="52">
        <v>16.100000000000001</v>
      </c>
      <c r="AW8" s="173" t="s">
        <v>157</v>
      </c>
      <c r="AX8" s="52">
        <v>16.7</v>
      </c>
      <c r="AY8" s="52">
        <v>18.399999999999999</v>
      </c>
      <c r="AZ8" s="52">
        <v>19.5</v>
      </c>
      <c r="BA8" s="52">
        <v>17.7</v>
      </c>
      <c r="BB8" s="52">
        <v>19.8</v>
      </c>
      <c r="BC8" s="52">
        <v>16.2</v>
      </c>
      <c r="BD8" s="52">
        <v>18.600000000000001</v>
      </c>
      <c r="BE8" s="52">
        <v>19.8</v>
      </c>
      <c r="BF8" s="65">
        <v>20.9</v>
      </c>
      <c r="BG8" s="52">
        <v>17.100000000000001</v>
      </c>
      <c r="BH8" s="52">
        <v>16.600000000000001</v>
      </c>
      <c r="BI8" s="52">
        <v>18.100000000000001</v>
      </c>
      <c r="BJ8" s="52">
        <v>19.5</v>
      </c>
      <c r="BK8" s="52">
        <v>22.5</v>
      </c>
      <c r="BL8" s="52">
        <v>19.8</v>
      </c>
      <c r="BM8" s="52">
        <v>19.8</v>
      </c>
      <c r="BN8" s="173" t="s">
        <v>157</v>
      </c>
      <c r="BO8" s="52">
        <v>21.1</v>
      </c>
      <c r="BP8" s="52">
        <v>20.6</v>
      </c>
      <c r="BQ8" s="52">
        <v>20</v>
      </c>
      <c r="BR8" s="52">
        <v>16</v>
      </c>
      <c r="BS8" s="52">
        <v>20.399999999999999</v>
      </c>
      <c r="BT8" s="52">
        <v>18.3</v>
      </c>
      <c r="BU8" s="52">
        <v>22.1</v>
      </c>
      <c r="BV8" s="52">
        <v>21.1</v>
      </c>
      <c r="BW8" s="52">
        <v>23.5</v>
      </c>
      <c r="BX8" s="52">
        <v>17.7</v>
      </c>
      <c r="BY8" s="52">
        <v>20.3</v>
      </c>
      <c r="BZ8" s="52">
        <v>24.3</v>
      </c>
      <c r="CA8" s="52">
        <v>22.5</v>
      </c>
      <c r="CB8" s="52">
        <v>23.7</v>
      </c>
      <c r="CC8" s="52">
        <v>24.9</v>
      </c>
      <c r="CD8" s="52">
        <v>25.4</v>
      </c>
      <c r="CE8" s="52">
        <v>23.5</v>
      </c>
      <c r="CF8" s="52">
        <v>23.8</v>
      </c>
      <c r="CG8" s="52">
        <v>23.8</v>
      </c>
      <c r="CH8" s="52">
        <v>26.4</v>
      </c>
      <c r="CI8" s="183">
        <v>26.3</v>
      </c>
      <c r="CJ8" s="183">
        <v>25.3</v>
      </c>
      <c r="CK8" s="52">
        <v>24.9</v>
      </c>
      <c r="CL8" s="52">
        <v>26.2</v>
      </c>
      <c r="CM8" s="52">
        <v>27.4</v>
      </c>
      <c r="CN8" s="52">
        <v>27.1</v>
      </c>
      <c r="CO8" s="52">
        <v>23.8</v>
      </c>
      <c r="CP8" s="52">
        <v>26.1</v>
      </c>
      <c r="CQ8" s="52">
        <v>23.4</v>
      </c>
      <c r="CR8" s="69">
        <v>23.8</v>
      </c>
      <c r="CS8" s="52">
        <v>27.6</v>
      </c>
      <c r="CT8" s="202">
        <v>27.5</v>
      </c>
      <c r="CU8" s="52">
        <v>26.8</v>
      </c>
      <c r="CV8" s="52">
        <v>26.7</v>
      </c>
      <c r="CW8" s="52">
        <v>24.5</v>
      </c>
      <c r="CX8" s="52">
        <v>23.6</v>
      </c>
      <c r="CY8" s="202">
        <v>24</v>
      </c>
      <c r="CZ8" s="202">
        <v>25.3</v>
      </c>
      <c r="DA8" s="207">
        <v>26.5</v>
      </c>
      <c r="DB8" s="207">
        <v>25.4</v>
      </c>
      <c r="DC8" s="207">
        <v>23.7</v>
      </c>
      <c r="DD8" s="184"/>
      <c r="DE8" s="184"/>
      <c r="DF8" s="207">
        <v>23.5</v>
      </c>
      <c r="DG8" s="184"/>
      <c r="DH8" s="69">
        <v>24.5</v>
      </c>
      <c r="DI8" s="52">
        <v>24.2</v>
      </c>
      <c r="DJ8" s="172"/>
      <c r="DK8" s="52">
        <v>26.1</v>
      </c>
      <c r="DL8" s="52">
        <v>26.7</v>
      </c>
      <c r="DM8" s="52">
        <v>27</v>
      </c>
      <c r="DN8" s="52">
        <v>27</v>
      </c>
      <c r="DO8" s="52">
        <v>27.2</v>
      </c>
      <c r="DP8" s="52">
        <v>27.8</v>
      </c>
      <c r="DQ8" s="52">
        <v>27.8</v>
      </c>
    </row>
    <row r="9" spans="1:121" s="52" customFormat="1">
      <c r="A9" s="131">
        <v>0.25</v>
      </c>
      <c r="B9" s="178">
        <v>9.1999999999999993</v>
      </c>
      <c r="C9" s="69">
        <v>9.6999999999999993</v>
      </c>
      <c r="D9" s="172" t="s">
        <v>157</v>
      </c>
      <c r="E9" s="69">
        <v>15.7</v>
      </c>
      <c r="F9" s="69">
        <v>16.899999999999999</v>
      </c>
      <c r="G9" s="69">
        <v>15.5</v>
      </c>
      <c r="H9" s="69">
        <v>14.3</v>
      </c>
      <c r="I9" s="69">
        <v>14.9</v>
      </c>
      <c r="J9" s="69">
        <v>15.8</v>
      </c>
      <c r="K9" s="69">
        <v>16.7</v>
      </c>
      <c r="L9" s="69">
        <v>14.5</v>
      </c>
      <c r="M9" s="69">
        <v>14.7</v>
      </c>
      <c r="N9" s="52">
        <v>16.100000000000001</v>
      </c>
      <c r="O9" s="52">
        <v>16.5</v>
      </c>
      <c r="P9" s="52">
        <v>14.9</v>
      </c>
      <c r="Q9" s="69">
        <v>14.9</v>
      </c>
      <c r="R9" s="52">
        <v>15.6</v>
      </c>
      <c r="S9" s="52">
        <v>16.7</v>
      </c>
      <c r="T9" s="52">
        <v>15.7</v>
      </c>
      <c r="U9" s="69">
        <v>15.4</v>
      </c>
      <c r="V9" s="52">
        <v>16.100000000000001</v>
      </c>
      <c r="W9" s="52">
        <v>15.6</v>
      </c>
      <c r="X9" s="52">
        <v>13.7</v>
      </c>
      <c r="Y9" s="52">
        <v>14.5</v>
      </c>
      <c r="Z9" s="52">
        <v>17.899999999999999</v>
      </c>
      <c r="AA9" s="52">
        <v>17.100000000000001</v>
      </c>
      <c r="AB9" s="52">
        <v>17.2</v>
      </c>
      <c r="AC9" s="52">
        <v>17.399999999999999</v>
      </c>
      <c r="AD9" s="172" t="s">
        <v>157</v>
      </c>
      <c r="AE9" s="69">
        <v>11.8</v>
      </c>
      <c r="AF9" s="52">
        <v>13.5</v>
      </c>
      <c r="AG9" s="52">
        <v>14.6</v>
      </c>
      <c r="AH9" s="52">
        <v>11.8</v>
      </c>
      <c r="AI9" s="52">
        <v>15.4</v>
      </c>
      <c r="AJ9" s="52">
        <v>17.399999999999999</v>
      </c>
      <c r="AK9" s="52">
        <v>22.4</v>
      </c>
      <c r="AL9" s="52">
        <v>20.5</v>
      </c>
      <c r="AM9" s="52">
        <v>23.6</v>
      </c>
      <c r="AN9" s="52">
        <v>20.5</v>
      </c>
      <c r="AO9" s="52">
        <v>23.1</v>
      </c>
      <c r="AP9" s="52">
        <v>19.7</v>
      </c>
      <c r="AQ9" s="52">
        <v>21.9</v>
      </c>
      <c r="AR9" s="52">
        <v>21</v>
      </c>
      <c r="AS9" s="52">
        <v>15.8</v>
      </c>
      <c r="AT9" s="52">
        <v>15.2</v>
      </c>
      <c r="AU9" s="52">
        <v>15.7</v>
      </c>
      <c r="AV9" s="52">
        <v>16.2</v>
      </c>
      <c r="AW9" s="52">
        <v>16.100000000000001</v>
      </c>
      <c r="AX9" s="52">
        <v>16.899999999999999</v>
      </c>
      <c r="AY9" s="52">
        <v>18.600000000000001</v>
      </c>
      <c r="AZ9" s="52">
        <v>19.7</v>
      </c>
      <c r="BA9" s="52">
        <v>17.600000000000001</v>
      </c>
      <c r="BB9" s="52">
        <v>19.7</v>
      </c>
      <c r="BC9" s="52">
        <v>16.5</v>
      </c>
      <c r="BD9" s="52">
        <v>18.8</v>
      </c>
      <c r="BE9" s="52">
        <v>19.600000000000001</v>
      </c>
      <c r="BF9" s="65">
        <v>20.7</v>
      </c>
      <c r="BG9" s="52">
        <v>17.2</v>
      </c>
      <c r="BH9" s="52">
        <v>16.899999999999999</v>
      </c>
      <c r="BI9" s="52">
        <v>18</v>
      </c>
      <c r="BJ9" s="52">
        <v>19.600000000000001</v>
      </c>
      <c r="BK9" s="52">
        <v>22.4</v>
      </c>
      <c r="BL9" s="52">
        <v>20.2</v>
      </c>
      <c r="BM9" s="52">
        <v>19.899999999999999</v>
      </c>
      <c r="BN9" s="52">
        <v>18.2</v>
      </c>
      <c r="BO9" s="52">
        <v>21.3</v>
      </c>
      <c r="BP9" s="52">
        <v>20.6</v>
      </c>
      <c r="BQ9" s="52">
        <v>18.899999999999999</v>
      </c>
      <c r="BR9" s="52">
        <v>16</v>
      </c>
      <c r="BS9" s="52">
        <v>19.600000000000001</v>
      </c>
      <c r="BT9" s="52">
        <v>18.399999999999999</v>
      </c>
      <c r="BU9" s="52">
        <v>22</v>
      </c>
      <c r="BV9" s="52">
        <v>21.4</v>
      </c>
      <c r="BW9" s="52">
        <v>23.8</v>
      </c>
      <c r="BX9" s="52">
        <v>18.2</v>
      </c>
      <c r="BY9" s="52">
        <v>20.6</v>
      </c>
      <c r="BZ9" s="52">
        <v>24</v>
      </c>
      <c r="CA9" s="52">
        <v>22.3</v>
      </c>
      <c r="CB9" s="52">
        <v>23.6</v>
      </c>
      <c r="CC9" s="52">
        <v>24.8</v>
      </c>
      <c r="CD9" s="52">
        <v>25.4</v>
      </c>
      <c r="CE9" s="52">
        <v>23.7</v>
      </c>
      <c r="CF9" s="52">
        <v>24</v>
      </c>
      <c r="CG9" s="52">
        <v>24.4</v>
      </c>
      <c r="CH9" s="52">
        <v>26.8</v>
      </c>
      <c r="CI9" s="183">
        <v>27.2</v>
      </c>
      <c r="CJ9" s="183">
        <v>25.9</v>
      </c>
      <c r="CK9" s="52">
        <v>25.6</v>
      </c>
      <c r="CL9" s="52">
        <v>26.5</v>
      </c>
      <c r="CM9" s="52">
        <v>28.1</v>
      </c>
      <c r="CN9" s="52">
        <v>26.9</v>
      </c>
      <c r="CO9" s="52">
        <v>24.5</v>
      </c>
      <c r="CP9" s="52">
        <v>26.8</v>
      </c>
      <c r="CQ9" s="52">
        <v>23.9</v>
      </c>
      <c r="CR9" s="69">
        <v>24.4</v>
      </c>
      <c r="CS9" s="52">
        <v>28.1</v>
      </c>
      <c r="CT9" s="202">
        <v>27.7</v>
      </c>
      <c r="CU9" s="52">
        <v>27</v>
      </c>
      <c r="CV9" s="52">
        <v>23.8</v>
      </c>
      <c r="CW9" s="52">
        <v>24.6</v>
      </c>
      <c r="CX9" s="52">
        <v>23.8</v>
      </c>
      <c r="CY9" s="202">
        <v>24.6</v>
      </c>
      <c r="CZ9" s="202">
        <v>25.1</v>
      </c>
      <c r="DA9" s="207">
        <v>27.2</v>
      </c>
      <c r="DB9" s="207">
        <v>25.5</v>
      </c>
      <c r="DC9" s="207">
        <v>24</v>
      </c>
      <c r="DD9" s="207">
        <v>23</v>
      </c>
      <c r="DE9" s="207">
        <v>23.5</v>
      </c>
      <c r="DF9" s="207">
        <v>24.2</v>
      </c>
      <c r="DG9" s="52">
        <v>25</v>
      </c>
      <c r="DH9" s="69">
        <v>24.4</v>
      </c>
      <c r="DI9" s="52">
        <v>24.4</v>
      </c>
      <c r="DJ9" s="52">
        <v>24.8</v>
      </c>
      <c r="DK9" s="52">
        <v>26.4</v>
      </c>
      <c r="DL9" s="52">
        <v>27</v>
      </c>
      <c r="DM9" s="52">
        <v>27.8</v>
      </c>
      <c r="DN9" s="52">
        <v>27.4</v>
      </c>
      <c r="DO9" s="52">
        <v>27.3</v>
      </c>
      <c r="DP9" s="52">
        <v>28.3</v>
      </c>
      <c r="DQ9" s="52">
        <v>27.8</v>
      </c>
    </row>
    <row r="10" spans="1:121" s="52" customFormat="1">
      <c r="A10" s="131">
        <v>0.29166666666666702</v>
      </c>
      <c r="B10" s="178">
        <v>9.8000000000000007</v>
      </c>
      <c r="C10" s="69">
        <v>10.7</v>
      </c>
      <c r="D10" s="69">
        <v>11.8</v>
      </c>
      <c r="E10" s="69">
        <v>15.6</v>
      </c>
      <c r="F10" s="69">
        <v>17.100000000000001</v>
      </c>
      <c r="G10" s="69">
        <v>15.9</v>
      </c>
      <c r="H10" s="69">
        <v>14.3</v>
      </c>
      <c r="I10" s="69">
        <v>14.9</v>
      </c>
      <c r="J10" s="69">
        <v>15.9</v>
      </c>
      <c r="K10" s="69">
        <v>14.1</v>
      </c>
      <c r="L10" s="69">
        <v>14.7</v>
      </c>
      <c r="M10" s="69">
        <v>14.9</v>
      </c>
      <c r="N10" s="52">
        <v>16.2</v>
      </c>
      <c r="O10" s="52">
        <v>16.8</v>
      </c>
      <c r="P10" s="52">
        <v>15</v>
      </c>
      <c r="Q10" s="69">
        <v>15.1</v>
      </c>
      <c r="R10" s="52">
        <v>15.7</v>
      </c>
      <c r="S10" s="52">
        <v>16.7</v>
      </c>
      <c r="T10" s="52">
        <v>15.8</v>
      </c>
      <c r="U10" s="69">
        <v>15.5</v>
      </c>
      <c r="V10" s="52">
        <v>16.2</v>
      </c>
      <c r="W10" s="52">
        <v>16</v>
      </c>
      <c r="X10" s="52">
        <v>14.6</v>
      </c>
      <c r="Y10" s="52">
        <v>15.4</v>
      </c>
      <c r="Z10" s="52">
        <v>18</v>
      </c>
      <c r="AA10" s="52">
        <v>17.100000000000001</v>
      </c>
      <c r="AB10" s="52">
        <v>17.399999999999999</v>
      </c>
      <c r="AC10" s="52">
        <v>17.899999999999999</v>
      </c>
      <c r="AD10" s="69">
        <v>16.100000000000001</v>
      </c>
      <c r="AE10" s="69">
        <v>11.7</v>
      </c>
      <c r="AF10" s="52">
        <v>13.9</v>
      </c>
      <c r="AG10" s="52">
        <v>14.7</v>
      </c>
      <c r="AH10" s="52">
        <v>12.9</v>
      </c>
      <c r="AI10" s="52">
        <v>16.100000000000001</v>
      </c>
      <c r="AJ10" s="52">
        <v>17.7</v>
      </c>
      <c r="AK10" s="52">
        <v>22.9</v>
      </c>
      <c r="AL10" s="52">
        <v>20.8</v>
      </c>
      <c r="AM10" s="52">
        <v>24.3</v>
      </c>
      <c r="AN10" s="52">
        <v>21.4</v>
      </c>
      <c r="AO10" s="52">
        <v>23.5</v>
      </c>
      <c r="AP10" s="52">
        <v>20.5</v>
      </c>
      <c r="AQ10" s="52">
        <v>22.2</v>
      </c>
      <c r="AR10" s="52">
        <v>20.6</v>
      </c>
      <c r="AS10" s="52">
        <v>16</v>
      </c>
      <c r="AT10" s="52">
        <v>16.100000000000001</v>
      </c>
      <c r="AU10" s="52">
        <v>16.899999999999999</v>
      </c>
      <c r="AV10" s="52">
        <v>17.3</v>
      </c>
      <c r="AW10" s="52">
        <v>16.100000000000001</v>
      </c>
      <c r="AX10" s="52">
        <v>17</v>
      </c>
      <c r="AY10" s="52">
        <v>19.600000000000001</v>
      </c>
      <c r="AZ10" s="52">
        <v>20.3</v>
      </c>
      <c r="BA10" s="52">
        <v>19.3</v>
      </c>
      <c r="BB10" s="52">
        <v>19.5</v>
      </c>
      <c r="BC10" s="52">
        <v>17.2</v>
      </c>
      <c r="BD10" s="52">
        <v>19.2</v>
      </c>
      <c r="BE10" s="52">
        <v>19.399999999999999</v>
      </c>
      <c r="BF10" s="65">
        <v>20.7</v>
      </c>
      <c r="BG10" s="52">
        <v>18.8</v>
      </c>
      <c r="BH10" s="52">
        <v>18.7</v>
      </c>
      <c r="BI10" s="52">
        <v>20</v>
      </c>
      <c r="BJ10" s="52">
        <v>21.3</v>
      </c>
      <c r="BK10" s="52">
        <v>22.5</v>
      </c>
      <c r="BL10" s="52">
        <v>21.5</v>
      </c>
      <c r="BM10" s="52">
        <v>20.100000000000001</v>
      </c>
      <c r="BN10" s="52">
        <v>19.3</v>
      </c>
      <c r="BO10" s="52">
        <v>22.1</v>
      </c>
      <c r="BP10" s="52">
        <v>20.8</v>
      </c>
      <c r="BQ10" s="52">
        <v>18.8</v>
      </c>
      <c r="BR10" s="52">
        <v>17.899999999999999</v>
      </c>
      <c r="BS10" s="52">
        <v>21.4</v>
      </c>
      <c r="BT10" s="52">
        <v>20.5</v>
      </c>
      <c r="BU10" s="52">
        <v>22.8</v>
      </c>
      <c r="BV10" s="52">
        <v>22.3</v>
      </c>
      <c r="BW10" s="52">
        <v>24.6</v>
      </c>
      <c r="BX10" s="52">
        <v>19.8</v>
      </c>
      <c r="BY10" s="52">
        <v>22.4</v>
      </c>
      <c r="BZ10" s="52">
        <v>25.4</v>
      </c>
      <c r="CA10" s="52">
        <v>23.7</v>
      </c>
      <c r="CB10" s="52">
        <v>25.2</v>
      </c>
      <c r="CC10" s="52">
        <v>26.7</v>
      </c>
      <c r="CD10" s="52">
        <v>27.5</v>
      </c>
      <c r="CE10" s="52">
        <v>25.8</v>
      </c>
      <c r="CF10" s="52">
        <v>26.3</v>
      </c>
      <c r="CG10" s="173" t="s">
        <v>157</v>
      </c>
      <c r="CH10" s="52">
        <v>28.3</v>
      </c>
      <c r="CI10" s="183">
        <v>28.8</v>
      </c>
      <c r="CJ10" s="183">
        <v>27</v>
      </c>
      <c r="CK10" s="52">
        <v>26.9</v>
      </c>
      <c r="CL10" s="52">
        <v>27.4</v>
      </c>
      <c r="CM10" s="52">
        <v>29.8</v>
      </c>
      <c r="CN10" s="52">
        <v>29.1</v>
      </c>
      <c r="CO10" s="52">
        <v>26.7</v>
      </c>
      <c r="CP10" s="184"/>
      <c r="CQ10" s="52">
        <v>26.2</v>
      </c>
      <c r="CR10" s="69">
        <v>26.5</v>
      </c>
      <c r="CS10" s="52">
        <v>30.3</v>
      </c>
      <c r="CT10" s="202">
        <v>29.6</v>
      </c>
      <c r="CU10" s="52">
        <v>29</v>
      </c>
      <c r="CV10" s="52">
        <v>23.7</v>
      </c>
      <c r="CW10" s="52">
        <v>25.2</v>
      </c>
      <c r="CX10" s="52">
        <v>24.6</v>
      </c>
      <c r="CY10" s="202">
        <v>25.9</v>
      </c>
      <c r="CZ10" s="202">
        <v>27.7</v>
      </c>
      <c r="DA10" s="207">
        <v>29.4</v>
      </c>
      <c r="DB10" s="207">
        <v>25.8</v>
      </c>
      <c r="DC10" s="207">
        <v>23.7</v>
      </c>
      <c r="DD10" s="207">
        <v>24</v>
      </c>
      <c r="DE10" s="207">
        <v>24.8</v>
      </c>
      <c r="DF10" s="207">
        <v>25.3</v>
      </c>
      <c r="DG10" s="52">
        <v>26.6</v>
      </c>
      <c r="DH10" s="69">
        <v>25.8</v>
      </c>
      <c r="DI10" s="52">
        <v>25.9</v>
      </c>
      <c r="DJ10" s="52">
        <v>26.3</v>
      </c>
      <c r="DK10" s="52">
        <v>27.3</v>
      </c>
      <c r="DL10" s="52">
        <v>28</v>
      </c>
      <c r="DM10" s="52">
        <v>26.2</v>
      </c>
      <c r="DN10" s="52">
        <v>28.7</v>
      </c>
      <c r="DO10" s="52">
        <v>27.9</v>
      </c>
      <c r="DP10" s="52">
        <v>29.2</v>
      </c>
      <c r="DQ10" s="52">
        <v>29</v>
      </c>
    </row>
    <row r="11" spans="1:121" s="52" customFormat="1">
      <c r="A11" s="131">
        <v>0.33333333333333298</v>
      </c>
      <c r="B11" s="178">
        <v>12.7</v>
      </c>
      <c r="C11" s="69">
        <v>16</v>
      </c>
      <c r="D11" s="69">
        <v>14.6</v>
      </c>
      <c r="E11" s="69">
        <v>16.3</v>
      </c>
      <c r="F11" s="69">
        <v>17.8</v>
      </c>
      <c r="G11" s="69">
        <v>16.8</v>
      </c>
      <c r="H11" s="69">
        <v>14.5</v>
      </c>
      <c r="I11" s="172" t="s">
        <v>157</v>
      </c>
      <c r="J11" s="69">
        <v>16.399999999999999</v>
      </c>
      <c r="K11" s="69">
        <v>13</v>
      </c>
      <c r="L11" s="69">
        <v>15.4</v>
      </c>
      <c r="M11" s="69">
        <v>14.8</v>
      </c>
      <c r="N11" s="52">
        <v>17</v>
      </c>
      <c r="O11" s="52">
        <v>16.3</v>
      </c>
      <c r="P11" s="52">
        <v>15.1</v>
      </c>
      <c r="Q11" s="69">
        <v>15.5</v>
      </c>
      <c r="R11" s="52">
        <v>16.3</v>
      </c>
      <c r="S11" s="52">
        <v>18.100000000000001</v>
      </c>
      <c r="T11" s="52">
        <v>17.3</v>
      </c>
      <c r="U11" s="69">
        <v>17.5</v>
      </c>
      <c r="V11" s="52">
        <v>17.600000000000001</v>
      </c>
      <c r="W11" s="173" t="s">
        <v>157</v>
      </c>
      <c r="X11" s="52">
        <v>16.899999999999999</v>
      </c>
      <c r="Y11" s="52">
        <v>17.5</v>
      </c>
      <c r="Z11" s="52">
        <v>18</v>
      </c>
      <c r="AA11" s="52">
        <v>17.399999999999999</v>
      </c>
      <c r="AB11" s="52">
        <v>17.8</v>
      </c>
      <c r="AC11" s="173" t="s">
        <v>157</v>
      </c>
      <c r="AD11" s="69">
        <v>15.9</v>
      </c>
      <c r="AE11" s="69">
        <v>12.3</v>
      </c>
      <c r="AF11" s="52">
        <v>14.3</v>
      </c>
      <c r="AG11" s="52">
        <v>14.9</v>
      </c>
      <c r="AH11" s="52">
        <v>15.1</v>
      </c>
      <c r="AI11" s="52">
        <v>17.7</v>
      </c>
      <c r="AJ11" s="52">
        <v>18.399999999999999</v>
      </c>
      <c r="AK11" s="52">
        <v>24.8</v>
      </c>
      <c r="AL11" s="52">
        <v>21.2</v>
      </c>
      <c r="AM11" s="52">
        <v>25.4</v>
      </c>
      <c r="AN11" s="52">
        <v>22.9</v>
      </c>
      <c r="AO11" s="52">
        <v>23.8</v>
      </c>
      <c r="AP11" s="52">
        <v>22.8</v>
      </c>
      <c r="AQ11" s="52">
        <v>23.4</v>
      </c>
      <c r="AR11" s="52">
        <v>20.7</v>
      </c>
      <c r="AS11" s="52">
        <v>16.899999999999999</v>
      </c>
      <c r="AT11" s="52">
        <v>18.100000000000001</v>
      </c>
      <c r="AU11" s="52">
        <v>19</v>
      </c>
      <c r="AV11" s="52">
        <v>19.8</v>
      </c>
      <c r="AW11" s="52">
        <v>16.2</v>
      </c>
      <c r="AX11" s="52">
        <v>17.8</v>
      </c>
      <c r="AY11" s="52">
        <v>20.5</v>
      </c>
      <c r="AZ11" s="52">
        <v>21.9</v>
      </c>
      <c r="BA11" s="52">
        <v>23.1</v>
      </c>
      <c r="BB11" s="52">
        <v>19.3</v>
      </c>
      <c r="BC11" s="52">
        <v>19.8</v>
      </c>
      <c r="BD11" s="52">
        <v>19.8</v>
      </c>
      <c r="BE11" s="52">
        <v>19.8</v>
      </c>
      <c r="BF11" s="65">
        <v>21.2</v>
      </c>
      <c r="BG11" s="52">
        <v>20</v>
      </c>
      <c r="BH11" s="52">
        <v>21.9</v>
      </c>
      <c r="BI11" s="52">
        <v>24</v>
      </c>
      <c r="BJ11" s="52">
        <v>25.3</v>
      </c>
      <c r="BK11" s="52">
        <v>22.3</v>
      </c>
      <c r="BL11" s="52">
        <v>23.7</v>
      </c>
      <c r="BM11" s="52">
        <v>22.3</v>
      </c>
      <c r="BN11" s="52">
        <v>21.5</v>
      </c>
      <c r="BO11" s="52">
        <v>24.1</v>
      </c>
      <c r="BP11" s="52">
        <v>20.8</v>
      </c>
      <c r="BQ11" s="52">
        <v>18.7</v>
      </c>
      <c r="BR11" s="52">
        <v>20.8</v>
      </c>
      <c r="BS11" s="52">
        <v>24.7</v>
      </c>
      <c r="BT11" s="52">
        <v>22.7</v>
      </c>
      <c r="BU11" s="52">
        <v>24.6</v>
      </c>
      <c r="BV11" s="52">
        <v>23.7</v>
      </c>
      <c r="BW11" s="52">
        <v>25.3</v>
      </c>
      <c r="BX11" s="52">
        <v>22.6</v>
      </c>
      <c r="BY11" s="52">
        <v>25.8</v>
      </c>
      <c r="BZ11" s="52">
        <v>27.8</v>
      </c>
      <c r="CA11" s="52">
        <v>26.6</v>
      </c>
      <c r="CB11" s="52">
        <v>27.5</v>
      </c>
      <c r="CC11" s="52">
        <v>27.7</v>
      </c>
      <c r="CD11" s="52">
        <v>29.6</v>
      </c>
      <c r="CE11" s="52">
        <v>29.4</v>
      </c>
      <c r="CF11" s="52">
        <v>28.7</v>
      </c>
      <c r="CG11" s="52">
        <v>28.8</v>
      </c>
      <c r="CH11" s="52">
        <v>29.9</v>
      </c>
      <c r="CI11" s="183">
        <v>30.2</v>
      </c>
      <c r="CJ11" s="183">
        <v>28.3</v>
      </c>
      <c r="CK11" s="52">
        <v>29.4</v>
      </c>
      <c r="CL11" s="184"/>
      <c r="CM11" s="52">
        <v>31.8</v>
      </c>
      <c r="CN11" s="184"/>
      <c r="CO11" s="52">
        <v>29.8</v>
      </c>
      <c r="CP11" s="52">
        <v>31.7</v>
      </c>
      <c r="CQ11" s="52">
        <v>28.4</v>
      </c>
      <c r="CR11" s="69">
        <v>27.8</v>
      </c>
      <c r="CS11" s="52">
        <v>31.9</v>
      </c>
      <c r="CT11" s="202">
        <v>31.6</v>
      </c>
      <c r="CU11" s="52">
        <v>31</v>
      </c>
      <c r="CV11" s="52">
        <v>23.5</v>
      </c>
      <c r="CW11" s="52">
        <v>24.9</v>
      </c>
      <c r="CX11" s="52">
        <v>24.8</v>
      </c>
      <c r="CY11" s="202">
        <v>29.8</v>
      </c>
      <c r="CZ11" s="202">
        <v>29.3</v>
      </c>
      <c r="DA11" s="207">
        <v>31</v>
      </c>
      <c r="DB11" s="207">
        <v>25.7</v>
      </c>
      <c r="DC11" s="207">
        <v>24.1</v>
      </c>
      <c r="DD11" s="207">
        <v>24.8</v>
      </c>
      <c r="DE11" s="207">
        <v>27</v>
      </c>
      <c r="DF11" s="207">
        <v>27.6</v>
      </c>
      <c r="DG11" s="52">
        <v>28.5</v>
      </c>
      <c r="DH11" s="69">
        <v>29.7</v>
      </c>
      <c r="DI11" s="52">
        <v>29.9</v>
      </c>
      <c r="DJ11" s="52">
        <v>30.2</v>
      </c>
      <c r="DK11" s="52">
        <v>29.1</v>
      </c>
      <c r="DL11" s="52">
        <v>29.6</v>
      </c>
      <c r="DM11" s="52">
        <v>27.3</v>
      </c>
      <c r="DN11" s="52">
        <v>29.9</v>
      </c>
      <c r="DO11" s="52">
        <v>29.2</v>
      </c>
      <c r="DP11" s="52">
        <v>29.6</v>
      </c>
      <c r="DQ11" s="52">
        <v>29.8</v>
      </c>
    </row>
    <row r="12" spans="1:121" s="52" customFormat="1">
      <c r="A12" s="136">
        <v>0.375</v>
      </c>
      <c r="B12" s="178">
        <v>17.7</v>
      </c>
      <c r="C12" s="69">
        <v>22</v>
      </c>
      <c r="D12" s="69">
        <v>18.2</v>
      </c>
      <c r="E12" s="69">
        <v>17.7</v>
      </c>
      <c r="F12" s="69">
        <v>20.9</v>
      </c>
      <c r="G12" s="69">
        <v>17.899999999999999</v>
      </c>
      <c r="H12" s="69">
        <v>14.9</v>
      </c>
      <c r="I12" s="69">
        <v>15.9</v>
      </c>
      <c r="J12" s="69">
        <v>18.899999999999999</v>
      </c>
      <c r="K12" s="69">
        <v>13.1</v>
      </c>
      <c r="L12" s="69">
        <v>16.100000000000001</v>
      </c>
      <c r="M12" s="69">
        <v>14.9</v>
      </c>
      <c r="N12" s="52">
        <v>19</v>
      </c>
      <c r="O12" s="52">
        <v>14.5</v>
      </c>
      <c r="P12" s="52">
        <v>15.6</v>
      </c>
      <c r="Q12" s="69">
        <v>16.5</v>
      </c>
      <c r="R12" s="52">
        <v>17.600000000000001</v>
      </c>
      <c r="S12" s="52">
        <v>19.8</v>
      </c>
      <c r="T12" s="52">
        <v>18.600000000000001</v>
      </c>
      <c r="U12" s="69">
        <v>18.3</v>
      </c>
      <c r="V12" s="52">
        <v>19.2</v>
      </c>
      <c r="W12" s="52">
        <v>19.3</v>
      </c>
      <c r="X12" s="52">
        <v>21.5</v>
      </c>
      <c r="Y12" s="52">
        <v>20.8</v>
      </c>
      <c r="Z12" s="52">
        <v>18.3</v>
      </c>
      <c r="AA12" s="52">
        <v>18.100000000000001</v>
      </c>
      <c r="AB12" s="52">
        <v>18.2</v>
      </c>
      <c r="AC12" s="52">
        <v>22.5</v>
      </c>
      <c r="AD12" s="69">
        <v>15.2</v>
      </c>
      <c r="AE12" s="69">
        <v>11.8</v>
      </c>
      <c r="AF12" s="52">
        <v>14.7</v>
      </c>
      <c r="AG12" s="173" t="s">
        <v>157</v>
      </c>
      <c r="AH12" s="52">
        <v>16.899999999999999</v>
      </c>
      <c r="AI12" s="52">
        <v>20.5</v>
      </c>
      <c r="AJ12" s="52">
        <v>21.2</v>
      </c>
      <c r="AK12" s="52">
        <v>26.7</v>
      </c>
      <c r="AL12" s="52">
        <v>22.6</v>
      </c>
      <c r="AM12" s="52">
        <v>26.9</v>
      </c>
      <c r="AN12" s="52">
        <v>24.4</v>
      </c>
      <c r="AO12" s="52">
        <v>24.1</v>
      </c>
      <c r="AP12" s="52">
        <v>26.4</v>
      </c>
      <c r="AQ12" s="52">
        <v>23.5</v>
      </c>
      <c r="AR12" s="52">
        <v>21.4</v>
      </c>
      <c r="AS12" s="52">
        <v>18.2</v>
      </c>
      <c r="AT12" s="173" t="s">
        <v>157</v>
      </c>
      <c r="AU12" s="52">
        <v>22</v>
      </c>
      <c r="AV12" s="52">
        <v>20.9</v>
      </c>
      <c r="AW12" s="52">
        <v>16.7</v>
      </c>
      <c r="AX12" s="52">
        <v>18.8</v>
      </c>
      <c r="AY12" s="52">
        <v>20.8</v>
      </c>
      <c r="AZ12" s="52">
        <v>22.7</v>
      </c>
      <c r="BA12" s="52">
        <v>27.4</v>
      </c>
      <c r="BB12" s="52">
        <v>19.2</v>
      </c>
      <c r="BC12" s="52">
        <v>21.7</v>
      </c>
      <c r="BD12" s="52">
        <v>20.399999999999999</v>
      </c>
      <c r="BE12" s="52">
        <v>20.399999999999999</v>
      </c>
      <c r="BF12" s="65">
        <v>23.9</v>
      </c>
      <c r="BG12" s="173" t="s">
        <v>157</v>
      </c>
      <c r="BH12" s="52">
        <v>26.5</v>
      </c>
      <c r="BI12" s="52">
        <v>27.6</v>
      </c>
      <c r="BJ12" s="52">
        <v>28.8</v>
      </c>
      <c r="BK12" s="52">
        <v>22.9</v>
      </c>
      <c r="BL12" s="52">
        <v>25.7</v>
      </c>
      <c r="BM12" s="52">
        <v>21.8</v>
      </c>
      <c r="BN12" s="52">
        <v>25.5</v>
      </c>
      <c r="BO12" s="52">
        <v>24.2</v>
      </c>
      <c r="BP12" s="52">
        <v>20.9</v>
      </c>
      <c r="BQ12" s="52">
        <v>18.3</v>
      </c>
      <c r="BR12" s="52">
        <v>25</v>
      </c>
      <c r="BS12" s="52">
        <v>26</v>
      </c>
      <c r="BT12" s="52">
        <v>25.9</v>
      </c>
      <c r="BU12" s="52">
        <v>26.5</v>
      </c>
      <c r="BV12" s="52">
        <v>26.4</v>
      </c>
      <c r="BW12" s="52">
        <v>26</v>
      </c>
      <c r="BX12" s="52">
        <v>25.2</v>
      </c>
      <c r="BY12" s="52">
        <v>28.6</v>
      </c>
      <c r="BZ12" s="52">
        <v>28.4</v>
      </c>
      <c r="CA12" s="52">
        <v>27.6</v>
      </c>
      <c r="CB12" s="52">
        <v>27.7</v>
      </c>
      <c r="CC12" s="52">
        <v>28.7</v>
      </c>
      <c r="CD12" s="52">
        <v>31.8</v>
      </c>
      <c r="CE12" s="52">
        <v>30.2</v>
      </c>
      <c r="CF12" s="52">
        <v>30.1</v>
      </c>
      <c r="CG12" s="52">
        <v>30.4</v>
      </c>
      <c r="CH12" s="52">
        <v>32.200000000000003</v>
      </c>
      <c r="CI12" s="183">
        <v>31</v>
      </c>
      <c r="CJ12" s="183">
        <v>30</v>
      </c>
      <c r="CK12" s="52">
        <v>30.8</v>
      </c>
      <c r="CL12" s="52">
        <v>30.5</v>
      </c>
      <c r="CM12" s="52">
        <v>32.799999999999997</v>
      </c>
      <c r="CN12" s="52">
        <v>32.6</v>
      </c>
      <c r="CO12" s="52">
        <v>31.8</v>
      </c>
      <c r="CP12" s="52">
        <v>32.6</v>
      </c>
      <c r="CQ12" s="184"/>
      <c r="CR12" s="69">
        <v>29.9</v>
      </c>
      <c r="CS12" s="52">
        <v>33.4</v>
      </c>
      <c r="CT12" s="202">
        <v>33.5</v>
      </c>
      <c r="CU12" s="52">
        <v>30.9</v>
      </c>
      <c r="CV12" s="52">
        <v>25.6</v>
      </c>
      <c r="CW12" s="52">
        <v>24.9</v>
      </c>
      <c r="CX12" s="52">
        <v>25.3</v>
      </c>
      <c r="CY12" s="202">
        <v>31.6</v>
      </c>
      <c r="CZ12" s="202">
        <v>31.5</v>
      </c>
      <c r="DA12" s="207">
        <v>31.3</v>
      </c>
      <c r="DB12" s="207">
        <v>26</v>
      </c>
      <c r="DC12" s="207">
        <v>24</v>
      </c>
      <c r="DD12" s="207">
        <v>26</v>
      </c>
      <c r="DE12" s="207">
        <v>29.5</v>
      </c>
      <c r="DF12" s="207">
        <v>30.8</v>
      </c>
      <c r="DG12" s="52">
        <v>29.6</v>
      </c>
      <c r="DH12" s="69">
        <v>31.1</v>
      </c>
      <c r="DI12" s="52">
        <v>31.9</v>
      </c>
      <c r="DJ12" s="52">
        <v>30.5</v>
      </c>
      <c r="DK12" s="52">
        <v>30</v>
      </c>
      <c r="DL12" s="52">
        <v>30.8</v>
      </c>
      <c r="DM12" s="52">
        <v>27.1</v>
      </c>
      <c r="DN12" s="52">
        <v>30.9</v>
      </c>
      <c r="DO12" s="52">
        <v>31.1</v>
      </c>
      <c r="DP12" s="52">
        <v>30.7</v>
      </c>
      <c r="DQ12" s="52">
        <v>31.5</v>
      </c>
    </row>
    <row r="13" spans="1:121" s="52" customFormat="1">
      <c r="A13" s="136">
        <v>0.41666666666666702</v>
      </c>
      <c r="B13" s="178">
        <v>20.9</v>
      </c>
      <c r="C13" s="69">
        <v>25.7</v>
      </c>
      <c r="D13" s="69">
        <v>21.7</v>
      </c>
      <c r="E13" s="69">
        <v>17</v>
      </c>
      <c r="F13" s="69">
        <v>22</v>
      </c>
      <c r="G13" s="69">
        <v>20</v>
      </c>
      <c r="H13" s="69">
        <v>15.3</v>
      </c>
      <c r="I13" s="69">
        <v>16.100000000000001</v>
      </c>
      <c r="J13" s="69">
        <v>19.899999999999999</v>
      </c>
      <c r="K13" s="69">
        <v>13.9</v>
      </c>
      <c r="L13" s="69">
        <v>17.3</v>
      </c>
      <c r="M13" s="69">
        <v>16.100000000000001</v>
      </c>
      <c r="N13" s="52">
        <v>21</v>
      </c>
      <c r="O13" s="52">
        <v>14.4</v>
      </c>
      <c r="P13" s="52">
        <v>15.6</v>
      </c>
      <c r="Q13" s="69">
        <v>17.3</v>
      </c>
      <c r="R13" s="52">
        <v>19.899999999999999</v>
      </c>
      <c r="S13" s="52">
        <v>21</v>
      </c>
      <c r="T13" s="52">
        <v>18.7</v>
      </c>
      <c r="U13" s="69">
        <v>21.9</v>
      </c>
      <c r="V13" s="52">
        <v>21.7</v>
      </c>
      <c r="W13" s="52">
        <v>20.9</v>
      </c>
      <c r="X13" s="52">
        <v>22.4</v>
      </c>
      <c r="Y13" s="52">
        <v>26.1</v>
      </c>
      <c r="Z13" s="52">
        <v>18.399999999999999</v>
      </c>
      <c r="AA13" s="52">
        <v>18.8</v>
      </c>
      <c r="AB13" s="52">
        <v>18.5</v>
      </c>
      <c r="AC13" s="52">
        <v>23.9</v>
      </c>
      <c r="AD13" s="69">
        <v>16.3</v>
      </c>
      <c r="AE13" s="69">
        <v>12.3</v>
      </c>
      <c r="AF13" s="52">
        <v>15</v>
      </c>
      <c r="AG13" s="173" t="s">
        <v>157</v>
      </c>
      <c r="AH13" s="52">
        <v>18.899999999999999</v>
      </c>
      <c r="AI13" s="52">
        <v>23.2</v>
      </c>
      <c r="AJ13" s="52">
        <v>24.6</v>
      </c>
      <c r="AK13" s="52">
        <v>28.6</v>
      </c>
      <c r="AL13" s="52">
        <v>24.7</v>
      </c>
      <c r="AM13" s="52">
        <v>29.2</v>
      </c>
      <c r="AN13" s="52">
        <v>27.5</v>
      </c>
      <c r="AO13" s="52">
        <v>25.6</v>
      </c>
      <c r="AP13" s="52">
        <v>28.8</v>
      </c>
      <c r="AQ13" s="52">
        <v>25.6</v>
      </c>
      <c r="AR13" s="52">
        <v>21.8</v>
      </c>
      <c r="AS13" s="52">
        <v>20.2</v>
      </c>
      <c r="AT13" s="52">
        <v>22.7</v>
      </c>
      <c r="AU13" s="52">
        <v>23.2</v>
      </c>
      <c r="AV13" s="52">
        <v>20.7</v>
      </c>
      <c r="AW13" s="52">
        <v>17.5</v>
      </c>
      <c r="AX13" s="52">
        <v>20.100000000000001</v>
      </c>
      <c r="AY13" s="173" t="s">
        <v>157</v>
      </c>
      <c r="AZ13" s="52">
        <v>24.4</v>
      </c>
      <c r="BA13" s="52">
        <v>27.2</v>
      </c>
      <c r="BB13" s="52">
        <v>20.6</v>
      </c>
      <c r="BC13" s="52">
        <v>24</v>
      </c>
      <c r="BD13" s="52">
        <v>21.5</v>
      </c>
      <c r="BE13" s="52">
        <v>21.2</v>
      </c>
      <c r="BF13" s="65">
        <v>24.2</v>
      </c>
      <c r="BG13" s="52">
        <v>22.7</v>
      </c>
      <c r="BH13" s="52">
        <v>28</v>
      </c>
      <c r="BI13" s="52">
        <v>29.3</v>
      </c>
      <c r="BJ13" s="52">
        <v>28.3</v>
      </c>
      <c r="BK13" s="52">
        <v>24.4</v>
      </c>
      <c r="BL13" s="52">
        <v>27.4</v>
      </c>
      <c r="BM13" s="52">
        <v>23.1</v>
      </c>
      <c r="BN13" s="52">
        <v>28.4</v>
      </c>
      <c r="BO13" s="52">
        <v>24.3</v>
      </c>
      <c r="BP13" s="52">
        <v>21.3</v>
      </c>
      <c r="BQ13" s="52">
        <v>18.2</v>
      </c>
      <c r="BR13" s="52">
        <v>26.8</v>
      </c>
      <c r="BS13" s="52">
        <v>27.6</v>
      </c>
      <c r="BT13" s="52">
        <v>28.5</v>
      </c>
      <c r="BU13" s="52">
        <v>27.6</v>
      </c>
      <c r="BV13" s="52">
        <v>28.9</v>
      </c>
      <c r="BW13" s="52">
        <v>26.6</v>
      </c>
      <c r="BX13" s="52">
        <v>27.2</v>
      </c>
      <c r="BY13" s="173" t="s">
        <v>157</v>
      </c>
      <c r="BZ13" s="52">
        <v>29.2</v>
      </c>
      <c r="CA13" s="52">
        <v>28.7</v>
      </c>
      <c r="CB13" s="52">
        <v>28.5</v>
      </c>
      <c r="CC13" s="52">
        <v>31.2</v>
      </c>
      <c r="CD13" s="52">
        <v>32.5</v>
      </c>
      <c r="CE13" s="52">
        <v>30.1</v>
      </c>
      <c r="CF13" s="52">
        <v>29.5</v>
      </c>
      <c r="CG13" s="52">
        <v>31.1</v>
      </c>
      <c r="CH13" s="173" t="s">
        <v>157</v>
      </c>
      <c r="CI13" s="184"/>
      <c r="CJ13" s="183">
        <v>32.200000000000003</v>
      </c>
      <c r="CK13" s="52">
        <v>32.299999999999997</v>
      </c>
      <c r="CL13" s="52">
        <v>32.200000000000003</v>
      </c>
      <c r="CM13" s="52">
        <v>33</v>
      </c>
      <c r="CN13" s="52">
        <v>31.5</v>
      </c>
      <c r="CO13" s="52">
        <v>32</v>
      </c>
      <c r="CP13" s="52">
        <v>32.799999999999997</v>
      </c>
      <c r="CQ13" s="52">
        <v>32.200000000000003</v>
      </c>
      <c r="CR13" s="69">
        <v>31.2</v>
      </c>
      <c r="CS13" s="52">
        <v>35.5</v>
      </c>
      <c r="CT13" s="202">
        <v>34.700000000000003</v>
      </c>
      <c r="CU13" s="52">
        <v>28.8</v>
      </c>
      <c r="CV13" s="52">
        <v>28.3</v>
      </c>
      <c r="CW13" s="52">
        <v>25.2</v>
      </c>
      <c r="CX13" s="52">
        <v>26.1</v>
      </c>
      <c r="CY13" s="202">
        <v>31.7</v>
      </c>
      <c r="CZ13" s="202">
        <v>30.8</v>
      </c>
      <c r="DA13" s="207">
        <v>32.799999999999997</v>
      </c>
      <c r="DB13" s="207">
        <v>26.3</v>
      </c>
      <c r="DC13" s="207">
        <v>23.1</v>
      </c>
      <c r="DD13" s="207">
        <v>28.7</v>
      </c>
      <c r="DE13" s="207">
        <v>30.9</v>
      </c>
      <c r="DF13" s="207">
        <v>31.2</v>
      </c>
      <c r="DG13" s="52">
        <v>31.9</v>
      </c>
      <c r="DH13" s="69">
        <v>31.6</v>
      </c>
      <c r="DI13" s="52">
        <v>31.2</v>
      </c>
      <c r="DJ13" s="52">
        <v>31</v>
      </c>
      <c r="DK13" s="52">
        <v>31.9</v>
      </c>
      <c r="DL13" s="52">
        <v>31.5</v>
      </c>
      <c r="DM13" s="52">
        <v>28.2</v>
      </c>
      <c r="DN13" s="52">
        <v>32.6</v>
      </c>
      <c r="DO13" s="52">
        <v>31</v>
      </c>
      <c r="DP13" s="52">
        <v>31</v>
      </c>
      <c r="DQ13" s="52">
        <v>29.6</v>
      </c>
    </row>
    <row r="14" spans="1:121" s="52" customFormat="1">
      <c r="A14" s="136">
        <v>0.45833333333333298</v>
      </c>
      <c r="B14" s="178">
        <v>23.6</v>
      </c>
      <c r="C14" s="69">
        <v>24.8</v>
      </c>
      <c r="D14" s="69">
        <v>22.6</v>
      </c>
      <c r="E14" s="69">
        <v>17.100000000000001</v>
      </c>
      <c r="F14" s="69">
        <v>18.5</v>
      </c>
      <c r="G14" s="69">
        <v>22.9</v>
      </c>
      <c r="H14" s="69">
        <v>15.5</v>
      </c>
      <c r="I14" s="69">
        <v>17.2</v>
      </c>
      <c r="J14" s="69">
        <v>23.6</v>
      </c>
      <c r="K14" s="69">
        <v>15.3</v>
      </c>
      <c r="L14" s="69">
        <v>17.2</v>
      </c>
      <c r="M14" s="69">
        <v>18.399999999999999</v>
      </c>
      <c r="N14" s="52">
        <v>19.600000000000001</v>
      </c>
      <c r="O14" s="52">
        <v>15</v>
      </c>
      <c r="P14" s="52">
        <v>15.2</v>
      </c>
      <c r="Q14" s="69">
        <v>17.5</v>
      </c>
      <c r="R14" s="52">
        <v>20.9</v>
      </c>
      <c r="S14" s="52">
        <v>22.2</v>
      </c>
      <c r="T14" s="52">
        <v>18.100000000000001</v>
      </c>
      <c r="U14" s="69">
        <v>21.7</v>
      </c>
      <c r="V14" s="52">
        <v>21.2</v>
      </c>
      <c r="W14" s="52">
        <v>22.5</v>
      </c>
      <c r="X14" s="52">
        <v>22.3</v>
      </c>
      <c r="Y14" s="52">
        <v>28.6</v>
      </c>
      <c r="Z14" s="52">
        <v>18.600000000000001</v>
      </c>
      <c r="AA14" s="52">
        <v>21.1</v>
      </c>
      <c r="AB14" s="52">
        <v>20</v>
      </c>
      <c r="AC14" s="52">
        <v>22</v>
      </c>
      <c r="AD14" s="69">
        <v>16.899999999999999</v>
      </c>
      <c r="AE14" s="69">
        <v>12.3</v>
      </c>
      <c r="AF14" s="52">
        <v>15.7</v>
      </c>
      <c r="AG14" s="173" t="s">
        <v>157</v>
      </c>
      <c r="AH14" s="52">
        <v>19.7</v>
      </c>
      <c r="AI14" s="52">
        <v>24.6</v>
      </c>
      <c r="AJ14" s="52">
        <v>25.3</v>
      </c>
      <c r="AK14" s="52">
        <v>29.5</v>
      </c>
      <c r="AL14" s="52">
        <v>24.5</v>
      </c>
      <c r="AM14" s="52">
        <v>27.9</v>
      </c>
      <c r="AN14" s="52">
        <v>26.6</v>
      </c>
      <c r="AO14" s="52">
        <v>25.4</v>
      </c>
      <c r="AP14" s="52">
        <v>28.4</v>
      </c>
      <c r="AQ14" s="52">
        <v>27.7</v>
      </c>
      <c r="AR14" s="52">
        <v>22.6</v>
      </c>
      <c r="AS14" s="52">
        <v>21.5</v>
      </c>
      <c r="AT14" s="52">
        <v>23.5</v>
      </c>
      <c r="AU14" s="52">
        <v>23.7</v>
      </c>
      <c r="AV14" s="52">
        <v>20.3</v>
      </c>
      <c r="AW14" s="52">
        <v>18</v>
      </c>
      <c r="AX14" s="52">
        <v>20.399999999999999</v>
      </c>
      <c r="AY14" s="52">
        <v>24</v>
      </c>
      <c r="AZ14" s="52">
        <v>26.1</v>
      </c>
      <c r="BA14" s="52">
        <v>27.8</v>
      </c>
      <c r="BB14" s="52">
        <v>21.6</v>
      </c>
      <c r="BC14" s="52">
        <v>25.1</v>
      </c>
      <c r="BD14" s="52">
        <v>23.2</v>
      </c>
      <c r="BE14" s="52">
        <v>23</v>
      </c>
      <c r="BF14" s="65">
        <v>25.2</v>
      </c>
      <c r="BG14" s="52">
        <v>24.6</v>
      </c>
      <c r="BH14" s="52">
        <v>29.6</v>
      </c>
      <c r="BI14" s="52">
        <v>30</v>
      </c>
      <c r="BJ14" s="52">
        <v>30.1</v>
      </c>
      <c r="BK14" s="52">
        <v>25.4</v>
      </c>
      <c r="BL14" s="52">
        <v>27.1</v>
      </c>
      <c r="BM14" s="52">
        <v>23.9</v>
      </c>
      <c r="BN14" s="52">
        <v>29.7</v>
      </c>
      <c r="BO14" s="52">
        <v>22.8</v>
      </c>
      <c r="BP14" s="52">
        <v>21</v>
      </c>
      <c r="BQ14" s="52">
        <v>18.600000000000001</v>
      </c>
      <c r="BR14" s="52">
        <v>26.7</v>
      </c>
      <c r="BS14" s="52">
        <v>27.7</v>
      </c>
      <c r="BT14" s="52">
        <v>29.5</v>
      </c>
      <c r="BU14" s="52">
        <v>25.9</v>
      </c>
      <c r="BV14" s="52">
        <v>27.4</v>
      </c>
      <c r="BW14" s="52">
        <v>22.4</v>
      </c>
      <c r="BX14" s="52">
        <v>28</v>
      </c>
      <c r="BY14" s="173" t="s">
        <v>157</v>
      </c>
      <c r="BZ14" s="52">
        <v>29</v>
      </c>
      <c r="CA14" s="52">
        <v>30</v>
      </c>
      <c r="CB14" s="52">
        <v>28.8</v>
      </c>
      <c r="CC14" s="52">
        <v>30.8</v>
      </c>
      <c r="CD14" s="52">
        <v>32.9</v>
      </c>
      <c r="CE14" s="52">
        <v>30.7</v>
      </c>
      <c r="CF14" s="52">
        <v>30</v>
      </c>
      <c r="CG14" s="173" t="s">
        <v>157</v>
      </c>
      <c r="CH14" s="52">
        <v>34.4</v>
      </c>
      <c r="CI14" s="183">
        <v>32</v>
      </c>
      <c r="CJ14" s="183">
        <v>31.6</v>
      </c>
      <c r="CK14" s="52">
        <v>31.4</v>
      </c>
      <c r="CL14" s="52">
        <v>33.299999999999997</v>
      </c>
      <c r="CM14" s="52">
        <v>31.7</v>
      </c>
      <c r="CN14" s="52">
        <v>31.9</v>
      </c>
      <c r="CO14" s="52">
        <v>32.6</v>
      </c>
      <c r="CP14" s="52">
        <v>33.200000000000003</v>
      </c>
      <c r="CQ14" s="52">
        <v>33.700000000000003</v>
      </c>
      <c r="CR14" s="69">
        <v>31.3</v>
      </c>
      <c r="CS14" s="52">
        <v>34.1</v>
      </c>
      <c r="CT14" s="202">
        <v>34.5</v>
      </c>
      <c r="CU14" s="52">
        <v>26.4</v>
      </c>
      <c r="CV14" s="52">
        <v>30.4</v>
      </c>
      <c r="CW14" s="52">
        <v>25.8</v>
      </c>
      <c r="CX14" s="52">
        <v>27.4</v>
      </c>
      <c r="CY14" s="202">
        <v>32.799999999999997</v>
      </c>
      <c r="CZ14" s="202">
        <v>32.700000000000003</v>
      </c>
      <c r="DA14" s="207">
        <v>31.3</v>
      </c>
      <c r="DB14" s="207">
        <v>27.2</v>
      </c>
      <c r="DC14" s="207">
        <v>23.4</v>
      </c>
      <c r="DD14" s="207">
        <v>30</v>
      </c>
      <c r="DE14" s="207">
        <v>31.8</v>
      </c>
      <c r="DF14" s="207">
        <v>32.6</v>
      </c>
      <c r="DG14" s="52">
        <v>33</v>
      </c>
      <c r="DH14" s="69">
        <v>32</v>
      </c>
      <c r="DI14" s="52">
        <v>31.5</v>
      </c>
      <c r="DJ14" s="52">
        <v>31.4</v>
      </c>
      <c r="DK14" s="52">
        <v>33.700000000000003</v>
      </c>
      <c r="DL14" s="52">
        <v>31.3</v>
      </c>
      <c r="DM14" s="52">
        <v>29.4</v>
      </c>
      <c r="DN14" s="52">
        <v>33.4</v>
      </c>
      <c r="DO14" s="52">
        <v>32.9</v>
      </c>
      <c r="DP14" s="52">
        <v>32.1</v>
      </c>
      <c r="DQ14" s="52">
        <v>29.3</v>
      </c>
    </row>
    <row r="15" spans="1:121" s="52" customFormat="1">
      <c r="A15" s="136">
        <v>0.5</v>
      </c>
      <c r="B15" s="178">
        <v>22.8</v>
      </c>
      <c r="C15" s="69">
        <v>24</v>
      </c>
      <c r="D15" s="69">
        <v>22.5</v>
      </c>
      <c r="E15" s="69">
        <v>17.5</v>
      </c>
      <c r="F15" s="69">
        <v>18.600000000000001</v>
      </c>
      <c r="G15" s="69">
        <v>23.8</v>
      </c>
      <c r="H15" s="69">
        <v>16.2</v>
      </c>
      <c r="I15" s="69">
        <v>18.5</v>
      </c>
      <c r="J15" s="69">
        <v>26.2</v>
      </c>
      <c r="K15" s="69">
        <v>15.8</v>
      </c>
      <c r="L15" s="69">
        <v>17.600000000000001</v>
      </c>
      <c r="M15" s="69">
        <v>21.2</v>
      </c>
      <c r="N15" s="52">
        <v>23.8</v>
      </c>
      <c r="O15" s="52">
        <v>16.399999999999999</v>
      </c>
      <c r="P15" s="52">
        <v>15.2</v>
      </c>
      <c r="Q15" s="69">
        <v>17.100000000000001</v>
      </c>
      <c r="R15" s="52">
        <v>20.100000000000001</v>
      </c>
      <c r="S15" s="52">
        <v>21.9</v>
      </c>
      <c r="T15" s="52">
        <v>18.5</v>
      </c>
      <c r="U15" s="69">
        <v>23.3</v>
      </c>
      <c r="V15" s="52">
        <v>21.4</v>
      </c>
      <c r="W15" s="52">
        <v>22.5</v>
      </c>
      <c r="X15" s="52">
        <v>20.9</v>
      </c>
      <c r="Y15" s="52">
        <v>28.6</v>
      </c>
      <c r="Z15" s="52">
        <v>19</v>
      </c>
      <c r="AA15" s="52">
        <v>22.7</v>
      </c>
      <c r="AB15" s="52">
        <v>24.2</v>
      </c>
      <c r="AC15" s="52">
        <v>20.5</v>
      </c>
      <c r="AD15" s="69">
        <v>17.8</v>
      </c>
      <c r="AE15" s="69">
        <v>11.9</v>
      </c>
      <c r="AF15" s="52">
        <v>16.899999999999999</v>
      </c>
      <c r="AG15" s="52">
        <v>15.9</v>
      </c>
      <c r="AH15" s="52">
        <v>20.3</v>
      </c>
      <c r="AI15" s="52">
        <v>23.7</v>
      </c>
      <c r="AJ15" s="52">
        <v>25.6</v>
      </c>
      <c r="AK15" s="52">
        <v>27.3</v>
      </c>
      <c r="AL15" s="52">
        <v>26.9</v>
      </c>
      <c r="AM15" s="52">
        <v>27.4</v>
      </c>
      <c r="AN15" s="52">
        <v>22.6</v>
      </c>
      <c r="AO15" s="52">
        <v>25.3</v>
      </c>
      <c r="AP15" s="52">
        <v>28.2</v>
      </c>
      <c r="AQ15" s="52">
        <v>27.7</v>
      </c>
      <c r="AR15" s="52">
        <v>22.6</v>
      </c>
      <c r="AS15" s="52">
        <v>21.2</v>
      </c>
      <c r="AT15" s="52">
        <v>24</v>
      </c>
      <c r="AU15" s="52">
        <v>23.5</v>
      </c>
      <c r="AV15" s="52">
        <v>20.7</v>
      </c>
      <c r="AW15" s="52">
        <v>17</v>
      </c>
      <c r="AX15" s="52">
        <v>20.399999999999999</v>
      </c>
      <c r="AY15" s="52">
        <v>23.4</v>
      </c>
      <c r="AZ15" s="52">
        <v>26.3</v>
      </c>
      <c r="BA15" s="52">
        <v>28.5</v>
      </c>
      <c r="BB15" s="52">
        <v>20.8</v>
      </c>
      <c r="BC15" s="52">
        <v>22.4</v>
      </c>
      <c r="BD15" s="52">
        <v>26.1</v>
      </c>
      <c r="BE15" s="52">
        <v>24.3</v>
      </c>
      <c r="BF15" s="65">
        <v>24.9</v>
      </c>
      <c r="BG15" s="173" t="s">
        <v>157</v>
      </c>
      <c r="BH15" s="52">
        <v>29.1</v>
      </c>
      <c r="BI15" s="52">
        <v>30.4</v>
      </c>
      <c r="BJ15" s="52">
        <v>28.4</v>
      </c>
      <c r="BK15" s="52">
        <v>25</v>
      </c>
      <c r="BL15" s="52">
        <v>27.5</v>
      </c>
      <c r="BM15" s="52">
        <v>24.1</v>
      </c>
      <c r="BN15" s="52">
        <v>29.9</v>
      </c>
      <c r="BO15" s="52">
        <v>23</v>
      </c>
      <c r="BP15" s="52">
        <v>21.4</v>
      </c>
      <c r="BQ15" s="52">
        <v>19.100000000000001</v>
      </c>
      <c r="BR15" s="52">
        <v>27.2</v>
      </c>
      <c r="BS15" s="52">
        <v>27.2</v>
      </c>
      <c r="BT15" s="52">
        <v>27.9</v>
      </c>
      <c r="BU15" s="52">
        <v>25.6</v>
      </c>
      <c r="BV15" s="52">
        <v>28</v>
      </c>
      <c r="BW15" s="52">
        <v>21.7</v>
      </c>
      <c r="BX15" s="52">
        <v>27.2</v>
      </c>
      <c r="BY15" s="52">
        <v>29.7</v>
      </c>
      <c r="BZ15" s="52">
        <v>28.4</v>
      </c>
      <c r="CA15" s="52">
        <v>29.7</v>
      </c>
      <c r="CB15" s="52">
        <v>30.3</v>
      </c>
      <c r="CC15" s="52">
        <v>30.8</v>
      </c>
      <c r="CD15" s="52">
        <v>32.299999999999997</v>
      </c>
      <c r="CE15" s="52">
        <v>31</v>
      </c>
      <c r="CF15" s="52">
        <v>30.5</v>
      </c>
      <c r="CG15" s="52">
        <v>30.9</v>
      </c>
      <c r="CH15" s="52">
        <v>33.700000000000003</v>
      </c>
      <c r="CI15" s="183">
        <v>32.700000000000003</v>
      </c>
      <c r="CJ15" s="183">
        <v>33</v>
      </c>
      <c r="CK15" s="52">
        <v>31.1</v>
      </c>
      <c r="CL15" s="52">
        <v>31.5</v>
      </c>
      <c r="CM15" s="52">
        <v>33.9</v>
      </c>
      <c r="CN15" s="52">
        <v>32.9</v>
      </c>
      <c r="CO15" s="52">
        <v>32.1</v>
      </c>
      <c r="CP15" s="52">
        <v>33.1</v>
      </c>
      <c r="CQ15" s="52">
        <v>31.7</v>
      </c>
      <c r="CR15" s="69">
        <v>30.6</v>
      </c>
      <c r="CS15" s="52">
        <v>34.299999999999997</v>
      </c>
      <c r="CT15" s="202">
        <v>34.700000000000003</v>
      </c>
      <c r="CU15" s="52">
        <v>25.3</v>
      </c>
      <c r="CV15" s="52">
        <v>30.8</v>
      </c>
      <c r="CW15" s="52">
        <v>24.1</v>
      </c>
      <c r="CX15" s="52">
        <v>27.9</v>
      </c>
      <c r="CY15" s="202">
        <v>31.8</v>
      </c>
      <c r="CZ15" s="202">
        <v>32.5</v>
      </c>
      <c r="DA15" s="207">
        <v>30.7</v>
      </c>
      <c r="DB15" s="207">
        <v>25.7</v>
      </c>
      <c r="DC15" s="207">
        <v>23.3</v>
      </c>
      <c r="DD15" s="207">
        <v>30.1</v>
      </c>
      <c r="DE15" s="207">
        <v>32</v>
      </c>
      <c r="DF15" s="184"/>
      <c r="DG15" s="52">
        <v>33.299999999999997</v>
      </c>
      <c r="DH15" s="69">
        <v>32.200000000000003</v>
      </c>
      <c r="DI15" s="52">
        <v>32</v>
      </c>
      <c r="DJ15" s="52">
        <v>31.7</v>
      </c>
      <c r="DK15" s="52">
        <v>32.200000000000003</v>
      </c>
      <c r="DL15" s="52">
        <v>31.8</v>
      </c>
      <c r="DM15" s="52">
        <v>31.8</v>
      </c>
      <c r="DN15" s="52">
        <v>33.9</v>
      </c>
      <c r="DO15" s="52">
        <v>34.1</v>
      </c>
      <c r="DP15" s="52">
        <v>31.3</v>
      </c>
      <c r="DQ15" s="52">
        <v>31.9</v>
      </c>
    </row>
    <row r="16" spans="1:121" s="52" customFormat="1">
      <c r="A16" s="136">
        <v>0.54166666666666696</v>
      </c>
      <c r="B16" s="178">
        <v>22.4</v>
      </c>
      <c r="C16" s="69">
        <v>25</v>
      </c>
      <c r="D16" s="69">
        <v>19.899999999999999</v>
      </c>
      <c r="E16" s="69">
        <v>17.2</v>
      </c>
      <c r="F16" s="69">
        <v>20.3</v>
      </c>
      <c r="G16" s="69">
        <v>25.2</v>
      </c>
      <c r="H16" s="69">
        <v>15.9</v>
      </c>
      <c r="I16" s="69">
        <v>19.399999999999999</v>
      </c>
      <c r="J16" s="69">
        <v>25.5</v>
      </c>
      <c r="K16" s="69">
        <v>15.4</v>
      </c>
      <c r="L16" s="69">
        <v>18.100000000000001</v>
      </c>
      <c r="M16" s="69">
        <v>24.5</v>
      </c>
      <c r="N16" s="52">
        <v>22.9</v>
      </c>
      <c r="O16" s="52">
        <v>17.3</v>
      </c>
      <c r="P16" s="52">
        <v>15.2</v>
      </c>
      <c r="Q16" s="69">
        <v>17.2</v>
      </c>
      <c r="R16" s="52">
        <v>18</v>
      </c>
      <c r="S16" s="52">
        <v>21.7</v>
      </c>
      <c r="T16" s="52">
        <v>19.399999999999999</v>
      </c>
      <c r="U16" s="69">
        <v>23.6</v>
      </c>
      <c r="V16" s="52">
        <v>21.4</v>
      </c>
      <c r="W16" s="52">
        <v>23.1</v>
      </c>
      <c r="X16" s="52">
        <v>21.7</v>
      </c>
      <c r="Y16" s="52">
        <v>29</v>
      </c>
      <c r="Z16" s="52">
        <v>20.3</v>
      </c>
      <c r="AA16" s="52">
        <v>19.600000000000001</v>
      </c>
      <c r="AB16" s="52">
        <v>24.8</v>
      </c>
      <c r="AC16" s="52">
        <v>21.7</v>
      </c>
      <c r="AD16" s="69">
        <v>16.3</v>
      </c>
      <c r="AE16" s="69">
        <v>11.1</v>
      </c>
      <c r="AF16" s="52">
        <v>18.2</v>
      </c>
      <c r="AG16" s="52">
        <v>16.2</v>
      </c>
      <c r="AH16" s="52">
        <v>21</v>
      </c>
      <c r="AI16" s="173" t="s">
        <v>157</v>
      </c>
      <c r="AJ16" s="52">
        <v>27.1</v>
      </c>
      <c r="AK16" s="52">
        <v>26.7</v>
      </c>
      <c r="AL16" s="52">
        <v>26.6</v>
      </c>
      <c r="AM16" s="52">
        <v>27.5</v>
      </c>
      <c r="AN16" s="52">
        <v>24.7</v>
      </c>
      <c r="AO16" s="52">
        <v>25.3</v>
      </c>
      <c r="AP16" s="52">
        <v>28.1</v>
      </c>
      <c r="AQ16" s="52">
        <v>29.1</v>
      </c>
      <c r="AR16" s="52">
        <v>22.5</v>
      </c>
      <c r="AS16" s="52">
        <v>22</v>
      </c>
      <c r="AT16" s="52">
        <v>23.5</v>
      </c>
      <c r="AU16" s="52">
        <v>22.2</v>
      </c>
      <c r="AV16" s="52">
        <v>22.9</v>
      </c>
      <c r="AW16" s="52">
        <v>16.8</v>
      </c>
      <c r="AX16" s="52">
        <v>19.5</v>
      </c>
      <c r="AY16" s="52">
        <v>22.5</v>
      </c>
      <c r="AZ16" s="52">
        <v>25.4</v>
      </c>
      <c r="BA16" s="52">
        <v>28.3</v>
      </c>
      <c r="BB16" s="52">
        <v>21.5</v>
      </c>
      <c r="BC16" s="52">
        <v>21.3</v>
      </c>
      <c r="BD16" s="52">
        <v>26.3</v>
      </c>
      <c r="BE16" s="52">
        <v>26.9</v>
      </c>
      <c r="BF16" s="65">
        <v>24.3</v>
      </c>
      <c r="BG16" s="52">
        <v>27.3</v>
      </c>
      <c r="BH16" s="52">
        <v>29.9</v>
      </c>
      <c r="BI16" s="52">
        <v>29.8</v>
      </c>
      <c r="BJ16" s="52">
        <v>27.3</v>
      </c>
      <c r="BK16" s="52">
        <v>25</v>
      </c>
      <c r="BL16" s="52">
        <v>27.3</v>
      </c>
      <c r="BM16" s="52">
        <v>24.2</v>
      </c>
      <c r="BN16" s="52">
        <v>30.9</v>
      </c>
      <c r="BO16" s="52">
        <v>23</v>
      </c>
      <c r="BP16" s="52">
        <v>21.3</v>
      </c>
      <c r="BQ16" s="173" t="s">
        <v>157</v>
      </c>
      <c r="BR16" s="52">
        <v>26.1</v>
      </c>
      <c r="BS16" s="173" t="s">
        <v>157</v>
      </c>
      <c r="BT16" s="52">
        <v>26.9</v>
      </c>
      <c r="BU16" s="52">
        <v>27.1</v>
      </c>
      <c r="BV16" s="52">
        <v>28.7</v>
      </c>
      <c r="BW16" s="52">
        <v>21.3</v>
      </c>
      <c r="BX16" s="52">
        <v>28.6</v>
      </c>
      <c r="BY16" s="52">
        <v>28.8</v>
      </c>
      <c r="BZ16" s="52">
        <v>27.8</v>
      </c>
      <c r="CA16" s="52">
        <v>29.8</v>
      </c>
      <c r="CB16" s="52">
        <v>30.2</v>
      </c>
      <c r="CC16" s="52">
        <v>30.2</v>
      </c>
      <c r="CD16" s="173" t="s">
        <v>157</v>
      </c>
      <c r="CE16" s="173" t="s">
        <v>157</v>
      </c>
      <c r="CF16" s="52">
        <v>31.4</v>
      </c>
      <c r="CG16" s="52">
        <v>31.6</v>
      </c>
      <c r="CH16" s="52">
        <v>32.200000000000003</v>
      </c>
      <c r="CI16" s="183">
        <v>33.5</v>
      </c>
      <c r="CJ16" s="183">
        <v>31</v>
      </c>
      <c r="CK16" s="52">
        <v>31.5</v>
      </c>
      <c r="CL16" s="52">
        <v>32.700000000000003</v>
      </c>
      <c r="CM16" s="52">
        <v>32.5</v>
      </c>
      <c r="CN16" s="52">
        <v>31</v>
      </c>
      <c r="CO16" s="52">
        <v>31.3</v>
      </c>
      <c r="CP16" s="52">
        <v>33</v>
      </c>
      <c r="CQ16" s="52">
        <v>32.6</v>
      </c>
      <c r="CR16" s="69">
        <v>30.8</v>
      </c>
      <c r="CS16" s="52">
        <v>33.4</v>
      </c>
      <c r="CT16" s="202">
        <v>34.9</v>
      </c>
      <c r="CU16" s="52">
        <v>25.7</v>
      </c>
      <c r="CV16" s="52">
        <v>25.4</v>
      </c>
      <c r="CW16" s="52">
        <v>23.5</v>
      </c>
      <c r="CX16" s="52">
        <v>29.2</v>
      </c>
      <c r="CY16" s="202">
        <v>30.5</v>
      </c>
      <c r="CZ16" s="202">
        <v>33.200000000000003</v>
      </c>
      <c r="DA16" s="207">
        <v>30.6</v>
      </c>
      <c r="DB16" s="207">
        <v>27.3</v>
      </c>
      <c r="DC16" s="207">
        <v>23.4</v>
      </c>
      <c r="DD16" s="207">
        <v>27.8</v>
      </c>
      <c r="DE16" s="207">
        <v>31.6</v>
      </c>
      <c r="DF16" s="207">
        <v>31.9</v>
      </c>
      <c r="DG16" s="52">
        <v>32.700000000000003</v>
      </c>
      <c r="DH16" s="69">
        <v>31</v>
      </c>
      <c r="DI16" s="52">
        <v>31.1</v>
      </c>
      <c r="DJ16" s="52">
        <v>32.1</v>
      </c>
      <c r="DK16" s="52">
        <v>30.7</v>
      </c>
      <c r="DL16" s="52">
        <v>31.5</v>
      </c>
      <c r="DM16" s="52">
        <v>32.1</v>
      </c>
      <c r="DN16" s="52">
        <v>32.9</v>
      </c>
      <c r="DO16" s="52">
        <v>33.700000000000003</v>
      </c>
      <c r="DP16" s="52">
        <v>32.4</v>
      </c>
      <c r="DQ16" s="52">
        <v>32.799999999999997</v>
      </c>
    </row>
    <row r="17" spans="1:121" s="52" customFormat="1">
      <c r="A17" s="136">
        <v>0.58333333333333304</v>
      </c>
      <c r="B17" s="178">
        <v>21.3</v>
      </c>
      <c r="C17" s="69">
        <v>25.4</v>
      </c>
      <c r="D17" s="69">
        <v>19.3</v>
      </c>
      <c r="E17" s="69">
        <v>17</v>
      </c>
      <c r="F17" s="69">
        <v>20.5</v>
      </c>
      <c r="G17" s="69">
        <v>23.2</v>
      </c>
      <c r="H17" s="69">
        <v>15.8</v>
      </c>
      <c r="I17" s="69">
        <v>20.399999999999999</v>
      </c>
      <c r="J17" s="172" t="s">
        <v>157</v>
      </c>
      <c r="K17" s="69">
        <v>14.5</v>
      </c>
      <c r="L17" s="69">
        <v>18.5</v>
      </c>
      <c r="M17" s="69">
        <v>20.2</v>
      </c>
      <c r="N17" s="52">
        <v>21.9</v>
      </c>
      <c r="O17" s="52">
        <v>17.8</v>
      </c>
      <c r="P17" s="52">
        <v>14.9</v>
      </c>
      <c r="Q17" s="69">
        <v>18.3</v>
      </c>
      <c r="R17" s="52">
        <v>18.100000000000001</v>
      </c>
      <c r="S17" s="52">
        <v>21.1</v>
      </c>
      <c r="T17" s="52">
        <v>18.899999999999999</v>
      </c>
      <c r="U17" s="69">
        <v>24.1</v>
      </c>
      <c r="V17" s="52">
        <v>20.3</v>
      </c>
      <c r="W17" s="52">
        <v>22.7</v>
      </c>
      <c r="X17" s="52">
        <v>20.399999999999999</v>
      </c>
      <c r="Y17" s="52">
        <v>28.4</v>
      </c>
      <c r="Z17" s="52">
        <v>22.1</v>
      </c>
      <c r="AA17" s="52">
        <v>20.399999999999999</v>
      </c>
      <c r="AB17" s="52">
        <v>24.5</v>
      </c>
      <c r="AC17" s="52">
        <v>23.8</v>
      </c>
      <c r="AD17" s="69">
        <v>14.8</v>
      </c>
      <c r="AE17" s="69">
        <v>10.6</v>
      </c>
      <c r="AF17" s="52">
        <v>19.600000000000001</v>
      </c>
      <c r="AG17" s="52">
        <v>15.9</v>
      </c>
      <c r="AH17" s="52">
        <v>20.9</v>
      </c>
      <c r="AI17" s="52">
        <v>24.4</v>
      </c>
      <c r="AJ17" s="52">
        <v>26.5</v>
      </c>
      <c r="AK17" s="52">
        <v>26.9</v>
      </c>
      <c r="AL17" s="52">
        <v>24</v>
      </c>
      <c r="AM17" s="52">
        <v>26.9</v>
      </c>
      <c r="AN17" s="52">
        <v>23.7</v>
      </c>
      <c r="AO17" s="52">
        <v>26.8</v>
      </c>
      <c r="AP17" s="52">
        <v>27.8</v>
      </c>
      <c r="AQ17" s="52">
        <v>27.8</v>
      </c>
      <c r="AR17" s="52">
        <v>21.4</v>
      </c>
      <c r="AS17" s="52">
        <v>22.3</v>
      </c>
      <c r="AT17" s="52">
        <v>23.2</v>
      </c>
      <c r="AU17" s="52">
        <v>20.9</v>
      </c>
      <c r="AV17" s="52">
        <v>22.8</v>
      </c>
      <c r="AW17" s="52">
        <v>16.8</v>
      </c>
      <c r="AX17" s="52">
        <v>19.399999999999999</v>
      </c>
      <c r="AY17" s="52">
        <v>22.1</v>
      </c>
      <c r="AZ17" s="52">
        <v>25.9</v>
      </c>
      <c r="BA17" s="52">
        <v>27.9</v>
      </c>
      <c r="BB17" s="52">
        <v>20</v>
      </c>
      <c r="BC17" s="52">
        <v>23.2</v>
      </c>
      <c r="BD17" s="52">
        <v>25.6</v>
      </c>
      <c r="BE17" s="52">
        <v>26.5</v>
      </c>
      <c r="BF17" s="65">
        <v>26</v>
      </c>
      <c r="BG17" s="52">
        <v>27.5</v>
      </c>
      <c r="BH17" s="173" t="s">
        <v>157</v>
      </c>
      <c r="BI17" s="52">
        <v>29.8</v>
      </c>
      <c r="BJ17" s="52">
        <v>26.2</v>
      </c>
      <c r="BK17" s="52">
        <v>25</v>
      </c>
      <c r="BL17" s="52">
        <v>27.4</v>
      </c>
      <c r="BM17" s="52">
        <v>22.4</v>
      </c>
      <c r="BN17" s="52">
        <v>26.6</v>
      </c>
      <c r="BO17" s="52">
        <v>23.6</v>
      </c>
      <c r="BP17" s="52">
        <v>21.6</v>
      </c>
      <c r="BQ17" s="52">
        <v>20.5</v>
      </c>
      <c r="BR17" s="52">
        <v>25.3</v>
      </c>
      <c r="BS17" s="52">
        <v>27.3</v>
      </c>
      <c r="BT17" s="52">
        <v>27</v>
      </c>
      <c r="BU17" s="52">
        <v>25.6</v>
      </c>
      <c r="BV17" s="52">
        <v>27.7</v>
      </c>
      <c r="BW17" s="52">
        <v>21.1</v>
      </c>
      <c r="BX17" s="52">
        <v>28.2</v>
      </c>
      <c r="BY17" s="52">
        <v>29.4</v>
      </c>
      <c r="BZ17" s="173" t="s">
        <v>157</v>
      </c>
      <c r="CA17" s="52">
        <v>29.3</v>
      </c>
      <c r="CB17" s="52">
        <v>30.6</v>
      </c>
      <c r="CC17" s="52">
        <v>30.1</v>
      </c>
      <c r="CD17" s="52">
        <v>32.200000000000003</v>
      </c>
      <c r="CE17" s="52">
        <v>32.5</v>
      </c>
      <c r="CF17" s="52">
        <v>30.9</v>
      </c>
      <c r="CG17" s="52">
        <v>32.200000000000003</v>
      </c>
      <c r="CH17" s="52">
        <v>32</v>
      </c>
      <c r="CI17" s="183">
        <v>34.1</v>
      </c>
      <c r="CJ17" s="183">
        <v>31.5</v>
      </c>
      <c r="CK17" s="52">
        <v>30.6</v>
      </c>
      <c r="CL17" s="52">
        <v>31.9</v>
      </c>
      <c r="CM17" s="52">
        <v>33.1</v>
      </c>
      <c r="CN17" s="52">
        <v>32.4</v>
      </c>
      <c r="CO17" s="184"/>
      <c r="CP17" s="52">
        <v>33.200000000000003</v>
      </c>
      <c r="CQ17" s="52">
        <v>33.5</v>
      </c>
      <c r="CR17" s="69">
        <v>33</v>
      </c>
      <c r="CS17" s="52">
        <v>33</v>
      </c>
      <c r="CT17" s="202">
        <v>34.1</v>
      </c>
      <c r="CU17" s="52">
        <v>25</v>
      </c>
      <c r="CV17" s="184"/>
      <c r="CW17" s="52">
        <v>23.4</v>
      </c>
      <c r="CX17" s="52">
        <v>29.4</v>
      </c>
      <c r="CY17" s="202">
        <v>32.299999999999997</v>
      </c>
      <c r="CZ17" s="202">
        <v>32.4</v>
      </c>
      <c r="DA17" s="207">
        <v>30.9</v>
      </c>
      <c r="DB17" s="207">
        <v>25.6</v>
      </c>
      <c r="DC17" s="207">
        <v>23.7</v>
      </c>
      <c r="DD17" s="207">
        <v>27.7</v>
      </c>
      <c r="DE17" s="207">
        <v>31.6</v>
      </c>
      <c r="DF17" s="207">
        <v>31.2</v>
      </c>
      <c r="DG17" s="52">
        <v>32.299999999999997</v>
      </c>
      <c r="DH17" s="69">
        <v>32.299999999999997</v>
      </c>
      <c r="DI17" s="52">
        <v>32.299999999999997</v>
      </c>
      <c r="DJ17" s="52">
        <v>31.3</v>
      </c>
      <c r="DK17" s="52">
        <v>32.1</v>
      </c>
      <c r="DL17" s="52">
        <v>31.5</v>
      </c>
      <c r="DM17" s="52">
        <v>32.299999999999997</v>
      </c>
      <c r="DN17" s="52">
        <v>32.4</v>
      </c>
      <c r="DO17" s="52">
        <v>33.700000000000003</v>
      </c>
      <c r="DP17" s="52">
        <v>32.700000000000003</v>
      </c>
      <c r="DQ17" s="52">
        <v>32.799999999999997</v>
      </c>
    </row>
    <row r="18" spans="1:121" s="52" customFormat="1">
      <c r="A18" s="131">
        <v>0.625</v>
      </c>
      <c r="B18" s="178">
        <v>20.8</v>
      </c>
      <c r="C18" s="69">
        <v>25.7</v>
      </c>
      <c r="D18" s="69">
        <v>18</v>
      </c>
      <c r="E18" s="69">
        <v>17.399999999999999</v>
      </c>
      <c r="F18" s="69">
        <v>19.2</v>
      </c>
      <c r="G18" s="69">
        <v>20</v>
      </c>
      <c r="H18" s="69">
        <v>15.5</v>
      </c>
      <c r="I18" s="69">
        <v>21.5</v>
      </c>
      <c r="J18" s="69">
        <v>25.9</v>
      </c>
      <c r="K18" s="69">
        <v>14.8</v>
      </c>
      <c r="L18" s="69">
        <v>17.600000000000001</v>
      </c>
      <c r="M18" s="69">
        <v>17.8</v>
      </c>
      <c r="N18" s="52">
        <v>21.7</v>
      </c>
      <c r="O18" s="52">
        <v>16.5</v>
      </c>
      <c r="P18" s="52">
        <v>14.9</v>
      </c>
      <c r="Q18" s="69">
        <v>17.8</v>
      </c>
      <c r="R18" s="52">
        <v>17.3</v>
      </c>
      <c r="S18" s="52">
        <v>20.6</v>
      </c>
      <c r="T18" s="52">
        <v>20.6</v>
      </c>
      <c r="U18" s="69">
        <v>23.4</v>
      </c>
      <c r="V18" s="52">
        <v>19.7</v>
      </c>
      <c r="W18" s="52">
        <v>22</v>
      </c>
      <c r="X18" s="52">
        <v>21.6</v>
      </c>
      <c r="Y18" s="52">
        <v>27.8</v>
      </c>
      <c r="Z18" s="52">
        <v>22.7</v>
      </c>
      <c r="AA18" s="52">
        <v>19.899999999999999</v>
      </c>
      <c r="AB18" s="52">
        <v>23.7</v>
      </c>
      <c r="AC18" s="52">
        <v>23.8</v>
      </c>
      <c r="AD18" s="69">
        <v>14.6</v>
      </c>
      <c r="AE18" s="69">
        <v>10.5</v>
      </c>
      <c r="AF18" s="52">
        <v>20.100000000000001</v>
      </c>
      <c r="AG18" s="52">
        <v>17.2</v>
      </c>
      <c r="AH18" s="52">
        <v>20</v>
      </c>
      <c r="AI18" s="52">
        <v>23.8</v>
      </c>
      <c r="AJ18" s="52">
        <v>26</v>
      </c>
      <c r="AK18" s="52">
        <v>27.5</v>
      </c>
      <c r="AL18" s="52">
        <v>24.5</v>
      </c>
      <c r="AM18" s="52">
        <v>27.1</v>
      </c>
      <c r="AN18" s="52">
        <v>24.2</v>
      </c>
      <c r="AO18" s="52">
        <v>25.5</v>
      </c>
      <c r="AP18" s="52">
        <v>28.1</v>
      </c>
      <c r="AQ18" s="52">
        <v>27</v>
      </c>
      <c r="AR18" s="52">
        <v>21.1</v>
      </c>
      <c r="AS18" s="52">
        <v>21</v>
      </c>
      <c r="AT18" s="52">
        <v>23.3</v>
      </c>
      <c r="AU18" s="52">
        <v>21.4</v>
      </c>
      <c r="AV18" s="52">
        <v>19.899999999999999</v>
      </c>
      <c r="AW18" s="52">
        <v>16.5</v>
      </c>
      <c r="AX18" s="52">
        <v>18.7</v>
      </c>
      <c r="AY18" s="52">
        <v>22.3</v>
      </c>
      <c r="AZ18" s="52">
        <v>27.1</v>
      </c>
      <c r="BA18" s="52">
        <v>24.4</v>
      </c>
      <c r="BB18" s="52">
        <v>19.8</v>
      </c>
      <c r="BC18" s="52">
        <v>22.4</v>
      </c>
      <c r="BD18" s="52">
        <v>25.2</v>
      </c>
      <c r="BE18" s="52">
        <v>25.1</v>
      </c>
      <c r="BF18" s="65">
        <v>24.4</v>
      </c>
      <c r="BG18" s="52">
        <v>26.4</v>
      </c>
      <c r="BH18" s="52">
        <v>29.5</v>
      </c>
      <c r="BI18" s="52">
        <v>28.8</v>
      </c>
      <c r="BJ18" s="52">
        <v>24.6</v>
      </c>
      <c r="BK18" s="52">
        <v>27</v>
      </c>
      <c r="BL18" s="52">
        <v>25.5</v>
      </c>
      <c r="BM18" s="52">
        <v>20.8</v>
      </c>
      <c r="BN18" s="52">
        <v>27.6</v>
      </c>
      <c r="BO18" s="52">
        <v>22.4</v>
      </c>
      <c r="BP18" s="52">
        <v>21.4</v>
      </c>
      <c r="BQ18" s="52">
        <v>20.8</v>
      </c>
      <c r="BR18" s="52">
        <v>27.2</v>
      </c>
      <c r="BS18" s="52">
        <v>27.6</v>
      </c>
      <c r="BT18" s="52">
        <v>26.3</v>
      </c>
      <c r="BU18" s="52">
        <v>25</v>
      </c>
      <c r="BV18" s="52">
        <v>26.7</v>
      </c>
      <c r="BW18" s="52">
        <v>21</v>
      </c>
      <c r="BX18" s="52">
        <v>28</v>
      </c>
      <c r="BY18" s="52">
        <v>30.1</v>
      </c>
      <c r="BZ18" s="52">
        <v>26.9</v>
      </c>
      <c r="CA18" s="52">
        <v>29.5</v>
      </c>
      <c r="CB18" s="52">
        <v>30</v>
      </c>
      <c r="CC18" s="52">
        <v>29.6</v>
      </c>
      <c r="CD18" s="52">
        <v>32.299999999999997</v>
      </c>
      <c r="CE18" s="52">
        <v>31</v>
      </c>
      <c r="CF18" s="52">
        <v>30.7</v>
      </c>
      <c r="CG18" s="52">
        <v>31.2</v>
      </c>
      <c r="CH18" s="52">
        <v>31.9</v>
      </c>
      <c r="CI18" s="183">
        <v>32.5</v>
      </c>
      <c r="CJ18" s="183">
        <v>31.4</v>
      </c>
      <c r="CK18" s="184"/>
      <c r="CL18" s="52">
        <v>30.8</v>
      </c>
      <c r="CM18" s="52">
        <v>32.6</v>
      </c>
      <c r="CN18" s="52">
        <v>31</v>
      </c>
      <c r="CO18" s="52">
        <v>32.4</v>
      </c>
      <c r="CP18" s="52">
        <v>32.200000000000003</v>
      </c>
      <c r="CQ18" s="52">
        <v>31.7</v>
      </c>
      <c r="CR18" s="69">
        <v>32.799999999999997</v>
      </c>
      <c r="CS18" s="52">
        <v>31.6</v>
      </c>
      <c r="CT18" s="202">
        <v>33.799999999999997</v>
      </c>
      <c r="CU18" s="52">
        <v>27.1</v>
      </c>
      <c r="CV18" s="52">
        <v>25.3</v>
      </c>
      <c r="CW18" s="52">
        <v>23.5</v>
      </c>
      <c r="CX18" s="52">
        <v>28.4</v>
      </c>
      <c r="CY18" s="202">
        <v>30.8</v>
      </c>
      <c r="CZ18" s="202">
        <v>31.7</v>
      </c>
      <c r="DA18" s="207">
        <v>29.5</v>
      </c>
      <c r="DB18" s="207">
        <v>25.6</v>
      </c>
      <c r="DC18" s="207">
        <v>23.7</v>
      </c>
      <c r="DD18" s="207">
        <v>28.5</v>
      </c>
      <c r="DE18" s="207">
        <v>32.4</v>
      </c>
      <c r="DF18" s="207">
        <v>31.8</v>
      </c>
      <c r="DG18" s="52">
        <v>31.9</v>
      </c>
      <c r="DH18" s="69">
        <v>32.299999999999997</v>
      </c>
      <c r="DI18" s="52">
        <v>31.3</v>
      </c>
      <c r="DJ18" s="52">
        <v>31.3</v>
      </c>
      <c r="DK18" s="52">
        <v>32.200000000000003</v>
      </c>
      <c r="DL18" s="52">
        <v>32.200000000000003</v>
      </c>
      <c r="DM18" s="52">
        <v>32.299999999999997</v>
      </c>
      <c r="DN18" s="52">
        <v>32.200000000000003</v>
      </c>
      <c r="DO18" s="52">
        <v>33.9</v>
      </c>
      <c r="DP18" s="52">
        <v>32.200000000000003</v>
      </c>
      <c r="DQ18" s="52">
        <v>31.9</v>
      </c>
    </row>
    <row r="19" spans="1:121" s="52" customFormat="1">
      <c r="A19" s="131">
        <v>0.66666666666666696</v>
      </c>
      <c r="B19" s="178">
        <v>20.100000000000001</v>
      </c>
      <c r="C19" s="69">
        <v>22.4</v>
      </c>
      <c r="D19" s="69">
        <v>17.100000000000001</v>
      </c>
      <c r="E19" s="69">
        <v>17.5</v>
      </c>
      <c r="F19" s="69">
        <v>20</v>
      </c>
      <c r="G19" s="172" t="s">
        <v>157</v>
      </c>
      <c r="H19" s="69">
        <v>15.1</v>
      </c>
      <c r="I19" s="69">
        <v>19.100000000000001</v>
      </c>
      <c r="J19" s="69">
        <v>25.9</v>
      </c>
      <c r="K19" s="69">
        <v>14.2</v>
      </c>
      <c r="L19" s="69">
        <v>17.3</v>
      </c>
      <c r="M19" s="69">
        <v>17</v>
      </c>
      <c r="N19" s="52">
        <v>22.7</v>
      </c>
      <c r="O19" s="173" t="s">
        <v>157</v>
      </c>
      <c r="P19" s="52">
        <v>14.5</v>
      </c>
      <c r="Q19" s="69">
        <v>17.100000000000001</v>
      </c>
      <c r="R19" s="52">
        <v>16.7</v>
      </c>
      <c r="S19" s="52">
        <v>19.899999999999999</v>
      </c>
      <c r="T19" s="52">
        <v>19.600000000000001</v>
      </c>
      <c r="U19" s="69">
        <v>22.4</v>
      </c>
      <c r="V19" s="52">
        <v>17.2</v>
      </c>
      <c r="W19" s="52">
        <v>21.4</v>
      </c>
      <c r="X19" s="52">
        <v>20.9</v>
      </c>
      <c r="Y19" s="52">
        <v>26.5</v>
      </c>
      <c r="Z19" s="52">
        <v>21.7</v>
      </c>
      <c r="AA19" s="52">
        <v>19.600000000000001</v>
      </c>
      <c r="AB19" s="52">
        <v>23.5</v>
      </c>
      <c r="AC19" s="52">
        <v>25.4</v>
      </c>
      <c r="AD19" s="172" t="s">
        <v>157</v>
      </c>
      <c r="AE19" s="69">
        <v>10.6</v>
      </c>
      <c r="AF19" s="52">
        <v>18.7</v>
      </c>
      <c r="AG19" s="52">
        <v>17.8</v>
      </c>
      <c r="AH19" s="52">
        <v>19.2</v>
      </c>
      <c r="AI19" s="173" t="s">
        <v>157</v>
      </c>
      <c r="AJ19" s="52">
        <v>26.1</v>
      </c>
      <c r="AK19" s="52">
        <v>27.9</v>
      </c>
      <c r="AL19" s="52">
        <v>24.6</v>
      </c>
      <c r="AM19" s="52">
        <v>26.6</v>
      </c>
      <c r="AN19" s="52">
        <v>26</v>
      </c>
      <c r="AO19" s="52">
        <v>27.7</v>
      </c>
      <c r="AP19" s="52">
        <v>26.8</v>
      </c>
      <c r="AQ19" s="52">
        <v>25.8</v>
      </c>
      <c r="AR19" s="52">
        <v>21.1</v>
      </c>
      <c r="AS19" s="52">
        <v>20.6</v>
      </c>
      <c r="AT19" s="52">
        <v>22.6</v>
      </c>
      <c r="AU19" s="52">
        <v>21.9</v>
      </c>
      <c r="AV19" s="173" t="s">
        <v>157</v>
      </c>
      <c r="AW19" s="52">
        <v>16.600000000000001</v>
      </c>
      <c r="AX19" s="52">
        <v>18.8</v>
      </c>
      <c r="AY19" s="52">
        <v>21.5</v>
      </c>
      <c r="AZ19" s="173" t="s">
        <v>157</v>
      </c>
      <c r="BA19" s="52">
        <v>23.1</v>
      </c>
      <c r="BB19" s="52">
        <v>19.899999999999999</v>
      </c>
      <c r="BC19" s="52">
        <v>21.2</v>
      </c>
      <c r="BD19" s="52">
        <v>24.4</v>
      </c>
      <c r="BE19" s="52">
        <v>24.1</v>
      </c>
      <c r="BF19" s="65">
        <v>22.3</v>
      </c>
      <c r="BG19" s="52">
        <v>25.3</v>
      </c>
      <c r="BH19" s="52">
        <v>28.6</v>
      </c>
      <c r="BI19" s="52">
        <v>27.8</v>
      </c>
      <c r="BJ19" s="52">
        <v>25.2</v>
      </c>
      <c r="BK19" s="52">
        <v>25.8</v>
      </c>
      <c r="BL19" s="52">
        <v>24.6</v>
      </c>
      <c r="BM19" s="52">
        <v>21.1</v>
      </c>
      <c r="BN19" s="52">
        <v>27.2</v>
      </c>
      <c r="BO19" s="52">
        <v>23.6</v>
      </c>
      <c r="BP19" s="52">
        <v>21.5</v>
      </c>
      <c r="BQ19" s="52">
        <v>21.1</v>
      </c>
      <c r="BR19" s="52">
        <v>27.1</v>
      </c>
      <c r="BS19" s="52">
        <v>27.3</v>
      </c>
      <c r="BT19" s="52">
        <v>25.2</v>
      </c>
      <c r="BU19" s="52">
        <v>24.2</v>
      </c>
      <c r="BV19" s="52">
        <v>28.2</v>
      </c>
      <c r="BW19" s="52">
        <v>21.5</v>
      </c>
      <c r="BX19" s="52">
        <v>27.5</v>
      </c>
      <c r="BY19" s="52">
        <v>29.5</v>
      </c>
      <c r="BZ19" s="52">
        <v>26.9</v>
      </c>
      <c r="CA19" s="52">
        <v>29.5</v>
      </c>
      <c r="CB19" s="52">
        <v>29.1</v>
      </c>
      <c r="CC19" s="52">
        <v>30.2</v>
      </c>
      <c r="CD19" s="52">
        <v>32</v>
      </c>
      <c r="CE19" s="52">
        <v>32.1</v>
      </c>
      <c r="CF19" s="52">
        <v>30</v>
      </c>
      <c r="CG19" s="52">
        <v>30.7</v>
      </c>
      <c r="CH19" s="52">
        <v>31.8</v>
      </c>
      <c r="CI19" s="184"/>
      <c r="CJ19" s="183">
        <v>29.2</v>
      </c>
      <c r="CK19" s="52">
        <v>31.8</v>
      </c>
      <c r="CL19" s="52">
        <v>32.799999999999997</v>
      </c>
      <c r="CM19" s="52">
        <v>33</v>
      </c>
      <c r="CN19" s="52">
        <v>30.9</v>
      </c>
      <c r="CO19" s="52">
        <v>32.200000000000003</v>
      </c>
      <c r="CP19" s="52">
        <v>31.3</v>
      </c>
      <c r="CQ19" s="52">
        <v>30.5</v>
      </c>
      <c r="CR19" s="69">
        <v>32.799999999999997</v>
      </c>
      <c r="CS19" s="52">
        <v>31.6</v>
      </c>
      <c r="CT19" s="202">
        <v>31</v>
      </c>
      <c r="CU19" s="52">
        <v>27.6</v>
      </c>
      <c r="CV19" s="52">
        <v>25.1</v>
      </c>
      <c r="CW19" s="52">
        <v>23.6</v>
      </c>
      <c r="CX19" s="52">
        <v>28.8</v>
      </c>
      <c r="CY19" s="202">
        <v>29.7</v>
      </c>
      <c r="CZ19" s="202">
        <v>31.6</v>
      </c>
      <c r="DA19" s="207">
        <v>28.9</v>
      </c>
      <c r="DB19" s="207">
        <v>24.4</v>
      </c>
      <c r="DC19" s="184"/>
      <c r="DD19" s="207">
        <v>27.7</v>
      </c>
      <c r="DE19" s="207">
        <v>30</v>
      </c>
      <c r="DF19" s="207">
        <v>29</v>
      </c>
      <c r="DG19" s="52">
        <v>30.6</v>
      </c>
      <c r="DH19" s="69">
        <v>31.3</v>
      </c>
      <c r="DI19" s="52">
        <v>31.8</v>
      </c>
      <c r="DJ19" s="52">
        <v>31.4</v>
      </c>
      <c r="DK19" s="52">
        <v>31.9</v>
      </c>
      <c r="DL19" s="172"/>
      <c r="DM19" s="52">
        <v>32.200000000000003</v>
      </c>
      <c r="DN19" s="52">
        <v>32.1</v>
      </c>
      <c r="DO19" s="52">
        <v>33</v>
      </c>
      <c r="DP19" s="52">
        <v>31.4</v>
      </c>
      <c r="DQ19" s="52">
        <v>31.9</v>
      </c>
    </row>
    <row r="20" spans="1:121" s="52" customFormat="1">
      <c r="A20" s="131">
        <v>0.70833333333333304</v>
      </c>
      <c r="B20" s="178">
        <v>19.7</v>
      </c>
      <c r="C20" s="69">
        <v>20.6</v>
      </c>
      <c r="D20" s="69">
        <v>16.7</v>
      </c>
      <c r="E20" s="69">
        <v>17.2</v>
      </c>
      <c r="F20" s="69">
        <v>17.7</v>
      </c>
      <c r="G20" s="69">
        <v>17.100000000000001</v>
      </c>
      <c r="H20" s="69">
        <v>15</v>
      </c>
      <c r="I20" s="69">
        <v>17.399999999999999</v>
      </c>
      <c r="J20" s="69">
        <v>24.9</v>
      </c>
      <c r="K20" s="69">
        <v>13.9</v>
      </c>
      <c r="L20" s="69">
        <v>15.9</v>
      </c>
      <c r="M20" s="69">
        <v>17.3</v>
      </c>
      <c r="N20" s="52">
        <v>19.5</v>
      </c>
      <c r="O20" s="52">
        <v>16.100000000000001</v>
      </c>
      <c r="P20" s="52">
        <v>14.3</v>
      </c>
      <c r="Q20" s="69">
        <v>17.100000000000001</v>
      </c>
      <c r="R20" s="173" t="s">
        <v>157</v>
      </c>
      <c r="S20" s="52">
        <v>18.8</v>
      </c>
      <c r="T20" s="52">
        <v>18.100000000000001</v>
      </c>
      <c r="U20" s="69">
        <v>21.3</v>
      </c>
      <c r="V20" s="52">
        <v>17</v>
      </c>
      <c r="W20" s="52">
        <v>19.8</v>
      </c>
      <c r="X20" s="52">
        <v>19.3</v>
      </c>
      <c r="Y20" s="52">
        <v>24.5</v>
      </c>
      <c r="Z20" s="52">
        <v>19.8</v>
      </c>
      <c r="AA20" s="52">
        <v>18.600000000000001</v>
      </c>
      <c r="AB20" s="52">
        <v>22</v>
      </c>
      <c r="AC20" s="52">
        <v>22.8</v>
      </c>
      <c r="AD20" s="69">
        <v>13.7</v>
      </c>
      <c r="AE20" s="69">
        <v>11.2</v>
      </c>
      <c r="AF20" s="52">
        <v>17.7</v>
      </c>
      <c r="AG20" s="52">
        <v>16.5</v>
      </c>
      <c r="AH20" s="52">
        <v>17.899999999999999</v>
      </c>
      <c r="AI20" s="52">
        <v>20.100000000000001</v>
      </c>
      <c r="AJ20" s="52">
        <v>25.5</v>
      </c>
      <c r="AK20" s="52">
        <v>26.3</v>
      </c>
      <c r="AL20" s="52">
        <v>22.4</v>
      </c>
      <c r="AM20" s="52">
        <v>26.5</v>
      </c>
      <c r="AN20" s="52">
        <v>25.5</v>
      </c>
      <c r="AO20" s="52">
        <v>25.9</v>
      </c>
      <c r="AP20" s="52">
        <v>26</v>
      </c>
      <c r="AQ20" s="52">
        <v>23.4</v>
      </c>
      <c r="AR20" s="52">
        <v>19.7</v>
      </c>
      <c r="AS20" s="52">
        <v>19.399999999999999</v>
      </c>
      <c r="AT20" s="52">
        <v>20.8</v>
      </c>
      <c r="AU20" s="52">
        <v>21.8</v>
      </c>
      <c r="AV20" s="52">
        <v>17.600000000000001</v>
      </c>
      <c r="AW20" s="52">
        <v>16.7</v>
      </c>
      <c r="AX20" s="52">
        <v>18.399999999999999</v>
      </c>
      <c r="AY20" s="52">
        <v>21.4</v>
      </c>
      <c r="AZ20" s="52">
        <v>25.9</v>
      </c>
      <c r="BA20" s="173" t="s">
        <v>157</v>
      </c>
      <c r="BB20" s="52">
        <v>18.600000000000001</v>
      </c>
      <c r="BC20" s="52">
        <v>20.6</v>
      </c>
      <c r="BD20" s="52">
        <v>22.7</v>
      </c>
      <c r="BE20" s="52">
        <v>23.1</v>
      </c>
      <c r="BF20" s="65">
        <v>21.5</v>
      </c>
      <c r="BG20" s="52">
        <v>23.4</v>
      </c>
      <c r="BH20" s="52">
        <v>27.3</v>
      </c>
      <c r="BI20" s="52">
        <v>26.3</v>
      </c>
      <c r="BJ20" s="52">
        <v>25.7</v>
      </c>
      <c r="BK20" s="52">
        <v>24</v>
      </c>
      <c r="BL20" s="52">
        <v>23.4</v>
      </c>
      <c r="BM20" s="52">
        <v>21</v>
      </c>
      <c r="BN20" s="52">
        <v>25.4</v>
      </c>
      <c r="BO20" s="52">
        <v>22.7</v>
      </c>
      <c r="BP20" s="52">
        <v>21.3</v>
      </c>
      <c r="BQ20" s="52">
        <v>20.5</v>
      </c>
      <c r="BR20" s="52">
        <v>25.3</v>
      </c>
      <c r="BS20" s="52">
        <v>25.7</v>
      </c>
      <c r="BT20" s="52">
        <v>25.2</v>
      </c>
      <c r="BU20" s="52">
        <v>23.6</v>
      </c>
      <c r="BV20" s="52">
        <v>26.9</v>
      </c>
      <c r="BW20" s="52">
        <v>20.9</v>
      </c>
      <c r="BX20" s="52">
        <v>25.3</v>
      </c>
      <c r="BY20" s="52">
        <v>27.9</v>
      </c>
      <c r="BZ20" s="52">
        <v>25.9</v>
      </c>
      <c r="CA20" s="52">
        <v>27.3</v>
      </c>
      <c r="CB20" s="52">
        <v>27.9</v>
      </c>
      <c r="CC20" s="52">
        <v>29.6</v>
      </c>
      <c r="CD20" s="52">
        <v>30.2</v>
      </c>
      <c r="CE20" s="52">
        <v>30.7</v>
      </c>
      <c r="CF20" s="52">
        <v>29.3</v>
      </c>
      <c r="CG20" s="52">
        <v>30.2</v>
      </c>
      <c r="CH20" s="52">
        <v>30.3</v>
      </c>
      <c r="CI20" s="184"/>
      <c r="CJ20" s="183">
        <v>28.7</v>
      </c>
      <c r="CK20" s="52">
        <v>30.3</v>
      </c>
      <c r="CL20" s="52">
        <v>32.4</v>
      </c>
      <c r="CM20" s="52">
        <v>30.6</v>
      </c>
      <c r="CN20" s="52">
        <v>30.3</v>
      </c>
      <c r="CO20" s="52">
        <v>30.1</v>
      </c>
      <c r="CP20" s="52">
        <v>29.6</v>
      </c>
      <c r="CQ20" s="52">
        <v>29.2</v>
      </c>
      <c r="CR20" s="69">
        <v>31.1</v>
      </c>
      <c r="CS20" s="52">
        <v>30</v>
      </c>
      <c r="CT20" s="202">
        <v>30.5</v>
      </c>
      <c r="CU20" s="52">
        <v>27.3</v>
      </c>
      <c r="CV20" s="52">
        <v>24.6</v>
      </c>
      <c r="CW20" s="52">
        <v>23.8</v>
      </c>
      <c r="CX20" s="52">
        <v>25.9</v>
      </c>
      <c r="CY20" s="202">
        <v>29.3</v>
      </c>
      <c r="CZ20" s="202">
        <v>30</v>
      </c>
      <c r="DA20" s="207">
        <v>28.2</v>
      </c>
      <c r="DB20" s="207">
        <v>24.5</v>
      </c>
      <c r="DC20" s="207">
        <v>23.6</v>
      </c>
      <c r="DD20" s="207">
        <v>26.5</v>
      </c>
      <c r="DE20" s="207">
        <v>30.3</v>
      </c>
      <c r="DF20" s="207">
        <v>29</v>
      </c>
      <c r="DG20" s="184"/>
      <c r="DH20" s="69">
        <v>29.9</v>
      </c>
      <c r="DI20" s="52">
        <v>30.2</v>
      </c>
      <c r="DJ20" s="52">
        <v>30.6</v>
      </c>
      <c r="DK20" s="52">
        <v>30.2</v>
      </c>
      <c r="DL20" s="52">
        <v>31.7</v>
      </c>
      <c r="DM20" s="52">
        <v>31.5</v>
      </c>
      <c r="DN20" s="52">
        <v>31.6</v>
      </c>
      <c r="DO20" s="52">
        <v>32.299999999999997</v>
      </c>
      <c r="DP20" s="52">
        <v>31.5</v>
      </c>
      <c r="DQ20" s="52" t="s">
        <v>158</v>
      </c>
    </row>
    <row r="21" spans="1:121" s="52" customFormat="1">
      <c r="A21" s="131">
        <v>0.75</v>
      </c>
      <c r="B21" s="178">
        <v>17.7</v>
      </c>
      <c r="C21" s="69">
        <v>18.399999999999999</v>
      </c>
      <c r="D21" s="69">
        <v>16.8</v>
      </c>
      <c r="E21" s="69">
        <v>16.899999999999999</v>
      </c>
      <c r="F21" s="172" t="s">
        <v>157</v>
      </c>
      <c r="G21" s="69">
        <v>17.2</v>
      </c>
      <c r="H21" s="69">
        <v>15.1</v>
      </c>
      <c r="I21" s="69">
        <v>16.5</v>
      </c>
      <c r="J21" s="69">
        <v>23.5</v>
      </c>
      <c r="K21" s="69">
        <v>13.6</v>
      </c>
      <c r="L21" s="69">
        <v>15.4</v>
      </c>
      <c r="M21" s="69">
        <v>16.5</v>
      </c>
      <c r="N21" s="52">
        <v>18</v>
      </c>
      <c r="O21" s="52">
        <v>15.8</v>
      </c>
      <c r="P21" s="52">
        <v>14.1</v>
      </c>
      <c r="Q21" s="69">
        <v>16.7</v>
      </c>
      <c r="R21" s="52">
        <v>16.600000000000001</v>
      </c>
      <c r="S21" s="52">
        <v>17.7</v>
      </c>
      <c r="T21" s="52">
        <v>16.8</v>
      </c>
      <c r="U21" s="69">
        <v>19.899999999999999</v>
      </c>
      <c r="V21" s="52">
        <v>16.600000000000001</v>
      </c>
      <c r="W21" s="52">
        <v>18.3</v>
      </c>
      <c r="X21" s="52">
        <v>17</v>
      </c>
      <c r="Y21" s="173" t="s">
        <v>157</v>
      </c>
      <c r="Z21" s="52">
        <v>18.5</v>
      </c>
      <c r="AA21" s="52">
        <v>18.100000000000001</v>
      </c>
      <c r="AB21" s="52">
        <v>20.399999999999999</v>
      </c>
      <c r="AC21" s="52">
        <v>20.2</v>
      </c>
      <c r="AD21" s="69">
        <v>13.5</v>
      </c>
      <c r="AE21" s="69">
        <v>11.8</v>
      </c>
      <c r="AF21" s="173" t="s">
        <v>157</v>
      </c>
      <c r="AG21" s="173" t="s">
        <v>157</v>
      </c>
      <c r="AH21" s="52">
        <v>16.8</v>
      </c>
      <c r="AI21" s="52">
        <v>18.600000000000001</v>
      </c>
      <c r="AJ21" s="173" t="s">
        <v>157</v>
      </c>
      <c r="AK21" s="52">
        <v>24.6</v>
      </c>
      <c r="AL21" s="52">
        <v>21</v>
      </c>
      <c r="AM21" s="52">
        <v>25.3</v>
      </c>
      <c r="AN21" s="52">
        <v>24.4</v>
      </c>
      <c r="AO21" s="52">
        <v>24.4</v>
      </c>
      <c r="AP21" s="52">
        <v>24.6</v>
      </c>
      <c r="AQ21" s="52">
        <v>22.2</v>
      </c>
      <c r="AR21" s="52">
        <v>18.3</v>
      </c>
      <c r="AS21" s="52">
        <v>17.899999999999999</v>
      </c>
      <c r="AT21" s="52">
        <v>19.5</v>
      </c>
      <c r="AU21" s="52">
        <v>20.3</v>
      </c>
      <c r="AV21" s="52">
        <v>16.600000000000001</v>
      </c>
      <c r="AW21" s="52">
        <v>16.399999999999999</v>
      </c>
      <c r="AX21" s="52">
        <v>18.2</v>
      </c>
      <c r="AY21" s="52">
        <v>20.8</v>
      </c>
      <c r="AZ21" s="52">
        <v>23.9</v>
      </c>
      <c r="BA21" s="52">
        <v>23</v>
      </c>
      <c r="BB21" s="52">
        <v>18.399999999999999</v>
      </c>
      <c r="BC21" s="173" t="s">
        <v>157</v>
      </c>
      <c r="BD21" s="52">
        <v>20.9</v>
      </c>
      <c r="BE21" s="52">
        <v>22.9</v>
      </c>
      <c r="BF21" s="65">
        <v>20.6</v>
      </c>
      <c r="BG21" s="52">
        <v>22.6</v>
      </c>
      <c r="BH21" s="173" t="s">
        <v>157</v>
      </c>
      <c r="BI21" s="52">
        <v>24.7</v>
      </c>
      <c r="BJ21" s="52">
        <v>23.8</v>
      </c>
      <c r="BK21" s="52">
        <v>22.7</v>
      </c>
      <c r="BL21" s="52">
        <v>22.8</v>
      </c>
      <c r="BM21" s="52">
        <v>21.1</v>
      </c>
      <c r="BN21" s="52">
        <v>24.2</v>
      </c>
      <c r="BO21" s="52">
        <v>21.6</v>
      </c>
      <c r="BP21" s="52">
        <v>21</v>
      </c>
      <c r="BQ21" s="52">
        <v>20.3</v>
      </c>
      <c r="BR21" s="52">
        <v>23.8</v>
      </c>
      <c r="BS21" s="52">
        <v>24.4</v>
      </c>
      <c r="BT21" s="52">
        <v>24.8</v>
      </c>
      <c r="BU21" s="52">
        <v>23</v>
      </c>
      <c r="BV21" s="52">
        <v>27</v>
      </c>
      <c r="BW21" s="52">
        <v>20.3</v>
      </c>
      <c r="BX21" s="52">
        <v>23.8</v>
      </c>
      <c r="BY21" s="52">
        <v>26.5</v>
      </c>
      <c r="BZ21" s="52">
        <v>24.5</v>
      </c>
      <c r="CA21" s="52">
        <v>26</v>
      </c>
      <c r="CB21" s="52">
        <v>26.5</v>
      </c>
      <c r="CC21" s="52">
        <v>27.6</v>
      </c>
      <c r="CD21" s="52">
        <v>29</v>
      </c>
      <c r="CE21" s="52">
        <v>28.7</v>
      </c>
      <c r="CF21" s="52">
        <v>28.2</v>
      </c>
      <c r="CG21" s="52">
        <v>28.7</v>
      </c>
      <c r="CH21" s="52">
        <v>29</v>
      </c>
      <c r="CI21" s="183">
        <v>29.6</v>
      </c>
      <c r="CJ21" s="183">
        <v>28.4</v>
      </c>
      <c r="CK21" s="52">
        <v>28.2</v>
      </c>
      <c r="CL21" s="52">
        <v>30.4</v>
      </c>
      <c r="CM21" s="52">
        <v>29.2</v>
      </c>
      <c r="CN21" s="52">
        <v>28.3</v>
      </c>
      <c r="CO21" s="52">
        <v>29.8</v>
      </c>
      <c r="CP21" s="52">
        <v>28.8</v>
      </c>
      <c r="CQ21" s="52">
        <v>27.4</v>
      </c>
      <c r="CR21" s="69">
        <v>29.4</v>
      </c>
      <c r="CS21" s="52">
        <v>29.7</v>
      </c>
      <c r="CT21" s="202">
        <v>30.3</v>
      </c>
      <c r="CU21" s="52">
        <v>27.3</v>
      </c>
      <c r="CV21" s="52">
        <v>24.5</v>
      </c>
      <c r="CW21" s="52">
        <v>24.2</v>
      </c>
      <c r="CX21" s="52">
        <v>27.2</v>
      </c>
      <c r="CY21" s="202">
        <v>28.1</v>
      </c>
      <c r="CZ21" s="202">
        <v>28.7</v>
      </c>
      <c r="DA21" s="207">
        <v>28.1</v>
      </c>
      <c r="DB21" s="207">
        <v>24.6</v>
      </c>
      <c r="DC21" s="207">
        <v>23.6</v>
      </c>
      <c r="DD21" s="207">
        <v>25.9</v>
      </c>
      <c r="DE21" s="207">
        <v>27.9</v>
      </c>
      <c r="DF21" s="207">
        <v>28.1</v>
      </c>
      <c r="DG21" s="52">
        <v>27.9</v>
      </c>
      <c r="DH21" s="69">
        <v>28.1</v>
      </c>
      <c r="DI21" s="52">
        <v>29.1</v>
      </c>
      <c r="DJ21" s="52">
        <v>28.8</v>
      </c>
      <c r="DK21" s="52">
        <v>28.8</v>
      </c>
      <c r="DL21" s="52">
        <v>30.2</v>
      </c>
      <c r="DM21" s="52">
        <v>29.8</v>
      </c>
      <c r="DN21" s="52">
        <v>30.5</v>
      </c>
      <c r="DO21" s="52">
        <v>30.9</v>
      </c>
      <c r="DP21" s="52">
        <v>30.1</v>
      </c>
      <c r="DQ21" s="52">
        <v>29.9</v>
      </c>
    </row>
    <row r="22" spans="1:121" s="52" customFormat="1">
      <c r="A22" s="131">
        <v>0.79166666666666696</v>
      </c>
      <c r="B22" s="178">
        <v>14.1</v>
      </c>
      <c r="C22" s="69">
        <v>17.5</v>
      </c>
      <c r="D22" s="69">
        <v>16.899999999999999</v>
      </c>
      <c r="E22" s="172" t="s">
        <v>157</v>
      </c>
      <c r="F22" s="69">
        <v>16.5</v>
      </c>
      <c r="G22" s="69">
        <v>16</v>
      </c>
      <c r="H22" s="69">
        <v>15.1</v>
      </c>
      <c r="I22" s="69">
        <v>15.7</v>
      </c>
      <c r="J22" s="69">
        <v>22</v>
      </c>
      <c r="K22" s="69">
        <v>13.7</v>
      </c>
      <c r="L22" s="69">
        <v>15.6</v>
      </c>
      <c r="M22" s="69">
        <v>16.3</v>
      </c>
      <c r="N22" s="173" t="s">
        <v>157</v>
      </c>
      <c r="O22" s="52">
        <v>15.8</v>
      </c>
      <c r="P22" s="52">
        <v>14.2</v>
      </c>
      <c r="Q22" s="69">
        <v>16.5</v>
      </c>
      <c r="R22" s="52">
        <v>16.8</v>
      </c>
      <c r="S22" s="52">
        <v>17.2</v>
      </c>
      <c r="T22" s="52">
        <v>16</v>
      </c>
      <c r="U22" s="69">
        <v>19.100000000000001</v>
      </c>
      <c r="V22" s="52">
        <v>16.8</v>
      </c>
      <c r="W22" s="52">
        <v>17.600000000000001</v>
      </c>
      <c r="X22" s="52">
        <v>16.5</v>
      </c>
      <c r="Y22" s="52">
        <v>20.399999999999999</v>
      </c>
      <c r="Z22" s="173" t="s">
        <v>157</v>
      </c>
      <c r="AA22" s="52">
        <v>17.8</v>
      </c>
      <c r="AB22" s="52">
        <v>19.399999999999999</v>
      </c>
      <c r="AC22" s="52">
        <v>19.5</v>
      </c>
      <c r="AD22" s="69">
        <v>13.7</v>
      </c>
      <c r="AE22" s="69">
        <v>12</v>
      </c>
      <c r="AF22" s="52">
        <v>16.5</v>
      </c>
      <c r="AG22" s="52">
        <v>14.9</v>
      </c>
      <c r="AH22" s="52">
        <v>16.399999999999999</v>
      </c>
      <c r="AI22" s="52">
        <v>18.100000000000001</v>
      </c>
      <c r="AJ22" s="52">
        <v>21.9</v>
      </c>
      <c r="AK22" s="52">
        <v>22.9</v>
      </c>
      <c r="AL22" s="52">
        <v>20.9</v>
      </c>
      <c r="AM22" s="52">
        <v>25</v>
      </c>
      <c r="AN22" s="173" t="s">
        <v>157</v>
      </c>
      <c r="AO22" s="52">
        <v>23.6</v>
      </c>
      <c r="AP22" s="52">
        <v>23.1</v>
      </c>
      <c r="AQ22" s="52">
        <v>21.6</v>
      </c>
      <c r="AR22" s="52">
        <v>17.899999999999999</v>
      </c>
      <c r="AS22" s="52">
        <v>17.100000000000001</v>
      </c>
      <c r="AT22" s="52">
        <v>18.600000000000001</v>
      </c>
      <c r="AU22" s="52">
        <v>19.600000000000001</v>
      </c>
      <c r="AV22" s="52">
        <v>16.5</v>
      </c>
      <c r="AW22" s="52">
        <v>16</v>
      </c>
      <c r="AX22" s="52">
        <v>18.3</v>
      </c>
      <c r="AY22" s="52">
        <v>20</v>
      </c>
      <c r="AZ22" s="52">
        <v>21.9</v>
      </c>
      <c r="BA22" s="52">
        <v>22.6</v>
      </c>
      <c r="BB22" s="52">
        <v>18.100000000000001</v>
      </c>
      <c r="BC22" s="52">
        <v>19.600000000000001</v>
      </c>
      <c r="BD22" s="52">
        <v>20.100000000000001</v>
      </c>
      <c r="BE22" s="52">
        <v>22.1</v>
      </c>
      <c r="BF22" s="65">
        <v>19.899999999999999</v>
      </c>
      <c r="BG22" s="52">
        <v>21.4</v>
      </c>
      <c r="BH22" s="52">
        <v>23.9</v>
      </c>
      <c r="BI22" s="52">
        <v>23.5</v>
      </c>
      <c r="BJ22" s="52">
        <v>23.2</v>
      </c>
      <c r="BK22" s="52">
        <v>22.1</v>
      </c>
      <c r="BL22" s="52">
        <v>22.5</v>
      </c>
      <c r="BM22" s="52">
        <v>20.6</v>
      </c>
      <c r="BN22" s="52">
        <v>23.7</v>
      </c>
      <c r="BO22" s="52">
        <v>21</v>
      </c>
      <c r="BP22" s="52">
        <v>20.7</v>
      </c>
      <c r="BQ22" s="52">
        <v>19.600000000000001</v>
      </c>
      <c r="BR22" s="52">
        <v>21.9</v>
      </c>
      <c r="BS22" s="52">
        <v>22.9</v>
      </c>
      <c r="BT22" s="52">
        <v>23.5</v>
      </c>
      <c r="BU22" s="52">
        <v>22.7</v>
      </c>
      <c r="BV22" s="52">
        <v>26.5</v>
      </c>
      <c r="BW22" s="52">
        <v>19.5</v>
      </c>
      <c r="BX22" s="52">
        <v>22.7</v>
      </c>
      <c r="BY22" s="52">
        <v>25.1</v>
      </c>
      <c r="BZ22" s="52">
        <v>23.9</v>
      </c>
      <c r="CA22" s="52">
        <v>25</v>
      </c>
      <c r="CB22" s="52">
        <v>25.5</v>
      </c>
      <c r="CC22" s="52">
        <v>26.9</v>
      </c>
      <c r="CD22" s="52">
        <v>27.7</v>
      </c>
      <c r="CE22" s="52">
        <v>27.4</v>
      </c>
      <c r="CF22" s="52">
        <v>27</v>
      </c>
      <c r="CG22" s="52">
        <v>27.9</v>
      </c>
      <c r="CH22" s="52">
        <v>28</v>
      </c>
      <c r="CI22" s="183">
        <v>28</v>
      </c>
      <c r="CJ22" s="183">
        <v>27.6</v>
      </c>
      <c r="CK22" s="52">
        <v>27.6</v>
      </c>
      <c r="CL22" s="52">
        <v>29.2</v>
      </c>
      <c r="CM22" s="52">
        <v>28.7</v>
      </c>
      <c r="CN22" s="52">
        <v>26.7</v>
      </c>
      <c r="CO22" s="52">
        <v>28.7</v>
      </c>
      <c r="CP22" s="52">
        <v>27.4</v>
      </c>
      <c r="CQ22" s="52">
        <v>26.3</v>
      </c>
      <c r="CR22" s="69">
        <v>28.6</v>
      </c>
      <c r="CS22" s="52">
        <v>28.9</v>
      </c>
      <c r="CT22" s="202">
        <v>29.7</v>
      </c>
      <c r="CU22" s="52">
        <v>27.3</v>
      </c>
      <c r="CV22" s="52">
        <v>24.4</v>
      </c>
      <c r="CW22" s="52">
        <v>23.7</v>
      </c>
      <c r="CX22" s="52">
        <v>26.8</v>
      </c>
      <c r="CY22" s="202">
        <v>27.4</v>
      </c>
      <c r="CZ22" s="202">
        <v>27.9</v>
      </c>
      <c r="DA22" s="207">
        <v>27.3</v>
      </c>
      <c r="DB22" s="207">
        <v>24.3</v>
      </c>
      <c r="DC22" s="207">
        <v>23.6</v>
      </c>
      <c r="DD22" s="207">
        <v>25.6</v>
      </c>
      <c r="DE22" s="207">
        <v>26.8</v>
      </c>
      <c r="DF22" s="207">
        <v>27.6</v>
      </c>
      <c r="DG22" s="52">
        <v>26.7</v>
      </c>
      <c r="DH22" s="69">
        <v>27.5</v>
      </c>
      <c r="DI22" s="52">
        <v>27.9</v>
      </c>
      <c r="DJ22" s="52">
        <v>28.8</v>
      </c>
      <c r="DK22" s="52">
        <v>28.1</v>
      </c>
      <c r="DL22" s="52">
        <v>29.4</v>
      </c>
      <c r="DM22" s="52">
        <v>29</v>
      </c>
      <c r="DN22" s="52">
        <v>29.7</v>
      </c>
      <c r="DO22" s="52">
        <v>30.1</v>
      </c>
      <c r="DP22" s="52">
        <v>29.4</v>
      </c>
      <c r="DQ22" s="52">
        <v>29.3</v>
      </c>
    </row>
    <row r="23" spans="1:121" s="52" customFormat="1">
      <c r="A23" s="131">
        <v>0.83333333333333304</v>
      </c>
      <c r="B23" s="178">
        <v>12.5</v>
      </c>
      <c r="C23" s="69">
        <v>15.9</v>
      </c>
      <c r="D23" s="69">
        <v>17.3</v>
      </c>
      <c r="E23" s="69">
        <v>16.600000000000001</v>
      </c>
      <c r="F23" s="69">
        <v>16.3</v>
      </c>
      <c r="G23" s="69">
        <v>15.8</v>
      </c>
      <c r="H23" s="69">
        <v>15.1</v>
      </c>
      <c r="I23" s="69">
        <v>15.3</v>
      </c>
      <c r="J23" s="172" t="s">
        <v>157</v>
      </c>
      <c r="K23" s="69">
        <v>13.5</v>
      </c>
      <c r="L23" s="69">
        <v>16</v>
      </c>
      <c r="M23" s="69">
        <v>16.100000000000001</v>
      </c>
      <c r="N23" s="52">
        <v>17.8</v>
      </c>
      <c r="O23" s="52">
        <v>16</v>
      </c>
      <c r="P23" s="52">
        <v>14.3</v>
      </c>
      <c r="Q23" s="69">
        <v>16.399999999999999</v>
      </c>
      <c r="R23" s="52">
        <v>16.899999999999999</v>
      </c>
      <c r="S23" s="52">
        <v>17.100000000000001</v>
      </c>
      <c r="T23" s="52">
        <v>15.8</v>
      </c>
      <c r="U23" s="69">
        <v>18.600000000000001</v>
      </c>
      <c r="V23" s="52">
        <v>16.8</v>
      </c>
      <c r="W23" s="173" t="s">
        <v>157</v>
      </c>
      <c r="X23" s="52">
        <v>16.2</v>
      </c>
      <c r="Y23" s="52">
        <v>19.3</v>
      </c>
      <c r="Z23" s="52">
        <v>17.7</v>
      </c>
      <c r="AA23" s="52">
        <v>17.600000000000001</v>
      </c>
      <c r="AB23" s="52">
        <v>19.100000000000001</v>
      </c>
      <c r="AC23" s="52">
        <v>19.2</v>
      </c>
      <c r="AD23" s="69">
        <v>13.6</v>
      </c>
      <c r="AE23" s="69">
        <v>12.5</v>
      </c>
      <c r="AF23" s="173" t="s">
        <v>157</v>
      </c>
      <c r="AG23" s="52">
        <v>13.7</v>
      </c>
      <c r="AH23" s="52">
        <v>16.3</v>
      </c>
      <c r="AI23" s="52">
        <v>18.2</v>
      </c>
      <c r="AJ23" s="52">
        <v>21</v>
      </c>
      <c r="AK23" s="52">
        <v>22.2</v>
      </c>
      <c r="AL23" s="52">
        <v>21.1</v>
      </c>
      <c r="AM23" s="52">
        <v>24.7</v>
      </c>
      <c r="AN23" s="52">
        <v>23.1</v>
      </c>
      <c r="AO23" s="52">
        <v>23</v>
      </c>
      <c r="AP23" s="52">
        <v>22.8</v>
      </c>
      <c r="AQ23" s="52">
        <v>21.3</v>
      </c>
      <c r="AR23" s="52">
        <v>17.899999999999999</v>
      </c>
      <c r="AS23" s="52">
        <v>16.399999999999999</v>
      </c>
      <c r="AT23" s="52">
        <v>18.100000000000001</v>
      </c>
      <c r="AU23" s="52">
        <v>19.8</v>
      </c>
      <c r="AV23" s="52">
        <v>16.7</v>
      </c>
      <c r="AW23" s="52">
        <v>16.2</v>
      </c>
      <c r="AX23" s="52">
        <v>18.3</v>
      </c>
      <c r="AY23" s="52">
        <v>19.899999999999999</v>
      </c>
      <c r="AZ23" s="52">
        <v>21.2</v>
      </c>
      <c r="BA23" s="52">
        <v>21.8</v>
      </c>
      <c r="BB23" s="52">
        <v>17.600000000000001</v>
      </c>
      <c r="BC23" s="52">
        <v>19.2</v>
      </c>
      <c r="BD23" s="52">
        <v>20.2</v>
      </c>
      <c r="BE23" s="52">
        <v>21.9</v>
      </c>
      <c r="BF23" s="65">
        <v>19.5</v>
      </c>
      <c r="BG23" s="52">
        <v>20.6</v>
      </c>
      <c r="BH23" s="52">
        <v>22.9</v>
      </c>
      <c r="BI23" s="52">
        <v>22.8</v>
      </c>
      <c r="BJ23" s="52">
        <v>23.1</v>
      </c>
      <c r="BK23" s="52">
        <v>21.6</v>
      </c>
      <c r="BL23" s="52">
        <v>21.9</v>
      </c>
      <c r="BM23" s="52">
        <v>20.2</v>
      </c>
      <c r="BN23" s="52">
        <v>23.4</v>
      </c>
      <c r="BO23" s="52">
        <v>20.6</v>
      </c>
      <c r="BP23" s="52">
        <v>20.7</v>
      </c>
      <c r="BQ23" s="52">
        <v>19</v>
      </c>
      <c r="BR23" s="52">
        <v>20.3</v>
      </c>
      <c r="BS23" s="52">
        <v>22.2</v>
      </c>
      <c r="BT23" s="52">
        <v>23.3</v>
      </c>
      <c r="BU23" s="52">
        <v>22.7</v>
      </c>
      <c r="BV23" s="52">
        <v>25.9</v>
      </c>
      <c r="BW23" s="52">
        <v>19.2</v>
      </c>
      <c r="BX23" s="52">
        <v>22.4</v>
      </c>
      <c r="BY23" s="52">
        <v>24.3</v>
      </c>
      <c r="BZ23" s="52">
        <v>23.5</v>
      </c>
      <c r="CA23" s="52">
        <v>24.9</v>
      </c>
      <c r="CB23" s="52">
        <v>25.1</v>
      </c>
      <c r="CC23" s="52">
        <v>26.5</v>
      </c>
      <c r="CD23" s="52">
        <v>26.6</v>
      </c>
      <c r="CE23" s="52">
        <v>27.4</v>
      </c>
      <c r="CF23" s="52">
        <v>26.3</v>
      </c>
      <c r="CG23" s="52">
        <v>27.6</v>
      </c>
      <c r="CH23" s="52">
        <v>27.5</v>
      </c>
      <c r="CI23" s="183">
        <v>27.3</v>
      </c>
      <c r="CJ23" s="183">
        <v>27.1</v>
      </c>
      <c r="CK23" s="52">
        <v>27.2</v>
      </c>
      <c r="CL23" s="184"/>
      <c r="CM23" s="52">
        <v>28.3</v>
      </c>
      <c r="CN23" s="52">
        <v>26.3</v>
      </c>
      <c r="CO23" s="52">
        <v>27.5</v>
      </c>
      <c r="CP23" s="52">
        <v>26.9</v>
      </c>
      <c r="CQ23" s="52">
        <v>26</v>
      </c>
      <c r="CR23" s="69">
        <v>28.2</v>
      </c>
      <c r="CS23" s="52">
        <v>28.8</v>
      </c>
      <c r="CT23" s="202">
        <v>29.3</v>
      </c>
      <c r="CU23" s="52">
        <v>27</v>
      </c>
      <c r="CV23" s="52">
        <v>23.9</v>
      </c>
      <c r="CW23" s="52">
        <v>23.4</v>
      </c>
      <c r="CX23" s="52">
        <v>26.8</v>
      </c>
      <c r="CY23" s="202">
        <v>27.1</v>
      </c>
      <c r="CZ23" s="202">
        <v>27.4</v>
      </c>
      <c r="DA23" s="207">
        <v>26.8</v>
      </c>
      <c r="DB23" s="207">
        <v>24</v>
      </c>
      <c r="DC23" s="207">
        <v>23.6</v>
      </c>
      <c r="DD23" s="207">
        <v>25</v>
      </c>
      <c r="DE23" s="207">
        <v>26.6</v>
      </c>
      <c r="DF23" s="207">
        <v>26.7</v>
      </c>
      <c r="DG23" s="52">
        <v>26.5</v>
      </c>
      <c r="DH23" s="69">
        <v>27.4</v>
      </c>
      <c r="DI23" s="52">
        <v>26.8</v>
      </c>
      <c r="DJ23" s="52">
        <v>27</v>
      </c>
      <c r="DK23" s="52">
        <v>27.7</v>
      </c>
      <c r="DL23" s="52">
        <v>28.7</v>
      </c>
      <c r="DM23" s="52">
        <v>28.9</v>
      </c>
      <c r="DN23" s="52">
        <v>29.3</v>
      </c>
      <c r="DO23" s="52">
        <v>29.5</v>
      </c>
      <c r="DP23" s="52">
        <v>29.1</v>
      </c>
      <c r="DQ23" s="52">
        <v>28.8</v>
      </c>
    </row>
    <row r="24" spans="1:121" s="52" customFormat="1">
      <c r="A24" s="131">
        <v>0.875</v>
      </c>
      <c r="B24" s="178">
        <v>11.8</v>
      </c>
      <c r="C24" s="69">
        <v>14.7</v>
      </c>
      <c r="D24" s="172" t="s">
        <v>157</v>
      </c>
      <c r="E24" s="69">
        <v>16.3</v>
      </c>
      <c r="F24" s="69">
        <v>16.2</v>
      </c>
      <c r="G24" s="69">
        <v>15.6</v>
      </c>
      <c r="H24" s="69">
        <v>14.9</v>
      </c>
      <c r="I24" s="69">
        <v>15.1</v>
      </c>
      <c r="J24" s="69">
        <v>21.3</v>
      </c>
      <c r="K24" s="69">
        <v>13.4</v>
      </c>
      <c r="L24" s="69">
        <v>15.9</v>
      </c>
      <c r="M24" s="69">
        <v>16.2</v>
      </c>
      <c r="N24" s="52">
        <v>17.399999999999999</v>
      </c>
      <c r="O24" s="52">
        <v>16.100000000000001</v>
      </c>
      <c r="P24" s="52">
        <v>14.5</v>
      </c>
      <c r="Q24" s="69">
        <v>16.399999999999999</v>
      </c>
      <c r="R24" s="52">
        <v>16.899999999999999</v>
      </c>
      <c r="S24" s="52">
        <v>16.8</v>
      </c>
      <c r="T24" s="52">
        <v>15.3</v>
      </c>
      <c r="U24" s="172" t="s">
        <v>157</v>
      </c>
      <c r="V24" s="52">
        <v>16.8</v>
      </c>
      <c r="W24" s="52">
        <v>16.600000000000001</v>
      </c>
      <c r="X24" s="52">
        <v>16.2</v>
      </c>
      <c r="Y24" s="52">
        <v>18.3</v>
      </c>
      <c r="Z24" s="52">
        <v>17.5</v>
      </c>
      <c r="AA24" s="52">
        <v>17.600000000000001</v>
      </c>
      <c r="AB24" s="52">
        <v>18.899999999999999</v>
      </c>
      <c r="AC24" s="52">
        <v>18.7</v>
      </c>
      <c r="AD24" s="69">
        <v>13.4</v>
      </c>
      <c r="AE24" s="69">
        <v>12.9</v>
      </c>
      <c r="AF24" s="52">
        <v>16.3</v>
      </c>
      <c r="AG24" s="52">
        <v>13.6</v>
      </c>
      <c r="AH24" s="52">
        <v>16.3</v>
      </c>
      <c r="AI24" s="52">
        <v>18.100000000000001</v>
      </c>
      <c r="AJ24" s="52">
        <v>20.7</v>
      </c>
      <c r="AK24" s="52">
        <v>21.4</v>
      </c>
      <c r="AL24" s="52">
        <v>21.6</v>
      </c>
      <c r="AM24" s="52">
        <v>24.7</v>
      </c>
      <c r="AN24" s="52">
        <v>23</v>
      </c>
      <c r="AO24" s="52">
        <v>22.6</v>
      </c>
      <c r="AP24" s="52">
        <v>22.9</v>
      </c>
      <c r="AQ24" s="52">
        <v>20.8</v>
      </c>
      <c r="AR24" s="52">
        <v>17.600000000000001</v>
      </c>
      <c r="AS24" s="52">
        <v>15.9</v>
      </c>
      <c r="AT24" s="52">
        <v>17.899999999999999</v>
      </c>
      <c r="AU24" s="52">
        <v>19.5</v>
      </c>
      <c r="AV24" s="52">
        <v>16.899999999999999</v>
      </c>
      <c r="AW24" s="52">
        <v>16.2</v>
      </c>
      <c r="AX24" s="52">
        <v>18.3</v>
      </c>
      <c r="AY24" s="52">
        <v>20</v>
      </c>
      <c r="AZ24" s="52">
        <v>20.2</v>
      </c>
      <c r="BA24" s="52">
        <v>21.3</v>
      </c>
      <c r="BB24" s="52">
        <v>17.3</v>
      </c>
      <c r="BC24" s="52">
        <v>18.899999999999999</v>
      </c>
      <c r="BD24" s="52">
        <v>19.899999999999999</v>
      </c>
      <c r="BE24" s="52">
        <v>21.8</v>
      </c>
      <c r="BF24" s="65">
        <v>19.3</v>
      </c>
      <c r="BG24" s="52">
        <v>20.100000000000001</v>
      </c>
      <c r="BH24" s="52">
        <v>21.3</v>
      </c>
      <c r="BI24" s="52">
        <v>22.4</v>
      </c>
      <c r="BJ24" s="52">
        <v>22.7</v>
      </c>
      <c r="BK24" s="52">
        <v>21.3</v>
      </c>
      <c r="BL24" s="52">
        <v>21.6</v>
      </c>
      <c r="BM24" s="52">
        <v>19.600000000000001</v>
      </c>
      <c r="BN24" s="52">
        <v>22.8</v>
      </c>
      <c r="BO24" s="52">
        <v>20.5</v>
      </c>
      <c r="BP24" s="52">
        <v>20.6</v>
      </c>
      <c r="BQ24" s="52">
        <v>18.399999999999999</v>
      </c>
      <c r="BR24" s="52">
        <v>20.399999999999999</v>
      </c>
      <c r="BS24" s="52">
        <v>21.7</v>
      </c>
      <c r="BT24" s="52">
        <v>23.3</v>
      </c>
      <c r="BU24" s="52">
        <v>22.7</v>
      </c>
      <c r="BV24" s="52">
        <v>25</v>
      </c>
      <c r="BW24" s="52">
        <v>19.2</v>
      </c>
      <c r="BX24" s="52">
        <v>22</v>
      </c>
      <c r="BY24" s="52">
        <v>23.5</v>
      </c>
      <c r="BZ24" s="52">
        <v>22.9</v>
      </c>
      <c r="CA24" s="52">
        <v>24.5</v>
      </c>
      <c r="CB24" s="52">
        <v>24.7</v>
      </c>
      <c r="CC24" s="52">
        <v>27.1</v>
      </c>
      <c r="CD24" s="52">
        <v>25.7</v>
      </c>
      <c r="CE24" s="173" t="s">
        <v>157</v>
      </c>
      <c r="CF24" s="52">
        <v>25.9</v>
      </c>
      <c r="CG24" s="52">
        <v>27.3</v>
      </c>
      <c r="CH24" s="52">
        <v>27.4</v>
      </c>
      <c r="CI24" s="183">
        <v>26.5</v>
      </c>
      <c r="CJ24" s="183">
        <v>26.4</v>
      </c>
      <c r="CK24" s="52">
        <v>27.5</v>
      </c>
      <c r="CL24" s="52">
        <v>28.4</v>
      </c>
      <c r="CM24" s="52">
        <v>28.1</v>
      </c>
      <c r="CN24" s="52">
        <v>25.8</v>
      </c>
      <c r="CO24" s="52">
        <v>27.1</v>
      </c>
      <c r="CP24" s="52">
        <v>26.5</v>
      </c>
      <c r="CQ24" s="52">
        <v>25.6</v>
      </c>
      <c r="CR24" s="69">
        <v>27.6</v>
      </c>
      <c r="CS24" s="52">
        <v>28.6</v>
      </c>
      <c r="CT24" s="202">
        <v>29</v>
      </c>
      <c r="CU24" s="52">
        <v>27.2</v>
      </c>
      <c r="CV24" s="184"/>
      <c r="CW24" s="52">
        <v>23.3</v>
      </c>
      <c r="CX24" s="52">
        <v>25.8</v>
      </c>
      <c r="CY24" s="202">
        <v>26.8</v>
      </c>
      <c r="CZ24" s="202">
        <v>27.3</v>
      </c>
      <c r="DA24" s="207">
        <v>26.7</v>
      </c>
      <c r="DB24" s="207">
        <v>24.2</v>
      </c>
      <c r="DC24" s="207">
        <v>23.5</v>
      </c>
      <c r="DD24" s="207">
        <v>24.9</v>
      </c>
      <c r="DE24" s="207">
        <v>24.2</v>
      </c>
      <c r="DF24" s="207">
        <v>26.4</v>
      </c>
      <c r="DG24" s="52">
        <v>26</v>
      </c>
      <c r="DH24" s="69">
        <v>26.7</v>
      </c>
      <c r="DI24" s="52">
        <v>25.2</v>
      </c>
      <c r="DJ24" s="52">
        <v>27</v>
      </c>
      <c r="DK24" s="52">
        <v>27.2</v>
      </c>
      <c r="DL24" s="52">
        <v>28.7</v>
      </c>
      <c r="DM24" s="52">
        <v>28.7</v>
      </c>
      <c r="DN24" s="52">
        <v>28.7</v>
      </c>
      <c r="DO24" s="52">
        <v>29.2</v>
      </c>
      <c r="DP24" s="52">
        <v>28.4</v>
      </c>
      <c r="DQ24" s="52">
        <v>28.5</v>
      </c>
    </row>
    <row r="25" spans="1:121" s="52" customFormat="1">
      <c r="A25" s="131">
        <v>0.91666666666666696</v>
      </c>
      <c r="B25" s="178">
        <v>11.5</v>
      </c>
      <c r="C25" s="69">
        <v>13.9</v>
      </c>
      <c r="D25" s="172" t="s">
        <v>157</v>
      </c>
      <c r="E25" s="172" t="s">
        <v>157</v>
      </c>
      <c r="F25" s="69">
        <v>16.100000000000001</v>
      </c>
      <c r="G25" s="69">
        <v>15.7</v>
      </c>
      <c r="H25" s="69">
        <v>15.2</v>
      </c>
      <c r="I25" s="69">
        <v>14.5</v>
      </c>
      <c r="J25" s="69">
        <v>20.5</v>
      </c>
      <c r="K25" s="69">
        <v>13.7</v>
      </c>
      <c r="L25" s="69">
        <v>15.9</v>
      </c>
      <c r="M25" s="69">
        <v>16.3</v>
      </c>
      <c r="N25" s="52">
        <v>17.5</v>
      </c>
      <c r="O25" s="52">
        <v>16.3</v>
      </c>
      <c r="P25" s="52">
        <v>14.7</v>
      </c>
      <c r="Q25" s="69">
        <v>16</v>
      </c>
      <c r="R25" s="52">
        <v>17.3</v>
      </c>
      <c r="S25" s="52">
        <v>16.3</v>
      </c>
      <c r="T25" s="52">
        <v>15.2</v>
      </c>
      <c r="U25" s="69">
        <v>17.5</v>
      </c>
      <c r="V25" s="52">
        <v>16</v>
      </c>
      <c r="W25" s="52">
        <v>15.8</v>
      </c>
      <c r="X25" s="52">
        <v>15.9</v>
      </c>
      <c r="Y25" s="52">
        <v>18.2</v>
      </c>
      <c r="Z25" s="52">
        <v>17.600000000000001</v>
      </c>
      <c r="AA25" s="52">
        <v>17.399999999999999</v>
      </c>
      <c r="AB25" s="52">
        <v>19</v>
      </c>
      <c r="AC25" s="52">
        <v>18.7</v>
      </c>
      <c r="AD25" s="69">
        <v>13.9</v>
      </c>
      <c r="AE25" s="69">
        <v>13.1</v>
      </c>
      <c r="AF25" s="52">
        <v>16.3</v>
      </c>
      <c r="AG25" s="52">
        <v>13.3</v>
      </c>
      <c r="AH25" s="52">
        <v>16</v>
      </c>
      <c r="AI25" s="52">
        <v>18.100000000000001</v>
      </c>
      <c r="AJ25" s="52">
        <v>20.5</v>
      </c>
      <c r="AK25" s="52">
        <v>21</v>
      </c>
      <c r="AL25" s="52">
        <v>21.9</v>
      </c>
      <c r="AM25" s="52">
        <v>23.3</v>
      </c>
      <c r="AN25" s="52">
        <v>22.9</v>
      </c>
      <c r="AO25" s="52">
        <v>22</v>
      </c>
      <c r="AP25" s="52">
        <v>22.2</v>
      </c>
      <c r="AQ25" s="52">
        <v>21.5</v>
      </c>
      <c r="AR25" s="173" t="s">
        <v>157</v>
      </c>
      <c r="AS25" s="52">
        <v>15.5</v>
      </c>
      <c r="AT25" s="52">
        <v>17.5</v>
      </c>
      <c r="AU25" s="52">
        <v>18.899999999999999</v>
      </c>
      <c r="AV25" s="52">
        <v>16.2</v>
      </c>
      <c r="AW25" s="52">
        <v>16.399999999999999</v>
      </c>
      <c r="AX25" s="52">
        <v>18.600000000000001</v>
      </c>
      <c r="AY25" s="52">
        <v>20.2</v>
      </c>
      <c r="AZ25" s="52">
        <v>19.8</v>
      </c>
      <c r="BA25" s="52">
        <v>21.1</v>
      </c>
      <c r="BB25" s="52">
        <v>17.2</v>
      </c>
      <c r="BC25" s="52">
        <v>18.7</v>
      </c>
      <c r="BD25" s="52">
        <v>19.899999999999999</v>
      </c>
      <c r="BE25" s="52">
        <v>22</v>
      </c>
      <c r="BF25" s="65">
        <v>19</v>
      </c>
      <c r="BG25" s="52">
        <v>19.2</v>
      </c>
      <c r="BH25" s="52">
        <v>20.399999999999999</v>
      </c>
      <c r="BI25" s="52">
        <v>21.6</v>
      </c>
      <c r="BJ25" s="52">
        <v>22.6</v>
      </c>
      <c r="BK25" s="52">
        <v>21.2</v>
      </c>
      <c r="BL25" s="52">
        <v>21</v>
      </c>
      <c r="BM25" s="52">
        <v>19.5</v>
      </c>
      <c r="BN25" s="52">
        <v>22.6</v>
      </c>
      <c r="BO25" s="52">
        <v>20.8</v>
      </c>
      <c r="BP25" s="173" t="s">
        <v>157</v>
      </c>
      <c r="BQ25" s="52">
        <v>17.899999999999999</v>
      </c>
      <c r="BR25" s="52">
        <v>20.2</v>
      </c>
      <c r="BS25" s="52">
        <v>21</v>
      </c>
      <c r="BT25" s="52">
        <v>22.7</v>
      </c>
      <c r="BU25" s="52">
        <v>22.3</v>
      </c>
      <c r="BV25" s="52">
        <v>25.1</v>
      </c>
      <c r="BW25" s="52">
        <v>18.899999999999999</v>
      </c>
      <c r="BX25" s="52">
        <v>21.6</v>
      </c>
      <c r="BY25" s="52">
        <v>23.4</v>
      </c>
      <c r="BZ25" s="52">
        <v>22.6</v>
      </c>
      <c r="CA25" s="52">
        <v>24.4</v>
      </c>
      <c r="CB25" s="52">
        <v>24.7</v>
      </c>
      <c r="CC25" s="52">
        <v>26.7</v>
      </c>
      <c r="CD25" s="52">
        <v>25.6</v>
      </c>
      <c r="CE25" s="52">
        <v>26</v>
      </c>
      <c r="CF25" s="52">
        <v>25.7</v>
      </c>
      <c r="CG25" s="52">
        <v>27</v>
      </c>
      <c r="CH25" s="52">
        <v>27.8</v>
      </c>
      <c r="CI25" s="183">
        <v>26.3</v>
      </c>
      <c r="CJ25" s="183">
        <v>26.2</v>
      </c>
      <c r="CK25" s="52">
        <v>27.3</v>
      </c>
      <c r="CL25" s="52">
        <v>28.9</v>
      </c>
      <c r="CM25" s="52">
        <v>28.3</v>
      </c>
      <c r="CN25" s="52">
        <v>25.9</v>
      </c>
      <c r="CO25" s="52">
        <v>26.7</v>
      </c>
      <c r="CP25" s="52">
        <v>25.9</v>
      </c>
      <c r="CQ25" s="52">
        <v>25.5</v>
      </c>
      <c r="CR25" s="69">
        <v>27.8</v>
      </c>
      <c r="CS25" s="52">
        <v>28.1</v>
      </c>
      <c r="CT25" s="202">
        <v>28.8</v>
      </c>
      <c r="CU25" s="52">
        <v>27.6</v>
      </c>
      <c r="CV25" s="52">
        <v>24.2</v>
      </c>
      <c r="CW25" s="52">
        <v>23.2</v>
      </c>
      <c r="CX25" s="52">
        <v>25.5</v>
      </c>
      <c r="CY25" s="202">
        <v>26.7</v>
      </c>
      <c r="CZ25" s="184"/>
      <c r="DA25" s="207">
        <v>25.5</v>
      </c>
      <c r="DB25" s="207">
        <v>24.3</v>
      </c>
      <c r="DC25" s="207">
        <v>23.3</v>
      </c>
      <c r="DD25" s="207">
        <v>24.7</v>
      </c>
      <c r="DE25" s="207">
        <v>24.1</v>
      </c>
      <c r="DF25" s="207">
        <v>26.1</v>
      </c>
      <c r="DG25" s="52">
        <v>25.8</v>
      </c>
      <c r="DH25" s="69">
        <v>26.2</v>
      </c>
      <c r="DI25" s="52">
        <v>25.1</v>
      </c>
      <c r="DJ25" s="52">
        <v>26.7</v>
      </c>
      <c r="DK25" s="52">
        <v>27.4</v>
      </c>
      <c r="DL25" s="52">
        <v>28.5</v>
      </c>
      <c r="DM25" s="52">
        <v>28.3</v>
      </c>
      <c r="DN25" s="52">
        <v>28.5</v>
      </c>
      <c r="DO25" s="52">
        <v>28.9</v>
      </c>
      <c r="DP25" s="52">
        <v>28.1</v>
      </c>
      <c r="DQ25" s="52">
        <v>28.6</v>
      </c>
    </row>
    <row r="26" spans="1:121" s="52" customFormat="1">
      <c r="A26" s="131">
        <v>0.95833333333333304</v>
      </c>
      <c r="B26" s="178">
        <v>10.9</v>
      </c>
      <c r="C26" s="69">
        <v>13.3</v>
      </c>
      <c r="D26" s="69">
        <v>17.100000000000001</v>
      </c>
      <c r="E26" s="69">
        <v>16.399999999999999</v>
      </c>
      <c r="F26" s="69">
        <v>16.100000000000001</v>
      </c>
      <c r="G26" s="172" t="s">
        <v>157</v>
      </c>
      <c r="H26" s="69">
        <v>15.2</v>
      </c>
      <c r="I26" s="69">
        <v>14</v>
      </c>
      <c r="J26" s="172" t="s">
        <v>157</v>
      </c>
      <c r="K26" s="69">
        <v>13.9</v>
      </c>
      <c r="L26" s="69">
        <v>15.6</v>
      </c>
      <c r="M26" s="69">
        <v>16.5</v>
      </c>
      <c r="N26" s="52">
        <v>16.100000000000001</v>
      </c>
      <c r="O26" s="52">
        <v>15.8</v>
      </c>
      <c r="P26" s="52">
        <v>14.8</v>
      </c>
      <c r="Q26" s="69">
        <v>15.8</v>
      </c>
      <c r="R26" s="52">
        <v>17.3</v>
      </c>
      <c r="S26" s="52">
        <v>15.6</v>
      </c>
      <c r="T26" s="52">
        <v>15.4</v>
      </c>
      <c r="U26" s="69">
        <v>17.399999999999999</v>
      </c>
      <c r="V26" s="52">
        <v>15.7</v>
      </c>
      <c r="W26" s="52">
        <v>15.4</v>
      </c>
      <c r="X26" s="52">
        <v>15.8</v>
      </c>
      <c r="Y26" s="52">
        <v>17.899999999999999</v>
      </c>
      <c r="Z26" s="52">
        <v>18.2</v>
      </c>
      <c r="AA26" s="52">
        <v>17.399999999999999</v>
      </c>
      <c r="AB26" s="52">
        <v>18.7</v>
      </c>
      <c r="AC26" s="52">
        <v>18.5</v>
      </c>
      <c r="AD26" s="69">
        <v>13.9</v>
      </c>
      <c r="AE26" s="69">
        <v>13</v>
      </c>
      <c r="AF26" s="52">
        <v>16.7</v>
      </c>
      <c r="AG26" s="52">
        <v>12.8</v>
      </c>
      <c r="AH26" s="52">
        <v>15.8</v>
      </c>
      <c r="AI26" s="52">
        <v>17.5</v>
      </c>
      <c r="AJ26" s="52">
        <v>20.100000000000001</v>
      </c>
      <c r="AK26" s="52">
        <v>21</v>
      </c>
      <c r="AL26" s="52">
        <v>21.9</v>
      </c>
      <c r="AM26" s="52">
        <v>22.8</v>
      </c>
      <c r="AN26" s="52">
        <v>22.8</v>
      </c>
      <c r="AO26" s="52">
        <v>21.8</v>
      </c>
      <c r="AP26" s="52">
        <v>22.4</v>
      </c>
      <c r="AQ26" s="173" t="s">
        <v>157</v>
      </c>
      <c r="AR26" s="52">
        <v>17.2</v>
      </c>
      <c r="AS26" s="52">
        <v>15.8</v>
      </c>
      <c r="AT26" s="52">
        <v>17</v>
      </c>
      <c r="AU26" s="52">
        <v>18.399999999999999</v>
      </c>
      <c r="AV26" s="52">
        <v>16.100000000000001</v>
      </c>
      <c r="AW26" s="52">
        <v>16.399999999999999</v>
      </c>
      <c r="AX26" s="52">
        <v>18.600000000000001</v>
      </c>
      <c r="AY26" s="52">
        <v>20.100000000000001</v>
      </c>
      <c r="AZ26" s="52">
        <v>19.5</v>
      </c>
      <c r="BA26" s="52">
        <v>20.9</v>
      </c>
      <c r="BB26" s="52">
        <v>17.100000000000001</v>
      </c>
      <c r="BC26" s="52">
        <v>18.600000000000001</v>
      </c>
      <c r="BD26" s="52">
        <v>20</v>
      </c>
      <c r="BE26" s="52">
        <v>22.8</v>
      </c>
      <c r="BF26" s="65">
        <v>18.7</v>
      </c>
      <c r="BG26" s="52">
        <v>18.2</v>
      </c>
      <c r="BH26" s="52">
        <v>19.600000000000001</v>
      </c>
      <c r="BI26" s="52">
        <v>21.1</v>
      </c>
      <c r="BJ26" s="52">
        <v>22.9</v>
      </c>
      <c r="BK26" s="52">
        <v>20.8</v>
      </c>
      <c r="BL26" s="52">
        <v>20.6</v>
      </c>
      <c r="BM26" s="52">
        <v>19</v>
      </c>
      <c r="BN26" s="52">
        <v>22.3</v>
      </c>
      <c r="BO26" s="52">
        <v>20.9</v>
      </c>
      <c r="BP26" s="52">
        <v>20.7</v>
      </c>
      <c r="BQ26" s="52">
        <v>17.600000000000001</v>
      </c>
      <c r="BR26" s="52">
        <v>21.1</v>
      </c>
      <c r="BS26" s="52">
        <v>20.3</v>
      </c>
      <c r="BT26" s="52">
        <v>22.5</v>
      </c>
      <c r="BU26" s="52">
        <v>21.9</v>
      </c>
      <c r="BV26" s="52">
        <v>25.2</v>
      </c>
      <c r="BW26" s="52">
        <v>18.600000000000001</v>
      </c>
      <c r="BX26" s="52">
        <v>21.5</v>
      </c>
      <c r="BY26" s="52">
        <v>22.8</v>
      </c>
      <c r="BZ26" s="52">
        <v>22.2</v>
      </c>
      <c r="CA26" s="52">
        <v>24.5</v>
      </c>
      <c r="CB26" s="52">
        <v>24.4</v>
      </c>
      <c r="CC26" s="52">
        <v>27.4</v>
      </c>
      <c r="CD26" s="52">
        <v>25.3</v>
      </c>
      <c r="CE26" s="52">
        <v>25.7</v>
      </c>
      <c r="CF26" s="52">
        <v>25.5</v>
      </c>
      <c r="CG26" s="52">
        <v>26.6</v>
      </c>
      <c r="CH26" s="52">
        <v>27.7</v>
      </c>
      <c r="CI26" s="183">
        <v>26</v>
      </c>
      <c r="CJ26" s="183">
        <v>26</v>
      </c>
      <c r="CK26" s="52">
        <v>27.6</v>
      </c>
      <c r="CL26" s="184"/>
      <c r="CM26" s="52">
        <v>28.2</v>
      </c>
      <c r="CN26" s="52">
        <v>26</v>
      </c>
      <c r="CO26" s="52">
        <v>26.5</v>
      </c>
      <c r="CP26" s="52">
        <v>25.8</v>
      </c>
      <c r="CQ26" s="52">
        <v>24.9</v>
      </c>
      <c r="CR26" s="69">
        <v>28.1</v>
      </c>
      <c r="CS26" s="52">
        <v>28.6</v>
      </c>
      <c r="CT26" s="202">
        <v>27</v>
      </c>
      <c r="CU26" s="52">
        <v>27.5</v>
      </c>
      <c r="CV26" s="52">
        <v>24</v>
      </c>
      <c r="CW26" s="52">
        <v>23.4</v>
      </c>
      <c r="CX26" s="52">
        <v>24.9</v>
      </c>
      <c r="CY26" s="202">
        <v>26.5</v>
      </c>
      <c r="CZ26" s="202">
        <v>27.2</v>
      </c>
      <c r="DA26" s="207">
        <v>25.5</v>
      </c>
      <c r="DB26" s="207">
        <v>24.3</v>
      </c>
      <c r="DC26" s="207">
        <v>23.1</v>
      </c>
      <c r="DD26" s="184"/>
      <c r="DE26" s="207">
        <v>24.4</v>
      </c>
      <c r="DF26" s="207">
        <v>25.8</v>
      </c>
      <c r="DG26" s="52">
        <v>25.5</v>
      </c>
      <c r="DH26" s="69">
        <v>25.7</v>
      </c>
      <c r="DI26" s="52">
        <v>25.4</v>
      </c>
      <c r="DJ26" s="52">
        <v>26.5</v>
      </c>
      <c r="DK26" s="52">
        <v>27.5</v>
      </c>
      <c r="DL26" s="52">
        <v>28.4</v>
      </c>
      <c r="DM26" s="52">
        <v>28.2</v>
      </c>
      <c r="DN26" s="172"/>
      <c r="DO26" s="52">
        <v>28.4</v>
      </c>
      <c r="DP26" s="52">
        <v>28.2</v>
      </c>
      <c r="DQ26" s="52">
        <v>28.4</v>
      </c>
    </row>
    <row r="27" spans="1:121" s="52" customFormat="1">
      <c r="A27" s="177"/>
      <c r="B27" s="69"/>
    </row>
    <row r="28" spans="1:121">
      <c r="AC28" s="54"/>
      <c r="AD28" s="54"/>
      <c r="AE28" s="54"/>
      <c r="AF28" s="54"/>
      <c r="AG28" s="54"/>
      <c r="AW28" s="69"/>
      <c r="AX28" s="69"/>
      <c r="AY28" s="69"/>
      <c r="AZ28" s="69"/>
      <c r="BA28" s="69"/>
      <c r="BF28" s="87"/>
      <c r="BQ28" s="87"/>
      <c r="BR28" s="69"/>
      <c r="BS28" s="87"/>
      <c r="DH28" s="121"/>
    </row>
    <row r="29" spans="1:121" s="117" customFormat="1">
      <c r="A29" s="177" t="s">
        <v>35</v>
      </c>
      <c r="B29" s="116">
        <f>MAX(B3:B26)</f>
        <v>23.6</v>
      </c>
      <c r="C29" s="116">
        <f>MAX(C3:C26)</f>
        <v>25.7</v>
      </c>
      <c r="D29" s="116">
        <f>MAX(D3:D26)</f>
        <v>22.6</v>
      </c>
      <c r="E29" s="116">
        <f t="shared" ref="E29:H29" si="0">MAX(E3:E26)</f>
        <v>17.7</v>
      </c>
      <c r="F29" s="116">
        <f t="shared" si="0"/>
        <v>22</v>
      </c>
      <c r="G29" s="116">
        <f t="shared" si="0"/>
        <v>25.2</v>
      </c>
      <c r="H29" s="116">
        <f t="shared" si="0"/>
        <v>16.2</v>
      </c>
      <c r="I29" s="116">
        <f>MAX(I3:I26)</f>
        <v>21.5</v>
      </c>
      <c r="J29" s="116">
        <f>MAX(J3:J26)</f>
        <v>26.2</v>
      </c>
      <c r="K29" s="116">
        <f t="shared" ref="K29:BV29" si="1">MAX(K3:K26)</f>
        <v>19.8</v>
      </c>
      <c r="L29" s="116">
        <f t="shared" si="1"/>
        <v>18.5</v>
      </c>
      <c r="M29" s="116">
        <f t="shared" si="1"/>
        <v>24.5</v>
      </c>
      <c r="N29" s="116">
        <f t="shared" si="1"/>
        <v>23.8</v>
      </c>
      <c r="O29" s="116">
        <f t="shared" si="1"/>
        <v>17.8</v>
      </c>
      <c r="P29" s="116">
        <f t="shared" si="1"/>
        <v>15.7</v>
      </c>
      <c r="Q29" s="116">
        <f t="shared" si="1"/>
        <v>18.3</v>
      </c>
      <c r="R29" s="116">
        <f t="shared" si="1"/>
        <v>20.9</v>
      </c>
      <c r="S29" s="116">
        <f t="shared" si="1"/>
        <v>22.2</v>
      </c>
      <c r="T29" s="116">
        <f t="shared" si="1"/>
        <v>20.6</v>
      </c>
      <c r="U29" s="116">
        <f t="shared" si="1"/>
        <v>24.1</v>
      </c>
      <c r="V29" s="116">
        <f t="shared" si="1"/>
        <v>21.7</v>
      </c>
      <c r="W29" s="116">
        <f t="shared" si="1"/>
        <v>23.1</v>
      </c>
      <c r="X29" s="116">
        <f t="shared" si="1"/>
        <v>22.4</v>
      </c>
      <c r="Y29" s="116">
        <f t="shared" si="1"/>
        <v>29</v>
      </c>
      <c r="Z29" s="116">
        <f t="shared" si="1"/>
        <v>22.7</v>
      </c>
      <c r="AA29" s="116">
        <f t="shared" si="1"/>
        <v>22.7</v>
      </c>
      <c r="AB29" s="116">
        <f t="shared" si="1"/>
        <v>24.8</v>
      </c>
      <c r="AC29" s="116">
        <f t="shared" si="1"/>
        <v>25.4</v>
      </c>
      <c r="AD29" s="116">
        <f t="shared" si="1"/>
        <v>18.8</v>
      </c>
      <c r="AE29" s="116">
        <f t="shared" si="1"/>
        <v>14.1</v>
      </c>
      <c r="AF29" s="116">
        <f t="shared" si="1"/>
        <v>20.100000000000001</v>
      </c>
      <c r="AG29" s="116">
        <f t="shared" si="1"/>
        <v>17.8</v>
      </c>
      <c r="AH29" s="116">
        <f t="shared" si="1"/>
        <v>21</v>
      </c>
      <c r="AI29" s="116">
        <f t="shared" si="1"/>
        <v>24.6</v>
      </c>
      <c r="AJ29" s="116">
        <f t="shared" si="1"/>
        <v>27.1</v>
      </c>
      <c r="AK29" s="116">
        <f t="shared" si="1"/>
        <v>29.5</v>
      </c>
      <c r="AL29" s="116">
        <f t="shared" si="1"/>
        <v>26.9</v>
      </c>
      <c r="AM29" s="116">
        <f t="shared" si="1"/>
        <v>29.2</v>
      </c>
      <c r="AN29" s="116">
        <f t="shared" si="1"/>
        <v>27.5</v>
      </c>
      <c r="AO29" s="116">
        <f t="shared" si="1"/>
        <v>27.7</v>
      </c>
      <c r="AP29" s="116">
        <f t="shared" si="1"/>
        <v>28.8</v>
      </c>
      <c r="AQ29" s="116">
        <f t="shared" si="1"/>
        <v>29.1</v>
      </c>
      <c r="AR29" s="116">
        <f t="shared" si="1"/>
        <v>22.6</v>
      </c>
      <c r="AS29" s="116">
        <f t="shared" si="1"/>
        <v>22.3</v>
      </c>
      <c r="AT29" s="116">
        <f t="shared" si="1"/>
        <v>24</v>
      </c>
      <c r="AU29" s="116">
        <f t="shared" si="1"/>
        <v>23.7</v>
      </c>
      <c r="AV29" s="116">
        <f t="shared" si="1"/>
        <v>22.9</v>
      </c>
      <c r="AW29" s="116">
        <f t="shared" si="1"/>
        <v>18</v>
      </c>
      <c r="AX29" s="116">
        <f t="shared" si="1"/>
        <v>20.399999999999999</v>
      </c>
      <c r="AY29" s="116">
        <f t="shared" si="1"/>
        <v>24</v>
      </c>
      <c r="AZ29" s="116">
        <f t="shared" si="1"/>
        <v>27.1</v>
      </c>
      <c r="BA29" s="116">
        <f t="shared" si="1"/>
        <v>28.5</v>
      </c>
      <c r="BB29" s="116">
        <f t="shared" si="1"/>
        <v>21.6</v>
      </c>
      <c r="BC29" s="116">
        <f t="shared" si="1"/>
        <v>25.1</v>
      </c>
      <c r="BD29" s="116">
        <f t="shared" si="1"/>
        <v>26.3</v>
      </c>
      <c r="BE29" s="116">
        <f t="shared" si="1"/>
        <v>26.9</v>
      </c>
      <c r="BF29" s="116">
        <f t="shared" si="1"/>
        <v>26</v>
      </c>
      <c r="BG29" s="116">
        <f t="shared" si="1"/>
        <v>27.5</v>
      </c>
      <c r="BH29" s="116">
        <f t="shared" si="1"/>
        <v>29.9</v>
      </c>
      <c r="BI29" s="116">
        <f t="shared" si="1"/>
        <v>30.4</v>
      </c>
      <c r="BJ29" s="116">
        <f t="shared" si="1"/>
        <v>30.1</v>
      </c>
      <c r="BK29" s="116">
        <f t="shared" si="1"/>
        <v>27</v>
      </c>
      <c r="BL29" s="116">
        <f t="shared" si="1"/>
        <v>27.5</v>
      </c>
      <c r="BM29" s="116">
        <f t="shared" si="1"/>
        <v>24.2</v>
      </c>
      <c r="BN29" s="116">
        <f t="shared" si="1"/>
        <v>30.9</v>
      </c>
      <c r="BO29" s="116">
        <f t="shared" si="1"/>
        <v>24.3</v>
      </c>
      <c r="BP29" s="116">
        <f t="shared" si="1"/>
        <v>21.6</v>
      </c>
      <c r="BQ29" s="116">
        <f t="shared" si="1"/>
        <v>21.1</v>
      </c>
      <c r="BR29" s="116">
        <f t="shared" si="1"/>
        <v>27.2</v>
      </c>
      <c r="BS29" s="116">
        <f t="shared" si="1"/>
        <v>27.7</v>
      </c>
      <c r="BT29" s="116">
        <f t="shared" si="1"/>
        <v>29.5</v>
      </c>
      <c r="BU29" s="116">
        <f t="shared" si="1"/>
        <v>27.6</v>
      </c>
      <c r="BV29" s="116">
        <f t="shared" si="1"/>
        <v>28.9</v>
      </c>
      <c r="BW29" s="116">
        <f t="shared" ref="BW29:CP29" si="2">MAX(BW3:BW26)</f>
        <v>26.6</v>
      </c>
      <c r="BX29" s="116">
        <f t="shared" si="2"/>
        <v>28.6</v>
      </c>
      <c r="BY29" s="116">
        <f t="shared" si="2"/>
        <v>30.1</v>
      </c>
      <c r="BZ29" s="116">
        <f t="shared" si="2"/>
        <v>29.2</v>
      </c>
      <c r="CA29" s="116">
        <f t="shared" si="2"/>
        <v>30</v>
      </c>
      <c r="CB29" s="116">
        <f t="shared" si="2"/>
        <v>30.6</v>
      </c>
      <c r="CC29" s="116">
        <f t="shared" si="2"/>
        <v>31.2</v>
      </c>
      <c r="CD29" s="116">
        <f t="shared" si="2"/>
        <v>32.9</v>
      </c>
      <c r="CE29" s="116">
        <f t="shared" si="2"/>
        <v>32.5</v>
      </c>
      <c r="CF29" s="116">
        <f t="shared" si="2"/>
        <v>31.4</v>
      </c>
      <c r="CG29" s="116">
        <f t="shared" si="2"/>
        <v>32.200000000000003</v>
      </c>
      <c r="CH29" s="116">
        <f t="shared" si="2"/>
        <v>34.4</v>
      </c>
      <c r="CI29" s="116">
        <f t="shared" si="2"/>
        <v>34.1</v>
      </c>
      <c r="CJ29" s="116">
        <f t="shared" si="2"/>
        <v>33</v>
      </c>
      <c r="CK29" s="116">
        <f t="shared" si="2"/>
        <v>32.299999999999997</v>
      </c>
      <c r="CL29" s="116">
        <f t="shared" si="2"/>
        <v>33.299999999999997</v>
      </c>
      <c r="CM29" s="116">
        <f t="shared" si="2"/>
        <v>33.9</v>
      </c>
      <c r="CN29" s="116">
        <f t="shared" si="2"/>
        <v>32.9</v>
      </c>
      <c r="CO29" s="116">
        <f t="shared" si="2"/>
        <v>32.6</v>
      </c>
      <c r="CP29" s="116">
        <f t="shared" si="2"/>
        <v>33.200000000000003</v>
      </c>
      <c r="CQ29" s="116">
        <f>MAX(CQ3:CQ26)</f>
        <v>33.700000000000003</v>
      </c>
      <c r="CR29" s="116">
        <f>MAX(CR3:CR26)</f>
        <v>33</v>
      </c>
      <c r="CS29" s="116">
        <f t="shared" ref="CS29:DQ29" si="3">MAX(CS3:CS26)</f>
        <v>35.5</v>
      </c>
      <c r="CT29" s="116">
        <f t="shared" si="3"/>
        <v>34.9</v>
      </c>
      <c r="CU29" s="116">
        <f t="shared" si="3"/>
        <v>31</v>
      </c>
      <c r="CV29" s="116">
        <f t="shared" si="3"/>
        <v>30.8</v>
      </c>
      <c r="CW29" s="116">
        <f t="shared" si="3"/>
        <v>25.8</v>
      </c>
      <c r="CX29" s="116">
        <f t="shared" si="3"/>
        <v>29.4</v>
      </c>
      <c r="CY29" s="116">
        <f t="shared" si="3"/>
        <v>32.799999999999997</v>
      </c>
      <c r="CZ29" s="116">
        <f t="shared" si="3"/>
        <v>33.200000000000003</v>
      </c>
      <c r="DA29" s="116">
        <f t="shared" si="3"/>
        <v>32.799999999999997</v>
      </c>
      <c r="DB29" s="116">
        <f t="shared" si="3"/>
        <v>27.3</v>
      </c>
      <c r="DC29" s="116">
        <f t="shared" si="3"/>
        <v>24.2</v>
      </c>
      <c r="DD29" s="116">
        <f t="shared" si="3"/>
        <v>30.1</v>
      </c>
      <c r="DE29" s="116">
        <f t="shared" si="3"/>
        <v>32.4</v>
      </c>
      <c r="DF29" s="116">
        <f t="shared" si="3"/>
        <v>32.6</v>
      </c>
      <c r="DG29" s="116">
        <f t="shared" si="3"/>
        <v>33.299999999999997</v>
      </c>
      <c r="DH29" s="116">
        <f t="shared" si="3"/>
        <v>32.299999999999997</v>
      </c>
      <c r="DI29" s="116">
        <f t="shared" si="3"/>
        <v>32.299999999999997</v>
      </c>
      <c r="DJ29" s="116">
        <f t="shared" si="3"/>
        <v>32.1</v>
      </c>
      <c r="DK29" s="116">
        <f t="shared" si="3"/>
        <v>33.700000000000003</v>
      </c>
      <c r="DL29" s="116">
        <f t="shared" si="3"/>
        <v>32.200000000000003</v>
      </c>
      <c r="DM29" s="116">
        <f t="shared" si="3"/>
        <v>32.299999999999997</v>
      </c>
      <c r="DN29" s="116">
        <f t="shared" si="3"/>
        <v>33.9</v>
      </c>
      <c r="DO29" s="116">
        <f t="shared" si="3"/>
        <v>34.1</v>
      </c>
      <c r="DP29" s="116">
        <f t="shared" si="3"/>
        <v>32.700000000000003</v>
      </c>
      <c r="DQ29" s="116">
        <f t="shared" si="3"/>
        <v>32.799999999999997</v>
      </c>
    </row>
    <row r="30" spans="1:121" s="117" customFormat="1">
      <c r="A30" s="177" t="s">
        <v>36</v>
      </c>
      <c r="B30" s="118">
        <f>MIN(B3:B26)</f>
        <v>9.1999999999999993</v>
      </c>
      <c r="C30" s="118">
        <f>MIN(C3:C26)</f>
        <v>9.6</v>
      </c>
      <c r="D30" s="118">
        <f t="shared" ref="D30:H30" si="4">MIN(D3:D26)</f>
        <v>11.8</v>
      </c>
      <c r="E30" s="118">
        <f t="shared" si="4"/>
        <v>15.6</v>
      </c>
      <c r="F30" s="118">
        <f t="shared" si="4"/>
        <v>16.100000000000001</v>
      </c>
      <c r="G30" s="118">
        <f t="shared" si="4"/>
        <v>15.1</v>
      </c>
      <c r="H30" s="118">
        <f t="shared" si="4"/>
        <v>14.3</v>
      </c>
      <c r="I30" s="118">
        <f>MIN(I3:I26)</f>
        <v>14</v>
      </c>
      <c r="J30" s="118">
        <f>MIN(J3:J26)</f>
        <v>14</v>
      </c>
      <c r="K30" s="118">
        <f t="shared" ref="K30:BV30" si="5">MIN(K3:K26)</f>
        <v>13</v>
      </c>
      <c r="L30" s="118">
        <f t="shared" si="5"/>
        <v>14.2</v>
      </c>
      <c r="M30" s="118">
        <f t="shared" si="5"/>
        <v>14.6</v>
      </c>
      <c r="N30" s="118">
        <f t="shared" si="5"/>
        <v>15.9</v>
      </c>
      <c r="O30" s="118">
        <f t="shared" si="5"/>
        <v>14.4</v>
      </c>
      <c r="P30" s="118">
        <f t="shared" si="5"/>
        <v>14.1</v>
      </c>
      <c r="Q30" s="118">
        <f t="shared" si="5"/>
        <v>14.6</v>
      </c>
      <c r="R30" s="118">
        <f t="shared" si="5"/>
        <v>15.6</v>
      </c>
      <c r="S30" s="118">
        <f t="shared" si="5"/>
        <v>15.6</v>
      </c>
      <c r="T30" s="118">
        <f t="shared" si="5"/>
        <v>15.2</v>
      </c>
      <c r="U30" s="118">
        <f t="shared" si="5"/>
        <v>14.9</v>
      </c>
      <c r="V30" s="118">
        <f t="shared" si="5"/>
        <v>15.7</v>
      </c>
      <c r="W30" s="118">
        <f t="shared" si="5"/>
        <v>15.4</v>
      </c>
      <c r="X30" s="118">
        <f t="shared" si="5"/>
        <v>13.7</v>
      </c>
      <c r="Y30" s="118">
        <f t="shared" si="5"/>
        <v>14.5</v>
      </c>
      <c r="Z30" s="118">
        <f t="shared" si="5"/>
        <v>17</v>
      </c>
      <c r="AA30" s="118">
        <f t="shared" si="5"/>
        <v>17</v>
      </c>
      <c r="AB30" s="118">
        <f t="shared" si="5"/>
        <v>17.2</v>
      </c>
      <c r="AC30" s="118">
        <f t="shared" si="5"/>
        <v>17.399999999999999</v>
      </c>
      <c r="AD30" s="118">
        <f t="shared" si="5"/>
        <v>13.4</v>
      </c>
      <c r="AE30" s="118">
        <f t="shared" si="5"/>
        <v>10.5</v>
      </c>
      <c r="AF30" s="118">
        <f t="shared" si="5"/>
        <v>13</v>
      </c>
      <c r="AG30" s="118">
        <f t="shared" si="5"/>
        <v>12.8</v>
      </c>
      <c r="AH30" s="118">
        <f t="shared" si="5"/>
        <v>11.8</v>
      </c>
      <c r="AI30" s="118">
        <f t="shared" si="5"/>
        <v>14.7</v>
      </c>
      <c r="AJ30" s="118">
        <f t="shared" si="5"/>
        <v>17.3</v>
      </c>
      <c r="AK30" s="118">
        <f t="shared" si="5"/>
        <v>19.5</v>
      </c>
      <c r="AL30" s="118">
        <f t="shared" si="5"/>
        <v>20.5</v>
      </c>
      <c r="AM30" s="118">
        <f t="shared" si="5"/>
        <v>22.8</v>
      </c>
      <c r="AN30" s="118">
        <f t="shared" si="5"/>
        <v>20.5</v>
      </c>
      <c r="AO30" s="118">
        <f t="shared" si="5"/>
        <v>21.8</v>
      </c>
      <c r="AP30" s="118">
        <f t="shared" si="5"/>
        <v>19.7</v>
      </c>
      <c r="AQ30" s="118">
        <f t="shared" si="5"/>
        <v>20.8</v>
      </c>
      <c r="AR30" s="118">
        <f t="shared" si="5"/>
        <v>17.2</v>
      </c>
      <c r="AS30" s="118">
        <f t="shared" si="5"/>
        <v>15.5</v>
      </c>
      <c r="AT30" s="118">
        <f t="shared" si="5"/>
        <v>15.2</v>
      </c>
      <c r="AU30" s="118">
        <f t="shared" si="5"/>
        <v>15.6</v>
      </c>
      <c r="AV30" s="118">
        <f t="shared" si="5"/>
        <v>16.100000000000001</v>
      </c>
      <c r="AW30" s="118">
        <f t="shared" si="5"/>
        <v>16</v>
      </c>
      <c r="AX30" s="118">
        <f t="shared" si="5"/>
        <v>16.3</v>
      </c>
      <c r="AY30" s="118">
        <f t="shared" si="5"/>
        <v>18</v>
      </c>
      <c r="AZ30" s="118">
        <f t="shared" si="5"/>
        <v>19.5</v>
      </c>
      <c r="BA30" s="118">
        <f t="shared" si="5"/>
        <v>17.600000000000001</v>
      </c>
      <c r="BB30" s="118">
        <f t="shared" si="5"/>
        <v>17.100000000000001</v>
      </c>
      <c r="BC30" s="118">
        <f t="shared" si="5"/>
        <v>16.2</v>
      </c>
      <c r="BD30" s="118">
        <f t="shared" si="5"/>
        <v>18.100000000000001</v>
      </c>
      <c r="BE30" s="118">
        <f t="shared" si="5"/>
        <v>19.399999999999999</v>
      </c>
      <c r="BF30" s="118">
        <f t="shared" si="5"/>
        <v>18.7</v>
      </c>
      <c r="BG30" s="118">
        <f t="shared" si="5"/>
        <v>17.100000000000001</v>
      </c>
      <c r="BH30" s="118">
        <f t="shared" si="5"/>
        <v>16.600000000000001</v>
      </c>
      <c r="BI30" s="118">
        <f t="shared" si="5"/>
        <v>18</v>
      </c>
      <c r="BJ30" s="118">
        <f t="shared" si="5"/>
        <v>19.5</v>
      </c>
      <c r="BK30" s="118">
        <f t="shared" si="5"/>
        <v>20.8</v>
      </c>
      <c r="BL30" s="118">
        <f t="shared" si="5"/>
        <v>19.8</v>
      </c>
      <c r="BM30" s="118">
        <f t="shared" si="5"/>
        <v>19</v>
      </c>
      <c r="BN30" s="118">
        <f t="shared" si="5"/>
        <v>17.399999999999999</v>
      </c>
      <c r="BO30" s="118">
        <f t="shared" si="5"/>
        <v>20.5</v>
      </c>
      <c r="BP30" s="118">
        <f t="shared" si="5"/>
        <v>20.6</v>
      </c>
      <c r="BQ30" s="118">
        <f t="shared" si="5"/>
        <v>17.600000000000001</v>
      </c>
      <c r="BR30" s="118">
        <f t="shared" si="5"/>
        <v>16</v>
      </c>
      <c r="BS30" s="118">
        <f t="shared" si="5"/>
        <v>19.600000000000001</v>
      </c>
      <c r="BT30" s="118">
        <f t="shared" si="5"/>
        <v>18.3</v>
      </c>
      <c r="BU30" s="118">
        <f t="shared" si="5"/>
        <v>21.2</v>
      </c>
      <c r="BV30" s="118">
        <f t="shared" si="5"/>
        <v>21.1</v>
      </c>
      <c r="BW30" s="118">
        <f t="shared" ref="BW30:CP30" si="6">MIN(BW3:BW26)</f>
        <v>18.600000000000001</v>
      </c>
      <c r="BX30" s="118">
        <f t="shared" si="6"/>
        <v>17.7</v>
      </c>
      <c r="BY30" s="118">
        <f t="shared" si="6"/>
        <v>20.3</v>
      </c>
      <c r="BZ30" s="118">
        <f t="shared" si="6"/>
        <v>22.2</v>
      </c>
      <c r="CA30" s="118">
        <f t="shared" si="6"/>
        <v>21.9</v>
      </c>
      <c r="CB30" s="118">
        <f t="shared" si="6"/>
        <v>22.7</v>
      </c>
      <c r="CC30" s="118">
        <f t="shared" si="6"/>
        <v>24.6</v>
      </c>
      <c r="CD30" s="118">
        <f t="shared" si="6"/>
        <v>25.3</v>
      </c>
      <c r="CE30" s="118">
        <f t="shared" si="6"/>
        <v>23.5</v>
      </c>
      <c r="CF30" s="118">
        <f t="shared" si="6"/>
        <v>23.8</v>
      </c>
      <c r="CG30" s="118">
        <f t="shared" si="6"/>
        <v>23.8</v>
      </c>
      <c r="CH30" s="118">
        <f t="shared" si="6"/>
        <v>26.4</v>
      </c>
      <c r="CI30" s="118">
        <f t="shared" si="6"/>
        <v>25.7</v>
      </c>
      <c r="CJ30" s="118">
        <f t="shared" si="6"/>
        <v>25.3</v>
      </c>
      <c r="CK30" s="118">
        <f t="shared" si="6"/>
        <v>24.9</v>
      </c>
      <c r="CL30" s="118">
        <f t="shared" si="6"/>
        <v>26.2</v>
      </c>
      <c r="CM30" s="118">
        <f t="shared" si="6"/>
        <v>27.3</v>
      </c>
      <c r="CN30" s="118">
        <f t="shared" si="6"/>
        <v>25.8</v>
      </c>
      <c r="CO30" s="118">
        <f t="shared" si="6"/>
        <v>23.8</v>
      </c>
      <c r="CP30" s="118">
        <f t="shared" si="6"/>
        <v>25.6</v>
      </c>
      <c r="CQ30" s="118">
        <f>MIN(CQ3:CQ26)</f>
        <v>23.4</v>
      </c>
      <c r="CR30" s="118">
        <f>MIN(CR3:CR26)</f>
        <v>23.8</v>
      </c>
      <c r="CS30" s="118">
        <f t="shared" ref="CS30:DQ30" si="7">MIN(CS3:CS26)</f>
        <v>27.2</v>
      </c>
      <c r="CT30" s="118">
        <f t="shared" si="7"/>
        <v>27</v>
      </c>
      <c r="CU30" s="118">
        <f t="shared" si="7"/>
        <v>25</v>
      </c>
      <c r="CV30" s="118">
        <f t="shared" si="7"/>
        <v>23.5</v>
      </c>
      <c r="CW30" s="118">
        <f t="shared" si="7"/>
        <v>23.2</v>
      </c>
      <c r="CX30" s="118">
        <f t="shared" si="7"/>
        <v>23.5</v>
      </c>
      <c r="CY30" s="118">
        <f t="shared" si="7"/>
        <v>23.7</v>
      </c>
      <c r="CZ30" s="118">
        <f t="shared" si="7"/>
        <v>25.1</v>
      </c>
      <c r="DA30" s="118">
        <f t="shared" si="7"/>
        <v>25.5</v>
      </c>
      <c r="DB30" s="118">
        <f t="shared" si="7"/>
        <v>24</v>
      </c>
      <c r="DC30" s="118">
        <f t="shared" si="7"/>
        <v>23.1</v>
      </c>
      <c r="DD30" s="118">
        <f t="shared" si="7"/>
        <v>22.9</v>
      </c>
      <c r="DE30" s="118">
        <f t="shared" si="7"/>
        <v>23.4</v>
      </c>
      <c r="DF30" s="118">
        <f t="shared" si="7"/>
        <v>23.5</v>
      </c>
      <c r="DG30" s="118">
        <f t="shared" si="7"/>
        <v>24.4</v>
      </c>
      <c r="DH30" s="118">
        <f t="shared" si="7"/>
        <v>24.4</v>
      </c>
      <c r="DI30" s="118">
        <f t="shared" si="7"/>
        <v>24.2</v>
      </c>
      <c r="DJ30" s="118">
        <f t="shared" si="7"/>
        <v>24.2</v>
      </c>
      <c r="DK30" s="118">
        <f t="shared" si="7"/>
        <v>25.9</v>
      </c>
      <c r="DL30" s="118">
        <f t="shared" si="7"/>
        <v>26.7</v>
      </c>
      <c r="DM30" s="118">
        <f t="shared" si="7"/>
        <v>26.2</v>
      </c>
      <c r="DN30" s="118">
        <f t="shared" si="7"/>
        <v>27</v>
      </c>
      <c r="DO30" s="118">
        <f t="shared" si="7"/>
        <v>27.2</v>
      </c>
      <c r="DP30" s="118">
        <f t="shared" si="7"/>
        <v>27.7</v>
      </c>
      <c r="DQ30" s="118">
        <f t="shared" si="7"/>
        <v>27.7</v>
      </c>
    </row>
    <row r="31" spans="1:121" s="120" customFormat="1">
      <c r="A31" s="177" t="s">
        <v>159</v>
      </c>
      <c r="B31" s="119">
        <f>B29-B30</f>
        <v>14.400000000000002</v>
      </c>
      <c r="C31" s="119">
        <f t="shared" ref="C31" si="8">C29-C30</f>
        <v>16.100000000000001</v>
      </c>
      <c r="D31" s="119">
        <f>D29-D30</f>
        <v>10.8</v>
      </c>
      <c r="E31" s="119">
        <f t="shared" ref="E31:BP31" si="9">E29-E30</f>
        <v>2.0999999999999996</v>
      </c>
      <c r="F31" s="119">
        <f t="shared" si="9"/>
        <v>5.8999999999999986</v>
      </c>
      <c r="G31" s="119">
        <f t="shared" si="9"/>
        <v>10.1</v>
      </c>
      <c r="H31" s="119">
        <f t="shared" si="9"/>
        <v>1.8999999999999986</v>
      </c>
      <c r="I31" s="119">
        <f t="shared" si="9"/>
        <v>7.5</v>
      </c>
      <c r="J31" s="119">
        <f t="shared" si="9"/>
        <v>12.2</v>
      </c>
      <c r="K31" s="119">
        <f t="shared" si="9"/>
        <v>6.8000000000000007</v>
      </c>
      <c r="L31" s="119">
        <f t="shared" si="9"/>
        <v>4.3000000000000007</v>
      </c>
      <c r="M31" s="119">
        <f t="shared" si="9"/>
        <v>9.9</v>
      </c>
      <c r="N31" s="119">
        <f t="shared" si="9"/>
        <v>7.9</v>
      </c>
      <c r="O31" s="119">
        <f t="shared" si="9"/>
        <v>3.4000000000000004</v>
      </c>
      <c r="P31" s="119">
        <f t="shared" si="9"/>
        <v>1.5999999999999996</v>
      </c>
      <c r="Q31" s="119">
        <f t="shared" si="9"/>
        <v>3.7000000000000011</v>
      </c>
      <c r="R31" s="119">
        <f t="shared" si="9"/>
        <v>5.2999999999999989</v>
      </c>
      <c r="S31" s="119">
        <f t="shared" si="9"/>
        <v>6.6</v>
      </c>
      <c r="T31" s="119">
        <f t="shared" si="9"/>
        <v>5.4000000000000021</v>
      </c>
      <c r="U31" s="119">
        <f t="shared" si="9"/>
        <v>9.2000000000000011</v>
      </c>
      <c r="V31" s="119">
        <f t="shared" si="9"/>
        <v>6</v>
      </c>
      <c r="W31" s="119">
        <f t="shared" si="9"/>
        <v>7.7000000000000011</v>
      </c>
      <c r="X31" s="119">
        <f t="shared" si="9"/>
        <v>8.6999999999999993</v>
      </c>
      <c r="Y31" s="119">
        <f t="shared" si="9"/>
        <v>14.5</v>
      </c>
      <c r="Z31" s="119">
        <f t="shared" si="9"/>
        <v>5.6999999999999993</v>
      </c>
      <c r="AA31" s="119">
        <f t="shared" si="9"/>
        <v>5.6999999999999993</v>
      </c>
      <c r="AB31" s="119">
        <f t="shared" si="9"/>
        <v>7.6000000000000014</v>
      </c>
      <c r="AC31" s="119">
        <f t="shared" si="9"/>
        <v>8</v>
      </c>
      <c r="AD31" s="119">
        <f t="shared" si="9"/>
        <v>5.4</v>
      </c>
      <c r="AE31" s="119">
        <f t="shared" si="9"/>
        <v>3.5999999999999996</v>
      </c>
      <c r="AF31" s="119">
        <f t="shared" si="9"/>
        <v>7.1000000000000014</v>
      </c>
      <c r="AG31" s="119">
        <f t="shared" si="9"/>
        <v>5</v>
      </c>
      <c r="AH31" s="119">
        <f t="shared" si="9"/>
        <v>9.1999999999999993</v>
      </c>
      <c r="AI31" s="119">
        <f t="shared" si="9"/>
        <v>9.9000000000000021</v>
      </c>
      <c r="AJ31" s="119">
        <f t="shared" si="9"/>
        <v>9.8000000000000007</v>
      </c>
      <c r="AK31" s="119">
        <f t="shared" si="9"/>
        <v>10</v>
      </c>
      <c r="AL31" s="119">
        <f t="shared" si="9"/>
        <v>6.3999999999999986</v>
      </c>
      <c r="AM31" s="119">
        <f t="shared" si="9"/>
        <v>6.3999999999999986</v>
      </c>
      <c r="AN31" s="119">
        <f t="shared" si="9"/>
        <v>7</v>
      </c>
      <c r="AO31" s="119">
        <f t="shared" si="9"/>
        <v>5.8999999999999986</v>
      </c>
      <c r="AP31" s="119">
        <f t="shared" si="9"/>
        <v>9.1000000000000014</v>
      </c>
      <c r="AQ31" s="119">
        <f t="shared" si="9"/>
        <v>8.3000000000000007</v>
      </c>
      <c r="AR31" s="119">
        <f t="shared" si="9"/>
        <v>5.4000000000000021</v>
      </c>
      <c r="AS31" s="119">
        <f t="shared" si="9"/>
        <v>6.8000000000000007</v>
      </c>
      <c r="AT31" s="119">
        <f t="shared" si="9"/>
        <v>8.8000000000000007</v>
      </c>
      <c r="AU31" s="119">
        <f t="shared" si="9"/>
        <v>8.1</v>
      </c>
      <c r="AV31" s="119">
        <f t="shared" si="9"/>
        <v>6.7999999999999972</v>
      </c>
      <c r="AW31" s="119">
        <f t="shared" si="9"/>
        <v>2</v>
      </c>
      <c r="AX31" s="119">
        <f t="shared" si="9"/>
        <v>4.0999999999999979</v>
      </c>
      <c r="AY31" s="119">
        <f t="shared" si="9"/>
        <v>6</v>
      </c>
      <c r="AZ31" s="119">
        <f t="shared" si="9"/>
        <v>7.6000000000000014</v>
      </c>
      <c r="BA31" s="119">
        <f t="shared" si="9"/>
        <v>10.899999999999999</v>
      </c>
      <c r="BB31" s="119">
        <f t="shared" si="9"/>
        <v>4.5</v>
      </c>
      <c r="BC31" s="119">
        <f t="shared" si="9"/>
        <v>8.9000000000000021</v>
      </c>
      <c r="BD31" s="119">
        <f t="shared" si="9"/>
        <v>8.1999999999999993</v>
      </c>
      <c r="BE31" s="119">
        <f t="shared" si="9"/>
        <v>7.5</v>
      </c>
      <c r="BF31" s="119">
        <f t="shared" si="9"/>
        <v>7.3000000000000007</v>
      </c>
      <c r="BG31" s="119">
        <f t="shared" si="9"/>
        <v>10.399999999999999</v>
      </c>
      <c r="BH31" s="119">
        <f t="shared" si="9"/>
        <v>13.299999999999997</v>
      </c>
      <c r="BI31" s="119">
        <f t="shared" si="9"/>
        <v>12.399999999999999</v>
      </c>
      <c r="BJ31" s="119">
        <f t="shared" si="9"/>
        <v>10.600000000000001</v>
      </c>
      <c r="BK31" s="119">
        <f t="shared" si="9"/>
        <v>6.1999999999999993</v>
      </c>
      <c r="BL31" s="119">
        <f t="shared" si="9"/>
        <v>7.6999999999999993</v>
      </c>
      <c r="BM31" s="119">
        <f t="shared" si="9"/>
        <v>5.1999999999999993</v>
      </c>
      <c r="BN31" s="119">
        <f t="shared" si="9"/>
        <v>13.5</v>
      </c>
      <c r="BO31" s="119">
        <f t="shared" si="9"/>
        <v>3.8000000000000007</v>
      </c>
      <c r="BP31" s="119">
        <f t="shared" si="9"/>
        <v>1</v>
      </c>
      <c r="BQ31" s="119">
        <f t="shared" ref="BQ31:EB31" si="10">BQ29-BQ30</f>
        <v>3.5</v>
      </c>
      <c r="BR31" s="119">
        <f t="shared" si="10"/>
        <v>11.2</v>
      </c>
      <c r="BS31" s="119">
        <f t="shared" si="10"/>
        <v>8.0999999999999979</v>
      </c>
      <c r="BT31" s="119">
        <f t="shared" si="10"/>
        <v>11.2</v>
      </c>
      <c r="BU31" s="119">
        <f t="shared" si="10"/>
        <v>6.4000000000000021</v>
      </c>
      <c r="BV31" s="119">
        <f t="shared" si="10"/>
        <v>7.7999999999999972</v>
      </c>
      <c r="BW31" s="119">
        <f t="shared" si="10"/>
        <v>8</v>
      </c>
      <c r="BX31" s="119">
        <f t="shared" si="10"/>
        <v>10.900000000000002</v>
      </c>
      <c r="BY31" s="119">
        <f t="shared" si="10"/>
        <v>9.8000000000000007</v>
      </c>
      <c r="BZ31" s="119">
        <f t="shared" si="10"/>
        <v>7</v>
      </c>
      <c r="CA31" s="119">
        <f t="shared" si="10"/>
        <v>8.1000000000000014</v>
      </c>
      <c r="CB31" s="119">
        <f t="shared" si="10"/>
        <v>7.9000000000000021</v>
      </c>
      <c r="CC31" s="119">
        <f t="shared" si="10"/>
        <v>6.5999999999999979</v>
      </c>
      <c r="CD31" s="119">
        <f t="shared" si="10"/>
        <v>7.5999999999999979</v>
      </c>
      <c r="CE31" s="119">
        <f t="shared" si="10"/>
        <v>9</v>
      </c>
      <c r="CF31" s="119">
        <f t="shared" si="10"/>
        <v>7.5999999999999979</v>
      </c>
      <c r="CG31" s="119">
        <f t="shared" si="10"/>
        <v>8.4000000000000021</v>
      </c>
      <c r="CH31" s="119">
        <f t="shared" si="10"/>
        <v>8</v>
      </c>
      <c r="CI31" s="119">
        <f t="shared" si="10"/>
        <v>8.4000000000000021</v>
      </c>
      <c r="CJ31" s="119">
        <f t="shared" si="10"/>
        <v>7.6999999999999993</v>
      </c>
      <c r="CK31" s="119">
        <f t="shared" si="10"/>
        <v>7.3999999999999986</v>
      </c>
      <c r="CL31" s="119">
        <f t="shared" si="10"/>
        <v>7.0999999999999979</v>
      </c>
      <c r="CM31" s="119">
        <f t="shared" si="10"/>
        <v>6.5999999999999979</v>
      </c>
      <c r="CN31" s="119">
        <f t="shared" si="10"/>
        <v>7.0999999999999979</v>
      </c>
      <c r="CO31" s="119">
        <f t="shared" si="10"/>
        <v>8.8000000000000007</v>
      </c>
      <c r="CP31" s="119">
        <f t="shared" si="10"/>
        <v>7.6000000000000014</v>
      </c>
      <c r="CQ31" s="119">
        <f t="shared" si="10"/>
        <v>10.300000000000004</v>
      </c>
      <c r="CR31" s="119">
        <f t="shared" si="10"/>
        <v>9.1999999999999993</v>
      </c>
      <c r="CS31" s="119">
        <f t="shared" si="10"/>
        <v>8.3000000000000007</v>
      </c>
      <c r="CT31" s="119">
        <f t="shared" si="10"/>
        <v>7.8999999999999986</v>
      </c>
      <c r="CU31" s="119">
        <f t="shared" si="10"/>
        <v>6</v>
      </c>
      <c r="CV31" s="119">
        <f t="shared" si="10"/>
        <v>7.3000000000000007</v>
      </c>
      <c r="CW31" s="119">
        <f t="shared" si="10"/>
        <v>2.6000000000000014</v>
      </c>
      <c r="CX31" s="119">
        <f t="shared" si="10"/>
        <v>5.8999999999999986</v>
      </c>
      <c r="CY31" s="119">
        <f t="shared" si="10"/>
        <v>9.0999999999999979</v>
      </c>
      <c r="CZ31" s="119">
        <f t="shared" si="10"/>
        <v>8.1000000000000014</v>
      </c>
      <c r="DA31" s="119">
        <f t="shared" si="10"/>
        <v>7.2999999999999972</v>
      </c>
      <c r="DB31" s="119">
        <f t="shared" si="10"/>
        <v>3.3000000000000007</v>
      </c>
      <c r="DC31" s="119">
        <f t="shared" si="10"/>
        <v>1.0999999999999979</v>
      </c>
      <c r="DD31" s="119">
        <f t="shared" si="10"/>
        <v>7.2000000000000028</v>
      </c>
      <c r="DE31" s="119">
        <f t="shared" si="10"/>
        <v>9</v>
      </c>
      <c r="DF31" s="119">
        <f t="shared" si="10"/>
        <v>9.1000000000000014</v>
      </c>
      <c r="DG31" s="119">
        <f t="shared" si="10"/>
        <v>8.8999999999999986</v>
      </c>
      <c r="DH31" s="119">
        <f t="shared" si="10"/>
        <v>7.8999999999999986</v>
      </c>
      <c r="DI31" s="119">
        <f t="shared" si="10"/>
        <v>8.0999999999999979</v>
      </c>
      <c r="DJ31" s="119">
        <f t="shared" si="10"/>
        <v>7.9000000000000021</v>
      </c>
      <c r="DK31" s="119">
        <f t="shared" si="10"/>
        <v>7.8000000000000043</v>
      </c>
      <c r="DL31" s="119">
        <f t="shared" si="10"/>
        <v>5.5000000000000036</v>
      </c>
      <c r="DM31" s="119">
        <f t="shared" si="10"/>
        <v>6.0999999999999979</v>
      </c>
      <c r="DN31" s="119">
        <f t="shared" si="10"/>
        <v>6.8999999999999986</v>
      </c>
      <c r="DO31" s="119">
        <f t="shared" si="10"/>
        <v>6.9000000000000021</v>
      </c>
      <c r="DP31" s="119">
        <f t="shared" si="10"/>
        <v>5.0000000000000036</v>
      </c>
      <c r="DQ31" s="119">
        <f t="shared" si="10"/>
        <v>5.0999999999999979</v>
      </c>
    </row>
    <row r="32" spans="1:121">
      <c r="A32" s="177" t="s">
        <v>37</v>
      </c>
      <c r="B32" s="60">
        <f>AVERAGE(B3:B26)</f>
        <v>15.22608695652174</v>
      </c>
      <c r="C32" s="60">
        <f>AVERAGE(C3:C26)</f>
        <v>16.924999999999997</v>
      </c>
      <c r="D32" s="60">
        <f t="shared" ref="D32:H32" si="11">AVERAGE(D3:D26)</f>
        <v>16.625</v>
      </c>
      <c r="E32" s="60">
        <f t="shared" si="11"/>
        <v>16.759090909090908</v>
      </c>
      <c r="F32" s="60">
        <f t="shared" si="11"/>
        <v>17.856521739130436</v>
      </c>
      <c r="G32" s="60">
        <f t="shared" si="11"/>
        <v>17.809090909090912</v>
      </c>
      <c r="H32" s="60">
        <f t="shared" si="11"/>
        <v>15.134782608695653</v>
      </c>
      <c r="I32" s="60">
        <f>AVERAGE(I3:I26)</f>
        <v>16.421739130434784</v>
      </c>
      <c r="J32" s="60">
        <f>AVERAGE(J3:J26)</f>
        <v>19.899999999999999</v>
      </c>
      <c r="K32" s="60">
        <f t="shared" ref="K32:BV32" si="12">AVERAGE(K3:K26)</f>
        <v>15.221739130434781</v>
      </c>
      <c r="L32" s="60">
        <f t="shared" si="12"/>
        <v>15.879166666666663</v>
      </c>
      <c r="M32" s="60">
        <f t="shared" si="12"/>
        <v>16.708695652173915</v>
      </c>
      <c r="N32" s="60">
        <f t="shared" si="12"/>
        <v>18.530434782608694</v>
      </c>
      <c r="O32" s="60">
        <f t="shared" si="12"/>
        <v>16.140909090909094</v>
      </c>
      <c r="P32" s="60">
        <f t="shared" si="12"/>
        <v>14.987499999999999</v>
      </c>
      <c r="Q32" s="60">
        <f t="shared" si="12"/>
        <v>16.154166666666665</v>
      </c>
      <c r="R32" s="60">
        <f t="shared" si="12"/>
        <v>17.104347826086958</v>
      </c>
      <c r="S32" s="60">
        <f t="shared" si="12"/>
        <v>18.44166666666667</v>
      </c>
      <c r="T32" s="60">
        <f t="shared" si="12"/>
        <v>16.945833333333336</v>
      </c>
      <c r="U32" s="60">
        <f t="shared" si="12"/>
        <v>18.843478260869567</v>
      </c>
      <c r="V32" s="60">
        <f t="shared" si="12"/>
        <v>17.841666666666665</v>
      </c>
      <c r="W32" s="60">
        <f t="shared" si="12"/>
        <v>18.490909090909092</v>
      </c>
      <c r="X32" s="60">
        <f t="shared" si="12"/>
        <v>17.491666666666667</v>
      </c>
      <c r="Y32" s="60">
        <f t="shared" si="12"/>
        <v>20.634782608695648</v>
      </c>
      <c r="Z32" s="60">
        <f t="shared" si="12"/>
        <v>18.678260869565218</v>
      </c>
      <c r="AA32" s="60">
        <f t="shared" si="12"/>
        <v>18.425000000000001</v>
      </c>
      <c r="AB32" s="60">
        <f t="shared" si="12"/>
        <v>19.662499999999998</v>
      </c>
      <c r="AC32" s="60">
        <f t="shared" si="12"/>
        <v>20.213043478260865</v>
      </c>
      <c r="AD32" s="60">
        <f t="shared" si="12"/>
        <v>15.863636363636363</v>
      </c>
      <c r="AE32" s="60">
        <f t="shared" si="12"/>
        <v>12.125</v>
      </c>
      <c r="AF32" s="60">
        <f t="shared" si="12"/>
        <v>15.752380952380953</v>
      </c>
      <c r="AG32" s="60">
        <f t="shared" si="12"/>
        <v>15.178947368421055</v>
      </c>
      <c r="AH32" s="60">
        <f t="shared" si="12"/>
        <v>16.108333333333334</v>
      </c>
      <c r="AI32" s="60">
        <f t="shared" si="12"/>
        <v>18.600000000000005</v>
      </c>
      <c r="AJ32" s="60">
        <f t="shared" si="12"/>
        <v>21.334782608695651</v>
      </c>
      <c r="AK32" s="60">
        <f t="shared" si="12"/>
        <v>23.937499999999996</v>
      </c>
      <c r="AL32" s="60">
        <f t="shared" si="12"/>
        <v>22.337500000000002</v>
      </c>
      <c r="AM32" s="60">
        <f t="shared" si="12"/>
        <v>25.270833333333332</v>
      </c>
      <c r="AN32" s="60">
        <f t="shared" si="12"/>
        <v>23.349999999999998</v>
      </c>
      <c r="AO32" s="60">
        <f t="shared" si="12"/>
        <v>24.087499999999995</v>
      </c>
      <c r="AP32" s="60">
        <f t="shared" si="12"/>
        <v>23.987500000000008</v>
      </c>
      <c r="AQ32" s="60">
        <f t="shared" si="12"/>
        <v>23.827272727272728</v>
      </c>
      <c r="AR32" s="60">
        <f t="shared" si="12"/>
        <v>20.630434782608695</v>
      </c>
      <c r="AS32" s="60">
        <f t="shared" si="12"/>
        <v>18.074999999999996</v>
      </c>
      <c r="AT32" s="60">
        <f t="shared" si="12"/>
        <v>19.040909090909093</v>
      </c>
      <c r="AU32" s="60">
        <f t="shared" si="12"/>
        <v>19.677272727272726</v>
      </c>
      <c r="AV32" s="60">
        <f t="shared" si="12"/>
        <v>18.156521739130437</v>
      </c>
      <c r="AW32" s="60">
        <f t="shared" si="12"/>
        <v>16.482608695652171</v>
      </c>
      <c r="AX32" s="60">
        <f t="shared" si="12"/>
        <v>18.12916666666667</v>
      </c>
      <c r="AY32" s="60">
        <f t="shared" si="12"/>
        <v>20.334782608695651</v>
      </c>
      <c r="AZ32" s="60">
        <f t="shared" si="12"/>
        <v>22.226086956521733</v>
      </c>
      <c r="BA32" s="60">
        <f t="shared" si="12"/>
        <v>22.404347826086958</v>
      </c>
      <c r="BB32" s="60">
        <f t="shared" si="12"/>
        <v>19.466666666666669</v>
      </c>
      <c r="BC32" s="60">
        <f t="shared" si="12"/>
        <v>19.740909090909092</v>
      </c>
      <c r="BD32" s="60">
        <f t="shared" si="12"/>
        <v>21.041666666666664</v>
      </c>
      <c r="BE32" s="60">
        <f t="shared" si="12"/>
        <v>21.920833333333334</v>
      </c>
      <c r="BF32" s="60">
        <f t="shared" si="12"/>
        <v>21.787499999999998</v>
      </c>
      <c r="BG32" s="60">
        <f t="shared" si="12"/>
        <v>21.063636363636363</v>
      </c>
      <c r="BH32" s="60">
        <f t="shared" si="12"/>
        <v>22.559090909090909</v>
      </c>
      <c r="BI32" s="60">
        <f t="shared" si="12"/>
        <v>23.926086956521743</v>
      </c>
      <c r="BJ32" s="60">
        <f t="shared" si="12"/>
        <v>23.704166666666669</v>
      </c>
      <c r="BK32" s="60">
        <f t="shared" si="12"/>
        <v>23.241666666666671</v>
      </c>
      <c r="BL32" s="60">
        <f t="shared" si="12"/>
        <v>23.070833333333329</v>
      </c>
      <c r="BM32" s="60">
        <f t="shared" si="12"/>
        <v>20.925000000000001</v>
      </c>
      <c r="BN32" s="60">
        <f t="shared" si="12"/>
        <v>23.4</v>
      </c>
      <c r="BO32" s="60">
        <f t="shared" si="12"/>
        <v>22.170833333333334</v>
      </c>
      <c r="BP32" s="60">
        <f t="shared" si="12"/>
        <v>20.969565217391306</v>
      </c>
      <c r="BQ32" s="60">
        <f t="shared" si="12"/>
        <v>19.586956521739129</v>
      </c>
      <c r="BR32" s="60">
        <f t="shared" si="12"/>
        <v>21.595833333333335</v>
      </c>
      <c r="BS32" s="60">
        <f t="shared" si="12"/>
        <v>23.521739130434778</v>
      </c>
      <c r="BT32" s="60">
        <f t="shared" si="12"/>
        <v>23.191666666666666</v>
      </c>
      <c r="BU32" s="60">
        <f t="shared" si="12"/>
        <v>23.633333333333336</v>
      </c>
      <c r="BV32" s="60">
        <f t="shared" si="12"/>
        <v>25</v>
      </c>
      <c r="BW32" s="60">
        <f t="shared" ref="BW32:CP32" si="13">AVERAGE(BW3:BW26)</f>
        <v>22.341666666666669</v>
      </c>
      <c r="BX32" s="60">
        <f t="shared" si="13"/>
        <v>22.862499999999997</v>
      </c>
      <c r="BY32" s="60">
        <f t="shared" si="13"/>
        <v>24.654545454545453</v>
      </c>
      <c r="BZ32" s="60">
        <f t="shared" si="13"/>
        <v>25.11304347826087</v>
      </c>
      <c r="CA32" s="60">
        <f t="shared" si="13"/>
        <v>25.758333333333336</v>
      </c>
      <c r="CB32" s="60">
        <f t="shared" si="13"/>
        <v>26.433333333333337</v>
      </c>
      <c r="CC32" s="60">
        <f t="shared" si="13"/>
        <v>27.591666666666669</v>
      </c>
      <c r="CD32" s="60">
        <f t="shared" si="13"/>
        <v>28.665217391304349</v>
      </c>
      <c r="CE32" s="60">
        <f t="shared" si="13"/>
        <v>27.618181818181821</v>
      </c>
      <c r="CF32" s="60">
        <f t="shared" si="13"/>
        <v>27.341666666666665</v>
      </c>
      <c r="CG32" s="60">
        <f t="shared" si="13"/>
        <v>27.959090909090904</v>
      </c>
      <c r="CH32" s="60">
        <f t="shared" si="13"/>
        <v>29.165217391304346</v>
      </c>
      <c r="CI32" s="60">
        <f t="shared" si="13"/>
        <v>28.75238095238095</v>
      </c>
      <c r="CJ32" s="60">
        <f t="shared" si="13"/>
        <v>28.265217391304354</v>
      </c>
      <c r="CK32" s="60">
        <f t="shared" si="13"/>
        <v>28.208695652173915</v>
      </c>
      <c r="CL32" s="60">
        <f t="shared" si="13"/>
        <v>29.533333333333331</v>
      </c>
      <c r="CM32" s="60">
        <f t="shared" si="13"/>
        <v>29.995833333333337</v>
      </c>
      <c r="CN32" s="60">
        <f t="shared" si="13"/>
        <v>28.860869565217385</v>
      </c>
      <c r="CO32" s="60">
        <f t="shared" si="13"/>
        <v>28.291304347826095</v>
      </c>
      <c r="CP32" s="60">
        <f t="shared" si="13"/>
        <v>28.973913043478255</v>
      </c>
      <c r="CQ32" s="60">
        <f>AVERAGE(CQ3:CQ26)</f>
        <v>27.643478260869564</v>
      </c>
      <c r="CR32" s="60">
        <f>AVERAGE(CR3:CR26)</f>
        <v>28.175000000000008</v>
      </c>
      <c r="CS32" s="60">
        <f t="shared" ref="CS32:DQ32" si="14">AVERAGE(CS3:CS26)</f>
        <v>30.195833333333336</v>
      </c>
      <c r="CT32" s="60">
        <f t="shared" si="14"/>
        <v>30.547826086956519</v>
      </c>
      <c r="CU32" s="60">
        <f t="shared" si="14"/>
        <v>27.204166666666669</v>
      </c>
      <c r="CV32" s="60">
        <f t="shared" si="14"/>
        <v>25.727272727272727</v>
      </c>
      <c r="CW32" s="60">
        <f t="shared" si="14"/>
        <v>24.145833333333332</v>
      </c>
      <c r="CX32" s="60">
        <f t="shared" si="14"/>
        <v>25.845833333333321</v>
      </c>
      <c r="CY32" s="60">
        <f t="shared" si="14"/>
        <v>27.820833333333336</v>
      </c>
      <c r="CZ32" s="60">
        <f t="shared" si="14"/>
        <v>28.743478260869566</v>
      </c>
      <c r="DA32" s="60">
        <f t="shared" si="14"/>
        <v>28.558333333333334</v>
      </c>
      <c r="DB32" s="60">
        <f t="shared" si="14"/>
        <v>25.329166666666666</v>
      </c>
      <c r="DC32" s="60">
        <f t="shared" si="14"/>
        <v>23.668181818181822</v>
      </c>
      <c r="DD32" s="60">
        <f t="shared" si="14"/>
        <v>25.740909090909096</v>
      </c>
      <c r="DE32" s="60">
        <f t="shared" si="14"/>
        <v>27.513636363636365</v>
      </c>
      <c r="DF32" s="60">
        <f t="shared" si="14"/>
        <v>27.347826086956523</v>
      </c>
      <c r="DG32" s="60">
        <f t="shared" si="14"/>
        <v>28.118181818181814</v>
      </c>
      <c r="DH32" s="60">
        <f t="shared" si="14"/>
        <v>28.13333333333334</v>
      </c>
      <c r="DI32" s="60">
        <f t="shared" si="14"/>
        <v>27.974999999999998</v>
      </c>
      <c r="DJ32" s="60">
        <f t="shared" si="14"/>
        <v>28.313043478260873</v>
      </c>
      <c r="DK32" s="60">
        <f t="shared" si="14"/>
        <v>28.816666666666666</v>
      </c>
      <c r="DL32" s="60">
        <f t="shared" si="14"/>
        <v>29.452380952380953</v>
      </c>
      <c r="DM32" s="60">
        <f t="shared" si="14"/>
        <v>28.966666666666665</v>
      </c>
      <c r="DN32" s="60">
        <f t="shared" si="14"/>
        <v>29.917391304347827</v>
      </c>
      <c r="DO32" s="60">
        <f t="shared" si="14"/>
        <v>30.074999999999999</v>
      </c>
      <c r="DP32" s="60">
        <f t="shared" si="14"/>
        <v>29.712500000000002</v>
      </c>
      <c r="DQ32" s="60">
        <f t="shared" si="14"/>
        <v>29.556521739130432</v>
      </c>
    </row>
    <row r="33" spans="1:49" ht="15.75">
      <c r="A33" s="54"/>
      <c r="B33" s="62"/>
      <c r="H33" s="63"/>
      <c r="I33" s="64"/>
      <c r="J33" s="65"/>
      <c r="K33" s="65"/>
      <c r="L33" s="65"/>
      <c r="AC33" s="54"/>
      <c r="AD33" s="54"/>
      <c r="AE33" s="54"/>
      <c r="AF33" s="54"/>
      <c r="AG33" s="54"/>
      <c r="AU33" s="60"/>
      <c r="AV33" s="60"/>
      <c r="AW33" s="60"/>
    </row>
    <row r="34" spans="1:49" ht="15.75">
      <c r="A34" s="54"/>
      <c r="B34" s="178"/>
      <c r="H34" s="63"/>
      <c r="I34" s="64"/>
      <c r="J34" s="65"/>
      <c r="K34" s="65"/>
      <c r="L34" s="65"/>
      <c r="AC34" s="54"/>
      <c r="AD34" s="54"/>
      <c r="AE34" s="54"/>
      <c r="AF34" s="54"/>
      <c r="AG34" s="54"/>
    </row>
    <row r="35" spans="1:49" ht="15.75">
      <c r="A35" s="54"/>
      <c r="B35" s="178"/>
      <c r="H35" s="63"/>
      <c r="I35" s="64"/>
      <c r="J35" s="65"/>
      <c r="K35" s="65"/>
      <c r="L35" s="65"/>
      <c r="AC35" s="54"/>
      <c r="AD35" s="54"/>
      <c r="AE35" s="54"/>
      <c r="AF35" s="54"/>
      <c r="AG35" s="54"/>
    </row>
    <row r="36" spans="1:49" ht="15.75">
      <c r="A36" s="54"/>
      <c r="B36" s="178"/>
      <c r="H36" s="63"/>
      <c r="I36" s="64"/>
      <c r="J36" s="65"/>
      <c r="K36" s="65"/>
      <c r="L36" s="65"/>
      <c r="AC36" s="54"/>
      <c r="AD36" s="54"/>
      <c r="AE36" s="54"/>
      <c r="AF36" s="54"/>
      <c r="AG36" s="54"/>
    </row>
    <row r="37" spans="1:49" ht="15.75">
      <c r="A37" s="54"/>
      <c r="B37" s="178"/>
      <c r="H37" s="63"/>
      <c r="I37" s="64"/>
      <c r="J37" s="65"/>
      <c r="K37" s="65"/>
      <c r="L37" s="65"/>
      <c r="AC37" s="54"/>
      <c r="AD37" s="54"/>
      <c r="AE37" s="54"/>
      <c r="AF37" s="54"/>
      <c r="AG37" s="54"/>
    </row>
    <row r="38" spans="1:49" ht="15.75">
      <c r="A38" s="54"/>
      <c r="B38" s="178"/>
      <c r="H38" s="63"/>
      <c r="I38" s="64"/>
      <c r="J38" s="65"/>
      <c r="K38" s="65"/>
      <c r="L38" s="65"/>
      <c r="AC38" s="54"/>
      <c r="AD38" s="54"/>
      <c r="AE38" s="54"/>
      <c r="AF38" s="54"/>
      <c r="AG38" s="54"/>
    </row>
    <row r="39" spans="1:49" ht="15.75">
      <c r="A39" s="54"/>
      <c r="B39" s="178"/>
      <c r="H39" s="63"/>
      <c r="I39" s="64"/>
      <c r="J39" s="65"/>
      <c r="K39" s="65"/>
      <c r="L39" s="65"/>
      <c r="AC39" s="54"/>
      <c r="AD39" s="54"/>
      <c r="AE39" s="54"/>
      <c r="AF39" s="54"/>
      <c r="AG39" s="54"/>
    </row>
    <row r="40" spans="1:49" ht="15.75">
      <c r="A40" s="54"/>
      <c r="B40" s="178"/>
      <c r="H40" s="63"/>
      <c r="I40" s="64"/>
      <c r="J40" s="65"/>
      <c r="K40" s="65"/>
      <c r="L40" s="65"/>
      <c r="AC40" s="54"/>
      <c r="AD40" s="54"/>
      <c r="AE40" s="54"/>
      <c r="AF40" s="54"/>
      <c r="AG40" s="54"/>
    </row>
    <row r="41" spans="1:49" ht="15.75">
      <c r="A41" s="54"/>
      <c r="B41" s="178"/>
      <c r="H41" s="63"/>
      <c r="I41" s="64"/>
      <c r="J41" s="65"/>
      <c r="K41" s="65"/>
      <c r="L41" s="65"/>
      <c r="AC41" s="54"/>
      <c r="AD41" s="54"/>
      <c r="AE41" s="54"/>
      <c r="AF41" s="54"/>
      <c r="AG41" s="54"/>
    </row>
    <row r="42" spans="1:49" ht="15.75">
      <c r="A42" s="54"/>
      <c r="B42" s="178"/>
      <c r="H42" s="63"/>
      <c r="I42" s="64"/>
      <c r="J42" s="65"/>
      <c r="K42" s="65"/>
      <c r="L42" s="65"/>
      <c r="AC42" s="54"/>
      <c r="AD42" s="54"/>
      <c r="AE42" s="54"/>
      <c r="AF42" s="54"/>
      <c r="AG42" s="54"/>
    </row>
    <row r="43" spans="1:49" ht="15.75">
      <c r="A43" s="54"/>
      <c r="B43" s="178"/>
      <c r="H43" s="63"/>
      <c r="I43" s="64"/>
      <c r="J43" s="65"/>
      <c r="K43" s="65"/>
      <c r="L43" s="65"/>
      <c r="AC43" s="54"/>
      <c r="AD43" s="54"/>
      <c r="AE43" s="54"/>
      <c r="AF43" s="54"/>
      <c r="AG43" s="54"/>
    </row>
    <row r="44" spans="1:49" ht="15.75">
      <c r="A44" s="54"/>
      <c r="B44" s="178"/>
      <c r="H44" s="63"/>
      <c r="I44" s="64"/>
      <c r="J44" s="65"/>
      <c r="K44" s="65"/>
      <c r="L44" s="65"/>
      <c r="AC44" s="54"/>
      <c r="AD44" s="54"/>
      <c r="AE44" s="54"/>
      <c r="AF44" s="54"/>
      <c r="AG44" s="54"/>
    </row>
    <row r="45" spans="1:49" ht="15.75">
      <c r="A45" s="54"/>
      <c r="B45" s="178"/>
      <c r="H45" s="63"/>
      <c r="I45" s="64"/>
      <c r="J45" s="65"/>
      <c r="K45" s="65"/>
      <c r="L45" s="65"/>
      <c r="AC45" s="54"/>
      <c r="AD45" s="54"/>
      <c r="AE45" s="54"/>
      <c r="AF45" s="54"/>
      <c r="AG45" s="54"/>
    </row>
    <row r="46" spans="1:49" ht="15.75">
      <c r="A46" s="54"/>
      <c r="B46" s="178"/>
      <c r="H46" s="63"/>
      <c r="I46" s="64"/>
      <c r="J46" s="65"/>
      <c r="K46" s="65"/>
      <c r="L46" s="65"/>
      <c r="AC46" s="54"/>
      <c r="AD46" s="54"/>
      <c r="AE46" s="54"/>
      <c r="AF46" s="54"/>
      <c r="AG46" s="54"/>
    </row>
    <row r="47" spans="1:49" ht="15.75">
      <c r="A47" s="54"/>
      <c r="B47" s="178"/>
      <c r="H47" s="63"/>
      <c r="I47" s="64"/>
      <c r="J47" s="65"/>
      <c r="K47" s="65"/>
      <c r="L47" s="65"/>
      <c r="AC47" s="54"/>
      <c r="AD47" s="54"/>
      <c r="AE47" s="54"/>
      <c r="AF47" s="54"/>
      <c r="AG47" s="54"/>
    </row>
    <row r="48" spans="1:49" ht="15.75">
      <c r="A48" s="54"/>
      <c r="B48" s="178"/>
      <c r="H48" s="63"/>
      <c r="I48" s="64"/>
      <c r="J48" s="65"/>
      <c r="K48" s="65"/>
      <c r="L48" s="65"/>
      <c r="AC48" s="54"/>
      <c r="AD48" s="54"/>
      <c r="AE48" s="54"/>
      <c r="AF48" s="54"/>
      <c r="AG48" s="54"/>
    </row>
    <row r="49" spans="1:33" ht="15.75">
      <c r="A49" s="54"/>
      <c r="B49" s="178"/>
      <c r="H49" s="63"/>
      <c r="I49" s="64"/>
      <c r="J49" s="65"/>
      <c r="K49" s="65"/>
      <c r="L49" s="65"/>
      <c r="AC49" s="54"/>
      <c r="AD49" s="54"/>
      <c r="AE49" s="54"/>
      <c r="AF49" s="54"/>
      <c r="AG49" s="54"/>
    </row>
    <row r="50" spans="1:33" ht="15.75">
      <c r="A50" s="54"/>
      <c r="B50" s="178"/>
      <c r="H50" s="63"/>
      <c r="I50" s="64"/>
      <c r="J50" s="65"/>
      <c r="K50" s="65"/>
      <c r="L50" s="65"/>
      <c r="AC50" s="54"/>
      <c r="AD50" s="54"/>
      <c r="AE50" s="54"/>
      <c r="AF50" s="54"/>
      <c r="AG50" s="54"/>
    </row>
    <row r="51" spans="1:33" ht="15.75">
      <c r="A51" s="54"/>
      <c r="B51" s="178"/>
      <c r="H51" s="63"/>
      <c r="I51" s="64"/>
      <c r="J51" s="65"/>
      <c r="K51" s="65"/>
      <c r="L51" s="65"/>
      <c r="AC51" s="54"/>
      <c r="AD51" s="54"/>
      <c r="AE51" s="54"/>
      <c r="AF51" s="54"/>
      <c r="AG51" s="54"/>
    </row>
    <row r="52" spans="1:33" ht="15.75">
      <c r="A52" s="54"/>
      <c r="B52" s="178"/>
      <c r="H52" s="63"/>
      <c r="I52" s="64"/>
      <c r="J52" s="65"/>
      <c r="K52" s="65"/>
      <c r="L52" s="65"/>
      <c r="AC52" s="54"/>
      <c r="AD52" s="54"/>
      <c r="AE52" s="54"/>
      <c r="AF52" s="54"/>
      <c r="AG52" s="54"/>
    </row>
    <row r="53" spans="1:33" ht="15.75">
      <c r="A53" s="54"/>
      <c r="B53" s="178"/>
      <c r="H53" s="63"/>
      <c r="I53" s="64"/>
      <c r="J53" s="65"/>
      <c r="K53" s="65"/>
      <c r="L53" s="65"/>
      <c r="AC53" s="54"/>
      <c r="AD53" s="54"/>
      <c r="AE53" s="54"/>
      <c r="AF53" s="54"/>
      <c r="AG53" s="54"/>
    </row>
    <row r="54" spans="1:33" ht="15.75">
      <c r="A54" s="54"/>
      <c r="B54" s="178"/>
      <c r="H54" s="63"/>
      <c r="I54" s="64"/>
      <c r="J54" s="65"/>
      <c r="K54" s="65"/>
      <c r="L54" s="65"/>
      <c r="AC54" s="54"/>
      <c r="AD54" s="54"/>
      <c r="AE54" s="54"/>
      <c r="AF54" s="54"/>
      <c r="AG54" s="54"/>
    </row>
    <row r="55" spans="1:33" ht="15.75">
      <c r="A55" s="54"/>
      <c r="B55" s="178"/>
      <c r="H55" s="63"/>
      <c r="I55" s="64"/>
      <c r="J55" s="65"/>
      <c r="K55" s="65"/>
      <c r="L55" s="65"/>
      <c r="AC55" s="54"/>
      <c r="AD55" s="54"/>
      <c r="AE55" s="54"/>
      <c r="AF55" s="54"/>
      <c r="AG55" s="54"/>
    </row>
    <row r="56" spans="1:33" ht="15.75">
      <c r="A56" s="54"/>
      <c r="B56" s="178"/>
      <c r="H56" s="63"/>
      <c r="I56" s="64"/>
      <c r="J56" s="65"/>
      <c r="K56" s="65"/>
      <c r="L56" s="65"/>
      <c r="AC56" s="54"/>
      <c r="AD56" s="54"/>
      <c r="AE56" s="54"/>
      <c r="AF56" s="54"/>
      <c r="AG56" s="54"/>
    </row>
    <row r="57" spans="1:33" ht="15.75">
      <c r="A57" s="54"/>
      <c r="B57" s="62"/>
      <c r="H57" s="63"/>
      <c r="I57" s="64"/>
      <c r="J57" s="65"/>
      <c r="K57" s="65"/>
      <c r="L57" s="65"/>
      <c r="AC57" s="54"/>
      <c r="AD57" s="54"/>
      <c r="AE57" s="54"/>
      <c r="AF57" s="54"/>
      <c r="AG57" s="54"/>
    </row>
    <row r="58" spans="1:33" ht="15.75">
      <c r="A58" s="54"/>
      <c r="B58" s="62"/>
      <c r="H58" s="63"/>
      <c r="I58" s="64"/>
      <c r="J58" s="65"/>
      <c r="K58" s="65"/>
      <c r="L58" s="65"/>
      <c r="AC58" s="54"/>
      <c r="AD58" s="54"/>
      <c r="AE58" s="54"/>
      <c r="AF58" s="54"/>
      <c r="AG58" s="54"/>
    </row>
    <row r="59" spans="1:33" ht="15.75">
      <c r="A59" s="54"/>
      <c r="B59" s="62"/>
      <c r="H59" s="63"/>
      <c r="I59" s="64"/>
      <c r="J59" s="65"/>
      <c r="K59" s="65"/>
      <c r="L59" s="65"/>
      <c r="AC59" s="54"/>
      <c r="AD59" s="54"/>
      <c r="AE59" s="54"/>
      <c r="AF59" s="54"/>
      <c r="AG59" s="54"/>
    </row>
    <row r="60" spans="1:33" ht="15.75">
      <c r="A60" s="54"/>
      <c r="B60" s="62"/>
      <c r="H60" s="63"/>
      <c r="I60" s="64"/>
      <c r="J60" s="65"/>
      <c r="K60" s="65"/>
      <c r="L60" s="65"/>
      <c r="AC60" s="54"/>
      <c r="AD60" s="54"/>
      <c r="AE60" s="54"/>
      <c r="AF60" s="54"/>
      <c r="AG60" s="54"/>
    </row>
    <row r="61" spans="1:33" ht="15.75">
      <c r="A61" s="54"/>
      <c r="B61" s="62"/>
      <c r="H61" s="63"/>
      <c r="I61" s="64"/>
      <c r="J61" s="65"/>
      <c r="K61" s="65"/>
      <c r="L61" s="65"/>
      <c r="AC61" s="54"/>
      <c r="AD61" s="54"/>
      <c r="AE61" s="54"/>
      <c r="AF61" s="54"/>
      <c r="AG61" s="54"/>
    </row>
    <row r="62" spans="1:33" ht="15.75">
      <c r="A62" s="54"/>
      <c r="B62" s="62"/>
      <c r="H62" s="63"/>
      <c r="I62" s="64"/>
      <c r="J62" s="65"/>
      <c r="K62" s="65"/>
      <c r="L62" s="65"/>
      <c r="AC62" s="54"/>
      <c r="AD62" s="54"/>
      <c r="AE62" s="54"/>
      <c r="AF62" s="54"/>
      <c r="AG62" s="54"/>
    </row>
    <row r="63" spans="1:33" ht="15.75">
      <c r="A63" s="54"/>
      <c r="B63" s="62"/>
      <c r="H63" s="63"/>
      <c r="I63" s="64"/>
      <c r="J63" s="65"/>
      <c r="K63" s="65"/>
      <c r="L63" s="65"/>
      <c r="AC63" s="54"/>
      <c r="AD63" s="54"/>
      <c r="AE63" s="54"/>
      <c r="AF63" s="54"/>
      <c r="AG63" s="54"/>
    </row>
    <row r="64" spans="1:33" ht="15.75">
      <c r="A64" s="54"/>
      <c r="B64" s="62"/>
      <c r="F64" s="65"/>
      <c r="G64" s="65"/>
      <c r="H64" s="63"/>
      <c r="I64" s="65"/>
      <c r="J64" s="65"/>
      <c r="K64" s="65"/>
      <c r="L64" s="65"/>
      <c r="AC64" s="54"/>
      <c r="AD64" s="54"/>
      <c r="AE64" s="54"/>
      <c r="AF64" s="54"/>
      <c r="AG64" s="54"/>
    </row>
    <row r="65" spans="1:33" ht="15.75">
      <c r="A65" s="54"/>
      <c r="B65" s="62"/>
      <c r="F65" s="65"/>
      <c r="G65" s="65"/>
      <c r="H65" s="63"/>
      <c r="I65" s="65"/>
      <c r="J65" s="65"/>
      <c r="K65" s="65"/>
      <c r="L65" s="65"/>
      <c r="AC65" s="54"/>
      <c r="AD65" s="54"/>
      <c r="AE65" s="54"/>
      <c r="AF65" s="54"/>
      <c r="AG65" s="54"/>
    </row>
    <row r="66" spans="1:33" ht="15.75">
      <c r="A66" s="54"/>
      <c r="B66" s="62"/>
      <c r="F66" s="65"/>
      <c r="G66" s="65"/>
      <c r="H66" s="63"/>
      <c r="I66" s="65"/>
      <c r="J66" s="65"/>
      <c r="K66" s="65"/>
      <c r="L66" s="65"/>
      <c r="AC66" s="54"/>
      <c r="AD66" s="54"/>
      <c r="AE66" s="54"/>
      <c r="AF66" s="54"/>
      <c r="AG66" s="54"/>
    </row>
    <row r="67" spans="1:33" ht="15.75">
      <c r="A67" s="54"/>
      <c r="B67" s="49"/>
      <c r="H67" s="63"/>
      <c r="J67" s="65"/>
      <c r="K67" s="85"/>
      <c r="L67" s="85"/>
      <c r="M67" s="54"/>
      <c r="N67" s="54"/>
      <c r="AC67" s="54"/>
      <c r="AD67" s="54"/>
      <c r="AE67" s="54"/>
      <c r="AF67" s="54"/>
      <c r="AG67" s="54"/>
    </row>
    <row r="68" spans="1:33" ht="15.75">
      <c r="A68" s="54"/>
      <c r="H68" s="63"/>
      <c r="J68" s="65"/>
      <c r="K68" s="85"/>
      <c r="L68" s="85"/>
      <c r="M68" s="54"/>
      <c r="N68" s="54"/>
      <c r="AC68" s="54"/>
      <c r="AD68" s="54"/>
      <c r="AE68" s="54"/>
      <c r="AF68" s="54"/>
      <c r="AG68" s="54"/>
    </row>
    <row r="69" spans="1:33" ht="15.75">
      <c r="A69" s="54"/>
      <c r="H69" s="63"/>
      <c r="J69" s="65"/>
      <c r="K69" s="85"/>
      <c r="L69" s="85"/>
      <c r="M69" s="54"/>
      <c r="N69" s="54"/>
      <c r="AC69" s="54"/>
      <c r="AD69" s="54"/>
      <c r="AE69" s="54"/>
      <c r="AF69" s="54"/>
      <c r="AG69" s="54"/>
    </row>
    <row r="70" spans="1:33" ht="15.75">
      <c r="A70" s="54"/>
      <c r="H70" s="63"/>
      <c r="J70" s="65"/>
      <c r="K70" s="85"/>
      <c r="L70" s="85"/>
      <c r="M70" s="54"/>
      <c r="N70" s="54"/>
      <c r="AC70" s="54"/>
      <c r="AD70" s="54"/>
      <c r="AE70" s="54"/>
      <c r="AF70" s="54"/>
      <c r="AG70" s="54"/>
    </row>
    <row r="71" spans="1:33" ht="15.75">
      <c r="A71" s="54"/>
      <c r="B71" s="66"/>
      <c r="H71" s="63"/>
      <c r="J71" s="65"/>
      <c r="K71" s="85"/>
      <c r="L71" s="85"/>
      <c r="M71" s="54"/>
      <c r="N71" s="54"/>
      <c r="AC71" s="54"/>
      <c r="AD71" s="54"/>
      <c r="AE71" s="54"/>
      <c r="AF71" s="54"/>
      <c r="AG71" s="54"/>
    </row>
    <row r="72" spans="1:33" ht="15.75">
      <c r="A72" s="54"/>
      <c r="B72" s="66"/>
      <c r="H72" s="63"/>
      <c r="J72" s="65"/>
      <c r="K72" s="85"/>
      <c r="L72" s="85"/>
      <c r="M72" s="54"/>
      <c r="N72" s="54"/>
      <c r="AC72" s="54"/>
      <c r="AD72" s="54"/>
      <c r="AE72" s="54"/>
      <c r="AF72" s="54"/>
      <c r="AG72" s="54"/>
    </row>
    <row r="73" spans="1:33" ht="15.75">
      <c r="A73" s="54"/>
      <c r="B73" s="66"/>
      <c r="H73" s="63"/>
      <c r="J73" s="65"/>
      <c r="K73" s="85"/>
      <c r="L73" s="85"/>
      <c r="M73" s="54"/>
      <c r="N73" s="54"/>
      <c r="AC73" s="54"/>
      <c r="AD73" s="54"/>
      <c r="AE73" s="54"/>
      <c r="AF73" s="54"/>
      <c r="AG73" s="54"/>
    </row>
    <row r="74" spans="1:33" ht="15.75">
      <c r="A74" s="54"/>
      <c r="B74" s="66"/>
      <c r="H74" s="63"/>
      <c r="J74" s="65"/>
      <c r="K74" s="85"/>
      <c r="L74" s="85"/>
      <c r="M74" s="54"/>
      <c r="N74" s="54"/>
      <c r="AC74" s="54"/>
      <c r="AD74" s="54"/>
      <c r="AE74" s="54"/>
      <c r="AF74" s="54"/>
      <c r="AG74" s="54"/>
    </row>
    <row r="75" spans="1:33" ht="15.75">
      <c r="A75" s="54"/>
      <c r="B75" s="66"/>
      <c r="H75" s="63"/>
      <c r="J75" s="65"/>
      <c r="K75" s="85"/>
      <c r="L75" s="85"/>
      <c r="M75" s="54"/>
      <c r="N75" s="54"/>
      <c r="AC75" s="54"/>
      <c r="AD75" s="54"/>
      <c r="AE75" s="54"/>
      <c r="AF75" s="54"/>
      <c r="AG75" s="54"/>
    </row>
    <row r="76" spans="1:33" ht="15.75">
      <c r="A76" s="54"/>
      <c r="B76" s="66"/>
      <c r="H76" s="63"/>
      <c r="J76" s="65"/>
      <c r="K76" s="85"/>
      <c r="L76" s="85"/>
      <c r="M76" s="54"/>
      <c r="N76" s="54"/>
      <c r="AC76" s="54"/>
      <c r="AD76" s="54"/>
      <c r="AE76" s="54"/>
      <c r="AF76" s="54"/>
      <c r="AG76" s="54"/>
    </row>
    <row r="77" spans="1:33" ht="15.75">
      <c r="A77" s="54"/>
      <c r="B77" s="66"/>
      <c r="H77" s="63"/>
      <c r="J77" s="65"/>
      <c r="K77" s="85"/>
      <c r="L77" s="85"/>
      <c r="M77" s="54"/>
      <c r="N77" s="54"/>
      <c r="AC77" s="54"/>
      <c r="AD77" s="54"/>
      <c r="AE77" s="54"/>
      <c r="AF77" s="54"/>
      <c r="AG77" s="54"/>
    </row>
    <row r="78" spans="1:33" ht="15.75">
      <c r="A78" s="54"/>
      <c r="B78" s="66"/>
      <c r="H78" s="63"/>
      <c r="J78" s="65"/>
      <c r="K78" s="85"/>
      <c r="L78" s="85"/>
      <c r="M78" s="54"/>
      <c r="N78" s="54"/>
      <c r="AC78" s="54"/>
      <c r="AD78" s="54"/>
      <c r="AE78" s="54"/>
      <c r="AF78" s="54"/>
      <c r="AG78" s="54"/>
    </row>
    <row r="79" spans="1:33" ht="15.75">
      <c r="A79" s="54"/>
      <c r="B79" s="66"/>
      <c r="H79" s="63"/>
      <c r="J79" s="65"/>
      <c r="K79" s="85"/>
      <c r="L79" s="85"/>
      <c r="M79" s="54"/>
      <c r="N79" s="54"/>
      <c r="AC79" s="54"/>
      <c r="AD79" s="54"/>
      <c r="AE79" s="54"/>
      <c r="AF79" s="54"/>
      <c r="AG79" s="54"/>
    </row>
    <row r="80" spans="1:33" ht="15.75">
      <c r="A80" s="54"/>
      <c r="B80" s="66"/>
      <c r="H80" s="63"/>
      <c r="J80" s="65"/>
      <c r="K80" s="85"/>
      <c r="L80" s="85"/>
      <c r="M80" s="54"/>
      <c r="N80" s="54"/>
      <c r="AC80" s="54"/>
      <c r="AD80" s="54"/>
      <c r="AE80" s="54"/>
      <c r="AF80" s="54"/>
      <c r="AG80" s="54"/>
    </row>
    <row r="81" spans="1:33" ht="15.75">
      <c r="A81" s="54"/>
      <c r="B81" s="66"/>
      <c r="H81" s="63"/>
      <c r="J81" s="65"/>
      <c r="K81" s="85"/>
      <c r="L81" s="85"/>
      <c r="M81" s="54"/>
      <c r="N81" s="54"/>
      <c r="AC81" s="54"/>
      <c r="AD81" s="54"/>
      <c r="AE81" s="54"/>
      <c r="AF81" s="54"/>
      <c r="AG81" s="54"/>
    </row>
    <row r="82" spans="1:33" ht="15.75">
      <c r="A82" s="54"/>
      <c r="B82" s="66"/>
      <c r="H82" s="63"/>
      <c r="J82" s="65"/>
      <c r="K82" s="85"/>
      <c r="L82" s="85"/>
      <c r="M82" s="54"/>
      <c r="N82" s="54"/>
      <c r="AC82" s="54"/>
      <c r="AD82" s="54"/>
      <c r="AE82" s="54"/>
      <c r="AF82" s="54"/>
      <c r="AG82" s="54"/>
    </row>
    <row r="83" spans="1:33" ht="15.75">
      <c r="A83" s="54"/>
      <c r="B83" s="66"/>
      <c r="H83" s="63"/>
      <c r="J83" s="65"/>
      <c r="K83" s="85"/>
      <c r="L83" s="85"/>
      <c r="M83" s="54"/>
      <c r="N83" s="54"/>
      <c r="AC83" s="54"/>
      <c r="AD83" s="54"/>
      <c r="AE83" s="54"/>
      <c r="AF83" s="54"/>
      <c r="AG83" s="54"/>
    </row>
    <row r="84" spans="1:33" ht="15.75">
      <c r="A84" s="54"/>
      <c r="B84" s="66"/>
      <c r="H84" s="63"/>
      <c r="J84" s="65"/>
      <c r="K84" s="85"/>
      <c r="L84" s="85"/>
      <c r="M84" s="54"/>
      <c r="N84" s="54"/>
      <c r="AC84" s="54"/>
      <c r="AD84" s="54"/>
      <c r="AE84" s="54"/>
      <c r="AF84" s="54"/>
      <c r="AG84" s="54"/>
    </row>
    <row r="85" spans="1:33" ht="15.75">
      <c r="A85" s="54"/>
      <c r="B85" s="66"/>
      <c r="H85" s="63"/>
      <c r="J85" s="65"/>
      <c r="K85" s="85"/>
      <c r="L85" s="85"/>
      <c r="M85" s="54"/>
      <c r="N85" s="54"/>
      <c r="AC85" s="54"/>
      <c r="AD85" s="54"/>
      <c r="AE85" s="54"/>
      <c r="AF85" s="54"/>
      <c r="AG85" s="54"/>
    </row>
    <row r="86" spans="1:33" ht="15.75">
      <c r="A86" s="54"/>
      <c r="B86" s="66"/>
      <c r="H86" s="63"/>
      <c r="J86" s="65"/>
      <c r="K86" s="85"/>
      <c r="L86" s="85"/>
      <c r="M86" s="54"/>
      <c r="N86" s="54"/>
      <c r="AC86" s="54"/>
      <c r="AD86" s="54"/>
      <c r="AE86" s="54"/>
      <c r="AF86" s="54"/>
      <c r="AG86" s="54"/>
    </row>
    <row r="87" spans="1:33" ht="15.75">
      <c r="A87" s="54"/>
      <c r="B87" s="66"/>
      <c r="H87" s="63"/>
      <c r="J87" s="65"/>
      <c r="K87" s="85"/>
      <c r="L87" s="85"/>
      <c r="M87" s="54"/>
      <c r="N87" s="54"/>
      <c r="AC87" s="54"/>
      <c r="AD87" s="54"/>
      <c r="AE87" s="54"/>
      <c r="AF87" s="54"/>
      <c r="AG87" s="54"/>
    </row>
    <row r="88" spans="1:33" ht="15.75">
      <c r="A88" s="54"/>
      <c r="B88" s="66"/>
      <c r="H88" s="63"/>
      <c r="J88" s="65"/>
      <c r="K88" s="85"/>
      <c r="L88" s="85"/>
      <c r="M88" s="54"/>
      <c r="N88" s="54"/>
      <c r="AC88" s="54"/>
      <c r="AD88" s="54"/>
      <c r="AE88" s="54"/>
      <c r="AF88" s="54"/>
      <c r="AG88" s="54"/>
    </row>
    <row r="89" spans="1:33" ht="15.75">
      <c r="A89" s="54"/>
      <c r="B89" s="66"/>
      <c r="H89" s="63"/>
      <c r="J89" s="65"/>
      <c r="K89" s="85"/>
      <c r="L89" s="85"/>
      <c r="M89" s="54"/>
      <c r="N89" s="54"/>
      <c r="AC89" s="54"/>
      <c r="AD89" s="54"/>
      <c r="AE89" s="54"/>
      <c r="AF89" s="54"/>
      <c r="AG89" s="54"/>
    </row>
    <row r="90" spans="1:33" ht="15.75">
      <c r="A90" s="54"/>
      <c r="B90" s="66"/>
      <c r="H90" s="63"/>
      <c r="J90" s="65"/>
      <c r="K90" s="85"/>
      <c r="L90" s="85"/>
      <c r="M90" s="54"/>
      <c r="N90" s="54"/>
      <c r="AC90" s="54"/>
      <c r="AD90" s="54"/>
      <c r="AE90" s="54"/>
      <c r="AF90" s="54"/>
      <c r="AG90" s="54"/>
    </row>
    <row r="91" spans="1:33" ht="15.75">
      <c r="A91" s="54"/>
      <c r="B91" s="66"/>
      <c r="H91" s="63"/>
      <c r="J91" s="65"/>
      <c r="K91" s="85"/>
      <c r="L91" s="85"/>
      <c r="M91" s="54"/>
      <c r="N91" s="54"/>
      <c r="AC91" s="54"/>
      <c r="AD91" s="54"/>
      <c r="AE91" s="54"/>
      <c r="AF91" s="54"/>
      <c r="AG91" s="54"/>
    </row>
    <row r="92" spans="1:33" ht="15.75">
      <c r="A92" s="54"/>
      <c r="B92" s="66"/>
      <c r="H92" s="63"/>
      <c r="J92" s="65"/>
      <c r="K92" s="85"/>
      <c r="L92" s="85"/>
      <c r="M92" s="54"/>
      <c r="N92" s="54"/>
      <c r="AC92" s="54"/>
      <c r="AD92" s="54"/>
      <c r="AE92" s="54"/>
      <c r="AF92" s="54"/>
      <c r="AG92" s="54"/>
    </row>
    <row r="93" spans="1:33" ht="15.75">
      <c r="A93" s="54"/>
      <c r="B93" s="66"/>
      <c r="H93" s="63"/>
      <c r="J93" s="65"/>
      <c r="K93" s="85"/>
      <c r="L93" s="85"/>
      <c r="M93" s="54"/>
      <c r="N93" s="54"/>
      <c r="AC93" s="54"/>
      <c r="AD93" s="54"/>
      <c r="AE93" s="54"/>
      <c r="AF93" s="54"/>
      <c r="AG93" s="54"/>
    </row>
    <row r="94" spans="1:33" ht="15.75">
      <c r="A94" s="54"/>
      <c r="B94" s="66"/>
      <c r="H94" s="63"/>
      <c r="J94" s="65"/>
      <c r="K94" s="85"/>
      <c r="L94" s="85"/>
      <c r="M94" s="54"/>
      <c r="N94" s="54"/>
      <c r="AC94" s="54"/>
      <c r="AD94" s="54"/>
      <c r="AE94" s="54"/>
      <c r="AF94" s="54"/>
      <c r="AG94" s="54"/>
    </row>
    <row r="95" spans="1:33" ht="15.75">
      <c r="A95" s="54"/>
      <c r="B95" s="66"/>
      <c r="H95" s="63"/>
      <c r="J95" s="65"/>
      <c r="K95" s="85"/>
      <c r="L95" s="85"/>
      <c r="M95" s="54"/>
      <c r="N95" s="54"/>
      <c r="AC95" s="54"/>
      <c r="AD95" s="54"/>
      <c r="AE95" s="54"/>
      <c r="AF95" s="54"/>
      <c r="AG95" s="54"/>
    </row>
    <row r="96" spans="1:33" ht="15.75">
      <c r="A96" s="54"/>
      <c r="B96" s="66"/>
      <c r="H96" s="63"/>
      <c r="J96" s="65"/>
      <c r="K96" s="85"/>
      <c r="L96" s="85"/>
      <c r="M96" s="54"/>
      <c r="N96" s="54"/>
      <c r="AC96" s="54"/>
      <c r="AD96" s="54"/>
      <c r="AE96" s="54"/>
      <c r="AF96" s="54"/>
      <c r="AG96" s="54"/>
    </row>
    <row r="97" spans="1:33" ht="15.75">
      <c r="A97" s="54"/>
      <c r="B97" s="66"/>
      <c r="H97" s="63"/>
      <c r="J97" s="65"/>
      <c r="K97" s="85"/>
      <c r="L97" s="85"/>
      <c r="M97" s="54"/>
      <c r="N97" s="54"/>
      <c r="AC97" s="54"/>
      <c r="AD97" s="54"/>
      <c r="AE97" s="54"/>
      <c r="AF97" s="54"/>
      <c r="AG97" s="54"/>
    </row>
    <row r="98" spans="1:33" ht="15.75">
      <c r="A98" s="54"/>
      <c r="B98" s="66"/>
      <c r="H98" s="63"/>
      <c r="J98" s="65"/>
      <c r="K98" s="85"/>
      <c r="L98" s="85"/>
      <c r="M98" s="54"/>
      <c r="N98" s="54"/>
      <c r="AC98" s="54"/>
      <c r="AD98" s="54"/>
      <c r="AE98" s="54"/>
      <c r="AF98" s="54"/>
      <c r="AG98" s="54"/>
    </row>
    <row r="99" spans="1:33" ht="15.75">
      <c r="A99" s="54"/>
      <c r="B99" s="66"/>
      <c r="H99" s="63"/>
      <c r="J99" s="65"/>
      <c r="K99" s="85"/>
      <c r="L99" s="85"/>
      <c r="M99" s="54"/>
      <c r="N99" s="54"/>
      <c r="AC99" s="54"/>
      <c r="AD99" s="54"/>
      <c r="AE99" s="54"/>
      <c r="AF99" s="54"/>
      <c r="AG99" s="54"/>
    </row>
    <row r="100" spans="1:33" ht="15.75">
      <c r="A100" s="54"/>
      <c r="B100" s="66"/>
      <c r="H100" s="63"/>
      <c r="J100" s="65"/>
      <c r="K100" s="85"/>
      <c r="L100" s="85"/>
      <c r="M100" s="54"/>
      <c r="N100" s="54"/>
      <c r="AC100" s="54"/>
      <c r="AD100" s="54"/>
      <c r="AE100" s="54"/>
      <c r="AF100" s="54"/>
      <c r="AG100" s="54"/>
    </row>
    <row r="101" spans="1:33" ht="15.75">
      <c r="A101" s="54"/>
      <c r="B101" s="66"/>
      <c r="H101" s="63"/>
      <c r="J101" s="65"/>
      <c r="K101" s="85"/>
      <c r="L101" s="85"/>
      <c r="M101" s="54"/>
      <c r="N101" s="54"/>
      <c r="AC101" s="54"/>
      <c r="AD101" s="54"/>
      <c r="AE101" s="54"/>
      <c r="AF101" s="54"/>
      <c r="AG101" s="54"/>
    </row>
    <row r="102" spans="1:33" ht="15.75">
      <c r="A102" s="54"/>
      <c r="B102" s="66"/>
      <c r="H102" s="63"/>
      <c r="J102" s="65"/>
      <c r="K102" s="85"/>
      <c r="L102" s="85"/>
      <c r="M102" s="54"/>
      <c r="N102" s="54"/>
      <c r="AC102" s="54"/>
      <c r="AD102" s="54"/>
      <c r="AE102" s="54"/>
      <c r="AF102" s="54"/>
      <c r="AG102" s="54"/>
    </row>
    <row r="103" spans="1:33" ht="15.75">
      <c r="A103" s="54"/>
      <c r="B103" s="66"/>
      <c r="H103" s="63"/>
      <c r="J103" s="65"/>
      <c r="K103" s="85"/>
      <c r="L103" s="85"/>
      <c r="M103" s="54"/>
      <c r="N103" s="54"/>
      <c r="AC103" s="54"/>
      <c r="AD103" s="54"/>
      <c r="AE103" s="54"/>
      <c r="AF103" s="54"/>
      <c r="AG103" s="54"/>
    </row>
    <row r="104" spans="1:33" ht="15.75">
      <c r="A104" s="54"/>
      <c r="B104" s="66"/>
      <c r="H104" s="63"/>
      <c r="J104" s="65"/>
      <c r="K104" s="85"/>
      <c r="L104" s="85"/>
      <c r="M104" s="54"/>
      <c r="N104" s="54"/>
      <c r="AC104" s="54"/>
      <c r="AD104" s="54"/>
      <c r="AE104" s="54"/>
      <c r="AF104" s="54"/>
      <c r="AG104" s="54"/>
    </row>
    <row r="105" spans="1:33" ht="15.75">
      <c r="A105" s="54"/>
      <c r="B105" s="66"/>
      <c r="H105" s="63"/>
      <c r="J105" s="65"/>
      <c r="K105" s="85"/>
      <c r="L105" s="85"/>
      <c r="M105" s="54"/>
      <c r="N105" s="54"/>
      <c r="AC105" s="54"/>
      <c r="AD105" s="54"/>
      <c r="AE105" s="54"/>
      <c r="AF105" s="54"/>
      <c r="AG105" s="54"/>
    </row>
    <row r="106" spans="1:33" ht="15.75">
      <c r="A106" s="54"/>
      <c r="B106" s="66"/>
      <c r="H106" s="63"/>
      <c r="I106" s="86"/>
      <c r="J106" s="61"/>
      <c r="K106" s="85"/>
      <c r="L106" s="85"/>
      <c r="M106" s="54"/>
      <c r="N106" s="54"/>
      <c r="AC106" s="54"/>
      <c r="AD106" s="54"/>
      <c r="AE106" s="54"/>
      <c r="AF106" s="54"/>
      <c r="AG106" s="54"/>
    </row>
    <row r="107" spans="1:33" ht="15.75">
      <c r="A107" s="54"/>
      <c r="B107" s="66"/>
      <c r="H107" s="63"/>
      <c r="I107" s="86"/>
      <c r="J107" s="61"/>
      <c r="K107" s="85"/>
      <c r="L107" s="85"/>
      <c r="M107" s="54"/>
      <c r="N107" s="54"/>
      <c r="AC107" s="54"/>
      <c r="AD107" s="54"/>
      <c r="AE107" s="54"/>
      <c r="AF107" s="54"/>
      <c r="AG107" s="54"/>
    </row>
    <row r="108" spans="1:33" ht="15.75">
      <c r="A108" s="54"/>
      <c r="B108" s="66"/>
      <c r="H108" s="63"/>
      <c r="I108" s="86"/>
      <c r="J108" s="61"/>
      <c r="K108" s="85"/>
      <c r="L108" s="85"/>
      <c r="M108" s="54"/>
      <c r="N108" s="54"/>
      <c r="AC108" s="54"/>
      <c r="AD108" s="54"/>
      <c r="AE108" s="54"/>
      <c r="AF108" s="54"/>
      <c r="AG108" s="54"/>
    </row>
    <row r="109" spans="1:33" ht="15.75">
      <c r="A109" s="54"/>
      <c r="B109" s="66"/>
      <c r="H109" s="63"/>
      <c r="I109" s="86"/>
      <c r="J109" s="61"/>
      <c r="K109" s="85"/>
      <c r="L109" s="85"/>
      <c r="M109" s="54"/>
      <c r="N109" s="54"/>
      <c r="AC109" s="54"/>
      <c r="AD109" s="54"/>
      <c r="AE109" s="54"/>
      <c r="AF109" s="54"/>
      <c r="AG109" s="54"/>
    </row>
    <row r="110" spans="1:33" ht="15.75">
      <c r="A110" s="54"/>
      <c r="B110" s="66"/>
      <c r="H110" s="63"/>
      <c r="I110" s="86"/>
      <c r="J110" s="61"/>
      <c r="K110" s="85"/>
      <c r="L110" s="85"/>
      <c r="M110" s="54"/>
      <c r="N110" s="54"/>
      <c r="AC110" s="54"/>
      <c r="AD110" s="54"/>
      <c r="AE110" s="54"/>
      <c r="AF110" s="54"/>
      <c r="AG110" s="54"/>
    </row>
    <row r="111" spans="1:33" ht="15.75">
      <c r="A111" s="54"/>
      <c r="B111" s="66"/>
      <c r="H111" s="63"/>
      <c r="I111" s="86"/>
      <c r="J111" s="61"/>
      <c r="K111" s="85"/>
      <c r="L111" s="85"/>
      <c r="M111" s="54"/>
      <c r="N111" s="54"/>
      <c r="AC111" s="54"/>
      <c r="AD111" s="54"/>
      <c r="AE111" s="54"/>
      <c r="AF111" s="54"/>
      <c r="AG111" s="54"/>
    </row>
    <row r="112" spans="1:33" ht="15.75">
      <c r="A112" s="54"/>
      <c r="B112" s="66"/>
      <c r="H112" s="63"/>
      <c r="I112" s="86"/>
      <c r="J112" s="61"/>
      <c r="K112" s="85"/>
      <c r="L112" s="85"/>
      <c r="M112" s="54"/>
      <c r="N112" s="54"/>
      <c r="AC112" s="54"/>
      <c r="AD112" s="54"/>
      <c r="AE112" s="54"/>
      <c r="AF112" s="54"/>
      <c r="AG112" s="54"/>
    </row>
    <row r="113" spans="1:33" ht="15.75">
      <c r="A113" s="54"/>
      <c r="B113" s="66"/>
      <c r="H113" s="63"/>
      <c r="I113" s="86"/>
      <c r="J113" s="61"/>
      <c r="K113" s="85"/>
      <c r="L113" s="85"/>
      <c r="M113" s="54"/>
      <c r="N113" s="54"/>
      <c r="AC113" s="54"/>
      <c r="AD113" s="54"/>
      <c r="AE113" s="54"/>
      <c r="AF113" s="54"/>
      <c r="AG113" s="54"/>
    </row>
    <row r="114" spans="1:33" ht="15.75">
      <c r="A114" s="54"/>
      <c r="B114" s="66"/>
      <c r="H114" s="63"/>
      <c r="I114" s="86"/>
      <c r="J114" s="61"/>
      <c r="K114" s="85"/>
      <c r="L114" s="85"/>
      <c r="M114" s="54"/>
      <c r="N114" s="54"/>
      <c r="AC114" s="54"/>
      <c r="AD114" s="54"/>
      <c r="AE114" s="54"/>
      <c r="AF114" s="54"/>
      <c r="AG114" s="54"/>
    </row>
    <row r="115" spans="1:33" ht="15.75">
      <c r="A115" s="54"/>
      <c r="B115" s="66"/>
      <c r="H115" s="63"/>
      <c r="I115" s="86"/>
      <c r="J115" s="61"/>
      <c r="K115" s="85"/>
      <c r="L115" s="85"/>
      <c r="M115" s="54"/>
      <c r="N115" s="54"/>
      <c r="AC115" s="54"/>
      <c r="AD115" s="54"/>
      <c r="AE115" s="54"/>
      <c r="AF115" s="54"/>
      <c r="AG115" s="54"/>
    </row>
    <row r="116" spans="1:33" ht="15.75">
      <c r="A116" s="54"/>
      <c r="B116" s="66"/>
      <c r="H116" s="63"/>
      <c r="I116" s="86"/>
      <c r="J116" s="61"/>
      <c r="K116" s="85"/>
      <c r="L116" s="85"/>
      <c r="M116" s="54"/>
      <c r="N116" s="54"/>
      <c r="AC116" s="54"/>
      <c r="AD116" s="54"/>
      <c r="AE116" s="54"/>
      <c r="AF116" s="54"/>
      <c r="AG116" s="54"/>
    </row>
    <row r="117" spans="1:33" ht="15.75">
      <c r="A117" s="54"/>
      <c r="B117" s="66"/>
      <c r="H117" s="63"/>
      <c r="I117" s="86"/>
      <c r="J117" s="61"/>
      <c r="K117" s="85"/>
      <c r="L117" s="85"/>
      <c r="M117" s="54"/>
      <c r="N117" s="54"/>
      <c r="AC117" s="54"/>
      <c r="AD117" s="54"/>
      <c r="AE117" s="54"/>
      <c r="AF117" s="54"/>
      <c r="AG117" s="54"/>
    </row>
    <row r="118" spans="1:33" ht="15.75">
      <c r="A118" s="54"/>
      <c r="B118" s="66"/>
      <c r="H118" s="63"/>
      <c r="I118" s="86"/>
      <c r="J118" s="61"/>
      <c r="K118" s="85"/>
      <c r="L118" s="85"/>
      <c r="M118" s="54"/>
      <c r="N118" s="54"/>
      <c r="AC118" s="54"/>
      <c r="AD118" s="54"/>
      <c r="AE118" s="54"/>
      <c r="AF118" s="54"/>
      <c r="AG118" s="54"/>
    </row>
    <row r="119" spans="1:33" ht="15.75">
      <c r="A119" s="54"/>
      <c r="B119" s="66"/>
      <c r="H119" s="63"/>
      <c r="I119" s="86"/>
      <c r="J119" s="61"/>
      <c r="K119" s="85"/>
      <c r="L119" s="85"/>
      <c r="M119" s="54"/>
      <c r="N119" s="54"/>
      <c r="AC119" s="54"/>
      <c r="AD119" s="54"/>
      <c r="AE119" s="54"/>
      <c r="AF119" s="54"/>
      <c r="AG119" s="54"/>
    </row>
    <row r="120" spans="1:33" ht="15.75">
      <c r="A120" s="54"/>
      <c r="B120" s="66"/>
      <c r="H120" s="63"/>
      <c r="I120" s="86"/>
      <c r="J120" s="61"/>
      <c r="K120" s="85"/>
      <c r="L120" s="85"/>
      <c r="M120" s="54"/>
      <c r="N120" s="54"/>
      <c r="AC120" s="54"/>
      <c r="AD120" s="54"/>
      <c r="AE120" s="54"/>
      <c r="AF120" s="54"/>
      <c r="AG120" s="54"/>
    </row>
    <row r="121" spans="1:33" ht="15.75">
      <c r="A121" s="54"/>
      <c r="B121" s="66"/>
      <c r="H121" s="63"/>
      <c r="I121" s="86"/>
      <c r="J121" s="61"/>
      <c r="K121" s="85"/>
      <c r="L121" s="85"/>
      <c r="M121" s="54"/>
      <c r="N121" s="54"/>
      <c r="AC121" s="54"/>
      <c r="AD121" s="54"/>
      <c r="AE121" s="54"/>
      <c r="AF121" s="54"/>
      <c r="AG121" s="54"/>
    </row>
    <row r="122" spans="1:33" ht="15.75">
      <c r="A122" s="54"/>
      <c r="B122" s="66"/>
      <c r="H122" s="63"/>
      <c r="I122" s="86"/>
      <c r="J122" s="61"/>
      <c r="K122" s="85"/>
      <c r="L122" s="85"/>
      <c r="M122" s="54"/>
      <c r="N122" s="54"/>
      <c r="AC122" s="54"/>
      <c r="AD122" s="54"/>
      <c r="AE122" s="54"/>
      <c r="AF122" s="54"/>
      <c r="AG122" s="54"/>
    </row>
    <row r="123" spans="1:33" ht="15.75">
      <c r="A123" s="54"/>
      <c r="B123" s="66"/>
      <c r="H123" s="63"/>
      <c r="I123" s="86"/>
      <c r="J123" s="61"/>
      <c r="K123" s="85"/>
      <c r="L123" s="85"/>
      <c r="M123" s="54"/>
      <c r="N123" s="54"/>
      <c r="AC123" s="54"/>
      <c r="AD123" s="54"/>
      <c r="AE123" s="54"/>
      <c r="AF123" s="54"/>
      <c r="AG123" s="54"/>
    </row>
    <row r="124" spans="1:33" ht="15.75">
      <c r="A124" s="54"/>
      <c r="B124" s="66"/>
      <c r="H124" s="63"/>
      <c r="I124" s="86"/>
      <c r="J124" s="61"/>
      <c r="K124" s="85"/>
      <c r="L124" s="85"/>
      <c r="M124" s="54"/>
      <c r="N124" s="54"/>
      <c r="AC124" s="54"/>
      <c r="AD124" s="54"/>
      <c r="AE124" s="54"/>
      <c r="AF124" s="54"/>
      <c r="AG124" s="54"/>
    </row>
    <row r="125" spans="1:33" ht="15.75">
      <c r="A125" s="54"/>
      <c r="B125" s="66"/>
      <c r="H125" s="63"/>
      <c r="I125" s="86"/>
      <c r="J125" s="61"/>
      <c r="K125" s="85"/>
      <c r="L125" s="85"/>
      <c r="M125" s="54"/>
      <c r="N125" s="54"/>
      <c r="AC125" s="54"/>
      <c r="AD125" s="54"/>
      <c r="AE125" s="54"/>
      <c r="AF125" s="54"/>
      <c r="AG125" s="54"/>
    </row>
    <row r="126" spans="1:33" ht="15.75">
      <c r="A126" s="54"/>
      <c r="B126" s="66"/>
      <c r="H126" s="63"/>
      <c r="I126" s="86"/>
      <c r="J126" s="61"/>
      <c r="K126" s="85"/>
      <c r="L126" s="85"/>
      <c r="M126" s="54"/>
      <c r="N126" s="54"/>
      <c r="AC126" s="54"/>
      <c r="AD126" s="54"/>
      <c r="AE126" s="54"/>
      <c r="AF126" s="54"/>
      <c r="AG126" s="54"/>
    </row>
    <row r="127" spans="1:33" ht="15.75">
      <c r="A127" s="54"/>
      <c r="B127" s="52"/>
      <c r="H127" s="63"/>
      <c r="I127" s="86"/>
      <c r="J127" s="61"/>
      <c r="K127" s="85"/>
      <c r="L127" s="85"/>
      <c r="M127" s="54"/>
      <c r="N127" s="54"/>
      <c r="AC127" s="54"/>
      <c r="AD127" s="54"/>
      <c r="AE127" s="54"/>
      <c r="AF127" s="54"/>
      <c r="AG127" s="54"/>
    </row>
    <row r="128" spans="1:33" ht="15.75">
      <c r="A128" s="54"/>
      <c r="B128" s="52"/>
      <c r="H128" s="63"/>
      <c r="I128" s="86"/>
      <c r="J128" s="61"/>
      <c r="K128" s="85"/>
      <c r="L128" s="85"/>
      <c r="M128" s="54"/>
      <c r="N128" s="54"/>
      <c r="AC128" s="54"/>
      <c r="AD128" s="54"/>
      <c r="AE128" s="54"/>
      <c r="AF128" s="54"/>
      <c r="AG128" s="54"/>
    </row>
    <row r="129" spans="1:33" ht="15.75">
      <c r="A129" s="54"/>
      <c r="B129" s="52"/>
      <c r="H129" s="63"/>
      <c r="I129" s="86"/>
      <c r="J129" s="61"/>
      <c r="K129" s="85"/>
      <c r="L129" s="85"/>
      <c r="M129" s="54"/>
      <c r="N129" s="54"/>
      <c r="AC129" s="54"/>
      <c r="AD129" s="54"/>
      <c r="AE129" s="54"/>
      <c r="AF129" s="54"/>
      <c r="AG129" s="54"/>
    </row>
    <row r="130" spans="1:33" ht="15.75">
      <c r="A130" s="54"/>
      <c r="B130" s="52"/>
      <c r="H130" s="63"/>
      <c r="I130" s="86"/>
      <c r="J130" s="61"/>
      <c r="K130" s="85"/>
      <c r="L130" s="85"/>
      <c r="M130" s="54"/>
      <c r="N130" s="54"/>
      <c r="AC130" s="54"/>
      <c r="AD130" s="54"/>
      <c r="AE130" s="54"/>
      <c r="AF130" s="54"/>
      <c r="AG130" s="54"/>
    </row>
    <row r="131" spans="1:33" ht="15.75">
      <c r="A131" s="54"/>
      <c r="B131" s="52"/>
      <c r="H131" s="63"/>
      <c r="I131" s="86"/>
      <c r="J131" s="61"/>
      <c r="K131" s="85"/>
      <c r="L131" s="85"/>
      <c r="M131" s="54"/>
      <c r="N131" s="54"/>
      <c r="AC131" s="54"/>
      <c r="AD131" s="54"/>
      <c r="AE131" s="54"/>
      <c r="AF131" s="54"/>
      <c r="AG131" s="54"/>
    </row>
    <row r="132" spans="1:33" ht="15.75">
      <c r="A132" s="54"/>
      <c r="B132" s="52"/>
      <c r="H132" s="63"/>
      <c r="I132" s="86"/>
      <c r="J132" s="61"/>
      <c r="K132" s="85"/>
      <c r="L132" s="85"/>
      <c r="M132" s="54"/>
      <c r="N132" s="54"/>
      <c r="AC132" s="54"/>
      <c r="AD132" s="54"/>
      <c r="AE132" s="54"/>
      <c r="AF132" s="54"/>
      <c r="AG132" s="54"/>
    </row>
    <row r="133" spans="1:33" ht="15.75">
      <c r="A133" s="54"/>
      <c r="B133" s="52"/>
      <c r="H133" s="63"/>
      <c r="I133" s="86"/>
      <c r="J133" s="61"/>
      <c r="K133" s="85"/>
      <c r="L133" s="85"/>
      <c r="M133" s="54"/>
      <c r="N133" s="54"/>
      <c r="AC133" s="54"/>
      <c r="AD133" s="54"/>
      <c r="AE133" s="54"/>
      <c r="AF133" s="54"/>
      <c r="AG133" s="54"/>
    </row>
    <row r="134" spans="1:33" ht="15.75">
      <c r="A134" s="54"/>
      <c r="B134" s="52"/>
      <c r="H134" s="63"/>
      <c r="I134" s="86"/>
      <c r="J134" s="61"/>
      <c r="K134" s="85"/>
      <c r="L134" s="85"/>
      <c r="M134" s="54"/>
      <c r="N134" s="54"/>
      <c r="AC134" s="54"/>
      <c r="AD134" s="54"/>
      <c r="AE134" s="54"/>
      <c r="AF134" s="54"/>
      <c r="AG134" s="54"/>
    </row>
    <row r="135" spans="1:33" ht="15.75">
      <c r="A135" s="54"/>
      <c r="B135" s="52"/>
      <c r="L135" s="85"/>
      <c r="M135" s="54"/>
      <c r="N135" s="54"/>
      <c r="AC135" s="54"/>
      <c r="AD135" s="54"/>
      <c r="AE135" s="54"/>
      <c r="AF135" s="54"/>
      <c r="AG135" s="54"/>
    </row>
    <row r="136" spans="1:33" ht="15.75">
      <c r="A136" s="54"/>
      <c r="B136" s="52"/>
      <c r="M136" s="54"/>
      <c r="N136" s="54"/>
      <c r="AC136" s="54"/>
      <c r="AD136" s="54"/>
      <c r="AE136" s="54"/>
      <c r="AF136" s="54"/>
      <c r="AG136" s="54"/>
    </row>
    <row r="137" spans="1:33" ht="15.75">
      <c r="A137" s="54"/>
      <c r="B137" s="52"/>
      <c r="M137" s="54"/>
      <c r="N137" s="54"/>
      <c r="AC137" s="54"/>
      <c r="AD137" s="54"/>
      <c r="AE137" s="54"/>
      <c r="AF137" s="54"/>
      <c r="AG137" s="54"/>
    </row>
    <row r="138" spans="1:33" ht="15.75">
      <c r="A138" s="54"/>
      <c r="B138" s="52"/>
      <c r="M138" s="54"/>
      <c r="N138" s="54"/>
      <c r="AC138" s="54"/>
      <c r="AD138" s="54"/>
      <c r="AE138" s="54"/>
      <c r="AF138" s="54"/>
      <c r="AG138" s="54"/>
    </row>
    <row r="139" spans="1:33" ht="15.75">
      <c r="A139" s="54"/>
      <c r="B139" s="52"/>
      <c r="M139" s="54"/>
      <c r="N139" s="54"/>
      <c r="AC139" s="54"/>
      <c r="AD139" s="54"/>
      <c r="AE139" s="54"/>
      <c r="AF139" s="54"/>
      <c r="AG139" s="54"/>
    </row>
    <row r="140" spans="1:33" ht="15.75">
      <c r="A140" s="54"/>
      <c r="B140" s="52"/>
      <c r="M140" s="54"/>
      <c r="N140" s="54"/>
      <c r="AC140" s="54"/>
      <c r="AD140" s="54"/>
      <c r="AE140" s="54"/>
      <c r="AF140" s="54"/>
      <c r="AG140" s="54"/>
    </row>
    <row r="141" spans="1:33" ht="15.75">
      <c r="A141" s="54"/>
      <c r="B141" s="52"/>
      <c r="M141" s="54"/>
      <c r="N141" s="54"/>
      <c r="AC141" s="54"/>
      <c r="AD141" s="54"/>
      <c r="AE141" s="54"/>
      <c r="AF141" s="54"/>
      <c r="AG141" s="54"/>
    </row>
    <row r="142" spans="1:33" ht="15.75">
      <c r="A142" s="54"/>
      <c r="B142" s="52"/>
      <c r="M142" s="54"/>
      <c r="N142" s="54"/>
      <c r="AC142" s="54"/>
      <c r="AD142" s="54"/>
      <c r="AE142" s="54"/>
      <c r="AF142" s="54"/>
      <c r="AG142" s="54"/>
    </row>
    <row r="143" spans="1:33" ht="15.75">
      <c r="A143" s="54"/>
      <c r="M143" s="54"/>
      <c r="N143" s="54"/>
      <c r="AC143" s="54"/>
      <c r="AD143" s="54"/>
      <c r="AE143" s="54"/>
      <c r="AF143" s="54"/>
      <c r="AG143" s="54"/>
    </row>
    <row r="144" spans="1:33" ht="15.75">
      <c r="A144" s="54"/>
      <c r="M144" s="54"/>
      <c r="N144" s="54"/>
      <c r="AC144" s="54"/>
      <c r="AD144" s="54"/>
      <c r="AE144" s="54"/>
      <c r="AF144" s="54"/>
      <c r="AG144" s="54"/>
    </row>
    <row r="145" spans="15:24" s="54" customFormat="1" ht="15.75"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15:24" s="54" customFormat="1" ht="15.75"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15:24" s="54" customFormat="1" ht="15.75"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15:24" s="54" customFormat="1" ht="15.75"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</row>
    <row r="149" spans="15:24" s="54" customFormat="1" ht="15.75"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</row>
    <row r="150" spans="15:24" s="54" customFormat="1" ht="15.75"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</row>
    <row r="151" spans="15:24" s="54" customFormat="1" ht="15.75"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</row>
    <row r="152" spans="15:24" s="54" customFormat="1" ht="15.75"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</row>
    <row r="153" spans="15:24" s="54" customFormat="1" ht="15.75"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</row>
    <row r="154" spans="15:24" s="54" customFormat="1" ht="15.75"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</row>
    <row r="155" spans="15:24" s="54" customFormat="1" ht="15.75"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</row>
    <row r="156" spans="15:24" s="54" customFormat="1" ht="15.75"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</row>
    <row r="157" spans="15:24" s="54" customFormat="1" ht="15.75"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</row>
    <row r="158" spans="15:24" s="54" customFormat="1" ht="15.75"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</row>
    <row r="159" spans="15:24" s="54" customFormat="1" ht="15.75"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</row>
    <row r="160" spans="15:24" s="54" customFormat="1" ht="15.75"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</row>
    <row r="161" spans="13:24" s="54" customFormat="1" ht="15.75"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</row>
    <row r="162" spans="13:24" s="54" customFormat="1" ht="15.75"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</row>
    <row r="163" spans="13:24" s="54" customFormat="1" ht="15.75"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</row>
    <row r="164" spans="13:24" s="54" customFormat="1" ht="15.75"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</row>
    <row r="165" spans="13:24" s="54" customFormat="1" ht="15.75"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</row>
    <row r="166" spans="13:24" s="54" customFormat="1" ht="15.75"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</row>
    <row r="167" spans="13:24" s="54" customFormat="1" ht="15.75"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</row>
    <row r="168" spans="13:24" s="54" customFormat="1" ht="15.75"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</row>
    <row r="169" spans="13:24" s="54" customFormat="1" ht="15.75"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</row>
    <row r="170" spans="13:24" s="54" customFormat="1" ht="15.75"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</row>
    <row r="171" spans="13:24" s="54" customFormat="1" ht="15.75"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</row>
    <row r="172" spans="13:24" s="54" customFormat="1" ht="15.75"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</row>
    <row r="173" spans="13:24" s="54" customFormat="1" ht="15.75"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</row>
    <row r="174" spans="13:24" s="54" customFormat="1" ht="15.75"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</row>
    <row r="175" spans="13:24" s="54" customFormat="1" ht="15.75"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</row>
    <row r="176" spans="13:24" s="54" customFormat="1" ht="15.75"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</row>
    <row r="177" s="54" customFormat="1" ht="15.75"/>
    <row r="178" s="54" customFormat="1" ht="15.75"/>
    <row r="179" s="54" customFormat="1" ht="15.75"/>
    <row r="180" s="54" customFormat="1" ht="15.75"/>
    <row r="181" s="54" customFormat="1" ht="15.75"/>
    <row r="182" s="54" customFormat="1" ht="15.75"/>
    <row r="183" s="54" customFormat="1" ht="15.75"/>
    <row r="184" s="54" customFormat="1" ht="15.75"/>
    <row r="185" s="54" customFormat="1" ht="15.75"/>
    <row r="186" s="54" customFormat="1" ht="15.75"/>
    <row r="187" s="54" customFormat="1" ht="15.75"/>
    <row r="188" s="54" customFormat="1" ht="15.75"/>
    <row r="189" s="54" customFormat="1" ht="15.75"/>
    <row r="190" s="54" customFormat="1" ht="15.75"/>
    <row r="191" s="54" customFormat="1" ht="15.75"/>
    <row r="192" s="54" customFormat="1" ht="15.75"/>
    <row r="193" s="54" customFormat="1" ht="15.75"/>
    <row r="194" s="54" customFormat="1" ht="15.75"/>
    <row r="195" s="54" customFormat="1" ht="15.75"/>
    <row r="196" s="54" customFormat="1" ht="15.75"/>
    <row r="197" s="54" customFormat="1" ht="15.75"/>
    <row r="198" s="54" customFormat="1" ht="15.75"/>
    <row r="199" s="54" customFormat="1" ht="15.75"/>
    <row r="200" s="54" customFormat="1" ht="15.75"/>
    <row r="201" s="54" customFormat="1" ht="15.75"/>
    <row r="202" s="54" customFormat="1" ht="15.75"/>
    <row r="203" s="54" customFormat="1" ht="15.75"/>
    <row r="204" s="54" customFormat="1" ht="15.75"/>
    <row r="205" s="54" customFormat="1" ht="15.75"/>
    <row r="206" s="54" customFormat="1" ht="15.75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8"/>
  <sheetViews>
    <sheetView workbookViewId="0">
      <selection sqref="A1:XFD1048576"/>
    </sheetView>
  </sheetViews>
  <sheetFormatPr defaultRowHeight="16.5"/>
  <cols>
    <col min="1" max="9" width="9.125" style="130" bestFit="1" customWidth="1"/>
    <col min="10" max="10" width="9.5" style="130" bestFit="1" customWidth="1"/>
    <col min="11" max="12" width="9.125" style="130" bestFit="1" customWidth="1"/>
    <col min="13" max="15" width="9.5" style="130" bestFit="1" customWidth="1"/>
    <col min="16" max="17" width="9.125" style="130" bestFit="1" customWidth="1"/>
    <col min="18" max="18" width="9.5" style="130" bestFit="1" customWidth="1"/>
    <col min="19" max="20" width="9.125" style="130" bestFit="1" customWidth="1"/>
    <col min="21" max="21" width="9.5" style="130" bestFit="1" customWidth="1"/>
    <col min="22" max="22" width="9.125" style="130" bestFit="1" customWidth="1"/>
    <col min="23" max="23" width="9.5" style="130" bestFit="1" customWidth="1"/>
    <col min="24" max="24" width="9.125" style="130" bestFit="1" customWidth="1"/>
    <col min="25" max="26" width="9.5" style="130" bestFit="1" customWidth="1"/>
    <col min="27" max="28" width="9.125" style="130" bestFit="1" customWidth="1"/>
    <col min="29" max="30" width="9.5" style="130" bestFit="1" customWidth="1"/>
    <col min="31" max="31" width="9.125" style="163" bestFit="1" customWidth="1"/>
    <col min="32" max="33" width="9.5" style="163" bestFit="1" customWidth="1"/>
    <col min="34" max="34" width="9.125" style="163" bestFit="1" customWidth="1"/>
    <col min="35" max="36" width="9.5" style="163" bestFit="1" customWidth="1"/>
    <col min="37" max="37" width="9.125" style="163" bestFit="1" customWidth="1"/>
    <col min="38" max="39" width="9.125" style="130" bestFit="1" customWidth="1"/>
    <col min="40" max="40" width="9.5" style="130" bestFit="1" customWidth="1"/>
    <col min="41" max="42" width="9.125" style="130" bestFit="1" customWidth="1"/>
    <col min="43" max="44" width="9.5" style="130" bestFit="1" customWidth="1"/>
    <col min="45" max="45" width="9.125" style="130" bestFit="1" customWidth="1"/>
    <col min="46" max="49" width="9.5" style="130" bestFit="1" customWidth="1"/>
    <col min="50" max="50" width="9.125" style="130" bestFit="1" customWidth="1"/>
    <col min="51" max="53" width="9.5" style="130" bestFit="1" customWidth="1"/>
    <col min="54" max="54" width="9.125" style="130" bestFit="1" customWidth="1"/>
    <col min="55" max="55" width="9.5" style="130" bestFit="1" customWidth="1"/>
    <col min="56" max="57" width="9.125" style="130" bestFit="1" customWidth="1"/>
    <col min="58" max="58" width="11" style="130" bestFit="1" customWidth="1"/>
    <col min="59" max="61" width="9.5" style="130" bestFit="1" customWidth="1"/>
    <col min="62" max="65" width="9.125" style="130" bestFit="1" customWidth="1"/>
    <col min="66" max="66" width="9.5" style="130" bestFit="1" customWidth="1"/>
    <col min="67" max="67" width="9.125" style="130" bestFit="1" customWidth="1"/>
    <col min="68" max="69" width="9.5" style="130" bestFit="1" customWidth="1"/>
    <col min="70" max="70" width="9.125" style="130" bestFit="1" customWidth="1"/>
    <col min="71" max="71" width="9.5" style="130" bestFit="1" customWidth="1"/>
    <col min="72" max="76" width="9.125" style="130" bestFit="1" customWidth="1"/>
    <col min="77" max="78" width="9.5" style="130" bestFit="1" customWidth="1"/>
    <col min="79" max="81" width="9.125" style="130" bestFit="1" customWidth="1"/>
    <col min="82" max="83" width="9.5" style="130" bestFit="1" customWidth="1"/>
    <col min="84" max="84" width="9.125" style="130" bestFit="1" customWidth="1"/>
    <col min="85" max="86" width="9.5" style="130" bestFit="1" customWidth="1"/>
    <col min="87" max="87" width="9.125" style="130" bestFit="1" customWidth="1"/>
    <col min="88" max="88" width="9.5" style="130" bestFit="1" customWidth="1"/>
    <col min="89" max="16384" width="9" style="130"/>
  </cols>
  <sheetData>
    <row r="1" spans="1:121" s="127" customFormat="1">
      <c r="A1" s="162"/>
      <c r="B1" s="127" t="s">
        <v>143</v>
      </c>
      <c r="J1" s="127" t="s">
        <v>73</v>
      </c>
      <c r="AO1" s="133" t="s">
        <v>39</v>
      </c>
      <c r="AP1" s="133"/>
      <c r="AQ1" s="133"/>
      <c r="AR1" s="133"/>
      <c r="AS1" s="133"/>
      <c r="AT1" s="133"/>
      <c r="AU1" s="133"/>
      <c r="AV1" s="133"/>
      <c r="BS1" s="127" t="s">
        <v>40</v>
      </c>
      <c r="CS1" s="89"/>
      <c r="CT1" s="89"/>
      <c r="CU1" s="89"/>
      <c r="CV1" s="89"/>
      <c r="CW1" s="89"/>
      <c r="CX1" s="68" t="s">
        <v>41</v>
      </c>
      <c r="CY1" s="89"/>
      <c r="CZ1" s="89"/>
    </row>
    <row r="2" spans="1:121" s="127" customFormat="1">
      <c r="A2" s="128"/>
      <c r="B2" s="129" t="s">
        <v>61</v>
      </c>
      <c r="C2" s="129" t="s">
        <v>150</v>
      </c>
      <c r="D2" s="129" t="s">
        <v>63</v>
      </c>
      <c r="E2" s="129" t="s">
        <v>64</v>
      </c>
      <c r="F2" s="129" t="s">
        <v>65</v>
      </c>
      <c r="G2" s="129" t="s">
        <v>66</v>
      </c>
      <c r="H2" s="129" t="s">
        <v>67</v>
      </c>
      <c r="I2" s="129" t="s">
        <v>68</v>
      </c>
      <c r="J2" s="127" t="s">
        <v>71</v>
      </c>
      <c r="K2" s="127" t="s">
        <v>42</v>
      </c>
      <c r="L2" s="127" t="s">
        <v>43</v>
      </c>
      <c r="M2" s="127" t="s">
        <v>44</v>
      </c>
      <c r="N2" s="127" t="s">
        <v>160</v>
      </c>
      <c r="O2" s="127" t="s">
        <v>161</v>
      </c>
      <c r="P2" s="127" t="s">
        <v>162</v>
      </c>
      <c r="Q2" s="127" t="s">
        <v>163</v>
      </c>
      <c r="R2" s="127" t="s">
        <v>164</v>
      </c>
      <c r="S2" s="127" t="s">
        <v>165</v>
      </c>
      <c r="T2" s="127" t="s">
        <v>154</v>
      </c>
      <c r="U2" s="127" t="s">
        <v>155</v>
      </c>
      <c r="V2" s="127" t="s">
        <v>156</v>
      </c>
      <c r="W2" s="127" t="s">
        <v>38</v>
      </c>
      <c r="X2" s="127" t="s">
        <v>18</v>
      </c>
      <c r="Y2" s="127" t="s">
        <v>19</v>
      </c>
      <c r="Z2" s="127" t="s">
        <v>20</v>
      </c>
      <c r="AA2" s="127" t="s">
        <v>21</v>
      </c>
      <c r="AB2" s="127" t="s">
        <v>22</v>
      </c>
      <c r="AC2" s="127" t="s">
        <v>23</v>
      </c>
      <c r="AD2" s="127" t="s">
        <v>24</v>
      </c>
      <c r="AE2" s="127" t="s">
        <v>25</v>
      </c>
      <c r="AF2" s="127" t="s">
        <v>26</v>
      </c>
      <c r="AG2" s="127" t="s">
        <v>27</v>
      </c>
      <c r="AH2" s="127" t="s">
        <v>28</v>
      </c>
      <c r="AI2" s="127" t="s">
        <v>29</v>
      </c>
      <c r="AJ2" s="127" t="s">
        <v>30</v>
      </c>
      <c r="AK2" s="127" t="s">
        <v>31</v>
      </c>
      <c r="AL2" s="127" t="s">
        <v>32</v>
      </c>
      <c r="AM2" s="127" t="s">
        <v>33</v>
      </c>
      <c r="AN2" s="127" t="s">
        <v>34</v>
      </c>
      <c r="AO2" s="127" t="s">
        <v>71</v>
      </c>
      <c r="AP2" s="127" t="s">
        <v>42</v>
      </c>
      <c r="AQ2" s="127" t="s">
        <v>43</v>
      </c>
      <c r="AR2" s="127" t="s">
        <v>44</v>
      </c>
      <c r="AS2" s="127" t="s">
        <v>45</v>
      </c>
      <c r="AT2" s="127" t="s">
        <v>46</v>
      </c>
      <c r="AU2" s="127" t="s">
        <v>47</v>
      </c>
      <c r="AV2" s="127" t="s">
        <v>48</v>
      </c>
      <c r="AW2" s="127" t="s">
        <v>49</v>
      </c>
      <c r="AX2" s="127" t="s">
        <v>50</v>
      </c>
      <c r="AY2" s="127" t="s">
        <v>51</v>
      </c>
      <c r="AZ2" s="127" t="s">
        <v>52</v>
      </c>
      <c r="BA2" s="127" t="s">
        <v>53</v>
      </c>
      <c r="BB2" s="127" t="s">
        <v>54</v>
      </c>
      <c r="BC2" s="127" t="s">
        <v>55</v>
      </c>
      <c r="BD2" s="127" t="s">
        <v>56</v>
      </c>
      <c r="BE2" s="127" t="s">
        <v>57</v>
      </c>
      <c r="BF2" s="127" t="s">
        <v>58</v>
      </c>
      <c r="BG2" s="127" t="s">
        <v>59</v>
      </c>
      <c r="BH2" s="127" t="s">
        <v>60</v>
      </c>
      <c r="BI2" s="127" t="s">
        <v>61</v>
      </c>
      <c r="BJ2" s="127" t="s">
        <v>62</v>
      </c>
      <c r="BK2" s="127" t="s">
        <v>63</v>
      </c>
      <c r="BL2" s="127" t="s">
        <v>64</v>
      </c>
      <c r="BM2" s="127" t="s">
        <v>65</v>
      </c>
      <c r="BN2" s="127" t="s">
        <v>66</v>
      </c>
      <c r="BO2" s="127" t="s">
        <v>67</v>
      </c>
      <c r="BP2" s="127" t="s">
        <v>68</v>
      </c>
      <c r="BQ2" s="127" t="s">
        <v>69</v>
      </c>
      <c r="BR2" s="127" t="s">
        <v>70</v>
      </c>
      <c r="BS2" s="129" t="s">
        <v>71</v>
      </c>
      <c r="BT2" s="129" t="s">
        <v>42</v>
      </c>
      <c r="BU2" s="129" t="s">
        <v>43</v>
      </c>
      <c r="BV2" s="129" t="s">
        <v>44</v>
      </c>
      <c r="BW2" s="129" t="s">
        <v>45</v>
      </c>
      <c r="BX2" s="129" t="s">
        <v>46</v>
      </c>
      <c r="BY2" s="129" t="s">
        <v>47</v>
      </c>
      <c r="BZ2" s="129" t="s">
        <v>48</v>
      </c>
      <c r="CA2" s="129" t="s">
        <v>49</v>
      </c>
      <c r="CB2" s="129" t="s">
        <v>50</v>
      </c>
      <c r="CC2" s="129" t="s">
        <v>51</v>
      </c>
      <c r="CD2" s="129" t="s">
        <v>52</v>
      </c>
      <c r="CE2" s="129" t="s">
        <v>53</v>
      </c>
      <c r="CF2" s="129" t="s">
        <v>54</v>
      </c>
      <c r="CG2" s="129" t="s">
        <v>55</v>
      </c>
      <c r="CH2" s="129" t="s">
        <v>56</v>
      </c>
      <c r="CI2" s="129" t="s">
        <v>57</v>
      </c>
      <c r="CJ2" s="129" t="s">
        <v>58</v>
      </c>
      <c r="CK2" s="129" t="s">
        <v>59</v>
      </c>
      <c r="CL2" s="129" t="s">
        <v>60</v>
      </c>
      <c r="CM2" s="129" t="s">
        <v>61</v>
      </c>
      <c r="CN2" s="129" t="s">
        <v>62</v>
      </c>
      <c r="CO2" s="129" t="s">
        <v>63</v>
      </c>
      <c r="CP2" s="129" t="s">
        <v>64</v>
      </c>
      <c r="CQ2" s="129" t="s">
        <v>65</v>
      </c>
      <c r="CR2" s="129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71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>
      <c r="A3" s="131">
        <v>0</v>
      </c>
      <c r="C3" s="130">
        <v>8.5500000000000007</v>
      </c>
      <c r="D3" s="151">
        <v>12.846280659326917</v>
      </c>
      <c r="E3" s="151">
        <f>243.04*(LN('[1]2月'!F711/100)+((17.625*'[1]2月'!D711)/(243.04+'[1]2月'!D711)))/(17.625-LN('[1]2月'!F711/100)-((17.625*'[1]2月'!D711)/(243.04+'[1]2月'!D711)))</f>
        <v>16.741563538761625</v>
      </c>
      <c r="F3" s="151">
        <v>16.242172279180203</v>
      </c>
      <c r="G3" s="151">
        <v>15.742779848615056</v>
      </c>
      <c r="H3" s="151">
        <v>15.243386247062059</v>
      </c>
      <c r="I3" s="151">
        <v>15.243386247062059</v>
      </c>
      <c r="J3" s="151">
        <v>14.444354048912267</v>
      </c>
      <c r="K3" s="152">
        <v>19.638009752745958</v>
      </c>
      <c r="L3" s="152">
        <v>13.888288292306362</v>
      </c>
      <c r="M3" s="150">
        <v>15.243386247062059</v>
      </c>
      <c r="N3" s="150">
        <v>16.342050624775059</v>
      </c>
      <c r="O3" s="153">
        <v>16.042415447472422</v>
      </c>
      <c r="P3" s="153">
        <v>15.543022548512624</v>
      </c>
      <c r="Q3" s="153">
        <v>14.544233237620437</v>
      </c>
      <c r="R3" s="151">
        <v>15.742779848615056</v>
      </c>
      <c r="S3" s="153">
        <v>17.240953627363439</v>
      </c>
      <c r="T3" s="153">
        <v>15.343265061051888</v>
      </c>
      <c r="U3" s="153">
        <v>14.943749524054383</v>
      </c>
      <c r="V3" s="151">
        <v>16.941319714719679</v>
      </c>
      <c r="W3" s="153">
        <v>15.742779848615056</v>
      </c>
      <c r="X3" s="153">
        <v>14.743991474517097</v>
      </c>
      <c r="Y3" s="154">
        <v>15.742779848615056</v>
      </c>
      <c r="Z3" s="154">
        <v>17.540587118456028</v>
      </c>
      <c r="AA3" s="154">
        <v>18.239730291644719</v>
      </c>
      <c r="AB3" s="154">
        <v>17.240953627363439</v>
      </c>
      <c r="AC3" s="155">
        <v>18.239730291644719</v>
      </c>
      <c r="AD3" s="155">
        <v>18.539362377573148</v>
      </c>
      <c r="AE3" s="151">
        <v>11.615608946762217</v>
      </c>
      <c r="AF3" s="151">
        <v>11.228887580915346</v>
      </c>
      <c r="AG3" s="155">
        <v>16.342050624775059</v>
      </c>
      <c r="AH3" s="154">
        <v>12.546640563830355</v>
      </c>
      <c r="AI3" s="154">
        <v>15.443143828202063</v>
      </c>
      <c r="AJ3" s="154">
        <v>17.540587118456028</v>
      </c>
      <c r="AK3" s="154">
        <v>19.438256106078061</v>
      </c>
      <c r="AL3" s="154">
        <v>20.736651460493071</v>
      </c>
      <c r="AM3" s="154">
        <v>23.033793081319164</v>
      </c>
      <c r="AN3" s="154">
        <v>21.935163223502244</v>
      </c>
      <c r="AO3" s="154">
        <v>22.534416575779822</v>
      </c>
      <c r="AP3" s="154">
        <v>22.035038899308653</v>
      </c>
      <c r="AQ3" s="154">
        <v>22.534416575779822</v>
      </c>
      <c r="AR3" s="154">
        <v>21.335908185075695</v>
      </c>
      <c r="AS3" s="154">
        <v>13.816554568995315</v>
      </c>
      <c r="AT3" s="154">
        <v>11.48604245178341</v>
      </c>
      <c r="AU3" s="154">
        <v>13.798161044541869</v>
      </c>
      <c r="AV3" s="154">
        <v>17.740342544989765</v>
      </c>
      <c r="AW3" s="154">
        <v>15.942536961359428</v>
      </c>
      <c r="AX3" s="154">
        <v>15.822634980821864</v>
      </c>
      <c r="AY3" s="154">
        <v>18.639239645872067</v>
      </c>
      <c r="AZ3" s="154">
        <v>19.937639871461162</v>
      </c>
      <c r="BA3" s="154">
        <v>18.838994041954255</v>
      </c>
      <c r="BB3" s="154">
        <v>20.437022465891008</v>
      </c>
      <c r="BC3" s="154">
        <v>16.841441650160228</v>
      </c>
      <c r="BD3" s="154">
        <v>18.439485062435644</v>
      </c>
      <c r="BE3" s="154">
        <v>19.53813295283113</v>
      </c>
      <c r="BF3" s="154">
        <v>5.5035323677255894</v>
      </c>
      <c r="BG3" s="156">
        <v>11.366094367539022</v>
      </c>
      <c r="BH3" s="154">
        <v>17.740342544989765</v>
      </c>
      <c r="BI3" s="154">
        <v>18.938871169737599</v>
      </c>
      <c r="BJ3" s="154">
        <v>20.636775175796959</v>
      </c>
      <c r="BK3" s="154">
        <v>22.534416575779822</v>
      </c>
      <c r="BL3" s="154">
        <v>20.337146040681105</v>
      </c>
      <c r="BM3" s="154">
        <v>19.837763212060935</v>
      </c>
      <c r="BN3" s="154">
        <v>18.239730291644719</v>
      </c>
      <c r="BO3" s="154">
        <v>21.53566005190153</v>
      </c>
      <c r="BP3" s="154">
        <v>20.836527698351318</v>
      </c>
      <c r="BQ3" s="154">
        <v>20.636775175796959</v>
      </c>
      <c r="BR3" s="154">
        <v>16.841441650160228</v>
      </c>
      <c r="BS3" s="154">
        <v>21.036280033554327</v>
      </c>
      <c r="BT3" s="154">
        <v>19.53813295283113</v>
      </c>
      <c r="BU3" s="154">
        <v>22.33466564570341</v>
      </c>
      <c r="BV3" s="154">
        <v>21.23603218140628</v>
      </c>
      <c r="BW3" s="154">
        <v>24.731664441638248</v>
      </c>
      <c r="BX3" s="134">
        <v>18.139852835991245</v>
      </c>
      <c r="BY3" s="154">
        <v>21.036280033554327</v>
      </c>
      <c r="BZ3" s="134">
        <v>22.234790110409204</v>
      </c>
      <c r="CA3" s="154">
        <v>21.735411731376953</v>
      </c>
      <c r="CB3" s="154">
        <v>22.886555420622859</v>
      </c>
      <c r="CC3" s="154">
        <v>24.432041067507019</v>
      </c>
      <c r="CD3" s="154">
        <v>23.669457081582415</v>
      </c>
      <c r="CE3" s="154">
        <v>24.531915572387359</v>
      </c>
      <c r="CF3" s="154">
        <v>24.831538806008862</v>
      </c>
      <c r="CG3" s="154">
        <v>25.330909925314806</v>
      </c>
      <c r="CH3" s="154">
        <v>26.529395834349124</v>
      </c>
      <c r="CI3" s="154">
        <v>22.719557904557732</v>
      </c>
      <c r="CJ3" s="181">
        <f>243.04*(LN([2]大氣濕度!CJ3/100)+((17.625*[2]大氣溫度!CJ3)/(243.04+[2]大氣溫度!CJ3)))/(17.625-LN([2]大氣濕度!CJ3/100)-((17.625*[2]大氣溫度!CJ3)/(243.04+[2]大氣溫度!CJ3)))</f>
        <v>25.430784008666812</v>
      </c>
      <c r="CK3" s="156">
        <v>25.630532034861901</v>
      </c>
      <c r="CL3" s="65">
        <v>27.028762972582054</v>
      </c>
      <c r="CM3" s="65">
        <v>21.586960231847172</v>
      </c>
      <c r="CN3" s="65">
        <v>27.727874999005863</v>
      </c>
      <c r="CO3" s="65">
        <v>25.630532034861901</v>
      </c>
      <c r="CP3" s="65">
        <v>25.830279873711977</v>
      </c>
      <c r="CQ3" s="53">
        <v>25.031287394240543</v>
      </c>
      <c r="CR3" s="53">
        <v>24.332166515790021</v>
      </c>
      <c r="CS3" s="195">
        <v>23.934696530423881</v>
      </c>
      <c r="CT3" s="173"/>
      <c r="CU3" s="201">
        <v>25.930153722882721</v>
      </c>
      <c r="CV3" s="204">
        <v>26.53</v>
      </c>
      <c r="CW3" s="83">
        <v>23.633043342342152</v>
      </c>
      <c r="CX3" s="195">
        <v>23.333418422597202</v>
      </c>
      <c r="CY3" s="53">
        <v>24.432041067507019</v>
      </c>
      <c r="CZ3" s="208">
        <v>26.03002752521731</v>
      </c>
      <c r="DA3" s="208">
        <v>27.228509500024458</v>
      </c>
      <c r="DB3" s="53">
        <v>25.231035795126441</v>
      </c>
      <c r="DC3" s="173" t="s">
        <v>158</v>
      </c>
      <c r="DD3" s="53">
        <v>22.834042619614994</v>
      </c>
      <c r="DE3" s="53">
        <v>24.232291917236338</v>
      </c>
      <c r="DF3" s="53">
        <v>23.932667840554902</v>
      </c>
      <c r="DG3" s="65">
        <v>25.530658045182488</v>
      </c>
      <c r="DH3" s="83">
        <v>25.231035795126441</v>
      </c>
      <c r="DI3" s="150">
        <v>25.330909925314806</v>
      </c>
      <c r="DJ3" s="65">
        <v>25.131161618101707</v>
      </c>
      <c r="DK3" s="65">
        <v>26.429522266194809</v>
      </c>
      <c r="DL3" s="65">
        <v>27.028762972582054</v>
      </c>
      <c r="DM3" s="65">
        <v>27.827747958295333</v>
      </c>
      <c r="DN3" s="65">
        <v>25.530061703477532</v>
      </c>
      <c r="DO3" s="65">
        <v>27.827747958295333</v>
      </c>
      <c r="DP3" s="65">
        <v>27.222528261018184</v>
      </c>
      <c r="DQ3" s="65">
        <v>27.321881943503978</v>
      </c>
    </row>
    <row r="4" spans="1:121">
      <c r="A4" s="131">
        <v>4.1666666666666699E-2</v>
      </c>
      <c r="B4" s="150">
        <v>10.449148091481421</v>
      </c>
      <c r="C4" s="151">
        <v>8.3990362698931769</v>
      </c>
      <c r="D4" s="151">
        <f>243.04*(LN('[1]2月'!F688/100)+((17.625*'[1]2月'!D688)/(243.04+'[1]2月'!D688)))/(17.625-LN('[1]2月'!F688/100)-((17.625*'[1]2月'!D688)/(243.04+'[1]2月'!D688)))</f>
        <v>12.446760438317074</v>
      </c>
      <c r="E4" s="151">
        <v>16.441928923530593</v>
      </c>
      <c r="F4" s="151">
        <v>16.342050624775059</v>
      </c>
      <c r="G4" s="151">
        <v>15.543022548512624</v>
      </c>
      <c r="H4" s="151">
        <v>15.14350738623256</v>
      </c>
      <c r="I4" s="151">
        <v>15.343265061051888</v>
      </c>
      <c r="J4" s="152">
        <v>13.944957402771596</v>
      </c>
      <c r="K4" s="157" t="s">
        <v>166</v>
      </c>
      <c r="L4" s="152">
        <v>13.509445004910921</v>
      </c>
      <c r="M4" s="150">
        <v>14.743991474517097</v>
      </c>
      <c r="N4" s="154">
        <v>16.441928923530593</v>
      </c>
      <c r="O4" s="154">
        <v>16.14229388674601</v>
      </c>
      <c r="P4" s="154">
        <v>15.443143828202063</v>
      </c>
      <c r="Q4" s="151">
        <v>14.544233237620437</v>
      </c>
      <c r="R4" s="154">
        <v>15.842658428406981</v>
      </c>
      <c r="S4" s="154">
        <v>17.340831504566616</v>
      </c>
      <c r="T4" s="154">
        <v>15.043628478563338</v>
      </c>
      <c r="U4" s="151">
        <v>14.743991474517097</v>
      </c>
      <c r="V4" s="154">
        <v>16.941319714719679</v>
      </c>
      <c r="W4" s="154">
        <v>16.242172279180203</v>
      </c>
      <c r="X4" s="154">
        <v>14.544233237620437</v>
      </c>
      <c r="Y4" s="154">
        <v>15.443143828202063</v>
      </c>
      <c r="Z4" s="154">
        <v>17.240953627363439</v>
      </c>
      <c r="AA4" s="154">
        <v>18.239730291644719</v>
      </c>
      <c r="AB4" s="154">
        <v>17.340831504566616</v>
      </c>
      <c r="AC4" s="154">
        <v>18.33960770045951</v>
      </c>
      <c r="AD4" s="151">
        <v>18.639239645872067</v>
      </c>
      <c r="AE4" s="151">
        <v>11.57478384109983</v>
      </c>
      <c r="AF4" s="154">
        <v>11.255433284569332</v>
      </c>
      <c r="AG4" s="168" t="s">
        <v>167</v>
      </c>
      <c r="AH4" s="154">
        <v>12.491669938529473</v>
      </c>
      <c r="AI4" s="154">
        <v>14.544233237620437</v>
      </c>
      <c r="AJ4" s="154">
        <v>17.141075703321253</v>
      </c>
      <c r="AK4" s="154">
        <v>19.338379212486693</v>
      </c>
      <c r="AL4" s="154">
        <v>20.736651460493071</v>
      </c>
      <c r="AM4" s="154">
        <v>23.732918221916599</v>
      </c>
      <c r="AN4" s="154">
        <v>21.635535915058032</v>
      </c>
      <c r="AO4" s="154">
        <v>22.734167318507151</v>
      </c>
      <c r="AP4" s="154">
        <v>21.635535915058032</v>
      </c>
      <c r="AQ4" s="168" t="s">
        <v>167</v>
      </c>
      <c r="AR4" s="154">
        <v>21.53566005190153</v>
      </c>
      <c r="AS4" s="154">
        <v>10.467912541529827</v>
      </c>
      <c r="AT4" s="168" t="s">
        <v>167</v>
      </c>
      <c r="AU4" s="165" t="s">
        <v>167</v>
      </c>
      <c r="AV4" s="150">
        <v>16.541807175446841</v>
      </c>
      <c r="AW4" s="154">
        <v>15.942536961359428</v>
      </c>
      <c r="AX4" s="154">
        <v>15.983181284042846</v>
      </c>
      <c r="AY4" s="154">
        <v>18.33960770045951</v>
      </c>
      <c r="AZ4" s="154">
        <v>19.837763212060935</v>
      </c>
      <c r="BA4" s="154">
        <v>18.439485062435644</v>
      </c>
      <c r="BB4" s="154">
        <v>20.237269568633184</v>
      </c>
      <c r="BC4" s="154">
        <v>17.141075703321253</v>
      </c>
      <c r="BD4" s="154">
        <v>18.039975333499036</v>
      </c>
      <c r="BE4" s="154">
        <v>19.438256106078061</v>
      </c>
      <c r="BF4" s="158">
        <v>6.2275755648019988</v>
      </c>
      <c r="BG4" s="154">
        <v>11.51349732587895</v>
      </c>
      <c r="BH4" s="154">
        <v>17.141075703321253</v>
      </c>
      <c r="BI4" s="168" t="s">
        <v>167</v>
      </c>
      <c r="BJ4" s="154">
        <v>20.03751648402325</v>
      </c>
      <c r="BK4" s="154">
        <v>22.734167318507151</v>
      </c>
      <c r="BL4" s="154">
        <v>20.03751648402325</v>
      </c>
      <c r="BM4" s="154">
        <v>19.338379212486693</v>
      </c>
      <c r="BN4" s="154">
        <v>17.940097784168085</v>
      </c>
      <c r="BO4" s="154">
        <v>21.735411731376953</v>
      </c>
      <c r="BP4" s="154">
        <v>20.636775175796959</v>
      </c>
      <c r="BQ4" s="154">
        <v>20.636775175796959</v>
      </c>
      <c r="BR4" s="154">
        <v>16.941319714719679</v>
      </c>
      <c r="BS4" s="154">
        <v>20.736651460493071</v>
      </c>
      <c r="BT4" s="154">
        <v>18.639239645872067</v>
      </c>
      <c r="BU4" s="154">
        <v>21.635535915058032</v>
      </c>
      <c r="BV4" s="154">
        <v>21.53566005190153</v>
      </c>
      <c r="BW4" s="134">
        <v>24.531915572387359</v>
      </c>
      <c r="BX4" s="154">
        <v>18.439485062435644</v>
      </c>
      <c r="BY4" s="134">
        <v>20.736651460493071</v>
      </c>
      <c r="BZ4" s="154">
        <v>22.035038899308653</v>
      </c>
      <c r="CA4" s="154">
        <v>21.835287500858353</v>
      </c>
      <c r="CB4" s="154">
        <v>23.333418422597202</v>
      </c>
      <c r="CC4" s="154">
        <v>24.831538806008862</v>
      </c>
      <c r="CD4" s="154">
        <v>22.719557904557732</v>
      </c>
      <c r="CE4" s="154">
        <v>24.432041067507019</v>
      </c>
      <c r="CF4" s="154">
        <v>24.631790030431102</v>
      </c>
      <c r="CG4" s="154">
        <v>25.330909925314806</v>
      </c>
      <c r="CH4" s="154">
        <v>26.429522266194809</v>
      </c>
      <c r="CI4" s="181">
        <f>243.04*(LN([2]大氣濕度!CI4/100)+((17.625*[2]大氣溫度!CI4)/(243.04+[2]大氣溫度!CI4)))/(17.625-LN([2]大氣濕度!CI4/100)-((17.625*[2]大氣溫度!CI4)/(243.04+[2]大氣溫度!CI4)))</f>
        <v>23.183591916157436</v>
      </c>
      <c r="CJ4" s="156">
        <v>25.330909925314806</v>
      </c>
      <c r="CK4" s="65">
        <v>25.330909925314806</v>
      </c>
      <c r="CL4" s="65">
        <v>27.228509500024458</v>
      </c>
      <c r="CM4" s="65">
        <v>22.708140421284973</v>
      </c>
      <c r="CN4" s="65">
        <v>27.42825584012397</v>
      </c>
      <c r="CO4" s="65">
        <v>25.031287394240543</v>
      </c>
      <c r="CP4" s="53">
        <v>26.03002752521731</v>
      </c>
      <c r="CQ4" s="53">
        <v>24.432041067507019</v>
      </c>
      <c r="CR4" s="195">
        <v>24.032542579618809</v>
      </c>
      <c r="CS4" s="201">
        <v>25.530061703477532</v>
      </c>
      <c r="CT4" s="201">
        <v>27.677865524234438</v>
      </c>
      <c r="CU4" s="65">
        <v>25.730405977705043</v>
      </c>
      <c r="CV4" s="83">
        <v>25.830279873711977</v>
      </c>
      <c r="CW4" s="83">
        <v>24.132417271845952</v>
      </c>
      <c r="CX4" s="53">
        <v>23.533168415930785</v>
      </c>
      <c r="CY4" s="208">
        <v>24.032542579618809</v>
      </c>
      <c r="CZ4" s="208">
        <v>25.630532034861901</v>
      </c>
      <c r="DA4" s="53">
        <v>27.42825584012397</v>
      </c>
      <c r="DB4" s="53">
        <v>25.330909925314806</v>
      </c>
      <c r="DC4" s="53">
        <v>24.032542579618809</v>
      </c>
      <c r="DD4" s="53">
        <v>23.033793081319164</v>
      </c>
      <c r="DE4" s="53">
        <v>24.132417271845952</v>
      </c>
      <c r="DF4" s="53">
        <v>24.132417271845952</v>
      </c>
      <c r="DG4" s="83">
        <v>24.931413123542946</v>
      </c>
      <c r="DH4" s="83">
        <v>25.031287394240543</v>
      </c>
      <c r="DI4" s="65">
        <v>24.831538806008862</v>
      </c>
      <c r="DJ4" s="65">
        <v>24.931413123542946</v>
      </c>
      <c r="DK4" s="65">
        <v>26.03002752521731</v>
      </c>
      <c r="DL4" s="193" t="s">
        <v>158</v>
      </c>
      <c r="DM4" s="65">
        <v>27.528128939920208</v>
      </c>
      <c r="DN4" s="65">
        <v>26.16658000301365</v>
      </c>
      <c r="DO4" s="65">
        <v>27.328382693492063</v>
      </c>
      <c r="DP4" s="65">
        <v>27.042206902393751</v>
      </c>
      <c r="DQ4" s="65">
        <v>26.676477096325623</v>
      </c>
    </row>
    <row r="5" spans="1:121">
      <c r="A5" s="131">
        <v>8.3333333333333301E-2</v>
      </c>
      <c r="B5" s="150">
        <v>10.049623373742236</v>
      </c>
      <c r="C5" s="151">
        <v>8.6645531462540379</v>
      </c>
      <c r="D5" s="151">
        <f>243.04*(LN('[1]2月'!F689/100)+((17.625*'[1]2月'!D689)/(243.04+'[1]2月'!D689)))/(17.625-LN('[1]2月'!F689/100)-((17.625*'[1]2月'!D689)/(243.04+'[1]2月'!D689)))</f>
        <v>12.346880265963197</v>
      </c>
      <c r="E5" s="151">
        <v>16.541807175446841</v>
      </c>
      <c r="F5" s="151">
        <v>16.342050624775059</v>
      </c>
      <c r="G5" s="151">
        <v>15.14350738623256</v>
      </c>
      <c r="H5" s="151">
        <v>14.843870522705647</v>
      </c>
      <c r="I5" s="151">
        <v>15.14350738623256</v>
      </c>
      <c r="J5" s="152">
        <v>13.845077933023274</v>
      </c>
      <c r="K5" s="152">
        <v>18.439485062435644</v>
      </c>
      <c r="L5" s="152">
        <v>13.608831424937803</v>
      </c>
      <c r="M5" s="169" t="s">
        <v>167</v>
      </c>
      <c r="N5" s="154">
        <v>16.342050624775059</v>
      </c>
      <c r="O5" s="154">
        <v>16.14229388674601</v>
      </c>
      <c r="P5" s="154">
        <v>15.343265061051888</v>
      </c>
      <c r="Q5" s="151">
        <v>14.444354048912267</v>
      </c>
      <c r="R5" s="154">
        <v>15.842658428406981</v>
      </c>
      <c r="S5" s="154">
        <v>17.141075703321253</v>
      </c>
      <c r="T5" s="154">
        <v>15.243386247062059</v>
      </c>
      <c r="U5" s="151">
        <v>15.043628478563338</v>
      </c>
      <c r="V5" s="154">
        <v>16.520056918946594</v>
      </c>
      <c r="W5" s="154">
        <v>16.242172279180203</v>
      </c>
      <c r="X5" s="154">
        <v>14.244595530976056</v>
      </c>
      <c r="Y5" s="154">
        <v>15.443143828202063</v>
      </c>
      <c r="Z5" s="154">
        <v>17.041197732440001</v>
      </c>
      <c r="AA5" s="154">
        <v>17.540587118456028</v>
      </c>
      <c r="AB5" s="154">
        <v>17.340831504566616</v>
      </c>
      <c r="AC5" s="154">
        <v>18.039975333499036</v>
      </c>
      <c r="AD5" s="151">
        <v>18.239730291644719</v>
      </c>
      <c r="AE5" s="151">
        <v>11.820605906371918</v>
      </c>
      <c r="AF5" s="154">
        <v>11.524749141555684</v>
      </c>
      <c r="AG5" s="154">
        <v>15.642901221983616</v>
      </c>
      <c r="AH5" s="154">
        <v>12.391910779800213</v>
      </c>
      <c r="AI5" s="154">
        <v>14.743991474517097</v>
      </c>
      <c r="AJ5" s="154">
        <v>17.141075703321253</v>
      </c>
      <c r="AK5" s="154">
        <v>20.836527698351318</v>
      </c>
      <c r="AL5" s="154">
        <v>20.636775175796959</v>
      </c>
      <c r="AM5" s="154">
        <v>23.333418422597202</v>
      </c>
      <c r="AN5" s="168" t="s">
        <v>167</v>
      </c>
      <c r="AO5" s="154">
        <v>22.634291970562117</v>
      </c>
      <c r="AP5" s="154">
        <v>20.936403889371721</v>
      </c>
      <c r="AQ5" s="154">
        <v>22.33466564570341</v>
      </c>
      <c r="AR5" s="154">
        <v>21.735411731376953</v>
      </c>
      <c r="AS5" s="154">
        <v>10.372945475090265</v>
      </c>
      <c r="AT5" s="154">
        <v>12.456545614641245</v>
      </c>
      <c r="AU5" s="154">
        <v>14.384496993736073</v>
      </c>
      <c r="AV5" s="154">
        <v>16.242172279180203</v>
      </c>
      <c r="AW5" s="154">
        <v>15.942536961359428</v>
      </c>
      <c r="AX5" s="154">
        <v>15.983181284042846</v>
      </c>
      <c r="AY5" s="154">
        <v>17.940097784168085</v>
      </c>
      <c r="AZ5" s="154">
        <v>19.837763212060935</v>
      </c>
      <c r="BA5" s="154">
        <v>18.439485062435644</v>
      </c>
      <c r="BB5" s="154">
        <v>20.03751648402325</v>
      </c>
      <c r="BC5" s="168" t="s">
        <v>167</v>
      </c>
      <c r="BD5" s="154">
        <v>17.940097784168085</v>
      </c>
      <c r="BE5" s="154">
        <v>19.737886505822534</v>
      </c>
      <c r="BF5" s="158">
        <v>11.429718127368892</v>
      </c>
      <c r="BG5" s="154">
        <v>12.323382795481297</v>
      </c>
      <c r="BH5" s="154">
        <v>16.941319714719679</v>
      </c>
      <c r="BI5" s="154">
        <v>18.439485062435644</v>
      </c>
      <c r="BJ5" s="154">
        <v>19.837763212060935</v>
      </c>
      <c r="BK5" s="154">
        <v>22.734167318507151</v>
      </c>
      <c r="BL5" s="154">
        <v>20.337146040681105</v>
      </c>
      <c r="BM5" s="154">
        <v>19.03874825068247</v>
      </c>
      <c r="BN5" s="154">
        <v>17.440709334930805</v>
      </c>
      <c r="BO5" s="154">
        <v>21.735411731376953</v>
      </c>
      <c r="BP5" s="154">
        <v>20.636775175796959</v>
      </c>
      <c r="BQ5" s="154">
        <v>20.736651460493071</v>
      </c>
      <c r="BR5" s="154">
        <v>16.441928923530593</v>
      </c>
      <c r="BS5" s="154">
        <v>21.136156130899181</v>
      </c>
      <c r="BT5" s="154">
        <v>18.539362377573148</v>
      </c>
      <c r="BU5" s="154">
        <v>21.036280033554327</v>
      </c>
      <c r="BV5" s="154">
        <v>21.53566005190153</v>
      </c>
      <c r="BW5" s="134">
        <v>24.032542579618809</v>
      </c>
      <c r="BX5" s="154">
        <v>18.33960770045951</v>
      </c>
      <c r="BY5" s="134">
        <v>20.53689884426295</v>
      </c>
      <c r="BZ5" s="154">
        <v>22.634291970562117</v>
      </c>
      <c r="CA5" s="154">
        <v>22.434541134160273</v>
      </c>
      <c r="CB5" s="154">
        <v>22.534416575779822</v>
      </c>
      <c r="CC5" s="154">
        <v>24.531915572387359</v>
      </c>
      <c r="CD5" s="154">
        <v>22.547448483477311</v>
      </c>
      <c r="CE5" s="154">
        <v>24.232291917236338</v>
      </c>
      <c r="CF5" s="154">
        <v>24.132417271845952</v>
      </c>
      <c r="CG5" s="154">
        <v>24.531915572387359</v>
      </c>
      <c r="CH5" s="154">
        <v>26.629269355667496</v>
      </c>
      <c r="CI5" s="181">
        <f>243.04*(LN([2]大氣濕度!CI5/100)+((17.625*[2]大氣溫度!CI5)/(243.04+[2]大氣溫度!CI5)))/(17.625-LN([2]大氣濕度!CI5/100)-((17.625*[2]大氣溫度!CI5)/(243.04+[2]大氣溫度!CI5)))</f>
        <v>22.193596843382476</v>
      </c>
      <c r="CJ5" s="156">
        <v>25.930153722882721</v>
      </c>
      <c r="CK5" s="65">
        <v>25.131161618101707</v>
      </c>
      <c r="CL5" s="65">
        <v>26.829016257796493</v>
      </c>
      <c r="CM5" s="65">
        <v>23.083935185259676</v>
      </c>
      <c r="CN5" s="65">
        <v>27.228509500024458</v>
      </c>
      <c r="CO5" s="65">
        <v>24.931413123542946</v>
      </c>
      <c r="CP5" s="53">
        <v>25.630532034861901</v>
      </c>
      <c r="CQ5" s="53">
        <v>24.731664441638248</v>
      </c>
      <c r="CR5" s="195">
        <v>23.832793054654172</v>
      </c>
      <c r="CS5" s="201">
        <v>27.228509500024458</v>
      </c>
      <c r="CT5" s="201">
        <v>27.528128939920208</v>
      </c>
      <c r="CU5" s="65">
        <v>25.830279873711977</v>
      </c>
      <c r="CV5" s="83">
        <v>25.530658045182488</v>
      </c>
      <c r="CW5" s="83">
        <v>24.232291917236338</v>
      </c>
      <c r="CX5" s="53">
        <v>23.533168415930785</v>
      </c>
      <c r="CY5" s="208">
        <v>23.732918221916599</v>
      </c>
      <c r="CZ5" s="208">
        <v>25.430784008666812</v>
      </c>
      <c r="DA5" s="53">
        <v>27.528128939920208</v>
      </c>
      <c r="DB5" s="53">
        <v>25.231035795126441</v>
      </c>
      <c r="DC5" s="53">
        <v>23.932667840554902</v>
      </c>
      <c r="DD5" s="53">
        <v>23.033793081319164</v>
      </c>
      <c r="DE5" s="173" t="s">
        <v>158</v>
      </c>
      <c r="DF5" s="53">
        <v>24.032542579618809</v>
      </c>
      <c r="DG5" s="83">
        <v>24.731664441638248</v>
      </c>
      <c r="DH5" s="83">
        <v>24.831538806008862</v>
      </c>
      <c r="DI5" s="65">
        <v>24.631790030431102</v>
      </c>
      <c r="DJ5" s="65">
        <v>24.531915572387359</v>
      </c>
      <c r="DK5" s="65">
        <v>25.730405977705043</v>
      </c>
      <c r="DL5" s="65">
        <v>26.729142830149929</v>
      </c>
      <c r="DM5" s="65">
        <v>27.028762972582054</v>
      </c>
      <c r="DN5" s="65">
        <v>26.328334445877267</v>
      </c>
      <c r="DO5" s="65">
        <v>27.128636259721141</v>
      </c>
      <c r="DP5" s="65">
        <v>27.454479435143014</v>
      </c>
      <c r="DQ5" s="65">
        <v>26.959288685154466</v>
      </c>
    </row>
    <row r="6" spans="1:121">
      <c r="A6" s="131">
        <v>0.125</v>
      </c>
      <c r="B6" s="150">
        <v>10.049623373742236</v>
      </c>
      <c r="C6" s="151">
        <v>8.5617088842292191</v>
      </c>
      <c r="D6" s="151">
        <f>243.04*(LN('[1]2月'!F690/100)+((17.625*'[1]2月'!D690)/(243.04+'[1]2月'!D690)))/(17.625-LN('[1]2月'!F690/100)-((17.625*'[1]2月'!D690)/(243.04+'[1]2月'!D690)))</f>
        <v>11.947359108141002</v>
      </c>
      <c r="E6" s="151">
        <v>16.541807175446841</v>
      </c>
      <c r="F6" s="151">
        <v>16.641685380523846</v>
      </c>
      <c r="G6" s="151">
        <v>14.943749524054383</v>
      </c>
      <c r="H6" s="151">
        <v>14.743991474517097</v>
      </c>
      <c r="I6" s="151">
        <v>15.043628478563338</v>
      </c>
      <c r="J6" s="152">
        <v>14.144716201747956</v>
      </c>
      <c r="K6" s="152">
        <v>18.938871169737599</v>
      </c>
      <c r="L6" s="152">
        <v>13.708217607677932</v>
      </c>
      <c r="M6" s="150">
        <v>14.843870522705647</v>
      </c>
      <c r="N6" s="154">
        <v>16.242172279180203</v>
      </c>
      <c r="O6" s="168" t="s">
        <v>167</v>
      </c>
      <c r="P6" s="154">
        <v>15.443143828202063</v>
      </c>
      <c r="Q6" s="151">
        <v>14.544233237620437</v>
      </c>
      <c r="R6" s="154">
        <v>15.842658428406981</v>
      </c>
      <c r="S6" s="154">
        <v>17.041197732440001</v>
      </c>
      <c r="T6" s="154">
        <v>15.14350738623256</v>
      </c>
      <c r="U6" s="151">
        <v>15.443143828202063</v>
      </c>
      <c r="V6" s="154">
        <v>16.441928923530593</v>
      </c>
      <c r="W6" s="154">
        <v>16.342050624775059</v>
      </c>
      <c r="X6" s="154">
        <v>14.044836825679807</v>
      </c>
      <c r="Y6" s="154">
        <v>15.543022548512624</v>
      </c>
      <c r="Z6" s="154">
        <v>16.841441650160228</v>
      </c>
      <c r="AA6" s="154">
        <v>17.041197732440001</v>
      </c>
      <c r="AB6" s="154">
        <v>17.340831504566616</v>
      </c>
      <c r="AC6" s="154">
        <v>17.640464855142344</v>
      </c>
      <c r="AD6" s="151">
        <v>18.039975333499036</v>
      </c>
      <c r="AE6" s="151">
        <v>12.047239467857617</v>
      </c>
      <c r="AF6" s="168" t="s">
        <v>167</v>
      </c>
      <c r="AG6" s="154">
        <v>14.843870522705647</v>
      </c>
      <c r="AH6" s="154">
        <v>12.047239467857617</v>
      </c>
      <c r="AI6" s="154">
        <v>14.943749524054383</v>
      </c>
      <c r="AJ6" s="154">
        <v>17.440709334930805</v>
      </c>
      <c r="AK6" s="154">
        <v>20.437022465891008</v>
      </c>
      <c r="AL6" s="154">
        <v>20.53689884426295</v>
      </c>
      <c r="AM6" s="154">
        <v>23.333418422597202</v>
      </c>
      <c r="AN6" s="154">
        <v>21.735411731376953</v>
      </c>
      <c r="AO6" s="154">
        <v>23.133668241915579</v>
      </c>
      <c r="AP6" s="154">
        <v>20.437022465891008</v>
      </c>
      <c r="AQ6" s="154">
        <v>22.234790110409204</v>
      </c>
      <c r="AR6" s="154">
        <v>21.435784141907433</v>
      </c>
      <c r="AS6" s="154">
        <v>8.553700051338776</v>
      </c>
      <c r="AT6" s="154">
        <v>12.624763719523303</v>
      </c>
      <c r="AU6" s="154">
        <v>14.96406960097741</v>
      </c>
      <c r="AV6" s="154">
        <v>16.14229388674601</v>
      </c>
      <c r="AW6" s="154">
        <v>15.842658428406981</v>
      </c>
      <c r="AX6" s="154">
        <v>16.342050624775059</v>
      </c>
      <c r="AY6" s="154">
        <v>18.039975333499036</v>
      </c>
      <c r="AZ6" s="154">
        <v>19.638009752745958</v>
      </c>
      <c r="BA6" s="154">
        <v>17.940097784168085</v>
      </c>
      <c r="BB6" s="154">
        <v>19.937639871461162</v>
      </c>
      <c r="BC6" s="154">
        <v>16.641685380523846</v>
      </c>
      <c r="BD6" s="154">
        <v>18.539362377573148</v>
      </c>
      <c r="BE6" s="154">
        <v>19.937639871461162</v>
      </c>
      <c r="BF6" s="158">
        <v>10.108974454100276</v>
      </c>
      <c r="BG6" s="154">
        <v>12.684588812724865</v>
      </c>
      <c r="BH6" s="154">
        <v>16.541807175446841</v>
      </c>
      <c r="BI6" s="154">
        <v>18.239730291644719</v>
      </c>
      <c r="BJ6" s="154">
        <v>19.53813295283113</v>
      </c>
      <c r="BK6" s="154">
        <v>22.634291970562117</v>
      </c>
      <c r="BL6" s="154">
        <v>20.13739304974726</v>
      </c>
      <c r="BM6" s="154">
        <v>19.238502272056984</v>
      </c>
      <c r="BN6" s="154">
        <v>17.240953627363439</v>
      </c>
      <c r="BO6" s="154">
        <v>21.435784141907433</v>
      </c>
      <c r="BP6" s="154">
        <v>20.636775175796959</v>
      </c>
      <c r="BQ6" s="154">
        <v>20.736651460493071</v>
      </c>
      <c r="BR6" s="154">
        <v>16.14229388674601</v>
      </c>
      <c r="BS6" s="154">
        <v>21.635535915058032</v>
      </c>
      <c r="BT6" s="154">
        <v>18.439485062435644</v>
      </c>
      <c r="BU6" s="154">
        <v>21.53566005190153</v>
      </c>
      <c r="BV6" s="154">
        <v>21.53566005190153</v>
      </c>
      <c r="BW6" s="134">
        <v>23.433293442682487</v>
      </c>
      <c r="BX6" s="154">
        <v>17.840220187998341</v>
      </c>
      <c r="BY6" s="134">
        <v>20.337146040681105</v>
      </c>
      <c r="BZ6" s="154">
        <v>22.933917873885648</v>
      </c>
      <c r="CA6" s="154">
        <v>22.834042619614994</v>
      </c>
      <c r="CB6" s="154">
        <v>24.132417271845952</v>
      </c>
      <c r="CC6" s="154">
        <v>25.231035795126441</v>
      </c>
      <c r="CD6" s="154">
        <v>22.35484368132396</v>
      </c>
      <c r="CE6" s="154">
        <v>24.032542579618809</v>
      </c>
      <c r="CF6" s="154">
        <v>24.132417271845952</v>
      </c>
      <c r="CG6" s="154">
        <v>24.232291917236338</v>
      </c>
      <c r="CH6" s="154">
        <v>26.3572785809728</v>
      </c>
      <c r="CI6" s="181">
        <f>243.04*(LN([2]大氣濕度!CI6/100)+((17.625*[2]大氣溫度!CI6)/(243.04+[2]大氣溫度!CI6)))/(17.625-LN([2]大氣濕度!CI6/100)-((17.625*[2]大氣溫度!CI6)/(243.04+[2]大氣溫度!CI6)))</f>
        <v>22.778024881678768</v>
      </c>
      <c r="CJ6" s="182"/>
      <c r="CK6" s="65">
        <v>25.031287394240543</v>
      </c>
      <c r="CL6" s="65">
        <v>26.457024583003388</v>
      </c>
      <c r="CM6" s="65">
        <v>23.126355614297296</v>
      </c>
      <c r="CN6" s="65">
        <v>27.028762972582054</v>
      </c>
      <c r="CO6" s="65">
        <v>24.631790030431102</v>
      </c>
      <c r="CP6" s="53">
        <v>25.430784008666812</v>
      </c>
      <c r="CQ6" s="53">
        <v>24.432041067507019</v>
      </c>
      <c r="CR6" s="195">
        <v>23.832793054654172</v>
      </c>
      <c r="CS6" s="201">
        <v>26.856007651456483</v>
      </c>
      <c r="CT6" s="201">
        <v>26.928889638607188</v>
      </c>
      <c r="CU6" s="65">
        <v>26.429522266194809</v>
      </c>
      <c r="CV6" s="83">
        <v>26.429522266194809</v>
      </c>
      <c r="CW6" s="83">
        <v>24.232291917236338</v>
      </c>
      <c r="CX6" s="53">
        <v>23.433293442682487</v>
      </c>
      <c r="CY6" s="208">
        <v>23.533168415930785</v>
      </c>
      <c r="CZ6" s="208">
        <v>25.530658045182488</v>
      </c>
      <c r="DA6" s="53">
        <v>27.42825584012397</v>
      </c>
      <c r="DB6" s="53">
        <v>25.231035795126441</v>
      </c>
      <c r="DC6" s="53">
        <v>23.932667840554902</v>
      </c>
      <c r="DD6" s="53">
        <v>22.933917873885648</v>
      </c>
      <c r="DE6" s="53">
        <v>23.633043342342152</v>
      </c>
      <c r="DF6" s="53">
        <v>23.832793054654172</v>
      </c>
      <c r="DG6" s="83">
        <v>24.531915572387359</v>
      </c>
      <c r="DH6" s="83">
        <v>24.831538806008862</v>
      </c>
      <c r="DI6" s="65">
        <v>24.432041067507019</v>
      </c>
      <c r="DJ6" s="65">
        <v>24.332166515790021</v>
      </c>
      <c r="DK6" s="65">
        <v>26.229774989378164</v>
      </c>
      <c r="DL6" s="193" t="s">
        <v>158</v>
      </c>
      <c r="DM6" s="65">
        <v>26.928889638607188</v>
      </c>
      <c r="DN6" s="65">
        <v>26.928889638607188</v>
      </c>
      <c r="DO6" s="65">
        <v>27.228509500024458</v>
      </c>
      <c r="DP6" s="65">
        <v>27.379018770699162</v>
      </c>
      <c r="DQ6" s="65">
        <v>27.123174341362009</v>
      </c>
    </row>
    <row r="7" spans="1:121">
      <c r="A7" s="131">
        <v>0.16666666666666699</v>
      </c>
      <c r="B7" s="150">
        <v>9.9497420772040428</v>
      </c>
      <c r="C7" s="151">
        <v>8.5232776095368692</v>
      </c>
      <c r="D7" s="170" t="s">
        <v>167</v>
      </c>
      <c r="E7" s="151">
        <v>16.242172279180203</v>
      </c>
      <c r="F7" s="151">
        <v>16.741563538761625</v>
      </c>
      <c r="G7" s="151">
        <v>15.443143828202063</v>
      </c>
      <c r="H7" s="170" t="s">
        <v>167</v>
      </c>
      <c r="I7" s="151">
        <v>14.843870522705647</v>
      </c>
      <c r="J7" s="152">
        <v>14.644112379488712</v>
      </c>
      <c r="K7" s="152">
        <v>18.139852835991245</v>
      </c>
      <c r="L7" s="152">
        <v>13.80760355313215</v>
      </c>
      <c r="M7" s="150">
        <v>14.444354048912267</v>
      </c>
      <c r="N7" s="154">
        <v>15.742779848615056</v>
      </c>
      <c r="O7" s="154">
        <v>16.242172279180203</v>
      </c>
      <c r="P7" s="154">
        <v>15.14350738623256</v>
      </c>
      <c r="Q7" s="151">
        <v>14.743991474517097</v>
      </c>
      <c r="R7" s="154">
        <v>15.742779848615056</v>
      </c>
      <c r="S7" s="154">
        <v>16.941319714719679</v>
      </c>
      <c r="T7" s="154">
        <v>15.443143828202063</v>
      </c>
      <c r="U7" s="151">
        <v>15.842658428406981</v>
      </c>
      <c r="V7" s="154">
        <v>16.082937059372401</v>
      </c>
      <c r="W7" s="154">
        <v>16.042415447472422</v>
      </c>
      <c r="X7" s="154">
        <v>13.74519841643481</v>
      </c>
      <c r="Y7" s="154">
        <v>15.043628478563338</v>
      </c>
      <c r="Z7" s="154">
        <v>17.940097784168085</v>
      </c>
      <c r="AA7" s="154">
        <v>17.041197732440001</v>
      </c>
      <c r="AB7" s="154">
        <v>17.240953627363439</v>
      </c>
      <c r="AC7" s="154">
        <v>17.640464855142344</v>
      </c>
      <c r="AD7" s="151">
        <v>17.640464855142344</v>
      </c>
      <c r="AE7" s="151">
        <v>11.947359108141002</v>
      </c>
      <c r="AF7" s="154">
        <v>12.158031879606947</v>
      </c>
      <c r="AG7" s="154">
        <v>14.444354048912267</v>
      </c>
      <c r="AH7" s="154">
        <v>11.847478701583622</v>
      </c>
      <c r="AI7" s="154">
        <v>15.243386247062059</v>
      </c>
      <c r="AJ7" s="154">
        <v>17.340831504566616</v>
      </c>
      <c r="AK7" s="154">
        <v>20.736651460493071</v>
      </c>
      <c r="AL7" s="154">
        <v>20.437022465891008</v>
      </c>
      <c r="AM7" s="154">
        <v>23.433293442682487</v>
      </c>
      <c r="AN7" s="154">
        <v>20.936403889371721</v>
      </c>
      <c r="AO7" s="154">
        <v>23.433293442682487</v>
      </c>
      <c r="AP7" s="154">
        <v>20.237269568633184</v>
      </c>
      <c r="AQ7" s="154">
        <v>21.935163223502244</v>
      </c>
      <c r="AR7" s="154">
        <v>21.23603218140628</v>
      </c>
      <c r="AS7" s="154">
        <v>8.8164831404708455</v>
      </c>
      <c r="AT7" s="154">
        <v>13.570072759085889</v>
      </c>
      <c r="AU7" s="168" t="s">
        <v>167</v>
      </c>
      <c r="AV7" s="154">
        <v>15.942536961359428</v>
      </c>
      <c r="AW7" s="154">
        <v>16.042415447472422</v>
      </c>
      <c r="AX7" s="154">
        <v>16.342050624775059</v>
      </c>
      <c r="AY7" s="154">
        <v>17.840220187998341</v>
      </c>
      <c r="AZ7" s="154">
        <v>19.438256106078061</v>
      </c>
      <c r="BA7" s="154">
        <v>17.840220187998341</v>
      </c>
      <c r="BB7" s="154">
        <v>19.737886505822534</v>
      </c>
      <c r="BC7" s="154">
        <v>16.441928923530593</v>
      </c>
      <c r="BD7" s="154">
        <v>18.439485062435644</v>
      </c>
      <c r="BE7" s="154">
        <v>19.937639871461162</v>
      </c>
      <c r="BF7" s="158">
        <v>10.861836764841216</v>
      </c>
      <c r="BG7" s="154">
        <v>12.492353521000711</v>
      </c>
      <c r="BH7" s="154">
        <v>16.441928923530593</v>
      </c>
      <c r="BI7" s="154">
        <v>18.039975333499036</v>
      </c>
      <c r="BJ7" s="154">
        <v>19.438256106078061</v>
      </c>
      <c r="BK7" s="154">
        <v>22.434541134160273</v>
      </c>
      <c r="BL7" s="154">
        <v>20.53689884426295</v>
      </c>
      <c r="BM7" s="154">
        <v>19.438256106078061</v>
      </c>
      <c r="BN7" s="154">
        <v>17.340831504566616</v>
      </c>
      <c r="BO7" s="154">
        <v>21.23603218140628</v>
      </c>
      <c r="BP7" s="154">
        <v>20.53689884426295</v>
      </c>
      <c r="BQ7" s="154">
        <v>20.636775175796959</v>
      </c>
      <c r="BR7" s="154">
        <v>16.042415447472422</v>
      </c>
      <c r="BS7" s="154">
        <v>20.636775175796959</v>
      </c>
      <c r="BT7" s="154">
        <v>18.239730291644719</v>
      </c>
      <c r="BU7" s="154">
        <v>21.935163223502244</v>
      </c>
      <c r="BV7" s="154">
        <v>21.23603218140628</v>
      </c>
      <c r="BW7" s="134">
        <v>23.233543355674911</v>
      </c>
      <c r="BX7" s="154">
        <v>17.640464855142344</v>
      </c>
      <c r="BY7" s="134">
        <v>20.237269568633184</v>
      </c>
      <c r="BZ7" s="154">
        <v>23.333418422597202</v>
      </c>
      <c r="CA7" s="154">
        <v>22.734167318507151</v>
      </c>
      <c r="CB7" s="154">
        <v>24.332166515790021</v>
      </c>
      <c r="CC7" s="154">
        <v>24.831538806008862</v>
      </c>
      <c r="CD7" s="154">
        <v>22.042047010352082</v>
      </c>
      <c r="CE7" s="154">
        <v>23.633043342342152</v>
      </c>
      <c r="CF7" s="154">
        <v>23.832793054654172</v>
      </c>
      <c r="CG7" s="154">
        <v>24.432041067507019</v>
      </c>
      <c r="CH7" s="154">
        <v>26.3572785809728</v>
      </c>
      <c r="CI7" s="181">
        <f>243.04*(LN([2]大氣濕度!CI7/100)+((17.625*[2]大氣溫度!CI7)/(243.04+[2]大氣溫度!CI7)))/(17.625-LN([2]大氣濕度!CI7/100)-((17.625*[2]大氣溫度!CI7)/(243.04+[2]大氣溫度!CI7)))</f>
        <v>26.429522266194809</v>
      </c>
      <c r="CJ7" s="156">
        <v>25.930153722882721</v>
      </c>
      <c r="CK7" s="65">
        <v>24.831538806008862</v>
      </c>
      <c r="CL7" s="65">
        <v>26.529395834349124</v>
      </c>
      <c r="CM7" s="65">
        <v>23.106681424618742</v>
      </c>
      <c r="CN7" s="65">
        <v>26.928889638607188</v>
      </c>
      <c r="CO7" s="65">
        <v>24.032542579618809</v>
      </c>
      <c r="CP7" s="53">
        <v>25.730405977705043</v>
      </c>
      <c r="CQ7" s="53">
        <v>23.633043342342152</v>
      </c>
      <c r="CR7" s="195">
        <v>23.633043342342152</v>
      </c>
      <c r="CS7" s="201">
        <v>25.968399490341678</v>
      </c>
      <c r="CT7" s="201">
        <v>27.228509500024458</v>
      </c>
      <c r="CU7" s="65">
        <v>26.329648651204501</v>
      </c>
      <c r="CV7" s="83">
        <v>26.629269355667496</v>
      </c>
      <c r="CW7" s="83">
        <v>24.232291917236338</v>
      </c>
      <c r="CX7" s="53">
        <v>23.433293442682487</v>
      </c>
      <c r="CY7" s="208">
        <v>23.732918221916599</v>
      </c>
      <c r="CZ7" s="208">
        <v>25.330909925314806</v>
      </c>
      <c r="DA7" s="53">
        <v>26.729142830149929</v>
      </c>
      <c r="DB7" s="53">
        <v>25.330909925314806</v>
      </c>
      <c r="DC7" s="53">
        <v>23.732918221916599</v>
      </c>
      <c r="DD7" s="53">
        <v>22.734167318507151</v>
      </c>
      <c r="DE7" s="53">
        <v>23.233543355674911</v>
      </c>
      <c r="DF7" s="53">
        <v>23.433293442682487</v>
      </c>
      <c r="DG7" s="83">
        <v>24.232291917236338</v>
      </c>
      <c r="DH7" s="83">
        <v>24.731664441638248</v>
      </c>
      <c r="DI7" s="65">
        <v>24.132417271845952</v>
      </c>
      <c r="DJ7" s="65">
        <v>24.032542579618809</v>
      </c>
      <c r="DK7" s="65">
        <v>25.830279873711977</v>
      </c>
      <c r="DL7" s="65">
        <v>26.729142830149929</v>
      </c>
      <c r="DM7" s="65">
        <v>26.928889638607188</v>
      </c>
      <c r="DN7" s="65">
        <v>26.829016257796493</v>
      </c>
      <c r="DO7" s="65">
        <v>27.128636259721141</v>
      </c>
      <c r="DP7" s="65">
        <v>27.179786894701177</v>
      </c>
      <c r="DQ7" s="65">
        <v>27.179786894701177</v>
      </c>
    </row>
    <row r="8" spans="1:121">
      <c r="A8" s="131">
        <v>0.20833333333333301</v>
      </c>
      <c r="B8" s="150">
        <v>9.4503348918910408</v>
      </c>
      <c r="C8" s="151">
        <v>8.6813853035053352</v>
      </c>
      <c r="D8" s="151">
        <f>243.04*(LN('[1]2月'!F692/100)+((17.625*'[1]2月'!D692)/(243.04+'[1]2月'!D692)))/(17.625-LN('[1]2月'!F692/100)-((17.625*'[1]2月'!D692)/(243.04+'[1]2月'!D692)))</f>
        <v>11.647717747946432</v>
      </c>
      <c r="E8" s="151">
        <v>15.842658428406981</v>
      </c>
      <c r="F8" s="151">
        <v>16.741563538761625</v>
      </c>
      <c r="G8" s="151">
        <v>15.443143828202063</v>
      </c>
      <c r="H8" s="151">
        <v>14.444354048912267</v>
      </c>
      <c r="I8" s="151">
        <v>14.743991474517097</v>
      </c>
      <c r="J8" s="171" t="s">
        <v>167</v>
      </c>
      <c r="K8" s="152">
        <v>17.640464855142344</v>
      </c>
      <c r="L8" s="152">
        <v>13.708217607677932</v>
      </c>
      <c r="M8" s="150">
        <v>14.544233237620437</v>
      </c>
      <c r="N8" s="154">
        <v>15.942536961359428</v>
      </c>
      <c r="O8" s="154">
        <v>16.342050624775059</v>
      </c>
      <c r="P8" s="154">
        <v>14.843870522705647</v>
      </c>
      <c r="Q8" s="151">
        <v>14.743991474517097</v>
      </c>
      <c r="R8" s="154">
        <v>15.443143828202063</v>
      </c>
      <c r="S8" s="154">
        <v>16.741563538761625</v>
      </c>
      <c r="T8" s="154">
        <v>15.742779848615056</v>
      </c>
      <c r="U8" s="151">
        <v>15.543022548512624</v>
      </c>
      <c r="V8" s="154">
        <v>15.660626951328952</v>
      </c>
      <c r="W8" s="154">
        <v>15.742779848615056</v>
      </c>
      <c r="X8" s="154">
        <v>13.74519841643481</v>
      </c>
      <c r="Y8" s="154">
        <v>14.644112379488712</v>
      </c>
      <c r="Z8" s="154">
        <v>17.740342544989765</v>
      </c>
      <c r="AA8" s="154">
        <v>16.841441650160228</v>
      </c>
      <c r="AB8" s="154">
        <v>17.141075703321253</v>
      </c>
      <c r="AC8" s="154">
        <v>17.540587118456028</v>
      </c>
      <c r="AD8" s="151">
        <v>17.340831504566616</v>
      </c>
      <c r="AE8" s="151">
        <v>11.747598248185442</v>
      </c>
      <c r="AF8" s="154">
        <v>12.813733420622167</v>
      </c>
      <c r="AG8" s="154">
        <v>14.344474813364151</v>
      </c>
      <c r="AH8" s="154">
        <v>11.847478701583622</v>
      </c>
      <c r="AI8" s="154">
        <v>15.243386247062059</v>
      </c>
      <c r="AJ8" s="154">
        <v>17.540587118456028</v>
      </c>
      <c r="AK8" s="154">
        <v>22.134914528277637</v>
      </c>
      <c r="AL8" s="154">
        <v>20.337146040681105</v>
      </c>
      <c r="AM8" s="154">
        <v>23.533168415930785</v>
      </c>
      <c r="AN8" s="154">
        <v>20.437022465891008</v>
      </c>
      <c r="AO8" s="154">
        <v>23.233543355674911</v>
      </c>
      <c r="AP8" s="154">
        <v>19.837763212060935</v>
      </c>
      <c r="AQ8" s="154">
        <v>21.835287500858353</v>
      </c>
      <c r="AR8" s="154">
        <v>20.836527698351318</v>
      </c>
      <c r="AS8" s="154">
        <v>8.9590042630370164</v>
      </c>
      <c r="AT8" s="154">
        <v>14.566032667067214</v>
      </c>
      <c r="AU8" s="154">
        <v>15.224839232380539</v>
      </c>
      <c r="AV8" s="154">
        <v>15.942536961359428</v>
      </c>
      <c r="AW8" s="168" t="s">
        <v>167</v>
      </c>
      <c r="AX8" s="154">
        <v>16.541807175446841</v>
      </c>
      <c r="AY8" s="154">
        <v>18.239730291644719</v>
      </c>
      <c r="AZ8" s="154">
        <v>19.338379212486693</v>
      </c>
      <c r="BA8" s="154">
        <v>17.540587118456028</v>
      </c>
      <c r="BB8" s="154">
        <v>19.638009752745958</v>
      </c>
      <c r="BC8" s="154">
        <v>16.042415447472422</v>
      </c>
      <c r="BD8" s="154">
        <v>18.439485062435644</v>
      </c>
      <c r="BE8" s="154">
        <v>19.638009752745958</v>
      </c>
      <c r="BF8" s="158">
        <v>11.795616951117996</v>
      </c>
      <c r="BG8" s="154">
        <v>14.7388973269821</v>
      </c>
      <c r="BH8" s="154">
        <v>16.441928923530593</v>
      </c>
      <c r="BI8" s="154">
        <v>17.940097784168085</v>
      </c>
      <c r="BJ8" s="154">
        <v>19.338379212486693</v>
      </c>
      <c r="BK8" s="154">
        <v>22.33466564570341</v>
      </c>
      <c r="BL8" s="154">
        <v>19.638009752745958</v>
      </c>
      <c r="BM8" s="154">
        <v>19.638009752745958</v>
      </c>
      <c r="BN8" s="168" t="s">
        <v>167</v>
      </c>
      <c r="BO8" s="154">
        <v>20.936403889371721</v>
      </c>
      <c r="BP8" s="154">
        <v>20.437022465891008</v>
      </c>
      <c r="BQ8" s="154">
        <v>19.837763212060935</v>
      </c>
      <c r="BR8" s="154">
        <v>15.842658428406981</v>
      </c>
      <c r="BS8" s="154">
        <v>20.237269568633184</v>
      </c>
      <c r="BT8" s="154">
        <v>18.139852835991245</v>
      </c>
      <c r="BU8" s="154">
        <v>21.935163223502244</v>
      </c>
      <c r="BV8" s="154">
        <v>20.936403889371721</v>
      </c>
      <c r="BW8" s="134">
        <v>23.333418422597202</v>
      </c>
      <c r="BX8" s="154">
        <v>17.540587118456028</v>
      </c>
      <c r="BY8" s="134">
        <v>20.13739304974726</v>
      </c>
      <c r="BZ8" s="154">
        <v>24.132417271845952</v>
      </c>
      <c r="CA8" s="154">
        <v>22.33466564570341</v>
      </c>
      <c r="CB8" s="154">
        <v>23.533168415930785</v>
      </c>
      <c r="CC8" s="154">
        <v>24.731664441638248</v>
      </c>
      <c r="CD8" s="154">
        <v>23.453835775548441</v>
      </c>
      <c r="CE8" s="154">
        <v>23.333418422597202</v>
      </c>
      <c r="CF8" s="154">
        <v>23.633043342342152</v>
      </c>
      <c r="CG8" s="154">
        <v>23.633043342342152</v>
      </c>
      <c r="CH8" s="154">
        <v>26.229774989378164</v>
      </c>
      <c r="CI8" s="181">
        <f>243.04*(LN([2]大氣濕度!CI8/100)+((17.625*[2]大氣溫度!CI8)/(243.04+[2]大氣溫度!CI8)))/(17.625-LN([2]大氣濕度!CI8/100)-((17.625*[2]大氣溫度!CI8)/(243.04+[2]大氣溫度!CI8)))</f>
        <v>26.129901280715789</v>
      </c>
      <c r="CJ8" s="156">
        <v>25.131161618101707</v>
      </c>
      <c r="CK8" s="65">
        <v>24.731664441638248</v>
      </c>
      <c r="CL8" s="65">
        <v>26.03002752521731</v>
      </c>
      <c r="CM8" s="65">
        <v>22.575740598383991</v>
      </c>
      <c r="CN8" s="65">
        <v>26.928889638607188</v>
      </c>
      <c r="CO8" s="65">
        <v>23.633043342342152</v>
      </c>
      <c r="CP8" s="53">
        <v>25.930153722882721</v>
      </c>
      <c r="CQ8" s="53">
        <v>23.233543355674911</v>
      </c>
      <c r="CR8" s="195">
        <v>23.633043342342152</v>
      </c>
      <c r="CS8" s="201">
        <v>24.849292504600594</v>
      </c>
      <c r="CT8" s="201">
        <v>27.155243966147328</v>
      </c>
      <c r="CU8" s="65">
        <v>26.629269355667496</v>
      </c>
      <c r="CV8" s="204">
        <v>26.53</v>
      </c>
      <c r="CW8" s="83">
        <v>24.332166515790021</v>
      </c>
      <c r="CX8" s="53">
        <v>23.433293442682487</v>
      </c>
      <c r="CY8" s="208">
        <v>23.832793054654172</v>
      </c>
      <c r="CZ8" s="208">
        <v>25.131161618101707</v>
      </c>
      <c r="DA8" s="53">
        <v>26.329648651204501</v>
      </c>
      <c r="DB8" s="53">
        <v>25.231035795126441</v>
      </c>
      <c r="DC8" s="53">
        <v>23.533168415930785</v>
      </c>
      <c r="DD8" s="173" t="s">
        <v>158</v>
      </c>
      <c r="DE8" s="173" t="s">
        <v>158</v>
      </c>
      <c r="DF8" s="53">
        <v>23.333418422597202</v>
      </c>
      <c r="DG8" s="193" t="s">
        <v>158</v>
      </c>
      <c r="DH8" s="83">
        <v>24.332166515790021</v>
      </c>
      <c r="DI8" s="65">
        <v>24.032542579618809</v>
      </c>
      <c r="DJ8" s="193" t="s">
        <v>158</v>
      </c>
      <c r="DK8" s="65">
        <v>25.930153722882721</v>
      </c>
      <c r="DL8" s="65">
        <v>26.529395834349124</v>
      </c>
      <c r="DM8" s="65">
        <v>26.829016257796493</v>
      </c>
      <c r="DN8" s="65">
        <v>26.829016257796493</v>
      </c>
      <c r="DO8" s="65">
        <v>27.028762972582054</v>
      </c>
      <c r="DP8" s="65">
        <v>26.924465790535145</v>
      </c>
      <c r="DQ8" s="65">
        <v>27.279402903397823</v>
      </c>
    </row>
    <row r="9" spans="1:121">
      <c r="A9" s="131">
        <v>0.25</v>
      </c>
      <c r="B9" s="150">
        <v>9.0508083004922248</v>
      </c>
      <c r="C9" s="151">
        <v>9.2466017024145977</v>
      </c>
      <c r="D9" s="170" t="s">
        <v>167</v>
      </c>
      <c r="E9" s="151">
        <v>15.543022548512624</v>
      </c>
      <c r="F9" s="151">
        <v>16.741563538761625</v>
      </c>
      <c r="G9" s="151">
        <v>15.343265061051888</v>
      </c>
      <c r="H9" s="151">
        <v>14.144716201747956</v>
      </c>
      <c r="I9" s="151">
        <v>14.743991474517097</v>
      </c>
      <c r="J9" s="152">
        <v>15.642901221983616</v>
      </c>
      <c r="K9" s="152">
        <v>16.541807175446841</v>
      </c>
      <c r="L9" s="152">
        <v>13.708217607677932</v>
      </c>
      <c r="M9" s="150">
        <v>14.544233237620437</v>
      </c>
      <c r="N9" s="154">
        <v>15.942536961359428</v>
      </c>
      <c r="O9" s="154">
        <v>16.342050624775059</v>
      </c>
      <c r="P9" s="154">
        <v>14.743991474517097</v>
      </c>
      <c r="Q9" s="151">
        <v>14.743991474517097</v>
      </c>
      <c r="R9" s="154">
        <v>15.443143828202063</v>
      </c>
      <c r="S9" s="154">
        <v>16.541807175446841</v>
      </c>
      <c r="T9" s="154">
        <v>15.543022548512624</v>
      </c>
      <c r="U9" s="151">
        <v>15.243386247062059</v>
      </c>
      <c r="V9" s="154">
        <v>14.967284588177071</v>
      </c>
      <c r="W9" s="154">
        <v>15.443143828202063</v>
      </c>
      <c r="X9" s="154">
        <v>13.545439242737331</v>
      </c>
      <c r="Y9" s="154">
        <v>14.344474813364151</v>
      </c>
      <c r="Z9" s="154">
        <v>17.740342544989765</v>
      </c>
      <c r="AA9" s="154">
        <v>16.941319714719679</v>
      </c>
      <c r="AB9" s="154">
        <v>17.041197732440001</v>
      </c>
      <c r="AC9" s="154">
        <v>17.240953627363439</v>
      </c>
      <c r="AD9" s="170" t="s">
        <v>167</v>
      </c>
      <c r="AE9" s="151">
        <v>11.647717747946432</v>
      </c>
      <c r="AF9" s="154">
        <v>13.032877926629125</v>
      </c>
      <c r="AG9" s="154">
        <v>14.444354048912267</v>
      </c>
      <c r="AH9" s="154">
        <v>11.647717747946432</v>
      </c>
      <c r="AI9" s="154">
        <v>15.243386247062059</v>
      </c>
      <c r="AJ9" s="154">
        <v>17.240953627363439</v>
      </c>
      <c r="AK9" s="154">
        <v>22.234790110409204</v>
      </c>
      <c r="AL9" s="154">
        <v>20.337146040681105</v>
      </c>
      <c r="AM9" s="154">
        <v>23.433293442682487</v>
      </c>
      <c r="AN9" s="154">
        <v>20.337146040681105</v>
      </c>
      <c r="AO9" s="154">
        <v>22.933917873885648</v>
      </c>
      <c r="AP9" s="154">
        <v>19.53813295283113</v>
      </c>
      <c r="AQ9" s="154">
        <v>21.735411731376953</v>
      </c>
      <c r="AR9" s="154">
        <v>20.836527698351318</v>
      </c>
      <c r="AS9" s="154">
        <v>9.4602306415404911</v>
      </c>
      <c r="AT9" s="154">
        <v>14.566032667067214</v>
      </c>
      <c r="AU9" s="154">
        <v>15.224839232380539</v>
      </c>
      <c r="AV9" s="154">
        <v>16.042415447472422</v>
      </c>
      <c r="AW9" s="154">
        <v>15.942536961359428</v>
      </c>
      <c r="AX9" s="154">
        <v>16.741563538761625</v>
      </c>
      <c r="AY9" s="154">
        <v>18.439485062435644</v>
      </c>
      <c r="AZ9" s="154">
        <v>19.53813295283113</v>
      </c>
      <c r="BA9" s="154">
        <v>17.440709334930805</v>
      </c>
      <c r="BB9" s="154">
        <v>19.53813295283113</v>
      </c>
      <c r="BC9" s="154">
        <v>16.342050624775059</v>
      </c>
      <c r="BD9" s="154">
        <v>18.639239645872067</v>
      </c>
      <c r="BE9" s="154">
        <v>19.438256106078061</v>
      </c>
      <c r="BF9" s="158">
        <v>12.910449537754918</v>
      </c>
      <c r="BG9" s="154">
        <v>16.057669050737946</v>
      </c>
      <c r="BH9" s="154">
        <v>16.741563538761625</v>
      </c>
      <c r="BI9" s="154">
        <v>17.840220187998341</v>
      </c>
      <c r="BJ9" s="154">
        <v>19.438256106078061</v>
      </c>
      <c r="BK9" s="154">
        <v>22.234790110409204</v>
      </c>
      <c r="BL9" s="154">
        <v>20.03751648402325</v>
      </c>
      <c r="BM9" s="154">
        <v>19.737886505822534</v>
      </c>
      <c r="BN9" s="154">
        <v>18.039975333499036</v>
      </c>
      <c r="BO9" s="154">
        <v>21.136156130899181</v>
      </c>
      <c r="BP9" s="154">
        <v>20.437022465891008</v>
      </c>
      <c r="BQ9" s="154">
        <v>18.739116867332417</v>
      </c>
      <c r="BR9" s="154">
        <v>15.842658428406981</v>
      </c>
      <c r="BS9" s="154">
        <v>19.438256106078061</v>
      </c>
      <c r="BT9" s="154">
        <v>18.239730291644719</v>
      </c>
      <c r="BU9" s="154">
        <v>21.835287500858353</v>
      </c>
      <c r="BV9" s="154">
        <v>21.23603218140628</v>
      </c>
      <c r="BW9" s="134">
        <v>23.633043342342152</v>
      </c>
      <c r="BX9" s="154">
        <v>18.039975333499036</v>
      </c>
      <c r="BY9" s="134">
        <v>20.437022465891008</v>
      </c>
      <c r="BZ9" s="154">
        <v>23.832793054654172</v>
      </c>
      <c r="CA9" s="154">
        <v>22.134914528277637</v>
      </c>
      <c r="CB9" s="154">
        <v>23.433293442682487</v>
      </c>
      <c r="CC9" s="154">
        <v>24.631790030431102</v>
      </c>
      <c r="CD9" s="154">
        <v>24.184714714991166</v>
      </c>
      <c r="CE9" s="154">
        <v>23.533168415930785</v>
      </c>
      <c r="CF9" s="154">
        <v>23.832793054654172</v>
      </c>
      <c r="CG9" s="154">
        <v>24.232291917236338</v>
      </c>
      <c r="CH9" s="154">
        <v>26.629269355667496</v>
      </c>
      <c r="CI9" s="181">
        <f>243.04*(LN([2]大氣濕度!CI9/100)+((17.625*[2]大氣溫度!CI9)/(243.04+[2]大氣溫度!CI9)))/(17.625-LN([2]大氣濕度!CI9/100)-((17.625*[2]大氣溫度!CI9)/(243.04+[2]大氣溫度!CI9)))</f>
        <v>27.028762972582054</v>
      </c>
      <c r="CJ9" s="156">
        <v>25.730405977705043</v>
      </c>
      <c r="CK9" s="65">
        <v>25.430784008666812</v>
      </c>
      <c r="CL9" s="65">
        <v>26.329648651204501</v>
      </c>
      <c r="CM9" s="65">
        <v>22.34673720672755</v>
      </c>
      <c r="CN9" s="65">
        <v>26.729142830149929</v>
      </c>
      <c r="CO9" s="65">
        <v>24.332166515790021</v>
      </c>
      <c r="CP9" s="53">
        <v>26.629269355667496</v>
      </c>
      <c r="CQ9" s="53">
        <v>23.732918221916599</v>
      </c>
      <c r="CR9" s="195">
        <v>24.232291917236338</v>
      </c>
      <c r="CS9" s="201">
        <v>24.323639944216012</v>
      </c>
      <c r="CT9" s="201">
        <v>26.825111159362748</v>
      </c>
      <c r="CU9" s="65">
        <v>26.829016257796493</v>
      </c>
      <c r="CV9" s="83">
        <v>23.633043342342152</v>
      </c>
      <c r="CW9" s="83">
        <v>24.432041067507019</v>
      </c>
      <c r="CX9" s="53">
        <v>23.633043342342152</v>
      </c>
      <c r="CY9" s="208">
        <v>24.432041067507019</v>
      </c>
      <c r="CZ9" s="208">
        <v>24.931413123542946</v>
      </c>
      <c r="DA9" s="53">
        <v>27.028762972582054</v>
      </c>
      <c r="DB9" s="53">
        <v>25.330909925314806</v>
      </c>
      <c r="DC9" s="53">
        <v>23.832793054654172</v>
      </c>
      <c r="DD9" s="53">
        <v>22.834042619614994</v>
      </c>
      <c r="DE9" s="53">
        <v>23.333418422597202</v>
      </c>
      <c r="DF9" s="53">
        <v>24.032542579618809</v>
      </c>
      <c r="DG9" s="83">
        <v>24.831538806008862</v>
      </c>
      <c r="DH9" s="83">
        <v>24.232291917236338</v>
      </c>
      <c r="DI9" s="65">
        <v>24.232291917236338</v>
      </c>
      <c r="DJ9" s="65">
        <v>24.631790030431102</v>
      </c>
      <c r="DK9" s="65">
        <v>26.229774989378164</v>
      </c>
      <c r="DL9" s="65">
        <v>26.829016257796493</v>
      </c>
      <c r="DM9" s="65">
        <v>27.628001992880836</v>
      </c>
      <c r="DN9" s="65">
        <v>27.228509500024458</v>
      </c>
      <c r="DO9" s="65">
        <v>27.128636259721141</v>
      </c>
      <c r="DP9" s="65">
        <v>27.058375766488428</v>
      </c>
      <c r="DQ9" s="65">
        <v>27.628001992880836</v>
      </c>
    </row>
    <row r="10" spans="1:121">
      <c r="A10" s="131">
        <v>0.29166666666666702</v>
      </c>
      <c r="B10" s="150">
        <v>9.6500979065407826</v>
      </c>
      <c r="C10" s="151">
        <v>9.7733832222527912</v>
      </c>
      <c r="D10" s="151">
        <f>243.04*(LN('[1]2月'!F694/100)+((17.625*'[1]2月'!D694)/(243.04+'[1]2月'!D694)))/(17.625-LN('[1]2月'!F694/100)-((17.625*'[1]2月'!D694)/(243.04+'[1]2月'!D694)))</f>
        <v>11.647717747946432</v>
      </c>
      <c r="E10" s="151">
        <v>15.443143828202063</v>
      </c>
      <c r="F10" s="151">
        <v>16.941319714719679</v>
      </c>
      <c r="G10" s="151">
        <v>15.742779848615056</v>
      </c>
      <c r="H10" s="151">
        <v>14.144716201747956</v>
      </c>
      <c r="I10" s="151">
        <v>14.743991474517097</v>
      </c>
      <c r="J10" s="152">
        <v>15.742779848615056</v>
      </c>
      <c r="K10" s="152">
        <v>13.944957402771596</v>
      </c>
      <c r="L10" s="152">
        <v>13.906989261301311</v>
      </c>
      <c r="M10" s="150">
        <v>14.743991474517097</v>
      </c>
      <c r="N10" s="154">
        <v>16.042415447472422</v>
      </c>
      <c r="O10" s="154">
        <v>16.641685380523846</v>
      </c>
      <c r="P10" s="154">
        <v>14.843870522705647</v>
      </c>
      <c r="Q10" s="151">
        <v>14.943749524054383</v>
      </c>
      <c r="R10" s="154">
        <v>15.543022548512624</v>
      </c>
      <c r="S10" s="154">
        <v>16.541807175446841</v>
      </c>
      <c r="T10" s="154">
        <v>15.642901221983616</v>
      </c>
      <c r="U10" s="151">
        <v>15.343265061051888</v>
      </c>
      <c r="V10" s="154">
        <v>14.557465111123861</v>
      </c>
      <c r="W10" s="154">
        <v>15.842658428406981</v>
      </c>
      <c r="X10" s="154">
        <v>14.444354048912267</v>
      </c>
      <c r="Y10" s="154">
        <v>15.243386247062059</v>
      </c>
      <c r="Z10" s="154">
        <v>17.840220187998341</v>
      </c>
      <c r="AA10" s="154">
        <v>16.941319714719679</v>
      </c>
      <c r="AB10" s="154">
        <v>17.240953627363439</v>
      </c>
      <c r="AC10" s="154">
        <v>17.740342544989765</v>
      </c>
      <c r="AD10" s="151">
        <v>15.942536961359428</v>
      </c>
      <c r="AE10" s="151">
        <v>11.547837200866551</v>
      </c>
      <c r="AF10" s="154">
        <v>13.431421437543376</v>
      </c>
      <c r="AG10" s="154">
        <v>14.544233237620437</v>
      </c>
      <c r="AH10" s="154">
        <v>12.74640067433524</v>
      </c>
      <c r="AI10" s="154">
        <v>15.942536961359428</v>
      </c>
      <c r="AJ10" s="154">
        <v>17.540587118456028</v>
      </c>
      <c r="AK10" s="154">
        <v>22.734167318507151</v>
      </c>
      <c r="AL10" s="154">
        <v>20.636775175796959</v>
      </c>
      <c r="AM10" s="154">
        <v>24.132417271845952</v>
      </c>
      <c r="AN10" s="154">
        <v>21.23603218140628</v>
      </c>
      <c r="AO10" s="154">
        <v>23.333418422597202</v>
      </c>
      <c r="AP10" s="154">
        <v>20.337146040681105</v>
      </c>
      <c r="AQ10" s="154">
        <v>22.035038899308653</v>
      </c>
      <c r="AR10" s="154">
        <v>20.437022465891008</v>
      </c>
      <c r="AS10" s="154">
        <v>10.314905145509826</v>
      </c>
      <c r="AT10" s="154">
        <v>15.298364261214505</v>
      </c>
      <c r="AU10" s="154">
        <v>15.760295482809369</v>
      </c>
      <c r="AV10" s="154">
        <v>17.141075703321253</v>
      </c>
      <c r="AW10" s="154">
        <v>15.942536961359428</v>
      </c>
      <c r="AX10" s="154">
        <v>16.841441650160228</v>
      </c>
      <c r="AY10" s="154">
        <v>19.438256106078061</v>
      </c>
      <c r="AZ10" s="154">
        <v>20.13739304974726</v>
      </c>
      <c r="BA10" s="154">
        <v>19.13862528478893</v>
      </c>
      <c r="BB10" s="154">
        <v>19.338379212486693</v>
      </c>
      <c r="BC10" s="154">
        <v>17.041197732440001</v>
      </c>
      <c r="BD10" s="154">
        <v>19.03874825068247</v>
      </c>
      <c r="BE10" s="154">
        <v>19.238502272056984</v>
      </c>
      <c r="BF10" s="158">
        <v>13.885487680222782</v>
      </c>
      <c r="BG10" s="154">
        <v>15.851314920417428</v>
      </c>
      <c r="BH10" s="154">
        <v>18.539362377573148</v>
      </c>
      <c r="BI10" s="154">
        <v>19.837763212060935</v>
      </c>
      <c r="BJ10" s="154">
        <v>21.136156130899181</v>
      </c>
      <c r="BK10" s="154">
        <v>22.33466564570341</v>
      </c>
      <c r="BL10" s="154">
        <v>21.335908185075695</v>
      </c>
      <c r="BM10" s="154">
        <v>19.937639871461162</v>
      </c>
      <c r="BN10" s="154">
        <v>19.13862528478893</v>
      </c>
      <c r="BO10" s="154">
        <v>21.935163223502244</v>
      </c>
      <c r="BP10" s="154">
        <v>20.636775175796959</v>
      </c>
      <c r="BQ10" s="154">
        <v>18.639239645872067</v>
      </c>
      <c r="BR10" s="154">
        <v>17.740342544989765</v>
      </c>
      <c r="BS10" s="154">
        <v>21.23603218140628</v>
      </c>
      <c r="BT10" s="154">
        <v>20.337146040681105</v>
      </c>
      <c r="BU10" s="154">
        <v>22.634291970562117</v>
      </c>
      <c r="BV10" s="154">
        <v>22.134914528277637</v>
      </c>
      <c r="BW10" s="134">
        <v>24.432041067507019</v>
      </c>
      <c r="BX10" s="154">
        <v>19.638009752745958</v>
      </c>
      <c r="BY10" s="134">
        <v>22.234790110409204</v>
      </c>
      <c r="BZ10" s="154">
        <v>25.231035795126441</v>
      </c>
      <c r="CA10" s="154">
        <v>23.533168415930785</v>
      </c>
      <c r="CB10" s="154">
        <v>25.031287394240543</v>
      </c>
      <c r="CC10" s="154">
        <v>26.3572785809728</v>
      </c>
      <c r="CD10" s="154">
        <v>24.553338222539765</v>
      </c>
      <c r="CE10" s="154">
        <v>25.630532034861901</v>
      </c>
      <c r="CF10" s="154">
        <v>26.129901280715789</v>
      </c>
      <c r="CG10" s="168" t="s">
        <v>167</v>
      </c>
      <c r="CH10" s="154">
        <v>26.874381786787822</v>
      </c>
      <c r="CI10" s="181">
        <f>243.04*(LN([2]大氣濕度!CI10/100)+((17.625*[2]大氣溫度!CI10)/(243.04+[2]大氣溫度!CI10)))/(17.625-LN([2]大氣濕度!CI10/100)-((17.625*[2]大氣溫度!CI10)/(243.04+[2]大氣溫度!CI10)))</f>
        <v>28.275555213672696</v>
      </c>
      <c r="CJ10" s="185">
        <v>26.829016257796493</v>
      </c>
      <c r="CK10" s="65">
        <v>26.729142830149929</v>
      </c>
      <c r="CL10" s="65">
        <v>26.527045842799559</v>
      </c>
      <c r="CM10" s="65">
        <v>22.51361935229226</v>
      </c>
      <c r="CN10" s="65">
        <v>27.665985220655912</v>
      </c>
      <c r="CO10" s="65">
        <v>26.529395834349124</v>
      </c>
      <c r="CP10" s="193"/>
      <c r="CQ10" s="53">
        <v>26.03002752521731</v>
      </c>
      <c r="CR10" s="195">
        <v>26.329648651204501</v>
      </c>
      <c r="CS10" s="201">
        <v>23.97756194384765</v>
      </c>
      <c r="CT10" s="201">
        <v>26.60766819446113</v>
      </c>
      <c r="CU10" s="65">
        <v>27.935186732403203</v>
      </c>
      <c r="CV10" s="83">
        <v>23.533168415930785</v>
      </c>
      <c r="CW10" s="83">
        <v>25.031287394240543</v>
      </c>
      <c r="CX10" s="53">
        <v>24.432041067507019</v>
      </c>
      <c r="CY10" s="208">
        <v>25.730405977705043</v>
      </c>
      <c r="CZ10" s="208">
        <v>27.354734372777017</v>
      </c>
      <c r="DA10" s="53">
        <v>28.873239812988725</v>
      </c>
      <c r="DB10" s="53">
        <v>25.630532034861901</v>
      </c>
      <c r="DC10" s="53">
        <v>23.533168415930785</v>
      </c>
      <c r="DD10" s="53">
        <v>23.832793054654172</v>
      </c>
      <c r="DE10" s="53">
        <v>24.631790030431102</v>
      </c>
      <c r="DF10" s="53">
        <v>25.131161618101707</v>
      </c>
      <c r="DG10" s="83">
        <v>26.429522266194809</v>
      </c>
      <c r="DH10" s="83">
        <v>25.630532034861901</v>
      </c>
      <c r="DI10" s="65">
        <v>25.730405977705043</v>
      </c>
      <c r="DJ10" s="65">
        <v>26.129901280715789</v>
      </c>
      <c r="DK10" s="65">
        <v>27.128636259721141</v>
      </c>
      <c r="DL10" s="65">
        <v>27.827747958295333</v>
      </c>
      <c r="DM10" s="65">
        <v>26.03002752521731</v>
      </c>
      <c r="DN10" s="65">
        <v>27.454720749822723</v>
      </c>
      <c r="DO10" s="65">
        <v>27.554224403543273</v>
      </c>
      <c r="DP10" s="65">
        <v>27.389174987667527</v>
      </c>
      <c r="DQ10" s="65">
        <v>28.296557805057049</v>
      </c>
    </row>
    <row r="11" spans="1:121">
      <c r="A11" s="131">
        <v>0.33333333333333298</v>
      </c>
      <c r="B11" s="150">
        <v>12.546640563830355</v>
      </c>
      <c r="C11" s="151">
        <v>11.162168137900029</v>
      </c>
      <c r="D11" s="151">
        <f>243.04*(LN('[1]2月'!F695/100)+((17.625*'[1]2月'!D695)/(243.04+'[1]2月'!D695)))/(17.625-LN('[1]2月'!F695/100)-((17.625*'[1]2月'!D695)/(243.04+'[1]2月'!D695)))</f>
        <v>14.444354048912267</v>
      </c>
      <c r="E11" s="151">
        <v>16.14229388674601</v>
      </c>
      <c r="F11" s="151">
        <v>17.640464855142344</v>
      </c>
      <c r="G11" s="151">
        <v>16.641685380523846</v>
      </c>
      <c r="H11" s="151">
        <v>14.344474813364151</v>
      </c>
      <c r="I11" s="170" t="s">
        <v>167</v>
      </c>
      <c r="J11" s="152">
        <v>16.242172279180203</v>
      </c>
      <c r="K11" s="152">
        <v>12.846280659326917</v>
      </c>
      <c r="L11" s="152">
        <v>14.106389440226458</v>
      </c>
      <c r="M11" s="150">
        <v>14.644112379488712</v>
      </c>
      <c r="N11" s="154">
        <v>16.841441650160228</v>
      </c>
      <c r="O11" s="154">
        <v>16.14229388674601</v>
      </c>
      <c r="P11" s="154">
        <v>14.943749524054383</v>
      </c>
      <c r="Q11" s="151">
        <v>15.343265061051888</v>
      </c>
      <c r="R11" s="154">
        <v>16.14229388674601</v>
      </c>
      <c r="S11" s="154">
        <v>17.778770861010521</v>
      </c>
      <c r="T11" s="154">
        <v>17.141075703321253</v>
      </c>
      <c r="U11" s="151">
        <v>17.340831504566616</v>
      </c>
      <c r="V11" s="154">
        <v>14.300484429886842</v>
      </c>
      <c r="W11" s="168" t="s">
        <v>167</v>
      </c>
      <c r="X11" s="154">
        <v>16.741563538761625</v>
      </c>
      <c r="Y11" s="154">
        <v>17.340831504566616</v>
      </c>
      <c r="Z11" s="154">
        <v>17.840220187998341</v>
      </c>
      <c r="AA11" s="154">
        <v>17.240953627363439</v>
      </c>
      <c r="AB11" s="154">
        <v>17.640464855142344</v>
      </c>
      <c r="AC11" s="168" t="s">
        <v>167</v>
      </c>
      <c r="AD11" s="151">
        <v>15.742779848615056</v>
      </c>
      <c r="AE11" s="151">
        <v>12.147119780733501</v>
      </c>
      <c r="AF11" s="154">
        <v>13.82996268546327</v>
      </c>
      <c r="AG11" s="154">
        <v>14.743991474517097</v>
      </c>
      <c r="AH11" s="154">
        <v>13.975990873046772</v>
      </c>
      <c r="AI11" s="154">
        <v>17.540587118456028</v>
      </c>
      <c r="AJ11" s="154">
        <v>18.239730291644719</v>
      </c>
      <c r="AK11" s="154">
        <v>24.29086113419249</v>
      </c>
      <c r="AL11" s="154">
        <v>21.036280033554327</v>
      </c>
      <c r="AM11" s="154">
        <v>25.060572003512586</v>
      </c>
      <c r="AN11" s="154">
        <v>22.734167318507151</v>
      </c>
      <c r="AO11" s="154">
        <v>23.633043342342152</v>
      </c>
      <c r="AP11" s="154">
        <v>22.634291970562117</v>
      </c>
      <c r="AQ11" s="154">
        <v>23.233543355674911</v>
      </c>
      <c r="AR11" s="154">
        <v>20.53689884426295</v>
      </c>
      <c r="AS11" s="154">
        <v>9.8106627615148589</v>
      </c>
      <c r="AT11" s="154">
        <v>14.978448995741875</v>
      </c>
      <c r="AU11" s="154">
        <v>15.07684102748579</v>
      </c>
      <c r="AV11" s="154">
        <v>19.638009752745958</v>
      </c>
      <c r="AW11" s="154">
        <v>16.042415447472422</v>
      </c>
      <c r="AX11" s="154">
        <v>17.640464855142344</v>
      </c>
      <c r="AY11" s="154">
        <v>20.337146040681105</v>
      </c>
      <c r="AZ11" s="154">
        <v>21.735411731376953</v>
      </c>
      <c r="BA11" s="154">
        <v>22.933917873885648</v>
      </c>
      <c r="BB11" s="154">
        <v>19.13862528478893</v>
      </c>
      <c r="BC11" s="154">
        <v>19.638009752745958</v>
      </c>
      <c r="BD11" s="154">
        <v>19.638009752745958</v>
      </c>
      <c r="BE11" s="154">
        <v>19.638009752745958</v>
      </c>
      <c r="BF11" s="158">
        <v>14.359960246508363</v>
      </c>
      <c r="BG11" s="154">
        <v>14.36232570371226</v>
      </c>
      <c r="BH11" s="154">
        <v>20.716128736340885</v>
      </c>
      <c r="BI11" s="154">
        <v>22.97389499738749</v>
      </c>
      <c r="BJ11" s="154">
        <v>25.131161618101707</v>
      </c>
      <c r="BK11" s="154">
        <v>22.134914528277637</v>
      </c>
      <c r="BL11" s="154">
        <v>23.533168415930785</v>
      </c>
      <c r="BM11" s="154">
        <v>22.134914528277637</v>
      </c>
      <c r="BN11" s="154">
        <v>21.335908185075695</v>
      </c>
      <c r="BO11" s="154">
        <v>23.932667840554902</v>
      </c>
      <c r="BP11" s="154">
        <v>20.636775175796959</v>
      </c>
      <c r="BQ11" s="154">
        <v>18.539362377573148</v>
      </c>
      <c r="BR11" s="154">
        <v>20.636775175796959</v>
      </c>
      <c r="BS11" s="154">
        <v>22.007632992859374</v>
      </c>
      <c r="BT11" s="154">
        <v>22.534416575779822</v>
      </c>
      <c r="BU11" s="154">
        <v>24.432041067507019</v>
      </c>
      <c r="BV11" s="154">
        <v>23.533168415930785</v>
      </c>
      <c r="BW11" s="134">
        <v>25.131161618101707</v>
      </c>
      <c r="BX11" s="154">
        <v>22.434541134160273</v>
      </c>
      <c r="BY11" s="134">
        <v>25.459560334158066</v>
      </c>
      <c r="BZ11" s="154">
        <v>26.379617186563596</v>
      </c>
      <c r="CA11" s="154">
        <v>26.257532484975027</v>
      </c>
      <c r="CB11" s="154">
        <v>25.898091169727486</v>
      </c>
      <c r="CC11" s="154">
        <v>26.645319554277307</v>
      </c>
      <c r="CD11" s="154">
        <v>22.324155280820854</v>
      </c>
      <c r="CE11" s="154">
        <v>26.412032685665082</v>
      </c>
      <c r="CF11" s="154">
        <v>28.175940618915448</v>
      </c>
      <c r="CG11" s="154">
        <v>27.369136806912806</v>
      </c>
      <c r="CH11" s="154">
        <v>25.646320946995392</v>
      </c>
      <c r="CI11" s="181">
        <f>243.04*(LN([2]大氣濕度!CI11/100)+((17.625*[2]大氣溫度!CI11)/(243.04+[2]大氣溫度!CI11)))/(17.625-LN([2]大氣濕度!CI11/100)-((17.625*[2]大氣溫度!CI11)/(243.04+[2]大氣溫度!CI11)))</f>
        <v>27.596301447203022</v>
      </c>
      <c r="CJ11" s="185">
        <v>28.127366555150708</v>
      </c>
      <c r="CK11" s="65">
        <v>29.050387653749983</v>
      </c>
      <c r="CL11" s="193"/>
      <c r="CM11" s="65">
        <v>23.077924157117906</v>
      </c>
      <c r="CN11" s="193"/>
      <c r="CO11" s="65">
        <v>27.981210963666072</v>
      </c>
      <c r="CP11" s="53">
        <v>27.823411559168079</v>
      </c>
      <c r="CQ11" s="53">
        <v>26.599766684333733</v>
      </c>
      <c r="CR11" s="195">
        <v>27.628001992880836</v>
      </c>
      <c r="CS11" s="201">
        <v>22.893905582927225</v>
      </c>
      <c r="CT11" s="201">
        <v>24.972952523466994</v>
      </c>
      <c r="CU11" s="65">
        <v>24.886425231859736</v>
      </c>
      <c r="CV11" s="83">
        <v>23.333418422597202</v>
      </c>
      <c r="CW11" s="83">
        <v>24.731664441638248</v>
      </c>
      <c r="CX11" s="53">
        <v>24.631790030431102</v>
      </c>
      <c r="CY11" s="208">
        <v>27.789752638628816</v>
      </c>
      <c r="CZ11" s="208">
        <v>26.909875517677278</v>
      </c>
      <c r="DA11" s="53">
        <v>28.381105824603139</v>
      </c>
      <c r="DB11" s="53">
        <v>25.530658045182488</v>
      </c>
      <c r="DC11" s="53">
        <v>23.932667840554902</v>
      </c>
      <c r="DD11" s="53">
        <v>24.631790030431102</v>
      </c>
      <c r="DE11" s="53">
        <v>26.829016257796493</v>
      </c>
      <c r="DF11" s="53">
        <v>27.42825584012397</v>
      </c>
      <c r="DG11" s="83">
        <v>28.327112052210428</v>
      </c>
      <c r="DH11" s="83">
        <v>29.349617766759664</v>
      </c>
      <c r="DI11" s="65">
        <v>29.54910403894986</v>
      </c>
      <c r="DJ11" s="65">
        <v>28.183875806282611</v>
      </c>
      <c r="DK11" s="65">
        <v>27.290500637404826</v>
      </c>
      <c r="DL11" s="65">
        <v>28.530493770771642</v>
      </c>
      <c r="DM11" s="65">
        <v>27.128636259721141</v>
      </c>
      <c r="DN11" s="65">
        <v>27.694796737985222</v>
      </c>
      <c r="DO11" s="65">
        <v>28.133623553912781</v>
      </c>
      <c r="DP11" s="65">
        <v>28.346477412077679</v>
      </c>
      <c r="DQ11" s="65">
        <v>28.544641883223573</v>
      </c>
    </row>
    <row r="12" spans="1:121">
      <c r="A12" s="136">
        <v>0.375</v>
      </c>
      <c r="B12" s="150">
        <v>14.961870262221494</v>
      </c>
      <c r="C12" s="151">
        <v>10.796314936109265</v>
      </c>
      <c r="D12" s="151">
        <f>243.04*(LN('[1]2月'!F696/100)+((17.625*'[1]2月'!D696)/(243.04+'[1]2月'!D696)))/(17.625-LN('[1]2月'!F696/100)-((17.625*'[1]2月'!D696)/(243.04+'[1]2月'!D696)))</f>
        <v>17.878524944704775</v>
      </c>
      <c r="E12" s="151">
        <v>17.540587118456028</v>
      </c>
      <c r="F12" s="151">
        <v>19.897535587953097</v>
      </c>
      <c r="G12" s="151">
        <v>17.740342544989765</v>
      </c>
      <c r="H12" s="151">
        <v>14.743991474517097</v>
      </c>
      <c r="I12" s="151">
        <v>15.742779848615056</v>
      </c>
      <c r="J12" s="152">
        <v>18.739116867332417</v>
      </c>
      <c r="K12" s="152">
        <v>12.946160597478119</v>
      </c>
      <c r="L12" s="152">
        <v>14.458728047840484</v>
      </c>
      <c r="M12" s="150">
        <v>14.743991474517097</v>
      </c>
      <c r="N12" s="154">
        <v>18.838994041954255</v>
      </c>
      <c r="O12" s="154">
        <v>14.344474813364151</v>
      </c>
      <c r="P12" s="154">
        <v>15.443143828202063</v>
      </c>
      <c r="Q12" s="151">
        <v>16.342050624775059</v>
      </c>
      <c r="R12" s="154">
        <v>17.440709334930805</v>
      </c>
      <c r="S12" s="154">
        <v>17.389858126234966</v>
      </c>
      <c r="T12" s="154">
        <v>18.439485062435644</v>
      </c>
      <c r="U12" s="151">
        <v>18.139852835991245</v>
      </c>
      <c r="V12" s="154">
        <v>14.243047064822735</v>
      </c>
      <c r="W12" s="154">
        <v>18.139199762619441</v>
      </c>
      <c r="X12" s="154">
        <v>19.244257460917883</v>
      </c>
      <c r="Y12" s="154">
        <v>20.472098134698399</v>
      </c>
      <c r="Z12" s="154">
        <v>18.139852835991245</v>
      </c>
      <c r="AA12" s="154">
        <v>17.940097784168085</v>
      </c>
      <c r="AB12" s="154">
        <v>18.039975333499036</v>
      </c>
      <c r="AC12" s="154">
        <v>22.33466564570341</v>
      </c>
      <c r="AD12" s="151">
        <v>15.043628478563338</v>
      </c>
      <c r="AE12" s="151">
        <v>11.647717747946432</v>
      </c>
      <c r="AF12" s="154">
        <v>14.387076097263455</v>
      </c>
      <c r="AG12" s="168" t="s">
        <v>167</v>
      </c>
      <c r="AH12" s="154">
        <v>14.178559008057743</v>
      </c>
      <c r="AI12" s="154">
        <v>20.172842931881767</v>
      </c>
      <c r="AJ12" s="154">
        <v>21.036280033554327</v>
      </c>
      <c r="AK12" s="154">
        <v>24.355097715170142</v>
      </c>
      <c r="AL12" s="154">
        <v>22.434541134160273</v>
      </c>
      <c r="AM12" s="154">
        <v>24.932105018646254</v>
      </c>
      <c r="AN12" s="154">
        <v>24.232291917236338</v>
      </c>
      <c r="AO12" s="154">
        <v>23.932667840554902</v>
      </c>
      <c r="AP12" s="154">
        <v>25.355404121130491</v>
      </c>
      <c r="AQ12" s="154">
        <v>23.333418422597202</v>
      </c>
      <c r="AR12" s="154">
        <v>21.23603218140628</v>
      </c>
      <c r="AS12" s="154">
        <v>8.7384293228185506</v>
      </c>
      <c r="AT12" s="168" t="s">
        <v>167</v>
      </c>
      <c r="AU12" s="154">
        <v>13.879653843226334</v>
      </c>
      <c r="AV12" s="154">
        <v>20.736651460493071</v>
      </c>
      <c r="AW12" s="154">
        <v>16.382203821476409</v>
      </c>
      <c r="AX12" s="154">
        <v>18.148256098771146</v>
      </c>
      <c r="AY12" s="154">
        <v>20.636775175796959</v>
      </c>
      <c r="AZ12" s="154">
        <v>22.367361445238281</v>
      </c>
      <c r="BA12" s="154">
        <v>23.434297754824307</v>
      </c>
      <c r="BB12" s="154">
        <v>19.03874825068247</v>
      </c>
      <c r="BC12" s="154">
        <v>21.369858668511299</v>
      </c>
      <c r="BD12" s="154">
        <v>20.237269568633184</v>
      </c>
      <c r="BE12" s="154">
        <v>20.237269568633184</v>
      </c>
      <c r="BF12" s="158">
        <v>14.865671694717371</v>
      </c>
      <c r="BG12" s="168" t="s">
        <v>167</v>
      </c>
      <c r="BH12" s="154">
        <v>19.386513298941978</v>
      </c>
      <c r="BI12" s="154">
        <v>21.867712134767388</v>
      </c>
      <c r="BJ12" s="154">
        <v>24.580273087121409</v>
      </c>
      <c r="BK12" s="154">
        <v>22.734167318507151</v>
      </c>
      <c r="BL12" s="154">
        <v>23.935285808362206</v>
      </c>
      <c r="BM12" s="154">
        <v>21.635535915058032</v>
      </c>
      <c r="BN12" s="154">
        <v>19.39518356139644</v>
      </c>
      <c r="BO12" s="154">
        <v>23.863597990526255</v>
      </c>
      <c r="BP12" s="154">
        <v>20.736651460493071</v>
      </c>
      <c r="BQ12" s="154">
        <v>18.139852835991245</v>
      </c>
      <c r="BR12" s="154">
        <v>24.317066189700778</v>
      </c>
      <c r="BS12" s="154">
        <v>21.225118334492027</v>
      </c>
      <c r="BT12" s="154">
        <v>25.212478187571946</v>
      </c>
      <c r="BU12" s="154">
        <v>24.909876787912534</v>
      </c>
      <c r="BV12" s="154">
        <v>26.229774989378164</v>
      </c>
      <c r="BW12" s="134">
        <v>25.830279873711977</v>
      </c>
      <c r="BX12" s="154">
        <v>23.441824841998738</v>
      </c>
      <c r="BY12" s="134">
        <v>25.01801697632618</v>
      </c>
      <c r="BZ12" s="154">
        <v>27.157462513620526</v>
      </c>
      <c r="CA12" s="154">
        <v>27.080170744608957</v>
      </c>
      <c r="CB12" s="154">
        <v>27.003256222795894</v>
      </c>
      <c r="CC12" s="154">
        <v>26.124675203330899</v>
      </c>
      <c r="CD12" s="154">
        <v>21.647133429332367</v>
      </c>
      <c r="CE12" s="154">
        <v>25.719279030462189</v>
      </c>
      <c r="CF12" s="154">
        <v>28.085345812590134</v>
      </c>
      <c r="CG12" s="154">
        <v>27.390178728648827</v>
      </c>
      <c r="CH12" s="154">
        <v>23.452921601028621</v>
      </c>
      <c r="CI12" s="181">
        <f>243.04*(LN([2]大氣濕度!CI12/100)+((17.625*[2]大氣溫度!CI12)/(243.04+[2]大氣溫度!CI12)))/(17.625-LN([2]大氣濕度!CI12/100)-((17.625*[2]大氣溫度!CI12)/(243.04+[2]大氣溫度!CI12)))</f>
        <v>23.132344873439283</v>
      </c>
      <c r="CJ12" s="185">
        <v>27.400093510482247</v>
      </c>
      <c r="CK12" s="65">
        <v>27.576511713650738</v>
      </c>
      <c r="CL12" s="65">
        <v>22.920417190152108</v>
      </c>
      <c r="CM12" s="65">
        <v>23.452106545328274</v>
      </c>
      <c r="CN12" s="65">
        <v>23.265427797838207</v>
      </c>
      <c r="CO12" s="65">
        <v>27.920608964141046</v>
      </c>
      <c r="CP12" s="53">
        <v>24.641539095523143</v>
      </c>
      <c r="CQ12" s="193"/>
      <c r="CR12" s="195">
        <v>28.457564130609622</v>
      </c>
      <c r="CS12" s="201">
        <v>21.233913620664865</v>
      </c>
      <c r="CT12" s="201">
        <v>23.223493696381102</v>
      </c>
      <c r="CU12" s="65">
        <v>22.23405324254179</v>
      </c>
      <c r="CV12" s="83">
        <v>25.430784008666812</v>
      </c>
      <c r="CW12" s="83">
        <v>24.731664441638248</v>
      </c>
      <c r="CX12" s="53">
        <v>25.131161618101707</v>
      </c>
      <c r="CY12" s="208">
        <v>28.357761412940654</v>
      </c>
      <c r="CZ12" s="208">
        <v>27.4140507382285</v>
      </c>
      <c r="DA12" s="53">
        <v>27.85697978310656</v>
      </c>
      <c r="DB12" s="53">
        <v>25.830279873711977</v>
      </c>
      <c r="DC12" s="53">
        <v>23.832793054654172</v>
      </c>
      <c r="DD12" s="53">
        <v>25.830279873711977</v>
      </c>
      <c r="DE12" s="53">
        <v>28.247394675235789</v>
      </c>
      <c r="DF12" s="53">
        <v>29.348061091985091</v>
      </c>
      <c r="DG12" s="83">
        <v>29.42570893731753</v>
      </c>
      <c r="DH12" s="83">
        <v>28.678317071421027</v>
      </c>
      <c r="DI12" s="65">
        <v>29.858804285133672</v>
      </c>
      <c r="DJ12" s="65">
        <v>28.479462594536592</v>
      </c>
      <c r="DK12" s="65">
        <v>26.589330139588423</v>
      </c>
      <c r="DL12" s="65">
        <v>27.781415096209962</v>
      </c>
      <c r="DM12" s="65">
        <v>26.928889638607188</v>
      </c>
      <c r="DN12" s="65">
        <v>27.674170864580091</v>
      </c>
      <c r="DO12" s="65">
        <v>28.479203292829432</v>
      </c>
      <c r="DP12" s="65">
        <v>28.676517792729424</v>
      </c>
      <c r="DQ12" s="65">
        <v>28.46604842376027</v>
      </c>
    </row>
    <row r="13" spans="1:121">
      <c r="A13" s="136">
        <v>0.41666666666666702</v>
      </c>
      <c r="B13" s="150">
        <v>13.836229442540093</v>
      </c>
      <c r="C13" s="151">
        <v>9.0937297982936123</v>
      </c>
      <c r="D13" s="151">
        <f>243.04*(LN('[1]2月'!F697/100)+((17.625*'[1]2月'!D697)/(243.04+'[1]2月'!D697)))/(17.625-LN('[1]2月'!F697/100)-((17.625*'[1]2月'!D697)/(243.04+'[1]2月'!D697)))</f>
        <v>18.29653960095661</v>
      </c>
      <c r="E13" s="151">
        <v>16.841441650160228</v>
      </c>
      <c r="F13" s="151">
        <v>19.735758857063043</v>
      </c>
      <c r="G13" s="151">
        <v>19.837763212060935</v>
      </c>
      <c r="H13" s="151">
        <v>15.14350738623256</v>
      </c>
      <c r="I13" s="151">
        <v>15.623370297064316</v>
      </c>
      <c r="J13" s="152">
        <v>18.905103035297383</v>
      </c>
      <c r="K13" s="152">
        <v>13.74519841643481</v>
      </c>
      <c r="L13" s="150">
        <v>14.384814284446994</v>
      </c>
      <c r="M13" s="150">
        <v>15.942536961359428</v>
      </c>
      <c r="N13" s="154">
        <v>20.337271943290972</v>
      </c>
      <c r="O13" s="154">
        <v>14.244595530976056</v>
      </c>
      <c r="P13" s="154">
        <v>15.443143828202063</v>
      </c>
      <c r="Q13" s="151">
        <v>17.141075703321253</v>
      </c>
      <c r="R13" s="154">
        <v>18.561064813098866</v>
      </c>
      <c r="S13" s="154">
        <v>18.192495699486091</v>
      </c>
      <c r="T13" s="154">
        <v>18.539362377573148</v>
      </c>
      <c r="U13" s="151">
        <v>20.716128736340885</v>
      </c>
      <c r="V13" s="154">
        <v>14.35012635768525</v>
      </c>
      <c r="W13" s="154">
        <v>18.094610574489344</v>
      </c>
      <c r="X13" s="154">
        <v>19.753462834822731</v>
      </c>
      <c r="Y13" s="154">
        <v>18.507288551438663</v>
      </c>
      <c r="Z13" s="154">
        <v>18.239730291644719</v>
      </c>
      <c r="AA13" s="154">
        <v>18.639239645872067</v>
      </c>
      <c r="AB13" s="154">
        <v>18.33960770045951</v>
      </c>
      <c r="AC13" s="154">
        <v>22.520124484610701</v>
      </c>
      <c r="AD13" s="151">
        <v>14.997386633889453</v>
      </c>
      <c r="AE13" s="151">
        <v>12.147119780733501</v>
      </c>
      <c r="AF13" s="154">
        <v>14.843870522705647</v>
      </c>
      <c r="AG13" s="168" t="s">
        <v>167</v>
      </c>
      <c r="AH13" s="154">
        <v>15.373895775875338</v>
      </c>
      <c r="AI13" s="154">
        <v>20.537566194795264</v>
      </c>
      <c r="AJ13" s="154">
        <v>21.322094114673074</v>
      </c>
      <c r="AK13" s="154">
        <v>23.284915080653235</v>
      </c>
      <c r="AL13" s="154">
        <v>24.531915572387359</v>
      </c>
      <c r="AM13" s="154">
        <v>24.088095603574246</v>
      </c>
      <c r="AN13" s="154">
        <v>25.523379181278397</v>
      </c>
      <c r="AO13" s="154">
        <v>25.430784008666812</v>
      </c>
      <c r="AP13" s="154">
        <v>24.364704490638299</v>
      </c>
      <c r="AQ13" s="154">
        <v>25.260066356772633</v>
      </c>
      <c r="AR13" s="154">
        <v>21.635535915058032</v>
      </c>
      <c r="AS13" s="154">
        <v>9.740153190631661</v>
      </c>
      <c r="AT13" s="154">
        <v>15.046231749250051</v>
      </c>
      <c r="AU13" s="154">
        <v>13.939036276005607</v>
      </c>
      <c r="AV13" s="154">
        <v>20.53689884426295</v>
      </c>
      <c r="AW13" s="154">
        <v>16.355039609160212</v>
      </c>
      <c r="AX13" s="154">
        <v>18.759032364348126</v>
      </c>
      <c r="AY13" s="168" t="s">
        <v>167</v>
      </c>
      <c r="AZ13" s="154">
        <v>22.282430409899376</v>
      </c>
      <c r="BA13" s="154">
        <v>21.484465084373017</v>
      </c>
      <c r="BB13" s="154">
        <v>20.437022465891008</v>
      </c>
      <c r="BC13" s="154">
        <v>21.701606026537995</v>
      </c>
      <c r="BD13" s="154">
        <v>21.335908185075695</v>
      </c>
      <c r="BE13" s="154">
        <v>21.036280033554327</v>
      </c>
      <c r="BF13" s="158">
        <v>14.307052499793425</v>
      </c>
      <c r="BG13" s="154">
        <v>15.046231749250051</v>
      </c>
      <c r="BH13" s="154">
        <v>18.408112385239484</v>
      </c>
      <c r="BI13" s="154">
        <v>21.002157219245706</v>
      </c>
      <c r="BJ13" s="154">
        <v>24.518105657489013</v>
      </c>
      <c r="BK13" s="154">
        <v>24.232291917236338</v>
      </c>
      <c r="BL13" s="154">
        <v>23.434297754824307</v>
      </c>
      <c r="BM13" s="154">
        <v>22.426701659081896</v>
      </c>
      <c r="BN13" s="154">
        <v>18.199584244633826</v>
      </c>
      <c r="BO13" s="154">
        <v>23.963346341776425</v>
      </c>
      <c r="BP13" s="154">
        <v>21.136156130899181</v>
      </c>
      <c r="BQ13" s="154">
        <v>18.039975333499036</v>
      </c>
      <c r="BR13" s="154">
        <v>24.260394243453909</v>
      </c>
      <c r="BS13" s="154">
        <v>22.547448483477311</v>
      </c>
      <c r="BT13" s="154">
        <v>24.920636416795237</v>
      </c>
      <c r="BU13" s="154">
        <v>25.621923012127386</v>
      </c>
      <c r="BV13" s="154">
        <v>24.022559097141993</v>
      </c>
      <c r="BW13" s="134">
        <v>26.429522266194809</v>
      </c>
      <c r="BX13" s="154">
        <v>24.259834155547054</v>
      </c>
      <c r="BY13" s="166" t="s">
        <v>167</v>
      </c>
      <c r="BZ13" s="154">
        <v>27.577956347784472</v>
      </c>
      <c r="CA13" s="154">
        <v>26.705870023768103</v>
      </c>
      <c r="CB13" s="154">
        <v>26.698444409929223</v>
      </c>
      <c r="CC13" s="154">
        <v>23.839660179057923</v>
      </c>
      <c r="CD13" s="154">
        <v>21.995072824820291</v>
      </c>
      <c r="CE13" s="154">
        <v>26.268117290419028</v>
      </c>
      <c r="CF13" s="154">
        <v>28.06177774105084</v>
      </c>
      <c r="CG13" s="154">
        <v>27.240206162960028</v>
      </c>
      <c r="CH13" s="168" t="s">
        <v>167</v>
      </c>
      <c r="CI13" s="182"/>
      <c r="CJ13" s="186">
        <v>27.65399070332267</v>
      </c>
      <c r="CK13" s="65">
        <v>27.072131948276059</v>
      </c>
      <c r="CL13" s="65">
        <v>23.727246871409815</v>
      </c>
      <c r="CM13" s="65">
        <v>24.750627172319909</v>
      </c>
      <c r="CN13" s="65">
        <v>25.364345565781658</v>
      </c>
      <c r="CO13" s="65">
        <v>27.460540433866552</v>
      </c>
      <c r="CP13" s="53">
        <v>26.362743346514417</v>
      </c>
      <c r="CQ13" s="53">
        <v>24.527234363875547</v>
      </c>
      <c r="CR13" s="195">
        <v>28.17263886489409</v>
      </c>
      <c r="CS13" s="201">
        <v>22.811852994278901</v>
      </c>
      <c r="CT13" s="201">
        <v>22.421760066519884</v>
      </c>
      <c r="CU13" s="65">
        <v>23.477162221676103</v>
      </c>
      <c r="CV13" s="83">
        <v>27.240648863280605</v>
      </c>
      <c r="CW13" s="83">
        <v>25.031287394240543</v>
      </c>
      <c r="CX13" s="53">
        <v>25.930153722882721</v>
      </c>
      <c r="CY13" s="208">
        <v>28.865755159669366</v>
      </c>
      <c r="CZ13" s="208">
        <v>28.580288898922866</v>
      </c>
      <c r="DA13" s="53">
        <v>27.085777556795829</v>
      </c>
      <c r="DB13" s="53">
        <v>26.129901280715789</v>
      </c>
      <c r="DC13" s="53">
        <v>22.933917873885648</v>
      </c>
      <c r="DD13" s="53">
        <v>27.998106430651671</v>
      </c>
      <c r="DE13" s="53">
        <v>27.87922221950193</v>
      </c>
      <c r="DF13" s="53">
        <v>29.743827557310173</v>
      </c>
      <c r="DG13" s="83">
        <v>30.245720606517942</v>
      </c>
      <c r="DH13" s="83">
        <v>27.511095783725857</v>
      </c>
      <c r="DI13" s="65">
        <v>29.743827557310173</v>
      </c>
      <c r="DJ13" s="65">
        <v>29.165230843680721</v>
      </c>
      <c r="DK13" s="65">
        <v>26.915337444074954</v>
      </c>
      <c r="DL13" s="65">
        <v>26.976894444476624</v>
      </c>
      <c r="DM13" s="65">
        <v>28.027493736367713</v>
      </c>
      <c r="DN13" s="65">
        <v>28.040877312354695</v>
      </c>
      <c r="DO13" s="65">
        <v>28.381105824603139</v>
      </c>
      <c r="DP13" s="65">
        <v>28.777058527535143</v>
      </c>
      <c r="DQ13" s="65">
        <v>28.160724913200863</v>
      </c>
    </row>
    <row r="14" spans="1:121">
      <c r="A14" s="136">
        <v>0.45833333333333298</v>
      </c>
      <c r="B14" s="150">
        <v>12.873715020075009</v>
      </c>
      <c r="C14" s="151">
        <v>10.286174009718126</v>
      </c>
      <c r="D14" s="151">
        <f>243.04*(LN('[1]2月'!F698/100)+((17.625*'[1]2月'!D698)/(243.04+'[1]2月'!D698)))/(17.625-LN('[1]2月'!F698/100)-((17.625*'[1]2月'!D698)/(243.04+'[1]2月'!D698)))</f>
        <v>18.569134105297803</v>
      </c>
      <c r="E14" s="151">
        <v>16.941319714719679</v>
      </c>
      <c r="F14" s="151">
        <v>18.33960770045951</v>
      </c>
      <c r="G14" s="151">
        <v>20.052163296416126</v>
      </c>
      <c r="H14" s="151">
        <v>15.343265061051888</v>
      </c>
      <c r="I14" s="151">
        <v>15.888352766384033</v>
      </c>
      <c r="J14" s="152">
        <v>19.538960625909322</v>
      </c>
      <c r="K14" s="152">
        <v>15.14350738623256</v>
      </c>
      <c r="L14" s="150">
        <v>14.472306643755076</v>
      </c>
      <c r="M14" s="150">
        <v>18.078032830157991</v>
      </c>
      <c r="N14" s="154">
        <v>19.438256106078061</v>
      </c>
      <c r="O14" s="154">
        <v>14.843870522705647</v>
      </c>
      <c r="P14" s="154">
        <v>15.043628478563338</v>
      </c>
      <c r="Q14" s="151">
        <v>17.340831504566616</v>
      </c>
      <c r="R14" s="154">
        <v>19.018309319428155</v>
      </c>
      <c r="S14" s="154">
        <v>18.585103307205067</v>
      </c>
      <c r="T14" s="154">
        <v>17.940097784168085</v>
      </c>
      <c r="U14" s="151">
        <v>19.624805483909046</v>
      </c>
      <c r="V14" s="154">
        <v>15.951704459655966</v>
      </c>
      <c r="W14" s="154">
        <v>17.84747098514071</v>
      </c>
      <c r="X14" s="154">
        <v>19.46493058692775</v>
      </c>
      <c r="Y14" s="154">
        <v>17.162685202448532</v>
      </c>
      <c r="Z14" s="154">
        <v>18.439485062435644</v>
      </c>
      <c r="AA14" s="154">
        <v>20.936403889371721</v>
      </c>
      <c r="AB14" s="154">
        <v>19.837763212060935</v>
      </c>
      <c r="AC14" s="154">
        <v>21.161505108088075</v>
      </c>
      <c r="AD14" s="151">
        <v>15.074713828307029</v>
      </c>
      <c r="AE14" s="151">
        <v>12.147119780733501</v>
      </c>
      <c r="AF14" s="154">
        <v>15.543022548512624</v>
      </c>
      <c r="AG14" s="168" t="s">
        <v>167</v>
      </c>
      <c r="AH14" s="154">
        <v>15.144229654303562</v>
      </c>
      <c r="AI14" s="154">
        <v>20.919843047100777</v>
      </c>
      <c r="AJ14" s="154">
        <v>18.492443185825987</v>
      </c>
      <c r="AK14" s="154">
        <v>23.68780799711724</v>
      </c>
      <c r="AL14" s="154">
        <v>24.162842762365763</v>
      </c>
      <c r="AM14" s="154">
        <v>25.339744913794419</v>
      </c>
      <c r="AN14" s="154">
        <v>26.257532484975027</v>
      </c>
      <c r="AO14" s="154">
        <v>25.231035795126441</v>
      </c>
      <c r="AP14" s="154">
        <v>25.232440183713674</v>
      </c>
      <c r="AQ14" s="154">
        <v>25.337755228661266</v>
      </c>
      <c r="AR14" s="154">
        <v>21.409878692137763</v>
      </c>
      <c r="AS14" s="154">
        <v>11.231407725368401</v>
      </c>
      <c r="AT14" s="154">
        <v>15.027330264733012</v>
      </c>
      <c r="AU14" s="154">
        <v>15.734907824814965</v>
      </c>
      <c r="AV14" s="154">
        <v>20.13739304974726</v>
      </c>
      <c r="AW14" s="154">
        <v>16.334649722896749</v>
      </c>
      <c r="AX14" s="154">
        <v>19.571582422368252</v>
      </c>
      <c r="AY14" s="154">
        <v>23.322146001108052</v>
      </c>
      <c r="AZ14" s="154">
        <v>22.583219318773626</v>
      </c>
      <c r="BA14" s="154">
        <v>21.111372833314626</v>
      </c>
      <c r="BB14" s="154">
        <v>20.934260374339228</v>
      </c>
      <c r="BC14" s="154">
        <v>21.609134754690462</v>
      </c>
      <c r="BD14" s="154">
        <v>21.4678603927109</v>
      </c>
      <c r="BE14" s="154">
        <v>20.904455710590124</v>
      </c>
      <c r="BF14" s="158">
        <v>14.647883617634347</v>
      </c>
      <c r="BG14" s="154">
        <v>15.243095721276445</v>
      </c>
      <c r="BH14" s="154">
        <v>16.759594993655558</v>
      </c>
      <c r="BI14" s="154">
        <v>19.380416644183118</v>
      </c>
      <c r="BJ14" s="154">
        <v>24.026070579088387</v>
      </c>
      <c r="BK14" s="154">
        <v>25.060572003512586</v>
      </c>
      <c r="BL14" s="154">
        <v>23.55720930393441</v>
      </c>
      <c r="BM14" s="154">
        <v>22.158769897184722</v>
      </c>
      <c r="BN14" s="154">
        <v>19.989567162499242</v>
      </c>
      <c r="BO14" s="154">
        <v>22.634291970562117</v>
      </c>
      <c r="BP14" s="154">
        <v>20.836527698351318</v>
      </c>
      <c r="BQ14" s="154">
        <v>18.439485062435644</v>
      </c>
      <c r="BR14" s="154">
        <v>23.77064495498751</v>
      </c>
      <c r="BS14" s="154">
        <v>21.016250149732308</v>
      </c>
      <c r="BT14" s="154">
        <v>24.822882014024202</v>
      </c>
      <c r="BU14" s="154">
        <v>25.730405977705043</v>
      </c>
      <c r="BV14" s="154">
        <v>24.653335858088525</v>
      </c>
      <c r="BW14" s="134">
        <v>22.234790110409204</v>
      </c>
      <c r="BX14" s="154">
        <v>24.638805458529291</v>
      </c>
      <c r="BY14" s="166" t="s">
        <v>167</v>
      </c>
      <c r="BZ14" s="154">
        <v>28.116702865358864</v>
      </c>
      <c r="CA14" s="154">
        <v>26.589330139588423</v>
      </c>
      <c r="CB14" s="154">
        <v>27.369136806912806</v>
      </c>
      <c r="CC14" s="154">
        <v>26.078542924394931</v>
      </c>
      <c r="CD14" s="154">
        <v>22.964519886616483</v>
      </c>
      <c r="CE14" s="154">
        <v>26.421544373293159</v>
      </c>
      <c r="CF14" s="154">
        <v>28.556509770072871</v>
      </c>
      <c r="CG14" s="168" t="s">
        <v>167</v>
      </c>
      <c r="CH14" s="154">
        <v>24.653943150919034</v>
      </c>
      <c r="CI14" s="181">
        <f>243.04*(LN([2]大氣濕度!CI14/100)+((17.625*[2]大氣溫度!CI14)/(243.04+[2]大氣溫度!CI14)))/(17.625-LN([2]大氣濕度!CI14/100)-((17.625*[2]大氣溫度!CI14)/(243.04+[2]大氣溫度!CI14)))</f>
        <v>23.809401579546261</v>
      </c>
      <c r="CJ14" s="185">
        <v>27.938994192248003</v>
      </c>
      <c r="CK14" s="65">
        <v>26.658009402607071</v>
      </c>
      <c r="CL14" s="65">
        <v>25.301652506655291</v>
      </c>
      <c r="CM14" s="65">
        <v>22.984169383572866</v>
      </c>
      <c r="CN14" s="65">
        <v>24.243718599708064</v>
      </c>
      <c r="CO14" s="65">
        <v>25.675222525421994</v>
      </c>
      <c r="CP14" s="53">
        <v>26.245422978575895</v>
      </c>
      <c r="CQ14" s="53">
        <v>24.858853570585957</v>
      </c>
      <c r="CR14" s="195">
        <v>27.64693475058225</v>
      </c>
      <c r="CS14" s="201">
        <v>24.665294825841158</v>
      </c>
      <c r="CT14" s="201">
        <v>24.451064797299885</v>
      </c>
      <c r="CU14" s="65">
        <v>26.229774989378164</v>
      </c>
      <c r="CV14" s="83">
        <v>27.59237650910142</v>
      </c>
      <c r="CW14" s="83">
        <v>25.630532034861901</v>
      </c>
      <c r="CX14" s="53">
        <v>27.228509500024458</v>
      </c>
      <c r="CY14" s="208">
        <v>29.319465106045168</v>
      </c>
      <c r="CZ14" s="208">
        <v>28.79534068465296</v>
      </c>
      <c r="DA14" s="53">
        <v>29.267670616600252</v>
      </c>
      <c r="DB14" s="53">
        <v>27.028762972582054</v>
      </c>
      <c r="DC14" s="53">
        <v>23.233543355674911</v>
      </c>
      <c r="DD14" s="53">
        <v>28.742805017663542</v>
      </c>
      <c r="DE14" s="53">
        <v>29.564113744561318</v>
      </c>
      <c r="DF14" s="53">
        <v>29.747252173398877</v>
      </c>
      <c r="DG14" s="83">
        <v>28.649917284845348</v>
      </c>
      <c r="DH14" s="83">
        <v>27.460540433866552</v>
      </c>
      <c r="DI14" s="65">
        <v>28.87158632393648</v>
      </c>
      <c r="DJ14" s="65">
        <v>29.170590795450057</v>
      </c>
      <c r="DK14" s="65">
        <v>24.57755221541964</v>
      </c>
      <c r="DL14" s="65">
        <v>28.27044283856192</v>
      </c>
      <c r="DM14" s="65">
        <v>28.873239812988725</v>
      </c>
      <c r="DN14" s="65">
        <v>25.922704619850478</v>
      </c>
      <c r="DO14" s="65">
        <v>27.879342570329982</v>
      </c>
      <c r="DP14" s="65">
        <v>29.660695960266491</v>
      </c>
      <c r="DQ14" s="65">
        <v>27.297086705488457</v>
      </c>
    </row>
    <row r="15" spans="1:121">
      <c r="A15" s="136">
        <v>0.5</v>
      </c>
      <c r="B15" s="150">
        <v>10.577763683997217</v>
      </c>
      <c r="C15" s="151">
        <v>9.5704105229008487</v>
      </c>
      <c r="D15" s="151">
        <f>243.04*(LN('[1]2月'!F699/100)+((17.625*'[1]2月'!D699)/(243.04+'[1]2月'!D699)))/(17.625-LN('[1]2月'!F699/100)-((17.625*'[1]2月'!D699)/(243.04+'[1]2月'!D699)))</f>
        <v>18.266300897616571</v>
      </c>
      <c r="E15" s="151">
        <v>17.340831504566616</v>
      </c>
      <c r="F15" s="151">
        <v>18.439485062435644</v>
      </c>
      <c r="G15" s="151">
        <v>20.14166044346986</v>
      </c>
      <c r="H15" s="151">
        <v>16.042415447472422</v>
      </c>
      <c r="I15" s="151">
        <v>16.294916353341957</v>
      </c>
      <c r="J15" s="152">
        <v>19.827970719748222</v>
      </c>
      <c r="K15" s="152">
        <v>14.66989998500112</v>
      </c>
      <c r="L15" s="150">
        <v>15.229853674756102</v>
      </c>
      <c r="M15" s="150">
        <v>19.314044628918676</v>
      </c>
      <c r="N15" s="154">
        <v>20.541541449980926</v>
      </c>
      <c r="O15" s="154">
        <v>16.242172279180203</v>
      </c>
      <c r="P15" s="154">
        <v>15.043628478563338</v>
      </c>
      <c r="Q15" s="151">
        <v>16.941319714719679</v>
      </c>
      <c r="R15" s="154">
        <v>18.759032364348126</v>
      </c>
      <c r="S15" s="154">
        <v>18.293220350741539</v>
      </c>
      <c r="T15" s="154">
        <v>18.177786631917222</v>
      </c>
      <c r="U15" s="151">
        <v>19.855544156479294</v>
      </c>
      <c r="V15" s="154">
        <v>15.250551393555183</v>
      </c>
      <c r="W15" s="154">
        <v>17.634365360004256</v>
      </c>
      <c r="X15" s="154">
        <v>19.018309319428155</v>
      </c>
      <c r="Y15" s="154">
        <v>15.851413138178426</v>
      </c>
      <c r="Z15" s="154">
        <v>18.838994041954255</v>
      </c>
      <c r="AA15" s="154">
        <v>21.154267592096438</v>
      </c>
      <c r="AB15" s="154">
        <v>20.931824926214272</v>
      </c>
      <c r="AC15" s="154">
        <v>20.337146040681105</v>
      </c>
      <c r="AD15" s="151">
        <v>15.05978061984618</v>
      </c>
      <c r="AE15" s="151">
        <v>11.747598248185442</v>
      </c>
      <c r="AF15" s="154">
        <v>16.741563538761625</v>
      </c>
      <c r="AG15" s="154">
        <v>15.742779848615056</v>
      </c>
      <c r="AH15" s="154">
        <v>15.513928406148377</v>
      </c>
      <c r="AI15" s="154">
        <v>20.835096104591255</v>
      </c>
      <c r="AJ15" s="154">
        <v>16.995451340886621</v>
      </c>
      <c r="AK15" s="154">
        <v>23.545737132815901</v>
      </c>
      <c r="AL15" s="154">
        <v>24.358520453997688</v>
      </c>
      <c r="AM15" s="154">
        <v>25.983798608525763</v>
      </c>
      <c r="AN15" s="154">
        <v>22.434541134160273</v>
      </c>
      <c r="AO15" s="154">
        <v>25.131161618101707</v>
      </c>
      <c r="AP15" s="154">
        <v>24.833873990382116</v>
      </c>
      <c r="AQ15" s="154">
        <v>25.337755228661266</v>
      </c>
      <c r="AR15" s="154">
        <v>20.694079370889565</v>
      </c>
      <c r="AS15" s="154">
        <v>10.954233572275115</v>
      </c>
      <c r="AT15" s="154">
        <v>15.229553750858823</v>
      </c>
      <c r="AU15" s="154">
        <v>16.298276104710261</v>
      </c>
      <c r="AV15" s="154">
        <v>20.53689884426295</v>
      </c>
      <c r="AW15" s="154">
        <v>16.841441650160228</v>
      </c>
      <c r="AX15" s="154">
        <v>19.740276702267245</v>
      </c>
      <c r="AY15" s="154">
        <v>23.065607797575442</v>
      </c>
      <c r="AZ15" s="154">
        <v>22.156938907990831</v>
      </c>
      <c r="BA15" s="154">
        <v>20.513506310740183</v>
      </c>
      <c r="BB15" s="154">
        <v>20.305940807790602</v>
      </c>
      <c r="BC15" s="154">
        <v>21.730234355976464</v>
      </c>
      <c r="BD15" s="154">
        <v>21.963042279136207</v>
      </c>
      <c r="BE15" s="154">
        <v>15.510161084126645</v>
      </c>
      <c r="BF15" s="158">
        <v>14.956122297100006</v>
      </c>
      <c r="BG15" s="168" t="s">
        <v>167</v>
      </c>
      <c r="BH15" s="154">
        <v>16.643670665677767</v>
      </c>
      <c r="BI15" s="154">
        <v>19.131204341622624</v>
      </c>
      <c r="BJ15" s="154">
        <v>23.760239129168159</v>
      </c>
      <c r="BK15" s="154">
        <v>24.661582169364475</v>
      </c>
      <c r="BL15" s="154">
        <v>23.740218829658456</v>
      </c>
      <c r="BM15" s="154">
        <v>22.172572211547308</v>
      </c>
      <c r="BN15" s="154">
        <v>20.175574521090851</v>
      </c>
      <c r="BO15" s="154">
        <v>22.834042619614994</v>
      </c>
      <c r="BP15" s="154">
        <v>21.23603218140628</v>
      </c>
      <c r="BQ15" s="154">
        <v>18.938871169737599</v>
      </c>
      <c r="BR15" s="154">
        <v>23.654603101140079</v>
      </c>
      <c r="BS15" s="154">
        <v>20.296939118367174</v>
      </c>
      <c r="BT15" s="154">
        <v>23.919728219677999</v>
      </c>
      <c r="BU15" s="154">
        <v>25.430784008666812</v>
      </c>
      <c r="BV15" s="154">
        <v>24.841714566770193</v>
      </c>
      <c r="BW15" s="134">
        <v>21.53566005190153</v>
      </c>
      <c r="BX15" s="154">
        <v>25.038037143718366</v>
      </c>
      <c r="BY15" s="134">
        <v>24.112192360049043</v>
      </c>
      <c r="BZ15" s="154">
        <v>28.052947836063286</v>
      </c>
      <c r="CA15" s="154">
        <v>26.906659586472056</v>
      </c>
      <c r="CB15" s="154">
        <v>27.2923676681127</v>
      </c>
      <c r="CC15" s="154">
        <v>26.518442322060892</v>
      </c>
      <c r="CD15" s="154">
        <v>23.82118395179829</v>
      </c>
      <c r="CE15" s="154">
        <v>25.591515252621818</v>
      </c>
      <c r="CF15" s="154">
        <v>28.479462594536592</v>
      </c>
      <c r="CG15" s="154">
        <v>27.674170864580091</v>
      </c>
      <c r="CH15" s="154">
        <v>25.678816712357111</v>
      </c>
      <c r="CI15" s="181">
        <f>243.04*(LN([2]大氣濕度!CI15/100)+((17.625*[2]大氣溫度!CI15)/(243.04+[2]大氣溫度!CI15)))/(17.625-LN([2]大氣濕度!CI15/100)-((17.625*[2]大氣溫度!CI15)/(243.04+[2]大氣溫度!CI15)))</f>
        <v>23.35876831833518</v>
      </c>
      <c r="CJ15" s="185">
        <v>27.513073046330479</v>
      </c>
      <c r="CK15" s="65">
        <v>28.074834103834501</v>
      </c>
      <c r="CL15" s="65">
        <v>24.629693039990464</v>
      </c>
      <c r="CM15" s="65">
        <v>22.980943831191624</v>
      </c>
      <c r="CN15" s="65">
        <v>24.924456696272255</v>
      </c>
      <c r="CO15" s="65">
        <v>25.937798614428999</v>
      </c>
      <c r="CP15" s="53">
        <v>25.113058552297204</v>
      </c>
      <c r="CQ15" s="53">
        <v>25.313387845871794</v>
      </c>
      <c r="CR15" s="195">
        <v>27.585798487327057</v>
      </c>
      <c r="CS15" s="201">
        <v>24.851904787229987</v>
      </c>
      <c r="CT15" s="201">
        <v>24.636839277831385</v>
      </c>
      <c r="CU15" s="65">
        <v>25.131161618101707</v>
      </c>
      <c r="CV15" s="83">
        <v>27.369440071697781</v>
      </c>
      <c r="CW15" s="83">
        <v>23.932667840554902</v>
      </c>
      <c r="CX15" s="53">
        <v>27.727874999005863</v>
      </c>
      <c r="CY15" s="208">
        <v>29.365988941153219</v>
      </c>
      <c r="CZ15" s="208">
        <v>27.493755775569056</v>
      </c>
      <c r="DA15" s="53">
        <v>27.886244155085262</v>
      </c>
      <c r="DB15" s="53">
        <v>25.530658045182488</v>
      </c>
      <c r="DC15" s="53">
        <v>23.133668241915579</v>
      </c>
      <c r="DD15" s="53">
        <v>29.748589935288305</v>
      </c>
      <c r="DE15" s="53">
        <v>30.34452063573767</v>
      </c>
      <c r="DF15" s="173" t="s">
        <v>158</v>
      </c>
      <c r="DG15" s="83">
        <v>26.085942408705041</v>
      </c>
      <c r="DH15" s="83">
        <v>26.975892625082547</v>
      </c>
      <c r="DI15" s="65">
        <v>29.159594117297765</v>
      </c>
      <c r="DJ15" s="65">
        <v>28.66165085950561</v>
      </c>
      <c r="DK15" s="65">
        <v>25.042516926724655</v>
      </c>
      <c r="DL15" s="65">
        <v>28.963702214425219</v>
      </c>
      <c r="DM15" s="65">
        <v>29.954538860968448</v>
      </c>
      <c r="DN15" s="65">
        <v>24.764579498301096</v>
      </c>
      <c r="DO15" s="65">
        <v>26.84466110641203</v>
      </c>
      <c r="DP15" s="65">
        <v>28.874797914064381</v>
      </c>
      <c r="DQ15" s="65">
        <v>28.231045128625937</v>
      </c>
    </row>
    <row r="16" spans="1:121">
      <c r="A16" s="136">
        <v>0.54166666666666696</v>
      </c>
      <c r="B16" s="150">
        <v>10.536092962409036</v>
      </c>
      <c r="C16" s="151">
        <v>9.3008247362831362</v>
      </c>
      <c r="D16" s="151">
        <f>243.04*(LN('[1]2月'!F700/100)+((17.625*'[1]2月'!D700)/(243.04+'[1]2月'!D700)))/(17.625-LN('[1]2月'!F700/100)-((17.625*'[1]2月'!D700)/(243.04+'[1]2月'!D700)))</f>
        <v>17.488032268720428</v>
      </c>
      <c r="E16" s="151">
        <v>17.041197732440001</v>
      </c>
      <c r="F16" s="151">
        <v>19.472210238042781</v>
      </c>
      <c r="G16" s="151">
        <v>20.235840049447464</v>
      </c>
      <c r="H16" s="151">
        <v>15.742779848615056</v>
      </c>
      <c r="I16" s="151">
        <v>16.626239089567754</v>
      </c>
      <c r="J16" s="152">
        <v>17.167141852628571</v>
      </c>
      <c r="K16" s="152">
        <v>14.438803064870728</v>
      </c>
      <c r="L16" s="150">
        <v>15.353506960754542</v>
      </c>
      <c r="M16" s="150">
        <v>17.244871592789824</v>
      </c>
      <c r="N16" s="154">
        <v>20.052163296416126</v>
      </c>
      <c r="O16" s="154">
        <v>17.141075703321253</v>
      </c>
      <c r="P16" s="154">
        <v>15.043628478563338</v>
      </c>
      <c r="Q16" s="151">
        <v>17.041197732440001</v>
      </c>
      <c r="R16" s="154">
        <v>17.840220187998341</v>
      </c>
      <c r="S16" s="154">
        <v>18.492318759842668</v>
      </c>
      <c r="T16" s="154">
        <v>18.066139225593989</v>
      </c>
      <c r="U16" s="151">
        <v>20.346394353703595</v>
      </c>
      <c r="V16" s="154">
        <v>15.250551393555183</v>
      </c>
      <c r="W16" s="154">
        <v>17.554798893972922</v>
      </c>
      <c r="X16" s="154">
        <v>18.877669500848125</v>
      </c>
      <c r="Y16" s="154">
        <v>15.51910903912054</v>
      </c>
      <c r="Z16" s="154">
        <v>20.13739304974726</v>
      </c>
      <c r="AA16" s="154">
        <v>19.438256106078061</v>
      </c>
      <c r="AB16" s="154">
        <v>21.316890940516092</v>
      </c>
      <c r="AC16" s="154">
        <v>21.033757784107827</v>
      </c>
      <c r="AD16" s="151">
        <v>14.997386633889453</v>
      </c>
      <c r="AE16" s="151">
        <v>10.948552934727294</v>
      </c>
      <c r="AF16" s="154">
        <v>17.715621261589924</v>
      </c>
      <c r="AG16" s="154">
        <v>16.042415447472422</v>
      </c>
      <c r="AH16" s="154">
        <v>16.607722422141165</v>
      </c>
      <c r="AI16" s="168" t="s">
        <v>167</v>
      </c>
      <c r="AJ16" s="154">
        <v>16.995236797751613</v>
      </c>
      <c r="AK16" s="154">
        <v>25.107523124892868</v>
      </c>
      <c r="AL16" s="154">
        <v>24.256828480204785</v>
      </c>
      <c r="AM16" s="154">
        <v>25.898091169727486</v>
      </c>
      <c r="AN16" s="154">
        <v>24.531915572387359</v>
      </c>
      <c r="AO16" s="154">
        <v>25.131161618101707</v>
      </c>
      <c r="AP16" s="154">
        <v>25.730800500141395</v>
      </c>
      <c r="AQ16" s="154">
        <v>25.295928555967315</v>
      </c>
      <c r="AR16" s="154">
        <v>19.85147833188207</v>
      </c>
      <c r="AS16" s="154">
        <v>11.399498237354663</v>
      </c>
      <c r="AT16" s="154">
        <v>15.546669629342718</v>
      </c>
      <c r="AU16" s="154">
        <v>16.691851557308862</v>
      </c>
      <c r="AV16" s="154">
        <v>22.566860872909416</v>
      </c>
      <c r="AW16" s="154">
        <v>16.641685380523846</v>
      </c>
      <c r="AX16" s="154">
        <v>19.338379212486693</v>
      </c>
      <c r="AY16" s="154">
        <v>22.33466564570341</v>
      </c>
      <c r="AZ16" s="154">
        <v>22.301670459842409</v>
      </c>
      <c r="BA16" s="154">
        <v>21.829377262299978</v>
      </c>
      <c r="BB16" s="154">
        <v>20.319692835386785</v>
      </c>
      <c r="BC16" s="154">
        <v>21.136156130899181</v>
      </c>
      <c r="BD16" s="154">
        <v>21.731148403123143</v>
      </c>
      <c r="BE16" s="154">
        <v>18.745573002519833</v>
      </c>
      <c r="BF16" s="158">
        <v>14.399784463125879</v>
      </c>
      <c r="BG16" s="154">
        <v>16.885399579128435</v>
      </c>
      <c r="BH16" s="154">
        <v>15.971437638173336</v>
      </c>
      <c r="BI16" s="154">
        <v>18.263556574983369</v>
      </c>
      <c r="BJ16" s="154">
        <v>24.35766963230418</v>
      </c>
      <c r="BK16" s="154">
        <v>24.661582169364475</v>
      </c>
      <c r="BL16" s="154">
        <v>23.545737132815901</v>
      </c>
      <c r="BM16" s="154">
        <v>22.085583875206929</v>
      </c>
      <c r="BN16" s="154">
        <v>19.903853720471972</v>
      </c>
      <c r="BO16" s="154">
        <v>22.834042619614994</v>
      </c>
      <c r="BP16" s="154">
        <v>21.136156130899181</v>
      </c>
      <c r="BQ16" s="168" t="s">
        <v>167</v>
      </c>
      <c r="BR16" s="154">
        <v>21.751667768215221</v>
      </c>
      <c r="BS16" s="168" t="s">
        <v>167</v>
      </c>
      <c r="BT16" s="154">
        <v>25.489016763421688</v>
      </c>
      <c r="BU16" s="154">
        <v>26.406337019884361</v>
      </c>
      <c r="BV16" s="154">
        <v>24.696362219258198</v>
      </c>
      <c r="BW16" s="134">
        <v>21.136156130899181</v>
      </c>
      <c r="BX16" s="154">
        <v>25.427797952928081</v>
      </c>
      <c r="BY16" s="134">
        <v>24.580273087121409</v>
      </c>
      <c r="BZ16" s="154">
        <v>27.628001992880836</v>
      </c>
      <c r="CA16" s="154">
        <v>27.203882836698615</v>
      </c>
      <c r="CB16" s="154">
        <v>26.152369392730041</v>
      </c>
      <c r="CC16" s="154">
        <v>26.57597735767412</v>
      </c>
      <c r="CD16" s="168" t="s">
        <v>167</v>
      </c>
      <c r="CE16" s="168" t="s">
        <v>167</v>
      </c>
      <c r="CF16" s="154">
        <v>27.531813353949982</v>
      </c>
      <c r="CG16" s="154">
        <v>28.149492904461162</v>
      </c>
      <c r="CH16" s="154">
        <v>25.544315824572568</v>
      </c>
      <c r="CI16" s="181">
        <f>243.04*(LN([2]大氣濕度!CI16/100)+((17.625*[2]大氣溫度!CI16)/(243.04+[2]大氣溫度!CI16)))/(17.625-LN([2]大氣濕度!CI16/100)-((17.625*[2]大氣溫度!CI16)/(243.04+[2]大氣溫度!CI16)))</f>
        <v>23.522046961682047</v>
      </c>
      <c r="CJ16" s="185">
        <v>27.354866803257138</v>
      </c>
      <c r="CK16" s="65">
        <v>27.841641990076415</v>
      </c>
      <c r="CL16" s="65">
        <v>24.735846938083846</v>
      </c>
      <c r="CM16" s="65">
        <v>24.009051809170558</v>
      </c>
      <c r="CN16" s="65">
        <v>23.903987202904005</v>
      </c>
      <c r="CO16" s="65">
        <v>26.56143469653302</v>
      </c>
      <c r="CP16" s="53">
        <v>25.018758612024126</v>
      </c>
      <c r="CQ16" s="53">
        <v>25.165337683827158</v>
      </c>
      <c r="CR16" s="195">
        <v>27.576511713650738</v>
      </c>
      <c r="CS16" s="201">
        <v>23.13078655894725</v>
      </c>
      <c r="CT16" s="201">
        <v>24.214824732154682</v>
      </c>
      <c r="CU16" s="65">
        <v>25.530658045182488</v>
      </c>
      <c r="CV16" s="83">
        <v>25.231035795126441</v>
      </c>
      <c r="CW16" s="83">
        <v>23.333418422597202</v>
      </c>
      <c r="CX16" s="53">
        <v>29.026219816607249</v>
      </c>
      <c r="CY16" s="208">
        <v>30.147560600414135</v>
      </c>
      <c r="CZ16" s="208">
        <v>27.938226132298222</v>
      </c>
      <c r="DA16" s="53">
        <v>30.424428460647825</v>
      </c>
      <c r="DB16" s="53">
        <v>27.128636259721141</v>
      </c>
      <c r="DC16" s="53">
        <v>23.233543355674911</v>
      </c>
      <c r="DD16" s="53">
        <v>27.628001992880836</v>
      </c>
      <c r="DE16" s="53">
        <v>30.328061973393012</v>
      </c>
      <c r="DF16" s="53">
        <v>29.263958408510124</v>
      </c>
      <c r="DG16" s="83">
        <v>25.77026026503675</v>
      </c>
      <c r="DH16" s="83">
        <v>26.712234900125171</v>
      </c>
      <c r="DI16" s="65">
        <v>28.875442468169819</v>
      </c>
      <c r="DJ16" s="65">
        <v>29.46014034599008</v>
      </c>
      <c r="DK16" s="65">
        <v>26.20300048921963</v>
      </c>
      <c r="DL16" s="65">
        <v>27.841641990076415</v>
      </c>
      <c r="DM16" s="65">
        <v>29.05284628294153</v>
      </c>
      <c r="DN16" s="65">
        <v>26.943471255045022</v>
      </c>
      <c r="DO16" s="65">
        <v>26.206686653331506</v>
      </c>
      <c r="DP16" s="65">
        <v>27.847436329429648</v>
      </c>
      <c r="DQ16" s="65">
        <v>28.456168958311377</v>
      </c>
    </row>
    <row r="17" spans="1:121">
      <c r="A17" s="136">
        <v>0.58333333333333304</v>
      </c>
      <c r="B17" s="150">
        <v>9.5320391087596335</v>
      </c>
      <c r="C17" s="151">
        <v>10.822844592077075</v>
      </c>
      <c r="D17" s="151">
        <f>243.04*(LN('[1]2月'!F701/100)+((17.625*'[1]2月'!D701)/(243.04+'[1]2月'!D701)))/(17.625-LN('[1]2月'!F701/100)-((17.625*'[1]2月'!D701)/(243.04+'[1]2月'!D701)))</f>
        <v>17.440973386366831</v>
      </c>
      <c r="E17" s="151">
        <v>16.841441650160228</v>
      </c>
      <c r="F17" s="151">
        <v>19.154962866225731</v>
      </c>
      <c r="G17" s="151">
        <v>19.758113468657726</v>
      </c>
      <c r="H17" s="151">
        <v>15.642901221983616</v>
      </c>
      <c r="I17" s="151">
        <v>16.833670576039836</v>
      </c>
      <c r="J17" s="171" t="s">
        <v>167</v>
      </c>
      <c r="K17" s="152">
        <v>14.029232460806353</v>
      </c>
      <c r="L17" s="150">
        <v>17.175249013562468</v>
      </c>
      <c r="M17" s="150">
        <v>18.148163576147851</v>
      </c>
      <c r="N17" s="154">
        <v>20.004075046107456</v>
      </c>
      <c r="O17" s="154">
        <v>17.640464855142344</v>
      </c>
      <c r="P17" s="154">
        <v>14.743991474517097</v>
      </c>
      <c r="Q17" s="151">
        <v>17.317151539739445</v>
      </c>
      <c r="R17" s="154">
        <v>17.940097784168085</v>
      </c>
      <c r="S17" s="154">
        <v>18.479194364133978</v>
      </c>
      <c r="T17" s="154">
        <v>17.912641919759054</v>
      </c>
      <c r="U17" s="151">
        <v>20.433486416326268</v>
      </c>
      <c r="V17" s="154">
        <v>15.513928406148377</v>
      </c>
      <c r="W17" s="154">
        <v>17.827100431793315</v>
      </c>
      <c r="X17" s="154">
        <v>18.162898620810445</v>
      </c>
      <c r="Y17" s="154">
        <v>16.006209553374877</v>
      </c>
      <c r="Z17" s="154">
        <v>20.561219554505715</v>
      </c>
      <c r="AA17" s="154">
        <v>20.237269568633184</v>
      </c>
      <c r="AB17" s="154">
        <v>21.024638612626806</v>
      </c>
      <c r="AC17" s="154">
        <v>21.505032714632573</v>
      </c>
      <c r="AD17" s="151">
        <v>13.843252694899043</v>
      </c>
      <c r="AE17" s="151">
        <v>10.449148091481421</v>
      </c>
      <c r="AF17" s="154">
        <v>17.736734259183606</v>
      </c>
      <c r="AG17" s="154">
        <v>15.742779848615056</v>
      </c>
      <c r="AH17" s="154">
        <v>17.320212167866668</v>
      </c>
      <c r="AI17" s="154">
        <v>20.927219277996084</v>
      </c>
      <c r="AJ17" s="154">
        <v>17.567315672241119</v>
      </c>
      <c r="AK17" s="154">
        <v>25.119542933878112</v>
      </c>
      <c r="AL17" s="154">
        <v>23.322146001108052</v>
      </c>
      <c r="AM17" s="154">
        <v>26.030265571656567</v>
      </c>
      <c r="AN17" s="154">
        <v>23.533168415930785</v>
      </c>
      <c r="AO17" s="154">
        <v>26.629269355667496</v>
      </c>
      <c r="AP17" s="154">
        <v>25.819009077073002</v>
      </c>
      <c r="AQ17" s="154">
        <v>25.241625547805235</v>
      </c>
      <c r="AR17" s="154">
        <v>19.145955280548261</v>
      </c>
      <c r="AS17" s="154">
        <v>12.544656937599264</v>
      </c>
      <c r="AT17" s="154">
        <v>15.264296530649002</v>
      </c>
      <c r="AU17" s="154">
        <v>17.121305640292714</v>
      </c>
      <c r="AV17" s="154">
        <v>22.298429253061059</v>
      </c>
      <c r="AW17" s="154">
        <v>16.641685380523846</v>
      </c>
      <c r="AX17" s="154">
        <v>19.238502272056984</v>
      </c>
      <c r="AY17" s="154">
        <v>21.935163223502244</v>
      </c>
      <c r="AZ17" s="154">
        <v>21.558075796260624</v>
      </c>
      <c r="BA17" s="154">
        <v>22.384958895253916</v>
      </c>
      <c r="BB17" s="154">
        <v>19.837763212060935</v>
      </c>
      <c r="BC17" s="154">
        <v>21.4678603927109</v>
      </c>
      <c r="BD17" s="154">
        <v>21.478281327377964</v>
      </c>
      <c r="BE17" s="154">
        <v>18.629015358844132</v>
      </c>
      <c r="BF17" s="158">
        <v>13.819488451057357</v>
      </c>
      <c r="BG17" s="154">
        <v>17.656651816421931</v>
      </c>
      <c r="BH17" s="168" t="s">
        <v>167</v>
      </c>
      <c r="BI17" s="154">
        <v>20.368953349151727</v>
      </c>
      <c r="BJ17" s="154">
        <v>24.613404038020935</v>
      </c>
      <c r="BK17" s="154">
        <v>24.142446463240848</v>
      </c>
      <c r="BL17" s="154">
        <v>23.434297754824307</v>
      </c>
      <c r="BM17" s="154">
        <v>22.234790110409204</v>
      </c>
      <c r="BN17" s="154">
        <v>20.679048041393756</v>
      </c>
      <c r="BO17" s="154">
        <v>23.095408793075425</v>
      </c>
      <c r="BP17" s="154">
        <v>21.435784141907433</v>
      </c>
      <c r="BQ17" s="154">
        <v>20.337146040681105</v>
      </c>
      <c r="BR17" s="154">
        <v>18.969998848163449</v>
      </c>
      <c r="BS17" s="154">
        <v>20.635742067568646</v>
      </c>
      <c r="BT17" s="154">
        <v>25.770217640787941</v>
      </c>
      <c r="BU17" s="154">
        <v>25.430784008666812</v>
      </c>
      <c r="BV17" s="154">
        <v>24.548661535020987</v>
      </c>
      <c r="BW17" s="134">
        <v>20.936403889371721</v>
      </c>
      <c r="BX17" s="154">
        <v>25.037079055023266</v>
      </c>
      <c r="BY17" s="134">
        <v>24.504768315827356</v>
      </c>
      <c r="BZ17" s="168" t="s">
        <v>167</v>
      </c>
      <c r="CA17" s="154">
        <v>26.514805159242236</v>
      </c>
      <c r="CB17" s="154">
        <v>24.975633946848383</v>
      </c>
      <c r="CC17" s="154">
        <v>26.478611923609822</v>
      </c>
      <c r="CD17" s="154">
        <v>22.605223129978405</v>
      </c>
      <c r="CE17" s="154">
        <v>25.070658479246838</v>
      </c>
      <c r="CF17" s="154">
        <v>26.8317583689984</v>
      </c>
      <c r="CG17" s="154">
        <v>27.204552330988982</v>
      </c>
      <c r="CH17" s="154">
        <v>25.599595080901555</v>
      </c>
      <c r="CI17" s="181">
        <f>243.04*(LN([2]大氣濕度!CI17/100)+((17.625*[2]大氣溫度!CI17)/(243.04+[2]大氣溫度!CI17)))/(17.625-LN([2]大氣濕度!CI17/100)-((17.625*[2]大氣溫度!CI17)/(243.04+[2]大氣溫度!CI17)))</f>
        <v>22.204985553530246</v>
      </c>
      <c r="CJ17" s="185">
        <v>27.19669698258847</v>
      </c>
      <c r="CK17" s="65">
        <v>27.988709109685157</v>
      </c>
      <c r="CL17" s="65">
        <v>23.98132887376202</v>
      </c>
      <c r="CM17" s="65">
        <v>25.63870591398825</v>
      </c>
      <c r="CN17" s="65">
        <v>23.361657634411745</v>
      </c>
      <c r="CO17" s="193"/>
      <c r="CP17" s="53">
        <v>25.991094507881751</v>
      </c>
      <c r="CQ17" s="53">
        <v>24.671424107974495</v>
      </c>
      <c r="CR17" s="195">
        <v>25.018758612024126</v>
      </c>
      <c r="CS17" s="201">
        <v>24.202812583154</v>
      </c>
      <c r="CT17" s="201">
        <v>23.779684202274687</v>
      </c>
      <c r="CU17" s="65">
        <v>24.831538806008862</v>
      </c>
      <c r="CV17" s="173" t="s">
        <v>158</v>
      </c>
      <c r="CW17" s="83">
        <v>23.233543355674911</v>
      </c>
      <c r="CX17" s="53">
        <v>29.225964470632519</v>
      </c>
      <c r="CY17" s="208">
        <v>30.640918128814107</v>
      </c>
      <c r="CZ17" s="208">
        <v>27.847436329429648</v>
      </c>
      <c r="DA17" s="53">
        <v>30.546529762145649</v>
      </c>
      <c r="DB17" s="53">
        <v>25.430784008666812</v>
      </c>
      <c r="DC17" s="53">
        <v>23.533168415930785</v>
      </c>
      <c r="DD17" s="53">
        <v>27.528128939920208</v>
      </c>
      <c r="DE17" s="53">
        <v>29.563239845225951</v>
      </c>
      <c r="DF17" s="53">
        <v>30.302382138066481</v>
      </c>
      <c r="DG17" s="83">
        <v>26.128937182978135</v>
      </c>
      <c r="DH17" s="83">
        <v>26.840590779570601</v>
      </c>
      <c r="DI17" s="65">
        <v>29.656319547008451</v>
      </c>
      <c r="DJ17" s="65">
        <v>28.675396176728256</v>
      </c>
      <c r="DK17" s="65">
        <v>26.414443865068662</v>
      </c>
      <c r="DL17" s="65">
        <v>28.05198942277195</v>
      </c>
      <c r="DM17" s="65">
        <v>28.406581013949978</v>
      </c>
      <c r="DN17" s="65">
        <v>26.224504133486182</v>
      </c>
      <c r="DO17" s="65">
        <v>24.002201506207552</v>
      </c>
      <c r="DP17" s="65">
        <v>27.686551715438906</v>
      </c>
      <c r="DQ17" s="65">
        <v>28.234313652264937</v>
      </c>
    </row>
    <row r="18" spans="1:121">
      <c r="A18" s="131">
        <v>0.625</v>
      </c>
      <c r="B18" s="150">
        <v>9.695411983651681</v>
      </c>
      <c r="C18" s="151">
        <v>11.83</v>
      </c>
      <c r="D18" s="151">
        <f>243.04*(LN('[1]2月'!F702/100)+((17.625*'[1]2月'!D702)/(243.04+'[1]2月'!D702)))/(17.625-LN('[1]2月'!F702/100)-((17.625*'[1]2月'!D702)/(243.04+'[1]2月'!D702)))</f>
        <v>17.186584519528402</v>
      </c>
      <c r="E18" s="151">
        <v>17.240953627363439</v>
      </c>
      <c r="F18" s="151">
        <v>18.546265789827334</v>
      </c>
      <c r="G18" s="151">
        <v>19.508929591183939</v>
      </c>
      <c r="H18" s="151">
        <v>15.343265061051888</v>
      </c>
      <c r="I18" s="151">
        <v>17.502196951851158</v>
      </c>
      <c r="J18" s="152">
        <v>18.063508815917004</v>
      </c>
      <c r="K18" s="152">
        <v>13.843252694899043</v>
      </c>
      <c r="L18" s="150">
        <v>17.117841635936362</v>
      </c>
      <c r="M18" s="150">
        <v>17.317102076855022</v>
      </c>
      <c r="N18" s="154">
        <v>19.987260430343071</v>
      </c>
      <c r="O18" s="154">
        <v>16.342050624775059</v>
      </c>
      <c r="P18" s="154">
        <v>14.743991474517097</v>
      </c>
      <c r="Q18" s="151">
        <v>17.479508046055553</v>
      </c>
      <c r="R18" s="154">
        <v>17.141075703321253</v>
      </c>
      <c r="S18" s="154">
        <v>18.541947576936533</v>
      </c>
      <c r="T18" s="154">
        <v>18.175232086820412</v>
      </c>
      <c r="U18" s="151">
        <v>20.347403898294857</v>
      </c>
      <c r="V18" s="154">
        <v>15.756010523918926</v>
      </c>
      <c r="W18" s="154">
        <v>17.987185007634885</v>
      </c>
      <c r="X18" s="154">
        <v>17.801380205905463</v>
      </c>
      <c r="Y18" s="154">
        <v>16.111410741957553</v>
      </c>
      <c r="Z18" s="154">
        <v>20.792649287380922</v>
      </c>
      <c r="AA18" s="154">
        <v>19.737886505822534</v>
      </c>
      <c r="AB18" s="154">
        <v>20.835096104591255</v>
      </c>
      <c r="AC18" s="154">
        <v>21.691883812207386</v>
      </c>
      <c r="AD18" s="151">
        <v>13.480331474645141</v>
      </c>
      <c r="AE18" s="151">
        <v>10.349266982308597</v>
      </c>
      <c r="AF18" s="154">
        <v>16.737292768159264</v>
      </c>
      <c r="AG18" s="154">
        <v>17.041197732440001</v>
      </c>
      <c r="AH18" s="154">
        <v>17.40086998775147</v>
      </c>
      <c r="AI18" s="154">
        <v>21.316289604838278</v>
      </c>
      <c r="AJ18" s="154">
        <v>17.899041385672824</v>
      </c>
      <c r="AK18" s="154">
        <v>21.067023790742937</v>
      </c>
      <c r="AL18" s="154">
        <v>23.819608459743232</v>
      </c>
      <c r="AM18" s="154">
        <v>24.939630483859716</v>
      </c>
      <c r="AN18" s="154">
        <v>24.032542579618809</v>
      </c>
      <c r="AO18" s="154">
        <v>25.330909925314806</v>
      </c>
      <c r="AP18" s="154">
        <v>25.730800500141395</v>
      </c>
      <c r="AQ18" s="154">
        <v>25.030652043099156</v>
      </c>
      <c r="AR18" s="154">
        <v>18.666068551432705</v>
      </c>
      <c r="AS18" s="154">
        <v>13.192980763877109</v>
      </c>
      <c r="AT18" s="154">
        <v>15.862265503820757</v>
      </c>
      <c r="AU18" s="154">
        <v>16.994515446921888</v>
      </c>
      <c r="AV18" s="154">
        <v>19.737886505822534</v>
      </c>
      <c r="AW18" s="154">
        <v>16.342050624775059</v>
      </c>
      <c r="AX18" s="154">
        <v>18.539362377573148</v>
      </c>
      <c r="AY18" s="154">
        <v>22.134914528277637</v>
      </c>
      <c r="AZ18" s="154">
        <v>21.617149619277921</v>
      </c>
      <c r="BA18" s="154">
        <v>24.063094599056207</v>
      </c>
      <c r="BB18" s="154">
        <v>19.638009752745958</v>
      </c>
      <c r="BC18" s="154">
        <v>21.89993608921516</v>
      </c>
      <c r="BD18" s="154">
        <v>21.503438021825396</v>
      </c>
      <c r="BE18" s="154">
        <v>15.427398730711937</v>
      </c>
      <c r="BF18" s="158">
        <v>13.306408258367329</v>
      </c>
      <c r="BG18" s="154">
        <v>17.473832789241715</v>
      </c>
      <c r="BH18" s="154">
        <v>16.323174666791409</v>
      </c>
      <c r="BI18" s="154">
        <v>20.532135445401618</v>
      </c>
      <c r="BJ18" s="154">
        <v>24.432041067507019</v>
      </c>
      <c r="BK18" s="154">
        <v>24.064160838706567</v>
      </c>
      <c r="BL18" s="154">
        <v>23.36504468251777</v>
      </c>
      <c r="BM18" s="154">
        <v>20.636775175796959</v>
      </c>
      <c r="BN18" s="154">
        <v>20.921125731414016</v>
      </c>
      <c r="BO18" s="154">
        <v>22.234790110409204</v>
      </c>
      <c r="BP18" s="154">
        <v>21.23603218140628</v>
      </c>
      <c r="BQ18" s="154">
        <v>20.636775175796959</v>
      </c>
      <c r="BR18" s="154">
        <v>19.288680079050362</v>
      </c>
      <c r="BS18" s="154">
        <v>20.921125731414016</v>
      </c>
      <c r="BT18" s="154">
        <v>25.958293633177238</v>
      </c>
      <c r="BU18" s="154">
        <v>24.831538806008862</v>
      </c>
      <c r="BV18" s="154">
        <v>25.291101342749695</v>
      </c>
      <c r="BW18" s="134">
        <v>20.836527698351318</v>
      </c>
      <c r="BX18" s="154">
        <v>24.841714566770193</v>
      </c>
      <c r="BY18" s="134">
        <v>23.786703834221409</v>
      </c>
      <c r="BZ18" s="154">
        <v>26.729142830149929</v>
      </c>
      <c r="CA18" s="154">
        <v>26.306866343200571</v>
      </c>
      <c r="CB18" s="154">
        <v>25.305852845271058</v>
      </c>
      <c r="CC18" s="154">
        <v>25.355593902644511</v>
      </c>
      <c r="CD18" s="154">
        <v>22.406905506222589</v>
      </c>
      <c r="CE18" s="154">
        <v>24.40152897902944</v>
      </c>
      <c r="CF18" s="154">
        <v>27.062790349901086</v>
      </c>
      <c r="CG18" s="154">
        <v>26.686692919206905</v>
      </c>
      <c r="CH18" s="154">
        <v>25.504194283616062</v>
      </c>
      <c r="CI18" s="181">
        <f>243.04*(LN([2]大氣濕度!CI18/100)+((17.625*[2]大氣溫度!CI18)/(243.04+[2]大氣溫度!CI18)))/(17.625-LN([2]大氣濕度!CI18/100)-((17.625*[2]大氣溫度!CI18)/(243.04+[2]大氣溫度!CI18)))</f>
        <v>23.455201357782272</v>
      </c>
      <c r="CJ18" s="185">
        <v>27.099806778899698</v>
      </c>
      <c r="CK18" s="193"/>
      <c r="CL18" s="65">
        <v>25.854784952224843</v>
      </c>
      <c r="CM18" s="65">
        <v>25.421969467429623</v>
      </c>
      <c r="CN18" s="65">
        <v>25.591515252621818</v>
      </c>
      <c r="CO18" s="65">
        <v>25.734756872513906</v>
      </c>
      <c r="CP18" s="53">
        <v>27.204552330988982</v>
      </c>
      <c r="CQ18" s="53">
        <v>25.068183923625341</v>
      </c>
      <c r="CR18" s="195">
        <v>22.871590219974639</v>
      </c>
      <c r="CS18" s="201">
        <v>25.217982205331051</v>
      </c>
      <c r="CT18" s="201">
        <v>24.671066970737556</v>
      </c>
      <c r="CU18" s="65">
        <v>26.928889638607188</v>
      </c>
      <c r="CV18" s="83">
        <v>25.131161618101707</v>
      </c>
      <c r="CW18" s="83">
        <v>23.333418422597202</v>
      </c>
      <c r="CX18" s="53">
        <v>28.227239327098257</v>
      </c>
      <c r="CY18" s="208">
        <v>30.446787612655527</v>
      </c>
      <c r="CZ18" s="208">
        <v>26.722521162278071</v>
      </c>
      <c r="DA18" s="53">
        <v>29.325836727392545</v>
      </c>
      <c r="DB18" s="53">
        <v>25.430784008666812</v>
      </c>
      <c r="DC18" s="53">
        <v>23.533168415930785</v>
      </c>
      <c r="DD18" s="53">
        <v>28.152692240671968</v>
      </c>
      <c r="DE18" s="53">
        <v>29.551369096718307</v>
      </c>
      <c r="DF18" s="53">
        <v>29.165866413579177</v>
      </c>
      <c r="DG18" s="83">
        <v>25.98610302973292</v>
      </c>
      <c r="DH18" s="83">
        <v>26.128937182978135</v>
      </c>
      <c r="DI18" s="65">
        <v>29.072208602122107</v>
      </c>
      <c r="DJ18" s="65">
        <v>29.072208602122107</v>
      </c>
      <c r="DK18" s="65">
        <v>26.510352999865201</v>
      </c>
      <c r="DL18" s="65">
        <v>27.65399070332267</v>
      </c>
      <c r="DM18" s="65">
        <v>27.750714096784353</v>
      </c>
      <c r="DN18" s="65">
        <v>26.510352999865201</v>
      </c>
      <c r="DO18" s="65">
        <v>24.188425194205486</v>
      </c>
      <c r="DP18" s="65">
        <v>27.65399070332267</v>
      </c>
      <c r="DQ18" s="65">
        <v>27.584246733892535</v>
      </c>
    </row>
    <row r="19" spans="1:121">
      <c r="A19" s="131">
        <v>0.66666666666666696</v>
      </c>
      <c r="B19" s="150">
        <v>6.4359984884603838</v>
      </c>
      <c r="C19" s="151">
        <v>12.06278378969929</v>
      </c>
      <c r="D19" s="151">
        <f>243.04*(LN('[1]2月'!F703/100)+((17.625*'[1]2月'!D703)/(243.04+'[1]2月'!D703)))/(17.625-LN('[1]2月'!F703/100)-((17.625*'[1]2月'!D703)/(243.04+'[1]2月'!D703)))</f>
        <v>16.941319714719679</v>
      </c>
      <c r="E19" s="151">
        <v>17.340831504566616</v>
      </c>
      <c r="F19" s="151">
        <v>18.833010565774988</v>
      </c>
      <c r="G19" s="170" t="s">
        <v>167</v>
      </c>
      <c r="H19" s="151">
        <v>14.943749524054383</v>
      </c>
      <c r="I19" s="151">
        <v>17.06520947507989</v>
      </c>
      <c r="J19" s="152">
        <v>17.276531042739155</v>
      </c>
      <c r="K19" s="152">
        <v>13.73032758563796</v>
      </c>
      <c r="L19" s="150">
        <v>17.141075703321253</v>
      </c>
      <c r="M19" s="150">
        <v>16.841441650160228</v>
      </c>
      <c r="N19" s="154">
        <v>19.856422212747624</v>
      </c>
      <c r="O19" s="168" t="s">
        <v>167</v>
      </c>
      <c r="P19" s="154">
        <v>14.344474813364151</v>
      </c>
      <c r="Q19" s="151">
        <v>16.941319714719679</v>
      </c>
      <c r="R19" s="154">
        <v>16.541807175446841</v>
      </c>
      <c r="S19" s="154">
        <v>18.733895739792946</v>
      </c>
      <c r="T19" s="154">
        <v>18.090018381076714</v>
      </c>
      <c r="U19" s="151">
        <v>20.128948567503326</v>
      </c>
      <c r="V19" s="154">
        <v>15.888352766384033</v>
      </c>
      <c r="W19" s="154">
        <v>17.607078456763865</v>
      </c>
      <c r="X19" s="154">
        <v>17.711558881171459</v>
      </c>
      <c r="Y19" s="154">
        <v>16.145766507388224</v>
      </c>
      <c r="Z19" s="154">
        <v>20.342717568174248</v>
      </c>
      <c r="AA19" s="154">
        <v>19.438256106078061</v>
      </c>
      <c r="AB19" s="154">
        <v>21.021845251035373</v>
      </c>
      <c r="AC19" s="154">
        <v>21.901370055521916</v>
      </c>
      <c r="AD19" s="170" t="s">
        <v>167</v>
      </c>
      <c r="AE19" s="151">
        <v>10.449148091481421</v>
      </c>
      <c r="AF19" s="154">
        <v>17.373227300134371</v>
      </c>
      <c r="AG19" s="154">
        <v>17.640464855142344</v>
      </c>
      <c r="AH19" s="154">
        <v>17.694601092976409</v>
      </c>
      <c r="AI19" s="168" t="s">
        <v>167</v>
      </c>
      <c r="AJ19" s="154">
        <v>17.993108875692993</v>
      </c>
      <c r="AK19" s="154">
        <v>19.94824476055544</v>
      </c>
      <c r="AL19" s="154">
        <v>23.744999950616204</v>
      </c>
      <c r="AM19" s="154">
        <v>25.008700172695548</v>
      </c>
      <c r="AN19" s="154">
        <v>25.830279873711977</v>
      </c>
      <c r="AO19" s="154">
        <v>26.645319554277307</v>
      </c>
      <c r="AP19" s="154">
        <v>25.930908805889676</v>
      </c>
      <c r="AQ19" s="154">
        <v>24.760042260489719</v>
      </c>
      <c r="AR19" s="154">
        <v>17.711850433559</v>
      </c>
      <c r="AS19" s="154">
        <v>12.563913663542534</v>
      </c>
      <c r="AT19" s="154">
        <v>15.92704402908827</v>
      </c>
      <c r="AU19" s="154">
        <v>17.268289076207793</v>
      </c>
      <c r="AV19" s="168" t="s">
        <v>167</v>
      </c>
      <c r="AW19" s="154">
        <v>16.441928923530593</v>
      </c>
      <c r="AX19" s="154">
        <v>18.639239645872067</v>
      </c>
      <c r="AY19" s="154">
        <v>21.335908185075695</v>
      </c>
      <c r="AZ19" s="168" t="s">
        <v>167</v>
      </c>
      <c r="BA19" s="154">
        <v>22.933917873885648</v>
      </c>
      <c r="BB19" s="154">
        <v>19.737886505822534</v>
      </c>
      <c r="BC19" s="154">
        <v>21.036280033554327</v>
      </c>
      <c r="BD19" s="154">
        <v>21.905159825474033</v>
      </c>
      <c r="BE19" s="154">
        <v>16.111358929530724</v>
      </c>
      <c r="BF19" s="158">
        <v>13.100460405036602</v>
      </c>
      <c r="BG19" s="154">
        <v>16.979357030090274</v>
      </c>
      <c r="BH19" s="154">
        <v>18.086943711726459</v>
      </c>
      <c r="BI19" s="154">
        <v>21.111372833314626</v>
      </c>
      <c r="BJ19" s="154">
        <v>25.031287394240543</v>
      </c>
      <c r="BK19" s="154">
        <v>23.660290882874634</v>
      </c>
      <c r="BL19" s="154">
        <v>23.391931164441271</v>
      </c>
      <c r="BM19" s="154">
        <v>20.936403889371721</v>
      </c>
      <c r="BN19" s="154">
        <v>21.018535084413848</v>
      </c>
      <c r="BO19" s="154">
        <v>22.924172629506714</v>
      </c>
      <c r="BP19" s="154">
        <v>21.335908185075695</v>
      </c>
      <c r="BQ19" s="154">
        <v>20.936403889371721</v>
      </c>
      <c r="BR19" s="154">
        <v>18.669108027404359</v>
      </c>
      <c r="BS19" s="154">
        <v>20.876418671380772</v>
      </c>
      <c r="BT19" s="154">
        <v>25.031287394240543</v>
      </c>
      <c r="BU19" s="154">
        <v>24.032542579618809</v>
      </c>
      <c r="BV19" s="154">
        <v>25.437144782868156</v>
      </c>
      <c r="BW19" s="134">
        <v>21.335908185075695</v>
      </c>
      <c r="BX19" s="154">
        <v>24.751314549297334</v>
      </c>
      <c r="BY19" s="134">
        <v>23.68780799711724</v>
      </c>
      <c r="BZ19" s="154">
        <v>26.729142830149929</v>
      </c>
      <c r="CA19" s="154">
        <v>26.306866343200571</v>
      </c>
      <c r="CB19" s="154">
        <v>25.084653954829864</v>
      </c>
      <c r="CC19" s="154">
        <v>24.358233213860597</v>
      </c>
      <c r="CD19" s="154">
        <v>22.128065570118771</v>
      </c>
      <c r="CE19" s="154">
        <v>24.432731023493549</v>
      </c>
      <c r="CF19" s="154">
        <v>26.998929761602106</v>
      </c>
      <c r="CG19" s="154">
        <v>26.851382596388145</v>
      </c>
      <c r="CH19" s="154">
        <v>25.408791871953149</v>
      </c>
      <c r="CI19" s="182"/>
      <c r="CJ19" s="186">
        <v>28.850900441925731</v>
      </c>
      <c r="CK19" s="65">
        <v>27.267085520894117</v>
      </c>
      <c r="CL19" s="65">
        <v>23.164078170428336</v>
      </c>
      <c r="CM19" s="65">
        <v>25.283192178351094</v>
      </c>
      <c r="CN19" s="65">
        <v>26.6153391643319</v>
      </c>
      <c r="CO19" s="65">
        <v>25.544315824572568</v>
      </c>
      <c r="CP19" s="53">
        <v>26.109678983795707</v>
      </c>
      <c r="CQ19" s="53">
        <v>25.339621028933916</v>
      </c>
      <c r="CR19" s="195">
        <v>22.574491406494115</v>
      </c>
      <c r="CS19" s="201">
        <v>24.972952523466994</v>
      </c>
      <c r="CT19" s="201">
        <v>24.64551445614412</v>
      </c>
      <c r="CU19" s="65">
        <v>27.42825584012397</v>
      </c>
      <c r="CV19" s="83">
        <v>24.931413123542946</v>
      </c>
      <c r="CW19" s="83">
        <v>23.433293442682487</v>
      </c>
      <c r="CX19" s="53">
        <v>28.626729946534869</v>
      </c>
      <c r="CY19" s="208">
        <v>29.525581100407514</v>
      </c>
      <c r="CZ19" s="208">
        <v>26.168040711545583</v>
      </c>
      <c r="DA19" s="53">
        <v>28.726602484305772</v>
      </c>
      <c r="DB19" s="53">
        <v>24.232291917236338</v>
      </c>
      <c r="DC19" s="173" t="s">
        <v>158</v>
      </c>
      <c r="DD19" s="53">
        <v>27.179786894701177</v>
      </c>
      <c r="DE19" s="53">
        <v>29.648847034100491</v>
      </c>
      <c r="DF19" s="53">
        <v>27.567036132597345</v>
      </c>
      <c r="DG19" s="83">
        <v>25.661940695021162</v>
      </c>
      <c r="DH19" s="83">
        <v>25.17318210088591</v>
      </c>
      <c r="DI19" s="65">
        <v>29.564113744561318</v>
      </c>
      <c r="DJ19" s="65">
        <v>29.170590795450057</v>
      </c>
      <c r="DK19" s="65">
        <v>25.74665382224919</v>
      </c>
      <c r="DL19" s="193" t="s">
        <v>158</v>
      </c>
      <c r="DM19" s="65">
        <v>27.204552330988982</v>
      </c>
      <c r="DN19" s="65">
        <v>26.879651974572361</v>
      </c>
      <c r="DO19" s="65">
        <v>25.544035973473466</v>
      </c>
      <c r="DP19" s="65">
        <v>27.317004640557464</v>
      </c>
      <c r="DQ19" s="65">
        <v>27.140864692472878</v>
      </c>
    </row>
    <row r="20" spans="1:121">
      <c r="A20" s="131">
        <v>0.70833333333333304</v>
      </c>
      <c r="B20" s="150">
        <v>1.6316055785441874</v>
      </c>
      <c r="C20" s="151">
        <v>12.563913663542534</v>
      </c>
      <c r="D20" s="151">
        <f>243.04*(LN('[1]2月'!F704/100)+((17.625*'[1]2月'!D704)/(243.04+'[1]2月'!D704)))/(17.625-LN('[1]2月'!F704/100)-((17.625*'[1]2月'!D704)/(243.04+'[1]2月'!D704)))</f>
        <v>16.541807175446841</v>
      </c>
      <c r="E20" s="151">
        <v>17.041197732440001</v>
      </c>
      <c r="F20" s="151">
        <v>17.540587118456028</v>
      </c>
      <c r="G20" s="151">
        <v>16.941319714719679</v>
      </c>
      <c r="H20" s="151">
        <v>14.843870522705647</v>
      </c>
      <c r="I20" s="151">
        <v>16.918580629313666</v>
      </c>
      <c r="J20" s="152">
        <v>16.864160009897191</v>
      </c>
      <c r="K20" s="152">
        <v>13.74519841643481</v>
      </c>
      <c r="L20" s="150">
        <v>15.742779848615056</v>
      </c>
      <c r="M20" s="150">
        <v>17.141075703321253</v>
      </c>
      <c r="N20" s="154">
        <v>19.175319480737041</v>
      </c>
      <c r="O20" s="154">
        <v>15.942536961359428</v>
      </c>
      <c r="P20" s="154">
        <v>14.144716201747956</v>
      </c>
      <c r="Q20" s="151">
        <v>16.941319714719679</v>
      </c>
      <c r="R20" s="168" t="s">
        <v>167</v>
      </c>
      <c r="S20" s="154">
        <v>18.639239645872067</v>
      </c>
      <c r="T20" s="154">
        <v>17.940097784168085</v>
      </c>
      <c r="U20" s="151">
        <v>20.12147287901545</v>
      </c>
      <c r="V20" s="154">
        <v>16.192795060470818</v>
      </c>
      <c r="W20" s="154">
        <v>17.754370247281187</v>
      </c>
      <c r="X20" s="154">
        <v>17.618074703001021</v>
      </c>
      <c r="Y20" s="154">
        <v>16.228130934548538</v>
      </c>
      <c r="Z20" s="154">
        <v>19.638009752745958</v>
      </c>
      <c r="AA20" s="154">
        <v>18.439485062435644</v>
      </c>
      <c r="AB20" s="154">
        <v>21.161505108088075</v>
      </c>
      <c r="AC20" s="154">
        <v>21.956443677400834</v>
      </c>
      <c r="AD20" s="151">
        <v>12.08889372903637</v>
      </c>
      <c r="AE20" s="151">
        <v>11.048433762853048</v>
      </c>
      <c r="AF20" s="154">
        <v>17.540587118456028</v>
      </c>
      <c r="AG20" s="154">
        <v>16.342050624775059</v>
      </c>
      <c r="AH20" s="154">
        <v>17.579262411686038</v>
      </c>
      <c r="AI20" s="154">
        <v>19.937639871461162</v>
      </c>
      <c r="AJ20" s="154">
        <v>18.682420653749222</v>
      </c>
      <c r="AK20" s="154">
        <v>18.696159359888679</v>
      </c>
      <c r="AL20" s="154">
        <v>22.234790110409204</v>
      </c>
      <c r="AM20" s="154">
        <v>24.909876787912534</v>
      </c>
      <c r="AN20" s="154">
        <v>24.988198929756397</v>
      </c>
      <c r="AO20" s="154">
        <v>25.559307181898134</v>
      </c>
      <c r="AP20" s="154">
        <v>25.659053935669959</v>
      </c>
      <c r="AQ20" s="154">
        <v>23.233543355674911</v>
      </c>
      <c r="AR20" s="154">
        <v>17.106766054848194</v>
      </c>
      <c r="AS20" s="154">
        <v>12.415227310992041</v>
      </c>
      <c r="AT20" s="154">
        <v>15.349247280060119</v>
      </c>
      <c r="AU20" s="154">
        <v>17.171754299323833</v>
      </c>
      <c r="AV20" s="154">
        <v>17.440709334930805</v>
      </c>
      <c r="AW20" s="154">
        <v>15.72912691815109</v>
      </c>
      <c r="AX20" s="154">
        <v>18.239730291644719</v>
      </c>
      <c r="AY20" s="154">
        <v>21.23603218140628</v>
      </c>
      <c r="AZ20" s="154">
        <v>19.777190660236887</v>
      </c>
      <c r="BA20" s="168" t="s">
        <v>167</v>
      </c>
      <c r="BB20" s="154">
        <v>18.439485062435644</v>
      </c>
      <c r="BC20" s="154">
        <v>20.437022465891008</v>
      </c>
      <c r="BD20" s="154">
        <v>21.68384220820499</v>
      </c>
      <c r="BE20" s="154">
        <v>16.872162620985641</v>
      </c>
      <c r="BF20" s="158">
        <v>12.624692190385954</v>
      </c>
      <c r="BG20" s="154">
        <v>16.687298860809406</v>
      </c>
      <c r="BH20" s="154">
        <v>17.470935691722751</v>
      </c>
      <c r="BI20" s="154">
        <v>22.778024881678768</v>
      </c>
      <c r="BJ20" s="154">
        <v>25.359813392449599</v>
      </c>
      <c r="BK20" s="154">
        <v>23.148823065659261</v>
      </c>
      <c r="BL20" s="154">
        <v>23.233543355674911</v>
      </c>
      <c r="BM20" s="154">
        <v>20.836527698351318</v>
      </c>
      <c r="BN20" s="154">
        <v>21.69796168491494</v>
      </c>
      <c r="BO20" s="154">
        <v>22.534416575779822</v>
      </c>
      <c r="BP20" s="154">
        <v>21.136156130899181</v>
      </c>
      <c r="BQ20" s="154">
        <v>20.337146040681105</v>
      </c>
      <c r="BR20" s="154">
        <v>17.751726121929941</v>
      </c>
      <c r="BS20" s="154">
        <v>21.989739684517826</v>
      </c>
      <c r="BT20" s="154">
        <v>25.031287394240543</v>
      </c>
      <c r="BU20" s="154">
        <v>23.433293442682487</v>
      </c>
      <c r="BV20" s="154">
        <v>25.305167731541811</v>
      </c>
      <c r="BW20" s="134">
        <v>20.571849681020378</v>
      </c>
      <c r="BX20" s="154">
        <v>24.788960266610889</v>
      </c>
      <c r="BY20" s="134">
        <v>24.129170235235346</v>
      </c>
      <c r="BZ20" s="154">
        <v>25.730405977705043</v>
      </c>
      <c r="CA20" s="154">
        <v>25.884843005961866</v>
      </c>
      <c r="CB20" s="154">
        <v>25.53427913106065</v>
      </c>
      <c r="CC20" s="154">
        <v>24.69764309860096</v>
      </c>
      <c r="CD20" s="154">
        <v>22.636803768903768</v>
      </c>
      <c r="CE20" s="154">
        <v>24.359258783028974</v>
      </c>
      <c r="CF20" s="154">
        <v>26.909875517677278</v>
      </c>
      <c r="CG20" s="154">
        <v>27.1945558200992</v>
      </c>
      <c r="CH20" s="154">
        <v>26.462543053387694</v>
      </c>
      <c r="CI20" s="182"/>
      <c r="CJ20" s="186">
        <v>28.526857361928688</v>
      </c>
      <c r="CK20" s="65">
        <v>27.494419155787558</v>
      </c>
      <c r="CL20" s="65">
        <v>22.499847300028541</v>
      </c>
      <c r="CM20" s="65">
        <v>25.885377702285925</v>
      </c>
      <c r="CN20" s="65">
        <v>25.595620747204773</v>
      </c>
      <c r="CO20" s="65">
        <v>26.055309615244035</v>
      </c>
      <c r="CP20" s="53">
        <v>28.346477412077679</v>
      </c>
      <c r="CQ20" s="53">
        <v>25.393151923637021</v>
      </c>
      <c r="CR20" s="195">
        <v>22.693800290517085</v>
      </c>
      <c r="CS20" s="201">
        <v>25.525782318318196</v>
      </c>
      <c r="CT20" s="201">
        <v>23.679029733185544</v>
      </c>
      <c r="CU20" s="65">
        <v>27.128636259721141</v>
      </c>
      <c r="CV20" s="83">
        <v>24.432041067507019</v>
      </c>
      <c r="CW20" s="83">
        <v>23.633043342342152</v>
      </c>
      <c r="CX20" s="53">
        <v>25.730405977705043</v>
      </c>
      <c r="CY20" s="208">
        <v>29.126092167037438</v>
      </c>
      <c r="CZ20" s="208">
        <v>27.597627166505561</v>
      </c>
      <c r="DA20" s="53">
        <v>28.027493736367713</v>
      </c>
      <c r="DB20" s="53">
        <v>24.332166515790021</v>
      </c>
      <c r="DC20" s="53">
        <v>23.433293442682487</v>
      </c>
      <c r="DD20" s="53">
        <v>26.329648651204501</v>
      </c>
      <c r="DE20" s="53">
        <v>29.589827425559129</v>
      </c>
      <c r="DF20" s="53">
        <v>27.567036132597345</v>
      </c>
      <c r="DG20" s="193" t="s">
        <v>158</v>
      </c>
      <c r="DH20" s="83">
        <v>25.20926111188535</v>
      </c>
      <c r="DI20" s="65">
        <v>28.566053944882732</v>
      </c>
      <c r="DJ20" s="65">
        <v>28.577990459694451</v>
      </c>
      <c r="DK20" s="65">
        <v>27.1945558200992</v>
      </c>
      <c r="DL20" s="65">
        <v>27.823411559168079</v>
      </c>
      <c r="DM20" s="65">
        <v>26.071956595004099</v>
      </c>
      <c r="DN20" s="65">
        <v>26.626111114147914</v>
      </c>
      <c r="DO20" s="65">
        <v>25.390098911911231</v>
      </c>
      <c r="DP20" s="65">
        <v>26.976894444476624</v>
      </c>
      <c r="DQ20" s="193" t="s">
        <v>158</v>
      </c>
    </row>
    <row r="21" spans="1:121">
      <c r="A21" s="131">
        <v>0.75</v>
      </c>
      <c r="B21" s="150">
        <v>2.0388945823938767</v>
      </c>
      <c r="C21" s="151">
        <v>10.988468388141197</v>
      </c>
      <c r="D21" s="151">
        <f>243.04*(LN('[1]2月'!F705/100)+((17.625*'[1]2月'!D705)/(243.04+'[1]2月'!D705)))/(17.625-LN('[1]2月'!F705/100)-((17.625*'[1]2月'!D705)/(243.04+'[1]2月'!D705)))</f>
        <v>16.641685380523846</v>
      </c>
      <c r="E21" s="151">
        <v>16.741563538761625</v>
      </c>
      <c r="F21" s="170" t="s">
        <v>167</v>
      </c>
      <c r="G21" s="151">
        <v>17.041197732440001</v>
      </c>
      <c r="H21" s="151">
        <v>14.943749524054383</v>
      </c>
      <c r="I21" s="151">
        <v>16.342050624775059</v>
      </c>
      <c r="J21" s="152">
        <v>17.484759933936576</v>
      </c>
      <c r="K21" s="152">
        <v>13.445559585628255</v>
      </c>
      <c r="L21" s="150">
        <v>15.243386247062059</v>
      </c>
      <c r="M21" s="150">
        <v>16.342050624775059</v>
      </c>
      <c r="N21" s="154">
        <v>17.840220187998341</v>
      </c>
      <c r="O21" s="154">
        <v>15.642901221983616</v>
      </c>
      <c r="P21" s="154">
        <v>13.944957402771596</v>
      </c>
      <c r="Q21" s="151">
        <v>16.541807175446841</v>
      </c>
      <c r="R21" s="154">
        <v>16.441928923530593</v>
      </c>
      <c r="S21" s="154">
        <v>17.540587118456028</v>
      </c>
      <c r="T21" s="154">
        <v>16.641685380523846</v>
      </c>
      <c r="U21" s="151">
        <v>19.574329988908499</v>
      </c>
      <c r="V21" s="154">
        <v>16.121530945734527</v>
      </c>
      <c r="W21" s="154">
        <v>17.81525070421241</v>
      </c>
      <c r="X21" s="154">
        <v>16.841441650160228</v>
      </c>
      <c r="Y21" s="168" t="s">
        <v>167</v>
      </c>
      <c r="Z21" s="154">
        <v>18.33960770045951</v>
      </c>
      <c r="AA21" s="154">
        <v>17.940097784168085</v>
      </c>
      <c r="AB21" s="154">
        <v>20.237269568633184</v>
      </c>
      <c r="AC21" s="154">
        <v>20.03751648402325</v>
      </c>
      <c r="AD21" s="151">
        <v>11.891394985640938</v>
      </c>
      <c r="AE21" s="151">
        <v>11.647717747946432</v>
      </c>
      <c r="AF21" s="168" t="s">
        <v>167</v>
      </c>
      <c r="AG21" s="168" t="s">
        <v>167</v>
      </c>
      <c r="AH21" s="154">
        <v>16.641685380523846</v>
      </c>
      <c r="AI21" s="154">
        <v>18.439485062435644</v>
      </c>
      <c r="AJ21" s="168" t="s">
        <v>167</v>
      </c>
      <c r="AK21" s="154">
        <v>18.765606939148061</v>
      </c>
      <c r="AL21" s="154">
        <v>20.836527698351318</v>
      </c>
      <c r="AM21" s="154">
        <v>25.131161618101707</v>
      </c>
      <c r="AN21" s="154">
        <v>24.232291917236338</v>
      </c>
      <c r="AO21" s="154">
        <v>24.232291917236338</v>
      </c>
      <c r="AP21" s="154">
        <v>24.432041067507019</v>
      </c>
      <c r="AQ21" s="154">
        <v>22.035038899308653</v>
      </c>
      <c r="AR21" s="154">
        <v>16.455069189987011</v>
      </c>
      <c r="AS21" s="154">
        <v>12.567201806838071</v>
      </c>
      <c r="AT21" s="154">
        <v>15.360677308818085</v>
      </c>
      <c r="AU21" s="154">
        <v>18.426824321716943</v>
      </c>
      <c r="AV21" s="154">
        <v>16.441928923530593</v>
      </c>
      <c r="AW21" s="154">
        <v>15.596509996386809</v>
      </c>
      <c r="AX21" s="154">
        <v>18.039975333499036</v>
      </c>
      <c r="AY21" s="154">
        <v>20.636775175796959</v>
      </c>
      <c r="AZ21" s="154">
        <v>20.035547368049141</v>
      </c>
      <c r="BA21" s="154">
        <v>22.834042619614994</v>
      </c>
      <c r="BB21" s="154">
        <v>18.239730291644719</v>
      </c>
      <c r="BC21" s="168" t="s">
        <v>167</v>
      </c>
      <c r="BD21" s="154">
        <v>20.736651460493071</v>
      </c>
      <c r="BE21" s="154">
        <v>14.725261952381764</v>
      </c>
      <c r="BF21" s="158">
        <v>12.047889505396459</v>
      </c>
      <c r="BG21" s="154">
        <v>16.624858195147524</v>
      </c>
      <c r="BH21" s="168" t="s">
        <v>167</v>
      </c>
      <c r="BI21" s="154">
        <v>24.362338807074643</v>
      </c>
      <c r="BJ21" s="154">
        <v>23.633043342342152</v>
      </c>
      <c r="BK21" s="154">
        <v>22.534416575779822</v>
      </c>
      <c r="BL21" s="154">
        <v>22.634291970562117</v>
      </c>
      <c r="BM21" s="154">
        <v>20.936403889371721</v>
      </c>
      <c r="BN21" s="154">
        <v>23.521131552007748</v>
      </c>
      <c r="BO21" s="154">
        <v>21.435784141907433</v>
      </c>
      <c r="BP21" s="154">
        <v>20.836527698351318</v>
      </c>
      <c r="BQ21" s="154">
        <v>20.13739304974726</v>
      </c>
      <c r="BR21" s="154">
        <v>18.225896087380033</v>
      </c>
      <c r="BS21" s="154">
        <v>24.232291917236338</v>
      </c>
      <c r="BT21" s="154">
        <v>24.631790030431102</v>
      </c>
      <c r="BU21" s="154">
        <v>22.834042619614994</v>
      </c>
      <c r="BV21" s="154">
        <v>25.403989385999115</v>
      </c>
      <c r="BW21" s="134">
        <v>19.807809858043992</v>
      </c>
      <c r="BX21" s="154">
        <v>23.633043342342152</v>
      </c>
      <c r="BY21" s="134">
        <v>25.093184389119354</v>
      </c>
      <c r="BZ21" s="154">
        <v>24.332166515790021</v>
      </c>
      <c r="CA21" s="154">
        <v>25.830279873711977</v>
      </c>
      <c r="CB21" s="154">
        <v>26.329648651204501</v>
      </c>
      <c r="CC21" s="154">
        <v>24.849292504600594</v>
      </c>
      <c r="CD21" s="154">
        <v>22.97435476722864</v>
      </c>
      <c r="CE21" s="154">
        <v>25.321529701553573</v>
      </c>
      <c r="CF21" s="154">
        <v>27.677865524234438</v>
      </c>
      <c r="CG21" s="154">
        <v>27.083891330218513</v>
      </c>
      <c r="CH21" s="154">
        <v>28.116702865358864</v>
      </c>
      <c r="CI21" s="181">
        <f>243.04*(LN([2]大氣濕度!CI21/100)+((17.625*[2]大氣溫度!CI21)/(243.04+[2]大氣溫度!CI21)))/(17.625-LN([2]大氣濕度!CI21/100)-((17.625*[2]大氣溫度!CI21)/(243.04+[2]大氣溫度!CI21)))</f>
        <v>24.016247199242873</v>
      </c>
      <c r="CJ21" s="185">
        <v>28.227239327098257</v>
      </c>
      <c r="CK21" s="65">
        <v>28.027493736367713</v>
      </c>
      <c r="CL21" s="65">
        <v>22.036020045946216</v>
      </c>
      <c r="CM21" s="65">
        <v>27.95014445961402</v>
      </c>
      <c r="CN21" s="65">
        <v>28.127366555150708</v>
      </c>
      <c r="CO21" s="65">
        <v>25.764123968237939</v>
      </c>
      <c r="CP21" s="53">
        <v>28.451924890709726</v>
      </c>
      <c r="CQ21" s="53">
        <v>27.228509500024458</v>
      </c>
      <c r="CR21" s="195">
        <v>23.356818677175823</v>
      </c>
      <c r="CS21" s="201">
        <v>25.016073995864406</v>
      </c>
      <c r="CT21" s="201">
        <v>22.471913290252175</v>
      </c>
      <c r="CU21" s="65">
        <v>27.128636259721141</v>
      </c>
      <c r="CV21" s="83">
        <v>24.332166515790021</v>
      </c>
      <c r="CW21" s="83">
        <v>24.032542579618809</v>
      </c>
      <c r="CX21" s="53">
        <v>27.028762972582054</v>
      </c>
      <c r="CY21" s="208">
        <v>27.927620870749276</v>
      </c>
      <c r="CZ21" s="208">
        <v>28.526857361928688</v>
      </c>
      <c r="DA21" s="53">
        <v>27.927620870749276</v>
      </c>
      <c r="DB21" s="53">
        <v>24.432041067507019</v>
      </c>
      <c r="DC21" s="53">
        <v>23.433293442682487</v>
      </c>
      <c r="DD21" s="53">
        <v>25.730405977705043</v>
      </c>
      <c r="DE21" s="53">
        <v>27.727874999005863</v>
      </c>
      <c r="DF21" s="53">
        <v>27.927620870749276</v>
      </c>
      <c r="DG21" s="83">
        <v>27.727874999005863</v>
      </c>
      <c r="DH21" s="83">
        <v>25.339171242824023</v>
      </c>
      <c r="DI21" s="65">
        <v>26.907652984855311</v>
      </c>
      <c r="DJ21" s="65">
        <v>28.626729946534869</v>
      </c>
      <c r="DK21" s="65">
        <v>28.451924890709726</v>
      </c>
      <c r="DL21" s="65">
        <v>27.1945558200992</v>
      </c>
      <c r="DM21" s="65">
        <v>25.764123968237939</v>
      </c>
      <c r="DN21" s="65">
        <v>26.443542410879644</v>
      </c>
      <c r="DO21" s="65">
        <v>23.555539164191558</v>
      </c>
      <c r="DP21" s="65">
        <v>26.268117290419028</v>
      </c>
      <c r="DQ21" s="65">
        <v>26.283878219752189</v>
      </c>
    </row>
    <row r="22" spans="1:121">
      <c r="A22" s="131">
        <v>0.79166666666666696</v>
      </c>
      <c r="B22" s="150">
        <v>6.4495361569439291</v>
      </c>
      <c r="C22" s="151">
        <v>11.304615456152456</v>
      </c>
      <c r="D22" s="151">
        <f>243.04*(LN('[1]2月'!F706/100)+((17.625*'[1]2月'!D706)/(243.04+'[1]2月'!D706)))/(17.625-LN('[1]2月'!F706/100)-((17.625*'[1]2月'!D706)/(243.04+'[1]2月'!D706)))</f>
        <v>16.741563538761625</v>
      </c>
      <c r="E22" s="170" t="s">
        <v>167</v>
      </c>
      <c r="F22" s="151">
        <v>16.342050624775059</v>
      </c>
      <c r="G22" s="151">
        <v>15.842658428406981</v>
      </c>
      <c r="H22" s="151">
        <v>14.943749524054383</v>
      </c>
      <c r="I22" s="151">
        <v>15.543022548512624</v>
      </c>
      <c r="J22" s="152">
        <v>18.588871408128707</v>
      </c>
      <c r="K22" s="152">
        <v>13.545439242737331</v>
      </c>
      <c r="L22" s="150">
        <v>15.443143828202063</v>
      </c>
      <c r="M22" s="150">
        <v>16.14229388674601</v>
      </c>
      <c r="N22" s="168" t="s">
        <v>167</v>
      </c>
      <c r="O22" s="154">
        <v>15.642901221983616</v>
      </c>
      <c r="P22" s="154">
        <v>14.044836825679807</v>
      </c>
      <c r="Q22" s="151">
        <v>16.342050624775059</v>
      </c>
      <c r="R22" s="154">
        <v>16.641685380523846</v>
      </c>
      <c r="S22" s="154">
        <v>17.041197732440001</v>
      </c>
      <c r="T22" s="154">
        <v>15.842658428406981</v>
      </c>
      <c r="U22" s="151">
        <v>18.612281153957216</v>
      </c>
      <c r="V22" s="154">
        <v>15.66117029137944</v>
      </c>
      <c r="W22" s="154">
        <v>17.440709334930805</v>
      </c>
      <c r="X22" s="154">
        <v>16.342050624775059</v>
      </c>
      <c r="Y22" s="154">
        <v>18.34505674253122</v>
      </c>
      <c r="Z22" s="168" t="s">
        <v>167</v>
      </c>
      <c r="AA22" s="154">
        <v>17.640464855142344</v>
      </c>
      <c r="AB22" s="154">
        <v>19.238502272056984</v>
      </c>
      <c r="AC22" s="154">
        <v>19.338379212486693</v>
      </c>
      <c r="AD22" s="151">
        <v>12.256911091769551</v>
      </c>
      <c r="AE22" s="151">
        <v>11.847478701583622</v>
      </c>
      <c r="AF22" s="154">
        <v>16.342050624775059</v>
      </c>
      <c r="AG22" s="154">
        <v>14.743991474517097</v>
      </c>
      <c r="AH22" s="154">
        <v>16.242172279180203</v>
      </c>
      <c r="AI22" s="154">
        <v>17.940097784168085</v>
      </c>
      <c r="AJ22" s="154">
        <v>21.735411731376953</v>
      </c>
      <c r="AK22" s="154">
        <v>21.882315009548744</v>
      </c>
      <c r="AL22" s="154">
        <v>20.736651460493071</v>
      </c>
      <c r="AM22" s="154">
        <v>24.831538806008862</v>
      </c>
      <c r="AN22" s="168" t="s">
        <v>167</v>
      </c>
      <c r="AO22" s="154">
        <v>23.433293442682487</v>
      </c>
      <c r="AP22" s="154">
        <v>22.933917873885648</v>
      </c>
      <c r="AQ22" s="154">
        <v>21.435784141907433</v>
      </c>
      <c r="AR22" s="154">
        <v>15.524419261512811</v>
      </c>
      <c r="AS22" s="154">
        <v>12.63318228909853</v>
      </c>
      <c r="AT22" s="154">
        <v>15.466555714377625</v>
      </c>
      <c r="AU22" s="154">
        <v>19.438256106078061</v>
      </c>
      <c r="AV22" s="154">
        <v>16.342050624775059</v>
      </c>
      <c r="AW22" s="154">
        <v>15.523737743039904</v>
      </c>
      <c r="AX22" s="154">
        <v>18.139852835991245</v>
      </c>
      <c r="AY22" s="154">
        <v>19.837763212060935</v>
      </c>
      <c r="AZ22" s="154">
        <v>21.735411731376953</v>
      </c>
      <c r="BA22" s="154">
        <v>22.434541134160273</v>
      </c>
      <c r="BB22" s="154">
        <v>17.940097784168085</v>
      </c>
      <c r="BC22" s="154">
        <v>19.438256106078061</v>
      </c>
      <c r="BD22" s="154">
        <v>19.937639871461162</v>
      </c>
      <c r="BE22" s="154">
        <v>14.228766203385554</v>
      </c>
      <c r="BF22" s="158">
        <v>11.651113899813458</v>
      </c>
      <c r="BG22" s="154">
        <v>16.574227365419695</v>
      </c>
      <c r="BH22" s="154">
        <v>18.54498929289884</v>
      </c>
      <c r="BI22" s="154">
        <v>23.333418422597202</v>
      </c>
      <c r="BJ22" s="154">
        <v>23.033793081319164</v>
      </c>
      <c r="BK22" s="154">
        <v>21.935163223502244</v>
      </c>
      <c r="BL22" s="154">
        <v>22.33466564570341</v>
      </c>
      <c r="BM22" s="154">
        <v>20.437022465891008</v>
      </c>
      <c r="BN22" s="154">
        <v>23.364854824715135</v>
      </c>
      <c r="BO22" s="154">
        <v>20.836527698351318</v>
      </c>
      <c r="BP22" s="154">
        <v>20.53689884426295</v>
      </c>
      <c r="BQ22" s="154">
        <v>19.438256106078061</v>
      </c>
      <c r="BR22" s="154">
        <v>18.687499796340521</v>
      </c>
      <c r="BS22" s="154">
        <v>22.734167318507151</v>
      </c>
      <c r="BT22" s="154">
        <v>23.333418422597202</v>
      </c>
      <c r="BU22" s="154">
        <v>22.534416575779822</v>
      </c>
      <c r="BV22" s="154">
        <v>26.157786295009931</v>
      </c>
      <c r="BW22" s="134">
        <v>19.338379212486693</v>
      </c>
      <c r="BX22" s="154">
        <v>22.534416575779822</v>
      </c>
      <c r="BY22" s="134">
        <v>24.931413123542946</v>
      </c>
      <c r="BZ22" s="154">
        <v>23.732918221916599</v>
      </c>
      <c r="CA22" s="154">
        <v>24.831538806008862</v>
      </c>
      <c r="CB22" s="154">
        <v>25.330909925314806</v>
      </c>
      <c r="CC22" s="154">
        <v>24.74281541619418</v>
      </c>
      <c r="CD22" s="154">
        <v>23.725559192226175</v>
      </c>
      <c r="CE22" s="154">
        <v>27.228509500024458</v>
      </c>
      <c r="CF22" s="154">
        <v>26.829016257796493</v>
      </c>
      <c r="CG22" s="154">
        <v>27.727874999005863</v>
      </c>
      <c r="CH22" s="154">
        <v>27.827747958295333</v>
      </c>
      <c r="CI22" s="181">
        <f>243.04*(LN([2]大氣濕度!CI22/100)+((17.625*[2]大氣溫度!CI22)/(243.04+[2]大氣溫度!CI22)))/(17.625-LN([2]大氣濕度!CI22/100)-((17.625*[2]大氣溫度!CI22)/(243.04+[2]大氣溫度!CI22)))</f>
        <v>27.653969277977939</v>
      </c>
      <c r="CJ22" s="156">
        <v>27.42825584012397</v>
      </c>
      <c r="CK22" s="65">
        <v>27.42825584012397</v>
      </c>
      <c r="CL22" s="65">
        <v>22.442908282758804</v>
      </c>
      <c r="CM22" s="65">
        <v>28.526857361928688</v>
      </c>
      <c r="CN22" s="65">
        <v>26.529395834349124</v>
      </c>
      <c r="CO22" s="65">
        <v>25.525475577758847</v>
      </c>
      <c r="CP22" s="53">
        <v>27.228509500024458</v>
      </c>
      <c r="CQ22" s="53">
        <v>26.129901280715789</v>
      </c>
      <c r="CR22" s="195">
        <v>23.056716305379371</v>
      </c>
      <c r="CS22" s="201">
        <v>25.720828307921707</v>
      </c>
      <c r="CT22" s="201">
        <v>25.235528540321262</v>
      </c>
      <c r="CU22" s="65">
        <v>27.128636259721141</v>
      </c>
      <c r="CV22" s="83">
        <v>24.232291917236338</v>
      </c>
      <c r="CW22" s="83">
        <v>23.533168415930785</v>
      </c>
      <c r="CX22" s="53">
        <v>26.629269355667496</v>
      </c>
      <c r="CY22" s="208">
        <v>27.228509500024458</v>
      </c>
      <c r="CZ22" s="208">
        <v>27.727874999005863</v>
      </c>
      <c r="DA22" s="53">
        <v>27.128636259721141</v>
      </c>
      <c r="DB22" s="53">
        <v>24.132417271845952</v>
      </c>
      <c r="DC22" s="53">
        <v>23.433293442682487</v>
      </c>
      <c r="DD22" s="53">
        <v>25.430784008666812</v>
      </c>
      <c r="DE22" s="53">
        <v>26.629269355667496</v>
      </c>
      <c r="DF22" s="53">
        <v>27.080170744608957</v>
      </c>
      <c r="DG22" s="83">
        <v>26.529395834349124</v>
      </c>
      <c r="DH22" s="83">
        <v>26.804283911683857</v>
      </c>
      <c r="DI22" s="65">
        <v>27.379018770699162</v>
      </c>
      <c r="DJ22" s="65">
        <v>28.626729946534869</v>
      </c>
      <c r="DK22" s="65">
        <v>27.927620870749276</v>
      </c>
      <c r="DL22" s="65">
        <v>27.586522241667708</v>
      </c>
      <c r="DM22" s="65">
        <v>24.558229076423295</v>
      </c>
      <c r="DN22" s="65">
        <v>25.879253780929329</v>
      </c>
      <c r="DO22" s="65">
        <v>24.495958589297693</v>
      </c>
      <c r="DP22" s="65">
        <v>26.209195436758588</v>
      </c>
      <c r="DQ22" s="65">
        <v>25.69965442135603</v>
      </c>
    </row>
    <row r="23" spans="1:121">
      <c r="A23" s="131">
        <v>0.83333333333333304</v>
      </c>
      <c r="B23" s="150">
        <v>7.1759803114460619</v>
      </c>
      <c r="C23" s="151">
        <v>13.914396373203306</v>
      </c>
      <c r="D23" s="151">
        <f>243.04*(LN('[1]2月'!F707/100)+((17.625*'[1]2月'!D707)/(243.04+'[1]2月'!D707)))/(17.625-LN('[1]2月'!F707/100)-((17.625*'[1]2月'!D707)/(243.04+'[1]2月'!D707)))</f>
        <v>17.141075703321253</v>
      </c>
      <c r="E23" s="151">
        <v>16.441928923530593</v>
      </c>
      <c r="F23" s="151">
        <v>16.14229388674601</v>
      </c>
      <c r="G23" s="151">
        <v>15.642901221983616</v>
      </c>
      <c r="H23" s="151">
        <v>14.943749524054383</v>
      </c>
      <c r="I23" s="151">
        <v>15.14350738623256</v>
      </c>
      <c r="J23" s="171" t="s">
        <v>167</v>
      </c>
      <c r="K23" s="152">
        <v>13.345679881678905</v>
      </c>
      <c r="L23" s="150">
        <v>15.842658428406981</v>
      </c>
      <c r="M23" s="150">
        <v>15.942536961359428</v>
      </c>
      <c r="N23" s="154">
        <v>17.640464855142344</v>
      </c>
      <c r="O23" s="154">
        <v>15.842658428406981</v>
      </c>
      <c r="P23" s="154">
        <v>14.144716201747956</v>
      </c>
      <c r="Q23" s="151">
        <v>16.242172279180203</v>
      </c>
      <c r="R23" s="154">
        <v>16.741563538761625</v>
      </c>
      <c r="S23" s="154">
        <v>16.941319714719679</v>
      </c>
      <c r="T23" s="154">
        <v>15.642901221983616</v>
      </c>
      <c r="U23" s="151">
        <v>18.114138183537658</v>
      </c>
      <c r="V23" s="154">
        <v>15.994034321510538</v>
      </c>
      <c r="W23" s="168" t="s">
        <v>167</v>
      </c>
      <c r="X23" s="154">
        <v>16.042415447472422</v>
      </c>
      <c r="Y23" s="154">
        <v>18.975813662791335</v>
      </c>
      <c r="Z23" s="154">
        <v>17.540587118456028</v>
      </c>
      <c r="AA23" s="154">
        <v>17.440709334930805</v>
      </c>
      <c r="AB23" s="154">
        <v>18.938871169737599</v>
      </c>
      <c r="AC23" s="154">
        <v>19.03874825068247</v>
      </c>
      <c r="AD23" s="151">
        <v>12.488987595111205</v>
      </c>
      <c r="AE23" s="151">
        <v>11.720448867422872</v>
      </c>
      <c r="AF23" s="168" t="s">
        <v>167</v>
      </c>
      <c r="AG23" s="154">
        <v>13.545439242737331</v>
      </c>
      <c r="AH23" s="154">
        <v>16.14229388674601</v>
      </c>
      <c r="AI23" s="154">
        <v>18.039975333499036</v>
      </c>
      <c r="AJ23" s="154">
        <v>20.836527698351318</v>
      </c>
      <c r="AK23" s="154">
        <v>22.035038899308653</v>
      </c>
      <c r="AL23" s="154">
        <v>20.936403889371721</v>
      </c>
      <c r="AM23" s="154">
        <v>24.531915572387359</v>
      </c>
      <c r="AN23" s="154">
        <v>22.933917873885648</v>
      </c>
      <c r="AO23" s="154">
        <v>22.834042619614994</v>
      </c>
      <c r="AP23" s="154">
        <v>22.634291970562117</v>
      </c>
      <c r="AQ23" s="154">
        <v>21.136156130899181</v>
      </c>
      <c r="AR23" s="154">
        <v>14.971437245741839</v>
      </c>
      <c r="AS23" s="154">
        <v>11.956983811061107</v>
      </c>
      <c r="AT23" s="154">
        <v>14.59525718740691</v>
      </c>
      <c r="AU23" s="154">
        <v>19.638009752745958</v>
      </c>
      <c r="AV23" s="154">
        <v>16.541807175446841</v>
      </c>
      <c r="AW23" s="154">
        <v>15.723002709658195</v>
      </c>
      <c r="AX23" s="154">
        <v>18.139852835991245</v>
      </c>
      <c r="AY23" s="154">
        <v>19.737886505822534</v>
      </c>
      <c r="AZ23" s="154">
        <v>21.036280033554327</v>
      </c>
      <c r="BA23" s="154">
        <v>21.635535915058032</v>
      </c>
      <c r="BB23" s="154">
        <v>17.440709334930805</v>
      </c>
      <c r="BC23" s="154">
        <v>19.03874825068247</v>
      </c>
      <c r="BD23" s="154">
        <v>20.03751648402325</v>
      </c>
      <c r="BE23" s="154">
        <v>13.264722469344145</v>
      </c>
      <c r="BF23" s="158">
        <v>11.529818958930079</v>
      </c>
      <c r="BG23" s="154">
        <v>17.224583432700062</v>
      </c>
      <c r="BH23" s="154">
        <v>19.266128545423392</v>
      </c>
      <c r="BI23" s="154">
        <v>22.634291970562117</v>
      </c>
      <c r="BJ23" s="154">
        <v>22.933917873885648</v>
      </c>
      <c r="BK23" s="154">
        <v>21.435784141907433</v>
      </c>
      <c r="BL23" s="154">
        <v>21.735411731376953</v>
      </c>
      <c r="BM23" s="154">
        <v>20.03751648402325</v>
      </c>
      <c r="BN23" s="154">
        <v>23.233543355674911</v>
      </c>
      <c r="BO23" s="154">
        <v>20.437022465891008</v>
      </c>
      <c r="BP23" s="154">
        <v>20.53689884426295</v>
      </c>
      <c r="BQ23" s="154">
        <v>18.838994041954255</v>
      </c>
      <c r="BR23" s="154">
        <v>20.13739304974726</v>
      </c>
      <c r="BS23" s="154">
        <v>22.035038899308653</v>
      </c>
      <c r="BT23" s="154">
        <v>23.133668241915579</v>
      </c>
      <c r="BU23" s="154">
        <v>22.534416575779822</v>
      </c>
      <c r="BV23" s="154">
        <v>25.730405977705043</v>
      </c>
      <c r="BW23" s="134">
        <v>19.03874825068247</v>
      </c>
      <c r="BX23" s="154">
        <v>22.234790110409204</v>
      </c>
      <c r="BY23" s="134">
        <v>24.132417271845952</v>
      </c>
      <c r="BZ23" s="154">
        <v>23.333418422597202</v>
      </c>
      <c r="CA23" s="154">
        <v>24.731664441638248</v>
      </c>
      <c r="CB23" s="154">
        <v>24.931413123542946</v>
      </c>
      <c r="CC23" s="154">
        <v>25.632837085497112</v>
      </c>
      <c r="CD23" s="154">
        <v>25.373849930981052</v>
      </c>
      <c r="CE23" s="154">
        <v>27.055498621883341</v>
      </c>
      <c r="CF23" s="154">
        <v>26.129901280715789</v>
      </c>
      <c r="CG23" s="154">
        <v>27.42825584012397</v>
      </c>
      <c r="CH23" s="154">
        <v>27.328382693492063</v>
      </c>
      <c r="CI23" s="181">
        <f>243.04*(LN([2]大氣濕度!CI23/100)+((17.625*[2]大氣溫度!CI23)/(243.04+[2]大氣溫度!CI23)))/(17.625-LN([2]大氣濕度!CI23/100)-((17.625*[2]大氣溫度!CI23)/(243.04+[2]大氣溫度!CI23)))</f>
        <v>27.128636259721141</v>
      </c>
      <c r="CJ23" s="156">
        <v>26.928889638607188</v>
      </c>
      <c r="CK23" s="65">
        <v>27.028762972582054</v>
      </c>
      <c r="CL23" s="193"/>
      <c r="CM23" s="65">
        <v>28.127366555150708</v>
      </c>
      <c r="CN23" s="65">
        <v>26.129901280715789</v>
      </c>
      <c r="CO23" s="65">
        <v>27.328382693492063</v>
      </c>
      <c r="CP23" s="53">
        <v>26.729142830149929</v>
      </c>
      <c r="CQ23" s="53">
        <v>25.830279873711977</v>
      </c>
      <c r="CR23" s="195">
        <v>22.90040418069707</v>
      </c>
      <c r="CS23" s="201">
        <v>25.419058166435473</v>
      </c>
      <c r="CT23" s="201">
        <v>26.713344177213756</v>
      </c>
      <c r="CU23" s="65">
        <v>26.829016257796493</v>
      </c>
      <c r="CV23" s="83">
        <v>23.732918221916599</v>
      </c>
      <c r="CW23" s="83">
        <v>23.233543355674911</v>
      </c>
      <c r="CX23" s="53">
        <v>26.629269355667496</v>
      </c>
      <c r="CY23" s="208">
        <v>26.928889638607188</v>
      </c>
      <c r="CZ23" s="208">
        <v>27.228509500024458</v>
      </c>
      <c r="DA23" s="53">
        <v>26.629269355667496</v>
      </c>
      <c r="DB23" s="53">
        <v>23.832793054654172</v>
      </c>
      <c r="DC23" s="53">
        <v>23.433293442682487</v>
      </c>
      <c r="DD23" s="53">
        <v>24.831538806008862</v>
      </c>
      <c r="DE23" s="53">
        <v>26.429522266194809</v>
      </c>
      <c r="DF23" s="53">
        <v>26.529395834349124</v>
      </c>
      <c r="DG23" s="83">
        <v>26.329648651204501</v>
      </c>
      <c r="DH23" s="83">
        <v>27.228509500024458</v>
      </c>
      <c r="DI23" s="65">
        <v>26.629269355667496</v>
      </c>
      <c r="DJ23" s="65">
        <v>26.829016257796493</v>
      </c>
      <c r="DK23" s="65">
        <v>27.528128939920208</v>
      </c>
      <c r="DL23" s="65">
        <v>27.63752935876089</v>
      </c>
      <c r="DM23" s="65">
        <v>23.799250170695576</v>
      </c>
      <c r="DN23" s="65">
        <v>26.713344177213756</v>
      </c>
      <c r="DO23" s="65">
        <v>24.822882014024202</v>
      </c>
      <c r="DP23" s="65">
        <v>26.713369347479794</v>
      </c>
      <c r="DQ23" s="65">
        <v>26.41860534274684</v>
      </c>
    </row>
    <row r="24" spans="1:121">
      <c r="A24" s="131">
        <v>0.875</v>
      </c>
      <c r="B24" s="150">
        <v>6.9150140618247855</v>
      </c>
      <c r="C24" s="151">
        <v>13.906989261301311</v>
      </c>
      <c r="D24" s="170" t="s">
        <v>167</v>
      </c>
      <c r="E24" s="151">
        <v>16.14229388674601</v>
      </c>
      <c r="F24" s="151">
        <v>16.042415447472422</v>
      </c>
      <c r="G24" s="151">
        <v>15.443143828202063</v>
      </c>
      <c r="H24" s="151">
        <v>14.743991474517097</v>
      </c>
      <c r="I24" s="151">
        <v>14.943749524054383</v>
      </c>
      <c r="J24" s="152">
        <v>19.047652466450828</v>
      </c>
      <c r="K24" s="152">
        <v>13.245800130889245</v>
      </c>
      <c r="L24" s="150">
        <v>15.742779848615056</v>
      </c>
      <c r="M24" s="150">
        <v>16.042415447472422</v>
      </c>
      <c r="N24" s="154">
        <v>17.240953627363439</v>
      </c>
      <c r="O24" s="154">
        <v>15.942536961359428</v>
      </c>
      <c r="P24" s="154">
        <v>14.344474813364151</v>
      </c>
      <c r="Q24" s="151">
        <v>16.242172279180203</v>
      </c>
      <c r="R24" s="154">
        <v>16.741563538761625</v>
      </c>
      <c r="S24" s="154">
        <v>16.641685380523846</v>
      </c>
      <c r="T24" s="154">
        <v>15.14350738623256</v>
      </c>
      <c r="U24" s="170" t="s">
        <v>167</v>
      </c>
      <c r="V24" s="154">
        <v>16.158162240114713</v>
      </c>
      <c r="W24" s="154">
        <v>16.441928923530593</v>
      </c>
      <c r="X24" s="154">
        <v>16.042415447472422</v>
      </c>
      <c r="Y24" s="154">
        <v>18.139852835991245</v>
      </c>
      <c r="Z24" s="154">
        <v>17.340831504566616</v>
      </c>
      <c r="AA24" s="154">
        <v>17.440709334930805</v>
      </c>
      <c r="AB24" s="154">
        <v>18.739116867332417</v>
      </c>
      <c r="AC24" s="154">
        <v>18.539362377573148</v>
      </c>
      <c r="AD24" s="151">
        <v>12.614956546624706</v>
      </c>
      <c r="AE24" s="151">
        <v>11.631234246767058</v>
      </c>
      <c r="AF24" s="154">
        <v>16.14229388674601</v>
      </c>
      <c r="AG24" s="154">
        <v>13.445559585628255</v>
      </c>
      <c r="AH24" s="154">
        <v>16.14229388674601</v>
      </c>
      <c r="AI24" s="154">
        <v>17.940097784168085</v>
      </c>
      <c r="AJ24" s="154">
        <v>20.53689884426295</v>
      </c>
      <c r="AK24" s="154">
        <v>21.23603218140628</v>
      </c>
      <c r="AL24" s="154">
        <v>21.435784141907433</v>
      </c>
      <c r="AM24" s="154">
        <v>24.531915572387359</v>
      </c>
      <c r="AN24" s="154">
        <v>22.834042619614994</v>
      </c>
      <c r="AO24" s="154">
        <v>22.434541134160273</v>
      </c>
      <c r="AP24" s="154">
        <v>22.734167318507151</v>
      </c>
      <c r="AQ24" s="154">
        <v>20.636775175796959</v>
      </c>
      <c r="AR24" s="154">
        <v>14.863959115919991</v>
      </c>
      <c r="AS24" s="154">
        <v>11.674401965228522</v>
      </c>
      <c r="AT24" s="154">
        <v>12.35103449799824</v>
      </c>
      <c r="AU24" s="154">
        <v>18.337433092408808</v>
      </c>
      <c r="AV24" s="154">
        <v>16.741563538761625</v>
      </c>
      <c r="AW24" s="154">
        <v>15.883425414732278</v>
      </c>
      <c r="AX24" s="154">
        <v>18.139852835991245</v>
      </c>
      <c r="AY24" s="154">
        <v>19.837763212060935</v>
      </c>
      <c r="AZ24" s="154">
        <v>20.03751648402325</v>
      </c>
      <c r="BA24" s="154">
        <v>21.136156130899181</v>
      </c>
      <c r="BB24" s="154">
        <v>17.141075703321253</v>
      </c>
      <c r="BC24" s="154">
        <v>18.739116867332417</v>
      </c>
      <c r="BD24" s="154">
        <v>19.737886505822534</v>
      </c>
      <c r="BE24" s="154">
        <v>12.634499692259602</v>
      </c>
      <c r="BF24" s="158">
        <v>11.341773476259696</v>
      </c>
      <c r="BG24" s="154">
        <v>17.498903158986067</v>
      </c>
      <c r="BH24" s="154">
        <v>21.136156130899181</v>
      </c>
      <c r="BI24" s="154">
        <v>22.234790110409204</v>
      </c>
      <c r="BJ24" s="154">
        <v>22.534416575779822</v>
      </c>
      <c r="BK24" s="154">
        <v>21.136156130899181</v>
      </c>
      <c r="BL24" s="154">
        <v>21.435784141907433</v>
      </c>
      <c r="BM24" s="154">
        <v>19.438256106078061</v>
      </c>
      <c r="BN24" s="154">
        <v>22.634291970562117</v>
      </c>
      <c r="BO24" s="154">
        <v>20.337146040681105</v>
      </c>
      <c r="BP24" s="154">
        <v>20.437022465891008</v>
      </c>
      <c r="BQ24" s="154">
        <v>18.239730291644719</v>
      </c>
      <c r="BR24" s="154">
        <v>20.237269568633184</v>
      </c>
      <c r="BS24" s="154">
        <v>21.53566005190153</v>
      </c>
      <c r="BT24" s="154">
        <v>23.133668241915579</v>
      </c>
      <c r="BU24" s="154">
        <v>22.534416575779822</v>
      </c>
      <c r="BV24" s="154">
        <v>24.831538806008862</v>
      </c>
      <c r="BW24" s="134">
        <v>19.03874825068247</v>
      </c>
      <c r="BX24" s="154">
        <v>21.835287500858353</v>
      </c>
      <c r="BY24" s="134">
        <v>23.333418422597202</v>
      </c>
      <c r="BZ24" s="154">
        <v>22.734167318507151</v>
      </c>
      <c r="CA24" s="154">
        <v>24.332166515790021</v>
      </c>
      <c r="CB24" s="154">
        <v>24.531915572387359</v>
      </c>
      <c r="CC24" s="154">
        <v>23.351251439773048</v>
      </c>
      <c r="CD24" s="154">
        <v>25.530658045182488</v>
      </c>
      <c r="CE24" s="168" t="s">
        <v>167</v>
      </c>
      <c r="CF24" s="154">
        <v>25.730405977705043</v>
      </c>
      <c r="CG24" s="154">
        <v>27.128636259721141</v>
      </c>
      <c r="CH24" s="154">
        <v>27.228509500024458</v>
      </c>
      <c r="CI24" s="181">
        <f>243.04*(LN([2]大氣濕度!CI24/100)+((17.625*[2]大氣溫度!CI24)/(243.04+[2]大氣溫度!CI24)))/(17.625-LN([2]大氣濕度!CI24/100)-((17.625*[2]大氣溫度!CI24)/(243.04+[2]大氣溫度!CI24)))</f>
        <v>26.329648651204501</v>
      </c>
      <c r="CJ24" s="156">
        <v>26.229774989378164</v>
      </c>
      <c r="CK24" s="65">
        <v>27.328382693492063</v>
      </c>
      <c r="CL24" s="65">
        <v>22.164149028169096</v>
      </c>
      <c r="CM24" s="65">
        <v>27.927620870749276</v>
      </c>
      <c r="CN24" s="65">
        <v>25.630532034861901</v>
      </c>
      <c r="CO24" s="65">
        <v>26.928889638607188</v>
      </c>
      <c r="CP24" s="53">
        <v>26.329648651204501</v>
      </c>
      <c r="CQ24" s="53">
        <v>25.430784008666812</v>
      </c>
      <c r="CR24" s="195">
        <v>24.248657684483025</v>
      </c>
      <c r="CS24" s="201">
        <v>24.809796735716045</v>
      </c>
      <c r="CT24" s="201">
        <v>25.407529760138431</v>
      </c>
      <c r="CU24" s="65">
        <v>27.028762972582054</v>
      </c>
      <c r="CV24" s="173" t="s">
        <v>158</v>
      </c>
      <c r="CW24" s="83">
        <v>23.133668241915579</v>
      </c>
      <c r="CX24" s="53">
        <v>25.630532034861901</v>
      </c>
      <c r="CY24" s="208">
        <v>26.629269355667496</v>
      </c>
      <c r="CZ24" s="208">
        <v>27.128636259721141</v>
      </c>
      <c r="DA24" s="53">
        <v>26.529395834349124</v>
      </c>
      <c r="DB24" s="53">
        <v>24.032542579618809</v>
      </c>
      <c r="DC24" s="53">
        <v>23.333418422597202</v>
      </c>
      <c r="DD24" s="53">
        <v>24.731664441638248</v>
      </c>
      <c r="DE24" s="53">
        <v>24.032542579618809</v>
      </c>
      <c r="DF24" s="53">
        <v>26.229774989378164</v>
      </c>
      <c r="DG24" s="83">
        <v>25.830279873711977</v>
      </c>
      <c r="DH24" s="83">
        <v>26.529395834349124</v>
      </c>
      <c r="DI24" s="65">
        <v>25.031287394240543</v>
      </c>
      <c r="DJ24" s="65">
        <v>26.829016257796493</v>
      </c>
      <c r="DK24" s="65">
        <v>27.028762972582054</v>
      </c>
      <c r="DL24" s="65">
        <v>27.818646798407109</v>
      </c>
      <c r="DM24" s="65">
        <v>23.829666504438702</v>
      </c>
      <c r="DN24" s="65">
        <v>28.352180767995044</v>
      </c>
      <c r="DO24" s="65">
        <v>25.393151923637021</v>
      </c>
      <c r="DP24" s="65">
        <v>27.157462513620526</v>
      </c>
      <c r="DQ24" s="65">
        <v>26.886262295529679</v>
      </c>
    </row>
    <row r="25" spans="1:121">
      <c r="A25" s="131">
        <v>0.91666666666666696</v>
      </c>
      <c r="B25" s="150">
        <v>6.8272762006484671</v>
      </c>
      <c r="C25" s="151">
        <v>13.74519841643481</v>
      </c>
      <c r="D25" s="170" t="s">
        <v>167</v>
      </c>
      <c r="E25" s="170" t="s">
        <v>167</v>
      </c>
      <c r="F25" s="151">
        <v>15.942536961359428</v>
      </c>
      <c r="G25" s="151">
        <v>15.543022548512624</v>
      </c>
      <c r="H25" s="151">
        <v>15.043628478563338</v>
      </c>
      <c r="I25" s="151">
        <v>14.344474813364151</v>
      </c>
      <c r="J25" s="152">
        <v>19.670954369457966</v>
      </c>
      <c r="K25" s="152">
        <v>13.545439242737331</v>
      </c>
      <c r="L25" s="150">
        <v>15.742779848615056</v>
      </c>
      <c r="M25" s="150">
        <v>16.14229388674601</v>
      </c>
      <c r="N25" s="154">
        <v>17.340831504566616</v>
      </c>
      <c r="O25" s="154">
        <v>16.14229388674601</v>
      </c>
      <c r="P25" s="154">
        <v>14.544233237620437</v>
      </c>
      <c r="Q25" s="151">
        <v>15.842658428406981</v>
      </c>
      <c r="R25" s="154">
        <v>17.141075703321253</v>
      </c>
      <c r="S25" s="154">
        <v>16.14229388674601</v>
      </c>
      <c r="T25" s="154">
        <v>15.043628478563338</v>
      </c>
      <c r="U25" s="151">
        <v>17.340831504566616</v>
      </c>
      <c r="V25" s="154">
        <v>15.842658428406981</v>
      </c>
      <c r="W25" s="154">
        <v>15.642901221983616</v>
      </c>
      <c r="X25" s="154">
        <v>15.742779848615056</v>
      </c>
      <c r="Y25" s="154">
        <v>18.039975333499036</v>
      </c>
      <c r="Z25" s="154">
        <v>17.440709334930805</v>
      </c>
      <c r="AA25" s="154">
        <v>17.240953627363439</v>
      </c>
      <c r="AB25" s="154">
        <v>18.838994041954255</v>
      </c>
      <c r="AC25" s="154">
        <v>18.539362377573148</v>
      </c>
      <c r="AD25" s="151">
        <v>11.771485197604569</v>
      </c>
      <c r="AE25" s="151">
        <v>11.156945003658707</v>
      </c>
      <c r="AF25" s="154">
        <v>16.14229388674601</v>
      </c>
      <c r="AG25" s="154">
        <v>13.145920333259255</v>
      </c>
      <c r="AH25" s="154">
        <v>15.842658428406981</v>
      </c>
      <c r="AI25" s="154">
        <v>17.940097784168085</v>
      </c>
      <c r="AJ25" s="154">
        <v>20.337146040681105</v>
      </c>
      <c r="AK25" s="154">
        <v>20.836527698351318</v>
      </c>
      <c r="AL25" s="154">
        <v>21.735411731376953</v>
      </c>
      <c r="AM25" s="154">
        <v>23.133668241915579</v>
      </c>
      <c r="AN25" s="154">
        <v>22.734167318507151</v>
      </c>
      <c r="AO25" s="154">
        <v>21.835287500858353</v>
      </c>
      <c r="AP25" s="154">
        <v>22.035038899308653</v>
      </c>
      <c r="AQ25" s="154">
        <v>21.335908185075695</v>
      </c>
      <c r="AR25" s="168" t="s">
        <v>167</v>
      </c>
      <c r="AS25" s="154">
        <v>11.484883532367485</v>
      </c>
      <c r="AT25" s="154">
        <v>13.019553364984185</v>
      </c>
      <c r="AU25" s="154">
        <v>18.247758805300617</v>
      </c>
      <c r="AV25" s="154">
        <v>16.042415447472422</v>
      </c>
      <c r="AW25" s="154">
        <v>15.922267110555598</v>
      </c>
      <c r="AX25" s="154">
        <v>18.439485062435644</v>
      </c>
      <c r="AY25" s="154">
        <v>20.03751648402325</v>
      </c>
      <c r="AZ25" s="154">
        <v>19.638009752745958</v>
      </c>
      <c r="BA25" s="154">
        <v>20.936403889371721</v>
      </c>
      <c r="BB25" s="154">
        <v>17.041197732440001</v>
      </c>
      <c r="BC25" s="154">
        <v>18.539362377573148</v>
      </c>
      <c r="BD25" s="154">
        <v>19.737886505822534</v>
      </c>
      <c r="BE25" s="154">
        <v>10.796314936109265</v>
      </c>
      <c r="BF25" s="158">
        <v>11.309080609402388</v>
      </c>
      <c r="BG25" s="154">
        <v>18.711909323775448</v>
      </c>
      <c r="BH25" s="154">
        <v>20.237269568633184</v>
      </c>
      <c r="BI25" s="154">
        <v>21.435784141907433</v>
      </c>
      <c r="BJ25" s="154">
        <v>22.434541134160273</v>
      </c>
      <c r="BK25" s="154">
        <v>21.036280033554327</v>
      </c>
      <c r="BL25" s="154">
        <v>20.836527698351318</v>
      </c>
      <c r="BM25" s="154">
        <v>19.338379212486693</v>
      </c>
      <c r="BN25" s="154">
        <v>22.434541134160273</v>
      </c>
      <c r="BO25" s="154">
        <v>20.636775175796959</v>
      </c>
      <c r="BP25" s="168" t="s">
        <v>167</v>
      </c>
      <c r="BQ25" s="154">
        <v>17.740342544989765</v>
      </c>
      <c r="BR25" s="154">
        <v>20.03751648402325</v>
      </c>
      <c r="BS25" s="154">
        <v>20.836527698351318</v>
      </c>
      <c r="BT25" s="154">
        <v>22.534416575779822</v>
      </c>
      <c r="BU25" s="154">
        <v>22.134914528277637</v>
      </c>
      <c r="BV25" s="154">
        <v>24.931413123542946</v>
      </c>
      <c r="BW25" s="134">
        <v>18.739116867332417</v>
      </c>
      <c r="BX25" s="154">
        <v>21.435784141907433</v>
      </c>
      <c r="BY25" s="134">
        <v>23.233543355674911</v>
      </c>
      <c r="BZ25" s="154">
        <v>22.434541134160273</v>
      </c>
      <c r="CA25" s="154">
        <v>24.232291917236338</v>
      </c>
      <c r="CB25" s="154">
        <v>24.531915572387359</v>
      </c>
      <c r="CC25" s="154">
        <v>23.167624658459175</v>
      </c>
      <c r="CD25" s="154">
        <v>25.430784008666812</v>
      </c>
      <c r="CE25" s="154">
        <v>25.830279873711977</v>
      </c>
      <c r="CF25" s="154">
        <v>25.530658045182488</v>
      </c>
      <c r="CG25" s="154">
        <v>26.829016257796493</v>
      </c>
      <c r="CH25" s="154">
        <v>27.279402903397823</v>
      </c>
      <c r="CI25" s="181">
        <f>243.04*(LN([2]大氣濕度!CI25/100)+((17.625*[2]大氣溫度!CI25)/(243.04+[2]大氣溫度!CI25)))/(17.625-LN([2]大氣濕度!CI25/100)-((17.625*[2]大氣溫度!CI25)/(243.04+[2]大氣溫度!CI25)))</f>
        <v>26.129901280715789</v>
      </c>
      <c r="CJ25" s="156">
        <v>26.03002752521731</v>
      </c>
      <c r="CK25" s="65">
        <v>27.128636259721141</v>
      </c>
      <c r="CL25" s="65">
        <v>21.40761305226998</v>
      </c>
      <c r="CM25" s="65">
        <v>27.953203337489686</v>
      </c>
      <c r="CN25" s="65">
        <v>25.730405977705043</v>
      </c>
      <c r="CO25" s="65">
        <v>26.529395834349124</v>
      </c>
      <c r="CP25" s="53">
        <v>25.730405977705043</v>
      </c>
      <c r="CQ25" s="53">
        <v>25.330909925314806</v>
      </c>
      <c r="CR25" s="195">
        <v>25.045246207523668</v>
      </c>
      <c r="CS25" s="201">
        <v>26.303730614305966</v>
      </c>
      <c r="CT25" s="201">
        <v>27.917999057888508</v>
      </c>
      <c r="CU25" s="65">
        <v>27.42825584012397</v>
      </c>
      <c r="CV25" s="83">
        <v>24.032542579618809</v>
      </c>
      <c r="CW25" s="83">
        <v>23.033793081319164</v>
      </c>
      <c r="CX25" s="53">
        <v>25.330909925314806</v>
      </c>
      <c r="CY25" s="208">
        <v>26.529395834349124</v>
      </c>
      <c r="CZ25" s="173" t="s">
        <v>158</v>
      </c>
      <c r="DA25" s="53">
        <v>25.330909925314806</v>
      </c>
      <c r="DB25" s="53">
        <v>24.132417271845952</v>
      </c>
      <c r="DC25" s="53">
        <v>23.133668241915579</v>
      </c>
      <c r="DD25" s="53">
        <v>24.531915572387359</v>
      </c>
      <c r="DE25" s="53">
        <v>23.932667840554902</v>
      </c>
      <c r="DF25" s="53">
        <v>25.930153722882721</v>
      </c>
      <c r="DG25" s="83">
        <v>25.630532034861901</v>
      </c>
      <c r="DH25" s="83">
        <v>26.03002752521731</v>
      </c>
      <c r="DI25" s="65">
        <v>24.931413123542946</v>
      </c>
      <c r="DJ25" s="65">
        <v>26.529395834349124</v>
      </c>
      <c r="DK25" s="65">
        <v>26.527045842799559</v>
      </c>
      <c r="DL25" s="65">
        <v>27.799137902093399</v>
      </c>
      <c r="DM25" s="65">
        <v>24.725872461343517</v>
      </c>
      <c r="DN25" s="65">
        <v>28.152692240671968</v>
      </c>
      <c r="DO25" s="65">
        <v>24.461467364294382</v>
      </c>
      <c r="DP25" s="65">
        <v>27.578250081117179</v>
      </c>
      <c r="DQ25" s="65">
        <v>27.355635005286004</v>
      </c>
    </row>
    <row r="26" spans="1:121">
      <c r="A26" s="131">
        <v>0.95833333333333304</v>
      </c>
      <c r="B26" s="150">
        <v>7.9472340562720838</v>
      </c>
      <c r="C26" s="151">
        <v>13.145920333259255</v>
      </c>
      <c r="D26" s="151">
        <f>243.04*(LN('[1]2月'!F710/100)+((17.625*'[1]2月'!D710)/(243.04+'[1]2月'!D710)))/(17.625-LN('[1]2月'!F710/100)-((17.625*'[1]2月'!D710)/(243.04+'[1]2月'!D710)))</f>
        <v>16.941319714719679</v>
      </c>
      <c r="E26" s="151">
        <v>16.242172279180203</v>
      </c>
      <c r="F26" s="151">
        <v>15.942536961359428</v>
      </c>
      <c r="G26" s="170" t="s">
        <v>167</v>
      </c>
      <c r="H26" s="151">
        <v>15.043628478563338</v>
      </c>
      <c r="I26" s="151">
        <v>13.845077933023274</v>
      </c>
      <c r="J26" s="171" t="s">
        <v>167</v>
      </c>
      <c r="K26" s="152">
        <v>13.74519841643481</v>
      </c>
      <c r="L26" s="150">
        <v>15.443143828202063</v>
      </c>
      <c r="M26" s="150">
        <v>16.342050624775059</v>
      </c>
      <c r="N26" s="154">
        <v>15.942536961359428</v>
      </c>
      <c r="O26" s="154">
        <v>15.642901221983616</v>
      </c>
      <c r="P26" s="154">
        <v>14.644112379488712</v>
      </c>
      <c r="Q26" s="151">
        <v>15.642901221983616</v>
      </c>
      <c r="R26" s="154">
        <v>17.141075703321253</v>
      </c>
      <c r="S26" s="154">
        <v>15.443143828202063</v>
      </c>
      <c r="T26" s="154">
        <v>15.243386247062059</v>
      </c>
      <c r="U26" s="151">
        <v>17.240953627363439</v>
      </c>
      <c r="V26" s="154">
        <v>15.543022548512624</v>
      </c>
      <c r="W26" s="154">
        <v>15.243386247062059</v>
      </c>
      <c r="X26" s="154">
        <v>15.642901221983616</v>
      </c>
      <c r="Y26" s="154">
        <v>17.740342544989765</v>
      </c>
      <c r="Z26" s="154">
        <v>18.039975333499036</v>
      </c>
      <c r="AA26" s="154">
        <v>17.240953627363439</v>
      </c>
      <c r="AB26" s="154">
        <v>18.539362377573148</v>
      </c>
      <c r="AC26" s="154">
        <v>18.33960770045951</v>
      </c>
      <c r="AD26" s="151">
        <v>11.596371030502333</v>
      </c>
      <c r="AE26" s="151">
        <v>11.228887580915346</v>
      </c>
      <c r="AF26" s="154">
        <v>16.541807175446841</v>
      </c>
      <c r="AG26" s="154">
        <v>12.646520642503067</v>
      </c>
      <c r="AH26" s="154">
        <v>15.642901221983616</v>
      </c>
      <c r="AI26" s="154">
        <v>17.340831504566616</v>
      </c>
      <c r="AJ26" s="154">
        <v>19.937639871461162</v>
      </c>
      <c r="AK26" s="154">
        <v>20.836527698351318</v>
      </c>
      <c r="AL26" s="154">
        <v>21.735411731376953</v>
      </c>
      <c r="AM26" s="154">
        <v>22.634291970562117</v>
      </c>
      <c r="AN26" s="154">
        <v>22.634291970562117</v>
      </c>
      <c r="AO26" s="154">
        <v>21.635535915058032</v>
      </c>
      <c r="AP26" s="154">
        <v>22.234790110409204</v>
      </c>
      <c r="AQ26" s="168" t="s">
        <v>167</v>
      </c>
      <c r="AR26" s="154">
        <v>14.472306643755076</v>
      </c>
      <c r="AS26" s="154">
        <v>10.96956600334391</v>
      </c>
      <c r="AT26" s="154">
        <v>13.71556236944539</v>
      </c>
      <c r="AU26" s="154">
        <v>18.078032830157991</v>
      </c>
      <c r="AV26" s="154">
        <v>15.942536961359428</v>
      </c>
      <c r="AW26" s="154">
        <v>15.922267110555598</v>
      </c>
      <c r="AX26" s="154">
        <v>18.439485062435644</v>
      </c>
      <c r="AY26" s="154">
        <v>19.937639871461162</v>
      </c>
      <c r="AZ26" s="154">
        <v>19.338379212486693</v>
      </c>
      <c r="BA26" s="154">
        <v>20.736651460493071</v>
      </c>
      <c r="BB26" s="154">
        <v>16.941319714719679</v>
      </c>
      <c r="BC26" s="154">
        <v>18.439485062435644</v>
      </c>
      <c r="BD26" s="154">
        <v>19.837763212060935</v>
      </c>
      <c r="BE26" s="154">
        <v>3.3361477142530815</v>
      </c>
      <c r="BF26" s="158">
        <v>11.27169094364063</v>
      </c>
      <c r="BG26" s="154">
        <v>18.039975333499036</v>
      </c>
      <c r="BH26" s="154">
        <v>19.438256106078061</v>
      </c>
      <c r="BI26" s="154">
        <v>20.936403889371721</v>
      </c>
      <c r="BJ26" s="154">
        <v>22.734167318507151</v>
      </c>
      <c r="BK26" s="154">
        <v>20.636775175796959</v>
      </c>
      <c r="BL26" s="154">
        <v>20.437022465891008</v>
      </c>
      <c r="BM26" s="154">
        <v>18.838994041954255</v>
      </c>
      <c r="BN26" s="154">
        <v>22.134914528277637</v>
      </c>
      <c r="BO26" s="154">
        <v>20.736651460493071</v>
      </c>
      <c r="BP26" s="154">
        <v>20.53689884426295</v>
      </c>
      <c r="BQ26" s="154">
        <v>17.440709334930805</v>
      </c>
      <c r="BR26" s="154">
        <v>20.771352491739801</v>
      </c>
      <c r="BS26" s="154">
        <v>20.13739304974726</v>
      </c>
      <c r="BT26" s="154">
        <v>22.33466564570341</v>
      </c>
      <c r="BU26" s="154">
        <v>21.735411731376953</v>
      </c>
      <c r="BV26" s="154">
        <v>25.031287394240543</v>
      </c>
      <c r="BW26" s="134">
        <v>18.439485062435644</v>
      </c>
      <c r="BX26" s="154">
        <v>21.335908185075695</v>
      </c>
      <c r="BY26" s="134">
        <v>22.634291970562117</v>
      </c>
      <c r="BZ26" s="154">
        <v>22.035038899308653</v>
      </c>
      <c r="CA26" s="154">
        <v>24.162842762365763</v>
      </c>
      <c r="CB26" s="154">
        <v>24.232291917236338</v>
      </c>
      <c r="CC26" s="154">
        <v>23.223291195233124</v>
      </c>
      <c r="CD26" s="154">
        <v>25.131161618101707</v>
      </c>
      <c r="CE26" s="154">
        <v>25.530658045182488</v>
      </c>
      <c r="CF26" s="154">
        <v>25.330909925314806</v>
      </c>
      <c r="CG26" s="154">
        <v>26.429522266194809</v>
      </c>
      <c r="CH26" s="154">
        <v>24.141557902878265</v>
      </c>
      <c r="CI26" s="181">
        <f>243.04*(LN([2]大氣濕度!CI26/100)+((17.625*[2]大氣溫度!CI26)/(243.04+[2]大氣溫度!CI26)))/(17.625-LN([2]大氣濕度!CI26/100)-((17.625*[2]大氣溫度!CI26)/(243.04+[2]大氣溫度!CI26)))</f>
        <v>25.830279873711977</v>
      </c>
      <c r="CJ26" s="156">
        <v>25.830279873711977</v>
      </c>
      <c r="CK26" s="65">
        <v>27.42825584012397</v>
      </c>
      <c r="CL26" s="193"/>
      <c r="CM26" s="65">
        <v>28.027493736367713</v>
      </c>
      <c r="CN26" s="65">
        <v>25.830279873711977</v>
      </c>
      <c r="CO26" s="65">
        <v>26.329648651204501</v>
      </c>
      <c r="CP26" s="53">
        <v>25.630532034861901</v>
      </c>
      <c r="CQ26" s="53">
        <v>24.731664441638248</v>
      </c>
      <c r="CR26" s="195">
        <v>23.687331850527688</v>
      </c>
      <c r="CS26" s="201">
        <v>24.599286653775753</v>
      </c>
      <c r="CT26" s="201">
        <v>26.829016257796493</v>
      </c>
      <c r="CU26" s="65">
        <v>27.328382693492063</v>
      </c>
      <c r="CV26" s="83">
        <v>23.832793054654172</v>
      </c>
      <c r="CW26" s="83">
        <v>23.233543355674911</v>
      </c>
      <c r="CX26" s="53">
        <v>24.731664441638248</v>
      </c>
      <c r="CY26" s="208">
        <v>26.329648651204501</v>
      </c>
      <c r="CZ26" s="208">
        <v>27.028762972582054</v>
      </c>
      <c r="DA26" s="53">
        <v>25.330909925314806</v>
      </c>
      <c r="DB26" s="53">
        <v>24.132417271845952</v>
      </c>
      <c r="DC26" s="53">
        <v>22.933917873885648</v>
      </c>
      <c r="DD26" s="173" t="s">
        <v>158</v>
      </c>
      <c r="DE26" s="53">
        <v>24.232291917236338</v>
      </c>
      <c r="DF26" s="53">
        <v>25.630532034861901</v>
      </c>
      <c r="DG26" s="83">
        <v>25.330909925314806</v>
      </c>
      <c r="DH26" s="83">
        <v>25.530658045182488</v>
      </c>
      <c r="DI26" s="65">
        <v>25.231035795126441</v>
      </c>
      <c r="DJ26" s="65">
        <v>26.329648651204501</v>
      </c>
      <c r="DK26" s="65">
        <v>26.804283911683857</v>
      </c>
      <c r="DL26" s="65">
        <v>27.877095986287003</v>
      </c>
      <c r="DM26" s="65">
        <v>25.437144782868156</v>
      </c>
      <c r="DN26" s="193" t="s">
        <v>158</v>
      </c>
      <c r="DO26" s="65">
        <v>26.025577803897185</v>
      </c>
      <c r="DP26" s="65">
        <v>27.677865524234438</v>
      </c>
      <c r="DQ26" s="65">
        <v>27.699653354126227</v>
      </c>
    </row>
    <row r="27" spans="1:121">
      <c r="A27" s="131"/>
      <c r="B27" s="151"/>
      <c r="AE27" s="130"/>
      <c r="AF27" s="130"/>
      <c r="AG27" s="130"/>
      <c r="AH27" s="130"/>
      <c r="AI27" s="130"/>
      <c r="AJ27" s="130"/>
      <c r="AK27" s="130"/>
      <c r="CL27" s="194"/>
    </row>
    <row r="28" spans="1:121">
      <c r="A28" s="131"/>
      <c r="B28" s="151"/>
      <c r="AE28" s="130"/>
      <c r="AF28" s="130"/>
      <c r="AG28" s="130"/>
      <c r="AH28" s="130"/>
      <c r="AI28" s="130"/>
      <c r="AJ28" s="130"/>
      <c r="AK28" s="130"/>
      <c r="CP28" s="54"/>
      <c r="CQ28" s="54"/>
      <c r="CR28" s="54"/>
      <c r="CS28" s="54"/>
      <c r="CY28" s="195"/>
      <c r="CZ28" s="195"/>
      <c r="DA28" s="195"/>
      <c r="DB28" s="195"/>
      <c r="DC28" s="195"/>
      <c r="DD28" s="195"/>
      <c r="DE28" s="195"/>
      <c r="DF28" s="195"/>
    </row>
    <row r="29" spans="1:121">
      <c r="A29" s="144" t="s">
        <v>37</v>
      </c>
      <c r="B29" s="144">
        <f>AVERAGE(B3:B26)</f>
        <v>9.0708991512657526</v>
      </c>
      <c r="C29" s="144">
        <f>AVERAGE(C3:C26)</f>
        <v>10.620612439712596</v>
      </c>
      <c r="D29" s="144">
        <f t="shared" ref="D29:BO29" si="0">AVERAGE(D3:D26)</f>
        <v>15.670096548361879</v>
      </c>
      <c r="E29" s="144">
        <f t="shared" si="0"/>
        <v>16.60082539306023</v>
      </c>
      <c r="F29" s="144">
        <f t="shared" si="0"/>
        <v>17.423725728841372</v>
      </c>
      <c r="G29" s="144">
        <f t="shared" si="0"/>
        <v>16.987096969750013</v>
      </c>
      <c r="H29" s="144">
        <f t="shared" si="0"/>
        <v>14.978489541207875</v>
      </c>
      <c r="I29" s="144">
        <f t="shared" si="0"/>
        <v>15.587253518973329</v>
      </c>
      <c r="J29" s="144">
        <f t="shared" si="0"/>
        <v>16.991290123158297</v>
      </c>
      <c r="K29" s="144">
        <f t="shared" si="0"/>
        <v>14.92584460963041</v>
      </c>
      <c r="L29" s="144">
        <f t="shared" si="0"/>
        <v>14.93692698508085</v>
      </c>
      <c r="M29" s="144">
        <f t="shared" si="0"/>
        <v>16.064220632545442</v>
      </c>
      <c r="N29" s="144">
        <f t="shared" si="0"/>
        <v>17.831140194144044</v>
      </c>
      <c r="O29" s="144">
        <f t="shared" si="0"/>
        <v>15.983395011375093</v>
      </c>
      <c r="P29" s="144">
        <f t="shared" si="0"/>
        <v>14.831385108879045</v>
      </c>
      <c r="Q29" s="144">
        <f t="shared" si="0"/>
        <v>15.955649128102541</v>
      </c>
      <c r="R29" s="144">
        <f t="shared" si="0"/>
        <v>16.768536893264105</v>
      </c>
      <c r="S29" s="144">
        <f t="shared" si="0"/>
        <v>17.433617844350429</v>
      </c>
      <c r="T29" s="144">
        <f t="shared" si="0"/>
        <v>16.546889113326216</v>
      </c>
      <c r="U29" s="144">
        <f t="shared" si="0"/>
        <v>17.829749951340631</v>
      </c>
      <c r="V29" s="144">
        <f t="shared" si="0"/>
        <v>15.672127900569208</v>
      </c>
      <c r="W29" s="144">
        <f t="shared" si="0"/>
        <v>16.848660397084842</v>
      </c>
      <c r="X29" s="144">
        <f t="shared" si="0"/>
        <v>16.421081545266087</v>
      </c>
      <c r="Y29" s="144">
        <f t="shared" si="0"/>
        <v>16.610159843457954</v>
      </c>
      <c r="Z29" s="144">
        <f t="shared" si="0"/>
        <v>18.330311557176348</v>
      </c>
      <c r="AA29" s="144">
        <f t="shared" si="0"/>
        <v>18.2071886957518</v>
      </c>
      <c r="AB29" s="144">
        <f t="shared" si="0"/>
        <v>18.858723215544693</v>
      </c>
      <c r="AC29" s="144">
        <f t="shared" si="0"/>
        <v>19.595523132715183</v>
      </c>
      <c r="AD29" s="144">
        <f t="shared" si="0"/>
        <v>14.878654607209166</v>
      </c>
      <c r="AE29" s="144">
        <f t="shared" si="0"/>
        <v>11.510945325696218</v>
      </c>
      <c r="AF29" s="144">
        <f t="shared" si="0"/>
        <v>14.907739921208846</v>
      </c>
      <c r="AG29" s="144">
        <f t="shared" si="0"/>
        <v>15.022597348868182</v>
      </c>
      <c r="AH29" s="144">
        <f t="shared" si="0"/>
        <v>14.792075560787779</v>
      </c>
      <c r="AI29" s="144">
        <f t="shared" si="0"/>
        <v>17.780703780502989</v>
      </c>
      <c r="AJ29" s="144">
        <f t="shared" si="0"/>
        <v>18.588397989856407</v>
      </c>
      <c r="AK29" s="144">
        <f t="shared" si="0"/>
        <v>21.774402931521482</v>
      </c>
      <c r="AL29" s="144">
        <f t="shared" si="0"/>
        <v>21.904738761480022</v>
      </c>
      <c r="AM29" s="144">
        <f t="shared" si="0"/>
        <v>24.372962201535</v>
      </c>
      <c r="AN29" s="144">
        <f t="shared" si="0"/>
        <v>23.078156570666184</v>
      </c>
      <c r="AO29" s="144">
        <f t="shared" si="0"/>
        <v>23.876265415469458</v>
      </c>
      <c r="AP29" s="144">
        <f t="shared" si="0"/>
        <v>23.053743656639909</v>
      </c>
      <c r="AQ29" s="144">
        <f t="shared" si="0"/>
        <v>23.058580298878642</v>
      </c>
      <c r="AR29" s="144">
        <f t="shared" si="0"/>
        <v>19.290026489878397</v>
      </c>
      <c r="AS29" s="144">
        <f t="shared" si="0"/>
        <v>11.026629946726006</v>
      </c>
      <c r="AT29" s="144">
        <f t="shared" si="0"/>
        <v>14.423071923498084</v>
      </c>
      <c r="AU29" s="144">
        <f t="shared" si="0"/>
        <v>16.440883981433288</v>
      </c>
      <c r="AV29" s="144">
        <f t="shared" si="0"/>
        <v>17.974661806498148</v>
      </c>
      <c r="AW29" s="144">
        <f t="shared" si="0"/>
        <v>16.083530271577192</v>
      </c>
      <c r="AX29" s="144">
        <f t="shared" si="0"/>
        <v>17.824635057154214</v>
      </c>
      <c r="AY29" s="144">
        <f t="shared" si="0"/>
        <v>20.142622406630785</v>
      </c>
      <c r="AZ29" s="144">
        <f t="shared" si="0"/>
        <v>20.691475230461098</v>
      </c>
      <c r="BA29" s="144">
        <f t="shared" si="0"/>
        <v>20.696541022365157</v>
      </c>
      <c r="BB29" s="144">
        <f t="shared" si="0"/>
        <v>19.228059246960985</v>
      </c>
      <c r="BC29" s="144">
        <f t="shared" si="0"/>
        <v>19.214221036229905</v>
      </c>
      <c r="BD29" s="144">
        <f t="shared" si="0"/>
        <v>20.020215940962188</v>
      </c>
      <c r="BE29" s="144">
        <f t="shared" si="0"/>
        <v>17.041738383271287</v>
      </c>
      <c r="BF29" s="144">
        <f t="shared" si="0"/>
        <v>12.177586790212624</v>
      </c>
      <c r="BG29" s="144">
        <f t="shared" si="0"/>
        <v>15.547111280919124</v>
      </c>
      <c r="BH29" s="144">
        <f t="shared" si="0"/>
        <v>17.950847287912538</v>
      </c>
      <c r="BI29" s="144">
        <f t="shared" si="0"/>
        <v>20.505330382834924</v>
      </c>
      <c r="BJ29" s="144">
        <f t="shared" si="0"/>
        <v>22.604799179239148</v>
      </c>
      <c r="BK29" s="144">
        <f t="shared" si="0"/>
        <v>22.799629681563186</v>
      </c>
      <c r="BL29" s="144">
        <f t="shared" si="0"/>
        <v>21.957582197417377</v>
      </c>
      <c r="BM29" s="144">
        <f t="shared" si="0"/>
        <v>20.520430514311901</v>
      </c>
      <c r="BN29" s="144">
        <f t="shared" si="0"/>
        <v>20.261762715811479</v>
      </c>
      <c r="BO29" s="144">
        <f t="shared" si="0"/>
        <v>21.956529481511833</v>
      </c>
      <c r="BP29" s="144">
        <f t="shared" ref="BP29:DQ29" si="1">AVERAGE(BP3:BP26)</f>
        <v>20.806130360510867</v>
      </c>
      <c r="BQ29" s="144">
        <f t="shared" si="1"/>
        <v>19.425225716032823</v>
      </c>
      <c r="BR29" s="144">
        <f t="shared" si="1"/>
        <v>19.291777125505803</v>
      </c>
      <c r="BS29" s="144">
        <f t="shared" si="1"/>
        <v>21.266106553946994</v>
      </c>
      <c r="BT29" s="144">
        <f t="shared" si="1"/>
        <v>22.41268962069724</v>
      </c>
      <c r="BU29" s="144">
        <f t="shared" si="1"/>
        <v>23.310383036751304</v>
      </c>
      <c r="BV29" s="144">
        <f t="shared" si="1"/>
        <v>23.834658609951159</v>
      </c>
      <c r="BW29" s="144">
        <f t="shared" si="1"/>
        <v>22.155917051297891</v>
      </c>
      <c r="BX29" s="144">
        <f t="shared" si="1"/>
        <v>21.803639242820172</v>
      </c>
      <c r="BY29" s="144">
        <f t="shared" si="1"/>
        <v>22.924100602139571</v>
      </c>
      <c r="BZ29" s="144">
        <f t="shared" si="1"/>
        <v>24.742231925693304</v>
      </c>
      <c r="CA29" s="144">
        <f t="shared" si="1"/>
        <v>24.727242078287386</v>
      </c>
      <c r="CB29" s="144">
        <f t="shared" si="1"/>
        <v>25.017454323740882</v>
      </c>
      <c r="CC29" s="144">
        <f t="shared" si="1"/>
        <v>25.050775628306251</v>
      </c>
      <c r="CD29" s="144">
        <f t="shared" si="1"/>
        <v>23.313942338494417</v>
      </c>
      <c r="CE29" s="144">
        <f t="shared" si="1"/>
        <v>25.136458863277156</v>
      </c>
      <c r="CF29" s="144">
        <f t="shared" si="1"/>
        <v>26.211652292197581</v>
      </c>
      <c r="CG29" s="144">
        <f t="shared" si="1"/>
        <v>26.368680443392989</v>
      </c>
      <c r="CH29" s="144">
        <f t="shared" si="1"/>
        <v>26.169996395616018</v>
      </c>
      <c r="CI29" s="144">
        <f t="shared" si="1"/>
        <v>24.900297424430203</v>
      </c>
      <c r="CJ29" s="144">
        <f t="shared" si="1"/>
        <v>26.89781299146178</v>
      </c>
      <c r="CK29" s="144">
        <f t="shared" si="1"/>
        <v>26.793066913041535</v>
      </c>
      <c r="CL29" s="144">
        <f t="shared" si="1"/>
        <v>24.658334162802682</v>
      </c>
      <c r="CM29" s="144">
        <f t="shared" si="1"/>
        <v>24.710205188198657</v>
      </c>
      <c r="CN29" s="144">
        <f t="shared" si="1"/>
        <v>26.022185254666329</v>
      </c>
      <c r="CO29" s="144">
        <f t="shared" si="1"/>
        <v>25.914316770835409</v>
      </c>
      <c r="CP29" s="144">
        <f t="shared" si="1"/>
        <v>26.268189294009378</v>
      </c>
      <c r="CQ29" s="144">
        <f t="shared" si="1"/>
        <v>25.08154680777308</v>
      </c>
      <c r="CR29" s="144">
        <f t="shared" si="1"/>
        <v>24.849149493024314</v>
      </c>
      <c r="CS29" s="144">
        <f t="shared" si="1"/>
        <v>24.75183882260697</v>
      </c>
      <c r="CT29" s="144">
        <f t="shared" si="1"/>
        <v>25.444477324450606</v>
      </c>
      <c r="CU29" s="144">
        <f t="shared" si="1"/>
        <v>26.180072042258505</v>
      </c>
      <c r="CV29" s="144">
        <f t="shared" si="1"/>
        <v>25.25004423035762</v>
      </c>
      <c r="CW29" s="144">
        <f t="shared" si="1"/>
        <v>23.978442646349862</v>
      </c>
      <c r="CX29" s="144">
        <f t="shared" si="1"/>
        <v>25.676299061962961</v>
      </c>
      <c r="CY29" s="144">
        <f t="shared" si="1"/>
        <v>27.02574272188016</v>
      </c>
      <c r="CZ29" s="144">
        <f t="shared" si="1"/>
        <v>26.890348907131955</v>
      </c>
      <c r="DA29" s="144">
        <f t="shared" si="1"/>
        <v>27.707473152720208</v>
      </c>
      <c r="DB29" s="144">
        <f t="shared" si="1"/>
        <v>25.160289851503581</v>
      </c>
      <c r="DC29" s="144">
        <f t="shared" si="1"/>
        <v>23.501389783295959</v>
      </c>
      <c r="DD29" s="144">
        <f t="shared" si="1"/>
        <v>25.466485839202129</v>
      </c>
      <c r="DE29" s="144">
        <f t="shared" si="1"/>
        <v>26.714831191192548</v>
      </c>
      <c r="DF29" s="144">
        <f t="shared" si="1"/>
        <v>26.579224386724899</v>
      </c>
      <c r="DG29" s="144">
        <f t="shared" si="1"/>
        <v>26.312694906954743</v>
      </c>
      <c r="DH29" s="144">
        <f t="shared" si="1"/>
        <v>26.098073813603886</v>
      </c>
      <c r="DI29" s="144">
        <f t="shared" si="1"/>
        <v>26.932527901215508</v>
      </c>
      <c r="DJ29" s="144">
        <f t="shared" si="1"/>
        <v>27.222111517141066</v>
      </c>
      <c r="DK29" s="144">
        <f t="shared" si="1"/>
        <v>26.51210780801452</v>
      </c>
      <c r="DL29" s="144">
        <f t="shared" si="1"/>
        <v>27.594318039543943</v>
      </c>
      <c r="DM29" s="144">
        <f t="shared" si="1"/>
        <v>26.843466688176502</v>
      </c>
      <c r="DN29" s="144">
        <f t="shared" si="1"/>
        <v>26.787711410621469</v>
      </c>
      <c r="DO29" s="144">
        <f t="shared" si="1"/>
        <v>26.339895739735805</v>
      </c>
      <c r="DP29" s="144">
        <f t="shared" si="1"/>
        <v>27.544655101757268</v>
      </c>
      <c r="DQ29" s="144">
        <f t="shared" si="1"/>
        <v>27.431452234453076</v>
      </c>
    </row>
    <row r="30" spans="1:121">
      <c r="A30" s="147"/>
      <c r="B30" s="147"/>
      <c r="H30" s="148"/>
      <c r="I30" s="149"/>
      <c r="J30" s="150"/>
      <c r="K30" s="150"/>
      <c r="BK30" s="146"/>
    </row>
    <row r="31" spans="1:121">
      <c r="A31" s="147"/>
      <c r="B31" s="147"/>
      <c r="H31" s="148"/>
      <c r="I31" s="149"/>
      <c r="J31" s="150"/>
      <c r="K31" s="150"/>
    </row>
    <row r="32" spans="1:121">
      <c r="A32" s="147"/>
      <c r="B32" s="147"/>
      <c r="D32" s="150"/>
      <c r="H32" s="148"/>
      <c r="I32" s="149"/>
      <c r="J32" s="150"/>
      <c r="K32" s="150"/>
    </row>
    <row r="33" spans="1:11" s="130" customFormat="1">
      <c r="A33" s="147"/>
      <c r="B33" s="147"/>
      <c r="D33" s="150"/>
      <c r="H33" s="148"/>
      <c r="I33" s="149"/>
      <c r="J33" s="150"/>
      <c r="K33" s="150"/>
    </row>
    <row r="34" spans="1:11" s="130" customFormat="1">
      <c r="A34" s="147"/>
      <c r="B34" s="147"/>
      <c r="D34" s="150"/>
      <c r="H34" s="148"/>
      <c r="I34" s="149"/>
      <c r="J34" s="150"/>
      <c r="K34" s="150"/>
    </row>
    <row r="35" spans="1:11" s="130" customFormat="1">
      <c r="A35" s="147"/>
      <c r="B35" s="147"/>
      <c r="D35" s="150"/>
      <c r="H35" s="148"/>
      <c r="I35" s="149"/>
      <c r="J35" s="150"/>
      <c r="K35" s="150"/>
    </row>
    <row r="36" spans="1:11" s="130" customFormat="1">
      <c r="A36" s="147"/>
      <c r="B36" s="147"/>
      <c r="D36" s="150"/>
      <c r="H36" s="148"/>
      <c r="I36" s="149"/>
      <c r="J36" s="150"/>
      <c r="K36" s="150"/>
    </row>
    <row r="37" spans="1:11" s="130" customFormat="1">
      <c r="A37" s="147"/>
      <c r="B37" s="147"/>
      <c r="D37" s="150"/>
      <c r="H37" s="148"/>
      <c r="I37" s="149"/>
      <c r="J37" s="150"/>
      <c r="K37" s="150"/>
    </row>
    <row r="38" spans="1:11" s="130" customFormat="1">
      <c r="A38" s="147"/>
      <c r="B38" s="147"/>
      <c r="D38" s="150"/>
      <c r="H38" s="148"/>
      <c r="I38" s="149"/>
      <c r="J38" s="150"/>
      <c r="K38" s="150"/>
    </row>
    <row r="39" spans="1:11" s="130" customFormat="1">
      <c r="A39" s="147"/>
      <c r="B39" s="147"/>
      <c r="D39" s="150"/>
      <c r="H39" s="148"/>
      <c r="I39" s="149"/>
      <c r="J39" s="150"/>
      <c r="K39" s="150"/>
    </row>
    <row r="40" spans="1:11" s="130" customFormat="1">
      <c r="A40" s="147"/>
      <c r="B40" s="147"/>
      <c r="D40" s="150"/>
      <c r="H40" s="148"/>
      <c r="I40" s="149"/>
      <c r="J40" s="150"/>
      <c r="K40" s="150"/>
    </row>
    <row r="41" spans="1:11" s="130" customFormat="1">
      <c r="A41" s="147"/>
      <c r="B41" s="147"/>
      <c r="D41" s="150"/>
      <c r="H41" s="148"/>
      <c r="I41" s="149"/>
      <c r="J41" s="150"/>
      <c r="K41" s="150"/>
    </row>
    <row r="42" spans="1:11" s="130" customFormat="1">
      <c r="A42" s="147"/>
      <c r="B42" s="147"/>
      <c r="D42" s="150"/>
      <c r="H42" s="148"/>
      <c r="I42" s="149"/>
      <c r="J42" s="150"/>
      <c r="K42" s="150"/>
    </row>
    <row r="43" spans="1:11" s="130" customFormat="1">
      <c r="A43" s="147"/>
      <c r="B43" s="147"/>
      <c r="D43" s="150"/>
      <c r="H43" s="148"/>
      <c r="I43" s="149"/>
      <c r="J43" s="150"/>
      <c r="K43" s="150"/>
    </row>
    <row r="44" spans="1:11" s="130" customFormat="1">
      <c r="A44" s="147"/>
      <c r="B44" s="147"/>
      <c r="D44" s="150"/>
      <c r="H44" s="148"/>
      <c r="I44" s="149"/>
      <c r="J44" s="150"/>
      <c r="K44" s="150"/>
    </row>
    <row r="45" spans="1:11" s="130" customFormat="1">
      <c r="A45" s="147"/>
      <c r="B45" s="147"/>
      <c r="D45" s="150"/>
      <c r="H45" s="148"/>
      <c r="I45" s="149"/>
      <c r="J45" s="150"/>
      <c r="K45" s="150"/>
    </row>
    <row r="46" spans="1:11" s="130" customFormat="1">
      <c r="A46" s="147"/>
      <c r="B46" s="147"/>
      <c r="D46" s="150"/>
      <c r="H46" s="148"/>
      <c r="I46" s="149"/>
      <c r="J46" s="150"/>
      <c r="K46" s="150"/>
    </row>
    <row r="47" spans="1:11" s="130" customFormat="1">
      <c r="A47" s="147"/>
      <c r="B47" s="147"/>
      <c r="D47" s="150"/>
      <c r="H47" s="148"/>
      <c r="I47" s="149"/>
      <c r="J47" s="150"/>
      <c r="K47" s="150"/>
    </row>
    <row r="48" spans="1:11" s="130" customFormat="1">
      <c r="A48" s="147"/>
      <c r="B48" s="147"/>
      <c r="D48" s="150"/>
      <c r="H48" s="148"/>
      <c r="I48" s="149"/>
      <c r="J48" s="150"/>
      <c r="K48" s="150"/>
    </row>
    <row r="49" spans="1:11" s="130" customFormat="1">
      <c r="A49" s="147"/>
      <c r="B49" s="147"/>
      <c r="D49" s="150"/>
      <c r="H49" s="148"/>
      <c r="I49" s="149"/>
      <c r="J49" s="150"/>
      <c r="K49" s="150"/>
    </row>
    <row r="50" spans="1:11" s="130" customFormat="1">
      <c r="A50" s="147"/>
      <c r="B50" s="147"/>
      <c r="D50" s="150"/>
      <c r="H50" s="148"/>
      <c r="I50" s="149"/>
      <c r="J50" s="150"/>
      <c r="K50" s="150"/>
    </row>
    <row r="51" spans="1:11" s="130" customFormat="1">
      <c r="A51" s="147"/>
      <c r="B51" s="147"/>
      <c r="D51" s="150"/>
      <c r="H51" s="148"/>
      <c r="I51" s="149"/>
      <c r="J51" s="150"/>
      <c r="K51" s="150"/>
    </row>
    <row r="52" spans="1:11" s="130" customFormat="1">
      <c r="A52" s="147"/>
      <c r="B52" s="147"/>
      <c r="D52" s="150"/>
      <c r="H52" s="148"/>
      <c r="I52" s="149"/>
      <c r="J52" s="150"/>
      <c r="K52" s="150"/>
    </row>
    <row r="53" spans="1:11" s="130" customFormat="1">
      <c r="A53" s="147"/>
      <c r="B53" s="147"/>
      <c r="D53" s="150"/>
      <c r="H53" s="148"/>
      <c r="I53" s="149"/>
      <c r="J53" s="150"/>
      <c r="K53" s="150"/>
    </row>
    <row r="54" spans="1:11" s="130" customFormat="1">
      <c r="A54" s="147"/>
      <c r="B54" s="147"/>
      <c r="D54" s="150"/>
      <c r="H54" s="148"/>
      <c r="I54" s="149"/>
      <c r="J54" s="150"/>
      <c r="K54" s="150"/>
    </row>
    <row r="55" spans="1:11" s="130" customFormat="1">
      <c r="A55" s="147"/>
      <c r="B55" s="147"/>
      <c r="H55" s="148"/>
      <c r="I55" s="149"/>
      <c r="J55" s="150"/>
      <c r="K55" s="150"/>
    </row>
    <row r="56" spans="1:11" s="130" customFormat="1">
      <c r="A56" s="147"/>
      <c r="B56" s="147"/>
      <c r="H56" s="148"/>
      <c r="I56" s="149"/>
      <c r="J56" s="150"/>
      <c r="K56" s="150"/>
    </row>
    <row r="57" spans="1:11" s="130" customFormat="1">
      <c r="A57" s="147"/>
      <c r="B57" s="147"/>
      <c r="H57" s="148"/>
      <c r="I57" s="149"/>
      <c r="J57" s="150"/>
      <c r="K57" s="150"/>
    </row>
    <row r="58" spans="1:11" s="130" customFormat="1">
      <c r="A58" s="147"/>
      <c r="B58" s="147"/>
      <c r="H58" s="148"/>
      <c r="I58" s="149"/>
      <c r="J58" s="150"/>
      <c r="K58" s="150"/>
    </row>
    <row r="59" spans="1:11" s="130" customFormat="1">
      <c r="A59" s="147"/>
      <c r="B59" s="147"/>
      <c r="H59" s="148"/>
      <c r="I59" s="149"/>
      <c r="J59" s="150"/>
      <c r="K59" s="150"/>
    </row>
    <row r="60" spans="1:11" s="130" customFormat="1">
      <c r="A60" s="147"/>
      <c r="B60" s="147"/>
      <c r="H60" s="148"/>
      <c r="I60" s="149"/>
      <c r="J60" s="150"/>
      <c r="K60" s="150"/>
    </row>
    <row r="61" spans="1:11" s="130" customFormat="1">
      <c r="A61" s="147"/>
      <c r="B61" s="147"/>
      <c r="F61" s="150"/>
      <c r="G61" s="150"/>
      <c r="H61" s="148"/>
      <c r="I61" s="150"/>
      <c r="J61" s="150"/>
      <c r="K61" s="150"/>
    </row>
    <row r="62" spans="1:11" s="130" customFormat="1">
      <c r="A62" s="147"/>
      <c r="B62" s="147"/>
      <c r="F62" s="150"/>
      <c r="G62" s="150"/>
      <c r="H62" s="148"/>
      <c r="I62" s="150"/>
      <c r="J62" s="150"/>
      <c r="K62" s="150"/>
    </row>
    <row r="63" spans="1:11" s="130" customFormat="1">
      <c r="A63" s="147"/>
      <c r="B63" s="147"/>
      <c r="F63" s="150"/>
      <c r="G63" s="150"/>
      <c r="H63" s="148"/>
      <c r="I63" s="150"/>
      <c r="J63" s="150"/>
      <c r="K63" s="150"/>
    </row>
    <row r="64" spans="1:11" s="130" customFormat="1">
      <c r="A64" s="147"/>
      <c r="B64" s="147"/>
      <c r="F64" s="150"/>
      <c r="G64" s="150"/>
      <c r="H64" s="148"/>
      <c r="I64" s="150"/>
      <c r="J64" s="150"/>
      <c r="K64" s="150"/>
    </row>
    <row r="65" spans="1:11" s="130" customFormat="1">
      <c r="A65" s="162"/>
      <c r="B65" s="162"/>
      <c r="H65" s="148"/>
      <c r="J65" s="150"/>
      <c r="K65" s="146"/>
    </row>
    <row r="66" spans="1:11" s="130" customFormat="1">
      <c r="A66" s="128"/>
      <c r="B66" s="128"/>
      <c r="H66" s="148"/>
      <c r="J66" s="150"/>
      <c r="K66" s="146"/>
    </row>
    <row r="67" spans="1:11" s="130" customFormat="1">
      <c r="A67" s="131"/>
      <c r="B67" s="131"/>
      <c r="H67" s="148"/>
      <c r="J67" s="150"/>
      <c r="K67" s="146"/>
    </row>
    <row r="68" spans="1:11" s="130" customFormat="1">
      <c r="A68" s="131"/>
      <c r="B68" s="131"/>
      <c r="H68" s="148"/>
      <c r="J68" s="150"/>
      <c r="K68" s="146"/>
    </row>
    <row r="69" spans="1:11" s="130" customFormat="1">
      <c r="A69" s="131"/>
      <c r="B69" s="131"/>
      <c r="H69" s="148"/>
      <c r="J69" s="150"/>
      <c r="K69" s="146"/>
    </row>
    <row r="70" spans="1:11" s="130" customFormat="1">
      <c r="A70" s="131"/>
      <c r="B70" s="131"/>
      <c r="H70" s="148"/>
      <c r="J70" s="150"/>
      <c r="K70" s="146"/>
    </row>
    <row r="71" spans="1:11" s="130" customFormat="1">
      <c r="A71" s="131"/>
      <c r="B71" s="131"/>
      <c r="H71" s="148"/>
      <c r="J71" s="150"/>
      <c r="K71" s="146"/>
    </row>
    <row r="72" spans="1:11" s="130" customFormat="1">
      <c r="A72" s="131"/>
      <c r="B72" s="131"/>
      <c r="H72" s="148"/>
      <c r="J72" s="150"/>
      <c r="K72" s="146"/>
    </row>
    <row r="73" spans="1:11" s="130" customFormat="1">
      <c r="A73" s="131"/>
      <c r="B73" s="131"/>
      <c r="H73" s="148"/>
      <c r="J73" s="150"/>
      <c r="K73" s="146"/>
    </row>
    <row r="74" spans="1:11" s="130" customFormat="1">
      <c r="A74" s="131"/>
      <c r="B74" s="131"/>
      <c r="H74" s="148"/>
      <c r="J74" s="150"/>
      <c r="K74" s="146"/>
    </row>
    <row r="75" spans="1:11" s="130" customFormat="1">
      <c r="A75" s="131"/>
      <c r="B75" s="131"/>
      <c r="H75" s="148"/>
      <c r="J75" s="150"/>
      <c r="K75" s="146"/>
    </row>
    <row r="76" spans="1:11" s="130" customFormat="1">
      <c r="A76" s="136"/>
      <c r="B76" s="136"/>
      <c r="H76" s="148"/>
      <c r="J76" s="150"/>
      <c r="K76" s="146"/>
    </row>
    <row r="77" spans="1:11" s="130" customFormat="1">
      <c r="A77" s="136"/>
      <c r="B77" s="136"/>
      <c r="H77" s="148"/>
      <c r="J77" s="150"/>
      <c r="K77" s="146"/>
    </row>
    <row r="78" spans="1:11" s="130" customFormat="1">
      <c r="A78" s="136"/>
      <c r="B78" s="136"/>
      <c r="H78" s="148"/>
      <c r="J78" s="150"/>
      <c r="K78" s="146"/>
    </row>
    <row r="79" spans="1:11" s="130" customFormat="1">
      <c r="A79" s="136"/>
      <c r="B79" s="136"/>
      <c r="H79" s="148"/>
      <c r="J79" s="150"/>
      <c r="K79" s="146"/>
    </row>
    <row r="80" spans="1:11" s="130" customFormat="1">
      <c r="A80" s="136"/>
      <c r="B80" s="136"/>
      <c r="H80" s="148"/>
      <c r="J80" s="150"/>
      <c r="K80" s="146"/>
    </row>
    <row r="81" spans="1:11" s="130" customFormat="1">
      <c r="A81" s="136"/>
      <c r="B81" s="136"/>
      <c r="H81" s="148"/>
      <c r="J81" s="150"/>
      <c r="K81" s="146"/>
    </row>
    <row r="82" spans="1:11" s="130" customFormat="1">
      <c r="A82" s="131"/>
      <c r="B82" s="131"/>
      <c r="H82" s="148"/>
      <c r="J82" s="150"/>
      <c r="K82" s="146"/>
    </row>
    <row r="83" spans="1:11" s="130" customFormat="1">
      <c r="A83" s="131"/>
      <c r="B83" s="131"/>
      <c r="H83" s="148"/>
      <c r="J83" s="150"/>
      <c r="K83" s="146"/>
    </row>
    <row r="84" spans="1:11" s="130" customFormat="1">
      <c r="A84" s="131"/>
      <c r="B84" s="131"/>
      <c r="H84" s="148"/>
      <c r="J84" s="150"/>
      <c r="K84" s="146"/>
    </row>
    <row r="85" spans="1:11" s="130" customFormat="1">
      <c r="A85" s="131"/>
      <c r="B85" s="131"/>
      <c r="H85" s="148"/>
      <c r="J85" s="150"/>
      <c r="K85" s="146"/>
    </row>
    <row r="86" spans="1:11" s="130" customFormat="1">
      <c r="A86" s="131"/>
      <c r="B86" s="131"/>
      <c r="H86" s="148"/>
      <c r="J86" s="150"/>
      <c r="K86" s="146"/>
    </row>
    <row r="87" spans="1:11" s="130" customFormat="1">
      <c r="A87" s="131"/>
      <c r="B87" s="131"/>
      <c r="H87" s="148"/>
      <c r="J87" s="150"/>
      <c r="K87" s="146"/>
    </row>
    <row r="88" spans="1:11" s="130" customFormat="1">
      <c r="A88" s="131"/>
      <c r="B88" s="131"/>
      <c r="H88" s="148"/>
      <c r="J88" s="150"/>
      <c r="K88" s="146"/>
    </row>
    <row r="89" spans="1:11" s="130" customFormat="1">
      <c r="A89" s="131"/>
      <c r="B89" s="131"/>
      <c r="H89" s="148"/>
      <c r="J89" s="150"/>
      <c r="K89" s="146"/>
    </row>
    <row r="90" spans="1:11" s="130" customFormat="1">
      <c r="A90" s="131"/>
      <c r="B90" s="131"/>
      <c r="H90" s="148"/>
      <c r="J90" s="150"/>
      <c r="K90" s="146"/>
    </row>
    <row r="91" spans="1:11" s="130" customFormat="1">
      <c r="A91" s="128"/>
      <c r="B91" s="128"/>
      <c r="H91" s="148"/>
      <c r="J91" s="150"/>
      <c r="K91" s="146"/>
    </row>
    <row r="92" spans="1:11" s="130" customFormat="1">
      <c r="B92" s="159"/>
      <c r="H92" s="148"/>
      <c r="J92" s="150"/>
      <c r="K92" s="146"/>
    </row>
    <row r="93" spans="1:11" s="130" customFormat="1">
      <c r="B93" s="160"/>
      <c r="H93" s="148"/>
      <c r="J93" s="150"/>
      <c r="K93" s="146"/>
    </row>
    <row r="94" spans="1:11" s="130" customFormat="1">
      <c r="B94" s="144"/>
      <c r="H94" s="148"/>
      <c r="J94" s="150"/>
      <c r="K94" s="146"/>
    </row>
    <row r="95" spans="1:11" s="130" customFormat="1">
      <c r="B95" s="161"/>
      <c r="H95" s="148"/>
      <c r="J95" s="150"/>
      <c r="K95" s="146"/>
    </row>
    <row r="96" spans="1:11" s="130" customFormat="1">
      <c r="A96" s="161"/>
      <c r="B96" s="161"/>
      <c r="H96" s="148"/>
      <c r="J96" s="150"/>
      <c r="K96" s="146"/>
    </row>
    <row r="97" spans="1:11" s="130" customFormat="1">
      <c r="A97" s="161"/>
      <c r="B97" s="161"/>
      <c r="H97" s="148"/>
      <c r="J97" s="150"/>
      <c r="K97" s="146"/>
    </row>
    <row r="98" spans="1:11" s="130" customFormat="1">
      <c r="A98" s="161"/>
      <c r="B98" s="161"/>
      <c r="H98" s="148"/>
      <c r="J98" s="150"/>
      <c r="K98" s="146"/>
    </row>
    <row r="99" spans="1:11" s="130" customFormat="1">
      <c r="A99" s="161"/>
      <c r="B99" s="161"/>
      <c r="H99" s="148"/>
      <c r="J99" s="150"/>
      <c r="K99" s="146"/>
    </row>
    <row r="100" spans="1:11" s="130" customFormat="1">
      <c r="A100" s="161"/>
      <c r="B100" s="161"/>
      <c r="H100" s="148"/>
      <c r="J100" s="150"/>
      <c r="K100" s="146"/>
    </row>
    <row r="101" spans="1:11" s="130" customFormat="1">
      <c r="A101" s="161"/>
      <c r="B101" s="161"/>
      <c r="H101" s="148"/>
      <c r="J101" s="150"/>
      <c r="K101" s="146"/>
    </row>
    <row r="102" spans="1:11" s="130" customFormat="1">
      <c r="A102" s="161"/>
      <c r="B102" s="161"/>
      <c r="H102" s="148"/>
      <c r="J102" s="150"/>
      <c r="K102" s="146"/>
    </row>
    <row r="103" spans="1:11" s="130" customFormat="1">
      <c r="A103" s="161"/>
      <c r="B103" s="161"/>
      <c r="H103" s="148"/>
      <c r="J103" s="150"/>
      <c r="K103" s="146"/>
    </row>
    <row r="104" spans="1:11" s="130" customFormat="1">
      <c r="A104" s="161"/>
      <c r="B104" s="161"/>
      <c r="H104" s="148"/>
      <c r="J104" s="150"/>
      <c r="K104" s="146"/>
    </row>
    <row r="105" spans="1:11" s="130" customFormat="1">
      <c r="A105" s="161"/>
      <c r="B105" s="161"/>
      <c r="H105" s="148"/>
      <c r="J105" s="150"/>
      <c r="K105" s="146"/>
    </row>
    <row r="106" spans="1:11" s="130" customFormat="1">
      <c r="A106" s="161"/>
      <c r="B106" s="161"/>
      <c r="H106" s="148"/>
      <c r="J106" s="150"/>
      <c r="K106" s="146"/>
    </row>
    <row r="107" spans="1:11" s="130" customFormat="1">
      <c r="A107" s="161"/>
      <c r="B107" s="161"/>
      <c r="H107" s="148"/>
      <c r="J107" s="150"/>
      <c r="K107" s="146"/>
    </row>
    <row r="108" spans="1:11" s="130" customFormat="1">
      <c r="A108" s="161"/>
      <c r="B108" s="161"/>
      <c r="H108" s="148"/>
      <c r="J108" s="150"/>
      <c r="K108" s="146"/>
    </row>
    <row r="109" spans="1:11" s="130" customFormat="1">
      <c r="A109" s="161"/>
      <c r="B109" s="161"/>
      <c r="H109" s="148"/>
      <c r="J109" s="150"/>
      <c r="K109" s="146"/>
    </row>
    <row r="110" spans="1:11" s="130" customFormat="1">
      <c r="A110" s="161"/>
      <c r="B110" s="161"/>
      <c r="H110" s="148"/>
      <c r="J110" s="150"/>
      <c r="K110" s="146"/>
    </row>
    <row r="111" spans="1:11" s="130" customFormat="1">
      <c r="A111" s="161"/>
      <c r="B111" s="161"/>
      <c r="H111" s="148"/>
      <c r="J111" s="150"/>
      <c r="K111" s="146"/>
    </row>
    <row r="112" spans="1:11" s="130" customFormat="1">
      <c r="A112" s="161"/>
      <c r="B112" s="161"/>
      <c r="H112" s="148"/>
      <c r="J112" s="150"/>
      <c r="K112" s="146"/>
    </row>
    <row r="113" spans="1:11" s="130" customFormat="1">
      <c r="A113" s="161"/>
      <c r="B113" s="161"/>
      <c r="H113" s="148"/>
      <c r="J113" s="150"/>
      <c r="K113" s="146"/>
    </row>
    <row r="114" spans="1:11" s="130" customFormat="1">
      <c r="A114" s="161"/>
      <c r="B114" s="161"/>
      <c r="H114" s="148"/>
      <c r="J114" s="150"/>
      <c r="K114" s="146"/>
    </row>
    <row r="115" spans="1:11" s="130" customFormat="1">
      <c r="A115" s="161"/>
      <c r="B115" s="161"/>
      <c r="H115" s="148"/>
      <c r="J115" s="150"/>
      <c r="K115" s="146"/>
    </row>
    <row r="116" spans="1:11" s="130" customFormat="1">
      <c r="A116" s="161"/>
      <c r="B116" s="161"/>
      <c r="H116" s="148"/>
      <c r="J116" s="150"/>
      <c r="K116" s="146"/>
    </row>
    <row r="117" spans="1:11" s="130" customFormat="1">
      <c r="A117" s="161"/>
      <c r="B117" s="161"/>
      <c r="H117" s="148"/>
      <c r="J117" s="150"/>
      <c r="K117" s="146"/>
    </row>
    <row r="118" spans="1:11" s="130" customFormat="1">
      <c r="A118" s="161"/>
      <c r="B118" s="161"/>
      <c r="H118" s="148"/>
      <c r="J118" s="150"/>
      <c r="K118" s="146"/>
    </row>
    <row r="119" spans="1:11" s="130" customFormat="1">
      <c r="A119" s="161"/>
      <c r="B119" s="161"/>
      <c r="H119" s="148"/>
      <c r="J119" s="150"/>
      <c r="K119" s="146"/>
    </row>
    <row r="120" spans="1:11" s="130" customFormat="1">
      <c r="A120" s="161"/>
      <c r="B120" s="161"/>
      <c r="H120" s="148"/>
      <c r="J120" s="150"/>
      <c r="K120" s="146"/>
    </row>
    <row r="121" spans="1:11" s="130" customFormat="1">
      <c r="A121" s="161"/>
      <c r="B121" s="161"/>
      <c r="H121" s="148"/>
      <c r="J121" s="150"/>
      <c r="K121" s="146"/>
    </row>
    <row r="122" spans="1:11" s="130" customFormat="1">
      <c r="A122" s="161"/>
      <c r="B122" s="161"/>
      <c r="H122" s="148"/>
      <c r="J122" s="150"/>
      <c r="K122" s="146"/>
    </row>
    <row r="123" spans="1:11" s="130" customFormat="1">
      <c r="A123" s="161"/>
      <c r="B123" s="161"/>
      <c r="H123" s="148"/>
      <c r="J123" s="150"/>
      <c r="K123" s="146"/>
    </row>
    <row r="124" spans="1:11" s="130" customFormat="1">
      <c r="A124" s="161"/>
      <c r="B124" s="161"/>
      <c r="H124" s="148"/>
      <c r="J124" s="150"/>
      <c r="K124" s="146"/>
    </row>
    <row r="125" spans="1:11" s="130" customFormat="1">
      <c r="A125" s="161"/>
      <c r="B125" s="161"/>
      <c r="H125" s="148"/>
      <c r="J125" s="150"/>
      <c r="K125" s="146"/>
    </row>
    <row r="126" spans="1:11" s="130" customFormat="1">
      <c r="A126" s="161"/>
      <c r="B126" s="161"/>
      <c r="H126" s="148"/>
      <c r="J126" s="150"/>
      <c r="K126" s="146"/>
    </row>
    <row r="127" spans="1:11" s="130" customFormat="1">
      <c r="A127" s="161"/>
      <c r="B127" s="161"/>
      <c r="H127" s="148"/>
      <c r="J127" s="150"/>
      <c r="K127" s="146"/>
    </row>
    <row r="128" spans="1:11" s="130" customFormat="1">
      <c r="A128" s="161"/>
      <c r="B128" s="161"/>
      <c r="H128" s="148"/>
      <c r="J128" s="150"/>
      <c r="K128" s="146"/>
    </row>
    <row r="129" spans="1:11" s="130" customFormat="1">
      <c r="A129" s="161"/>
      <c r="B129" s="161"/>
      <c r="H129" s="148"/>
      <c r="J129" s="150"/>
      <c r="K129" s="146"/>
    </row>
    <row r="130" spans="1:11" s="130" customFormat="1">
      <c r="A130" s="161"/>
      <c r="B130" s="161"/>
      <c r="H130" s="148"/>
      <c r="I130" s="149"/>
      <c r="J130" s="146"/>
      <c r="K130" s="146"/>
    </row>
    <row r="131" spans="1:11" s="130" customFormat="1">
      <c r="A131" s="161"/>
      <c r="B131" s="161"/>
      <c r="H131" s="148"/>
      <c r="I131" s="149"/>
      <c r="J131" s="146"/>
      <c r="K131" s="146"/>
    </row>
    <row r="132" spans="1:11" s="130" customFormat="1">
      <c r="A132" s="161"/>
      <c r="B132" s="161"/>
      <c r="H132" s="148"/>
      <c r="I132" s="149"/>
      <c r="J132" s="146"/>
      <c r="K132" s="146"/>
    </row>
    <row r="133" spans="1:11" s="130" customFormat="1">
      <c r="A133" s="161"/>
      <c r="B133" s="161"/>
      <c r="H133" s="148"/>
      <c r="I133" s="149"/>
      <c r="J133" s="146"/>
      <c r="K133" s="146"/>
    </row>
    <row r="134" spans="1:11" s="130" customFormat="1">
      <c r="A134" s="161"/>
      <c r="B134" s="161"/>
      <c r="H134" s="148"/>
      <c r="I134" s="149"/>
      <c r="J134" s="146"/>
      <c r="K134" s="146"/>
    </row>
    <row r="135" spans="1:11" s="130" customFormat="1">
      <c r="A135" s="161"/>
      <c r="B135" s="161"/>
      <c r="H135" s="148"/>
      <c r="I135" s="149"/>
      <c r="J135" s="146"/>
      <c r="K135" s="146"/>
    </row>
    <row r="136" spans="1:11" s="130" customFormat="1">
      <c r="A136" s="161"/>
      <c r="B136" s="161"/>
      <c r="H136" s="148"/>
      <c r="I136" s="149"/>
      <c r="J136" s="146"/>
      <c r="K136" s="146"/>
    </row>
    <row r="137" spans="1:11" s="130" customFormat="1">
      <c r="A137" s="161"/>
      <c r="B137" s="161"/>
      <c r="H137" s="148"/>
      <c r="I137" s="149"/>
      <c r="J137" s="146"/>
      <c r="K137" s="146"/>
    </row>
    <row r="138" spans="1:11" s="130" customFormat="1">
      <c r="A138" s="161"/>
      <c r="B138" s="161"/>
      <c r="H138" s="148"/>
      <c r="I138" s="149"/>
      <c r="J138" s="146"/>
      <c r="K138" s="146"/>
    </row>
    <row r="139" spans="1:11" s="130" customFormat="1">
      <c r="A139" s="161"/>
      <c r="B139" s="161"/>
      <c r="H139" s="148"/>
      <c r="I139" s="149"/>
      <c r="J139" s="146"/>
      <c r="K139" s="146"/>
    </row>
    <row r="140" spans="1:11" s="130" customFormat="1">
      <c r="A140" s="161"/>
      <c r="B140" s="161"/>
      <c r="H140" s="148"/>
      <c r="I140" s="149"/>
      <c r="J140" s="146"/>
      <c r="K140" s="146"/>
    </row>
    <row r="141" spans="1:11" s="130" customFormat="1">
      <c r="A141" s="161"/>
      <c r="B141" s="161"/>
      <c r="H141" s="148"/>
      <c r="I141" s="149"/>
      <c r="J141" s="146"/>
      <c r="K141" s="146"/>
    </row>
    <row r="142" spans="1:11" s="130" customFormat="1">
      <c r="A142" s="161"/>
      <c r="B142" s="161"/>
      <c r="H142" s="148"/>
      <c r="I142" s="149"/>
      <c r="J142" s="146"/>
      <c r="K142" s="146"/>
    </row>
    <row r="143" spans="1:11" s="130" customFormat="1">
      <c r="A143" s="161"/>
      <c r="B143" s="161"/>
      <c r="H143" s="148"/>
      <c r="I143" s="149"/>
      <c r="J143" s="146"/>
      <c r="K143" s="146"/>
    </row>
    <row r="144" spans="1:11" s="130" customFormat="1">
      <c r="A144" s="161"/>
      <c r="B144" s="161"/>
      <c r="H144" s="148"/>
      <c r="I144" s="149"/>
      <c r="J144" s="146"/>
      <c r="K144" s="146"/>
    </row>
    <row r="145" spans="1:11" s="130" customFormat="1">
      <c r="A145" s="161"/>
      <c r="B145" s="161"/>
      <c r="H145" s="148"/>
      <c r="I145" s="149"/>
      <c r="J145" s="146"/>
      <c r="K145" s="146"/>
    </row>
    <row r="146" spans="1:11" s="130" customFormat="1">
      <c r="A146" s="161"/>
      <c r="B146" s="161"/>
      <c r="H146" s="148"/>
      <c r="I146" s="149"/>
      <c r="J146" s="146"/>
      <c r="K146" s="146"/>
    </row>
    <row r="147" spans="1:11" s="130" customFormat="1">
      <c r="A147" s="161"/>
      <c r="B147" s="161"/>
      <c r="H147" s="148"/>
      <c r="I147" s="149"/>
      <c r="J147" s="146"/>
      <c r="K147" s="146"/>
    </row>
    <row r="148" spans="1:11" s="130" customFormat="1">
      <c r="A148" s="161"/>
      <c r="B148" s="161"/>
      <c r="H148" s="148"/>
      <c r="I148" s="149"/>
      <c r="J148" s="146"/>
      <c r="K148" s="146"/>
    </row>
    <row r="149" spans="1:11" s="130" customFormat="1">
      <c r="A149" s="161"/>
      <c r="B149" s="161"/>
      <c r="H149" s="148"/>
      <c r="I149" s="149"/>
      <c r="J149" s="146"/>
      <c r="K149" s="146"/>
    </row>
    <row r="150" spans="1:11" s="130" customFormat="1">
      <c r="A150" s="161"/>
      <c r="B150" s="161"/>
      <c r="H150" s="148"/>
      <c r="I150" s="149"/>
      <c r="J150" s="146"/>
      <c r="K150" s="146"/>
    </row>
    <row r="151" spans="1:11" s="130" customFormat="1">
      <c r="H151" s="148"/>
      <c r="I151" s="149"/>
      <c r="J151" s="146"/>
      <c r="K151" s="146"/>
    </row>
    <row r="152" spans="1:11" s="130" customFormat="1">
      <c r="H152" s="148"/>
      <c r="I152" s="149"/>
      <c r="J152" s="146"/>
      <c r="K152" s="146"/>
    </row>
    <row r="153" spans="1:11" s="130" customFormat="1">
      <c r="H153" s="148"/>
      <c r="I153" s="149"/>
      <c r="J153" s="146"/>
      <c r="K153" s="146"/>
    </row>
    <row r="154" spans="1:11" s="130" customFormat="1">
      <c r="H154" s="148"/>
      <c r="I154" s="149"/>
      <c r="J154" s="146"/>
      <c r="K154" s="146"/>
    </row>
    <row r="155" spans="1:11" s="130" customFormat="1">
      <c r="H155" s="148"/>
      <c r="I155" s="149"/>
      <c r="J155" s="146"/>
      <c r="K155" s="146"/>
    </row>
    <row r="156" spans="1:11" s="130" customFormat="1">
      <c r="H156" s="148"/>
      <c r="I156" s="149"/>
      <c r="J156" s="146"/>
      <c r="K156" s="146"/>
    </row>
    <row r="157" spans="1:11" s="130" customFormat="1">
      <c r="H157" s="148"/>
      <c r="I157" s="149"/>
      <c r="J157" s="146"/>
      <c r="K157" s="146"/>
    </row>
    <row r="158" spans="1:11" s="130" customFormat="1">
      <c r="H158" s="148"/>
      <c r="I158" s="149"/>
      <c r="J158" s="146"/>
      <c r="K158" s="146"/>
    </row>
    <row r="159" spans="1:11" s="130" customFormat="1"/>
    <row r="160" spans="1:11" s="130" customFormat="1"/>
    <row r="161" s="130" customFormat="1"/>
    <row r="162" s="130" customFormat="1"/>
    <row r="163" s="130" customFormat="1"/>
    <row r="164" s="130" customFormat="1"/>
    <row r="165" s="130" customFormat="1"/>
    <row r="166" s="130" customFormat="1"/>
    <row r="167" s="130" customFormat="1"/>
    <row r="168" s="130" customFormat="1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2"/>
  <sheetViews>
    <sheetView workbookViewId="0">
      <selection sqref="A1:XFD1048576"/>
    </sheetView>
  </sheetViews>
  <sheetFormatPr defaultRowHeight="16.5"/>
  <cols>
    <col min="1" max="9" width="9" style="137"/>
    <col min="10" max="10" width="9" style="137" customWidth="1"/>
    <col min="11" max="11" width="9" style="125" customWidth="1"/>
    <col min="12" max="14" width="9" style="137"/>
    <col min="15" max="25" width="9" style="125"/>
    <col min="26" max="29" width="9" style="137"/>
    <col min="30" max="35" width="9" style="125"/>
    <col min="36" max="46" width="9" style="137"/>
    <col min="47" max="56" width="9" style="130"/>
    <col min="57" max="16384" width="9" style="137"/>
  </cols>
  <sheetData>
    <row r="1" spans="1:121" s="125" customFormat="1">
      <c r="A1" s="126"/>
      <c r="B1" s="125" t="s">
        <v>168</v>
      </c>
      <c r="J1" s="127" t="s">
        <v>169</v>
      </c>
      <c r="K1" s="127"/>
      <c r="L1" s="127"/>
      <c r="M1" s="127"/>
      <c r="AO1" s="125" t="s">
        <v>170</v>
      </c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S1" s="125" t="s">
        <v>171</v>
      </c>
      <c r="CS1" s="89"/>
      <c r="CT1" s="89"/>
      <c r="CU1" s="89"/>
      <c r="CV1" s="89"/>
      <c r="CW1" s="89"/>
      <c r="CX1" s="68" t="s">
        <v>172</v>
      </c>
      <c r="CY1" s="89"/>
      <c r="CZ1" s="89"/>
    </row>
    <row r="2" spans="1:121" s="125" customFormat="1">
      <c r="A2" s="128"/>
      <c r="B2" s="128" t="s">
        <v>174</v>
      </c>
      <c r="C2" s="129" t="s">
        <v>175</v>
      </c>
      <c r="D2" s="129" t="s">
        <v>63</v>
      </c>
      <c r="E2" s="129" t="s">
        <v>64</v>
      </c>
      <c r="F2" s="129" t="s">
        <v>65</v>
      </c>
      <c r="G2" s="129" t="s">
        <v>66</v>
      </c>
      <c r="H2" s="129" t="s">
        <v>67</v>
      </c>
      <c r="I2" s="129" t="s">
        <v>68</v>
      </c>
      <c r="J2" s="127" t="s">
        <v>176</v>
      </c>
      <c r="K2" s="127" t="s">
        <v>42</v>
      </c>
      <c r="L2" s="127" t="s">
        <v>43</v>
      </c>
      <c r="M2" s="127" t="s">
        <v>44</v>
      </c>
      <c r="N2" s="127" t="s">
        <v>45</v>
      </c>
      <c r="O2" s="127" t="s">
        <v>46</v>
      </c>
      <c r="P2" s="127" t="s">
        <v>47</v>
      </c>
      <c r="Q2" s="127" t="s">
        <v>48</v>
      </c>
      <c r="R2" s="127" t="s">
        <v>49</v>
      </c>
      <c r="S2" s="127" t="s">
        <v>50</v>
      </c>
      <c r="T2" s="127" t="s">
        <v>154</v>
      </c>
      <c r="U2" s="127" t="s">
        <v>155</v>
      </c>
      <c r="V2" s="127" t="s">
        <v>156</v>
      </c>
      <c r="W2" s="127" t="s">
        <v>38</v>
      </c>
      <c r="X2" s="127" t="s">
        <v>18</v>
      </c>
      <c r="Y2" s="127" t="s">
        <v>19</v>
      </c>
      <c r="Z2" s="127" t="s">
        <v>20</v>
      </c>
      <c r="AA2" s="127" t="s">
        <v>21</v>
      </c>
      <c r="AB2" s="127" t="s">
        <v>22</v>
      </c>
      <c r="AC2" s="127" t="s">
        <v>23</v>
      </c>
      <c r="AD2" s="127" t="s">
        <v>24</v>
      </c>
      <c r="AE2" s="127" t="s">
        <v>25</v>
      </c>
      <c r="AF2" s="127" t="s">
        <v>26</v>
      </c>
      <c r="AG2" s="127" t="s">
        <v>27</v>
      </c>
      <c r="AH2" s="127" t="s">
        <v>28</v>
      </c>
      <c r="AI2" s="127" t="s">
        <v>29</v>
      </c>
      <c r="AJ2" s="127" t="s">
        <v>30</v>
      </c>
      <c r="AK2" s="127" t="s">
        <v>31</v>
      </c>
      <c r="AL2" s="127" t="s">
        <v>32</v>
      </c>
      <c r="AM2" s="127" t="s">
        <v>33</v>
      </c>
      <c r="AN2" s="127" t="s">
        <v>34</v>
      </c>
      <c r="AO2" s="127" t="s">
        <v>176</v>
      </c>
      <c r="AP2" s="127" t="s">
        <v>42</v>
      </c>
      <c r="AQ2" s="127" t="s">
        <v>43</v>
      </c>
      <c r="AR2" s="127" t="s">
        <v>44</v>
      </c>
      <c r="AS2" s="127" t="s">
        <v>45</v>
      </c>
      <c r="AT2" s="127" t="s">
        <v>46</v>
      </c>
      <c r="AU2" s="127" t="s">
        <v>47</v>
      </c>
      <c r="AV2" s="127" t="s">
        <v>48</v>
      </c>
      <c r="AW2" s="127" t="s">
        <v>49</v>
      </c>
      <c r="AX2" s="127" t="s">
        <v>50</v>
      </c>
      <c r="AY2" s="127" t="s">
        <v>51</v>
      </c>
      <c r="AZ2" s="127" t="s">
        <v>52</v>
      </c>
      <c r="BA2" s="127" t="s">
        <v>53</v>
      </c>
      <c r="BB2" s="127" t="s">
        <v>54</v>
      </c>
      <c r="BC2" s="127" t="s">
        <v>55</v>
      </c>
      <c r="BD2" s="127" t="s">
        <v>56</v>
      </c>
      <c r="BE2" s="127" t="s">
        <v>57</v>
      </c>
      <c r="BF2" s="127" t="s">
        <v>58</v>
      </c>
      <c r="BG2" s="127" t="s">
        <v>59</v>
      </c>
      <c r="BH2" s="127" t="s">
        <v>60</v>
      </c>
      <c r="BI2" s="127" t="s">
        <v>61</v>
      </c>
      <c r="BJ2" s="127" t="s">
        <v>62</v>
      </c>
      <c r="BK2" s="127" t="s">
        <v>63</v>
      </c>
      <c r="BL2" s="127" t="s">
        <v>64</v>
      </c>
      <c r="BM2" s="127" t="s">
        <v>65</v>
      </c>
      <c r="BN2" s="127" t="s">
        <v>66</v>
      </c>
      <c r="BO2" s="127" t="s">
        <v>67</v>
      </c>
      <c r="BP2" s="127" t="s">
        <v>68</v>
      </c>
      <c r="BQ2" s="127" t="s">
        <v>69</v>
      </c>
      <c r="BR2" s="127" t="s">
        <v>70</v>
      </c>
      <c r="BS2" s="127" t="s">
        <v>176</v>
      </c>
      <c r="BT2" s="127" t="s">
        <v>42</v>
      </c>
      <c r="BU2" s="127" t="s">
        <v>43</v>
      </c>
      <c r="BV2" s="127" t="s">
        <v>44</v>
      </c>
      <c r="BW2" s="127" t="s">
        <v>45</v>
      </c>
      <c r="BX2" s="127" t="s">
        <v>46</v>
      </c>
      <c r="BY2" s="127" t="s">
        <v>47</v>
      </c>
      <c r="BZ2" s="127" t="s">
        <v>48</v>
      </c>
      <c r="CA2" s="127" t="s">
        <v>49</v>
      </c>
      <c r="CB2" s="127" t="s">
        <v>50</v>
      </c>
      <c r="CC2" s="127" t="s">
        <v>51</v>
      </c>
      <c r="CD2" s="127" t="s">
        <v>52</v>
      </c>
      <c r="CE2" s="127" t="s">
        <v>53</v>
      </c>
      <c r="CF2" s="127" t="s">
        <v>54</v>
      </c>
      <c r="CG2" s="127" t="s">
        <v>55</v>
      </c>
      <c r="CH2" s="127" t="s">
        <v>56</v>
      </c>
      <c r="CI2" s="127" t="s">
        <v>57</v>
      </c>
      <c r="CJ2" s="127" t="s">
        <v>58</v>
      </c>
      <c r="CK2" s="127" t="s">
        <v>59</v>
      </c>
      <c r="CL2" s="127" t="s">
        <v>60</v>
      </c>
      <c r="CM2" s="127" t="s">
        <v>61</v>
      </c>
      <c r="CN2" s="127" t="s">
        <v>62</v>
      </c>
      <c r="CO2" s="127" t="s">
        <v>63</v>
      </c>
      <c r="CP2" s="127" t="s">
        <v>64</v>
      </c>
      <c r="CQ2" s="127" t="s">
        <v>65</v>
      </c>
      <c r="CR2" s="127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176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 s="130" customFormat="1">
      <c r="A3" s="131">
        <v>0</v>
      </c>
      <c r="C3" s="130">
        <v>86</v>
      </c>
      <c r="D3" s="132">
        <v>99</v>
      </c>
      <c r="E3" s="132">
        <v>99</v>
      </c>
      <c r="F3" s="132">
        <v>99</v>
      </c>
      <c r="G3" s="132">
        <v>99</v>
      </c>
      <c r="H3" s="132">
        <v>99</v>
      </c>
      <c r="I3" s="132">
        <v>99</v>
      </c>
      <c r="J3" s="132">
        <v>99</v>
      </c>
      <c r="K3" s="132">
        <v>99</v>
      </c>
      <c r="L3" s="132">
        <v>98</v>
      </c>
      <c r="M3" s="132">
        <v>99</v>
      </c>
      <c r="N3" s="132">
        <v>99</v>
      </c>
      <c r="O3" s="133">
        <v>99</v>
      </c>
      <c r="P3" s="133">
        <v>99</v>
      </c>
      <c r="Q3" s="133">
        <v>99</v>
      </c>
      <c r="R3" s="132">
        <v>99</v>
      </c>
      <c r="S3" s="133">
        <v>99</v>
      </c>
      <c r="T3" s="133">
        <v>99</v>
      </c>
      <c r="U3" s="133">
        <v>99</v>
      </c>
      <c r="V3" s="132">
        <v>99</v>
      </c>
      <c r="W3" s="133">
        <v>99</v>
      </c>
      <c r="X3" s="134">
        <v>99</v>
      </c>
      <c r="Y3" s="134">
        <v>99</v>
      </c>
      <c r="Z3" s="134">
        <v>99</v>
      </c>
      <c r="AA3" s="134">
        <v>99</v>
      </c>
      <c r="AB3" s="134">
        <v>99</v>
      </c>
      <c r="AC3" s="134">
        <v>99</v>
      </c>
      <c r="AD3" s="134">
        <v>99</v>
      </c>
      <c r="AE3" s="132">
        <v>85</v>
      </c>
      <c r="AF3" s="134">
        <v>89</v>
      </c>
      <c r="AG3" s="134">
        <v>99</v>
      </c>
      <c r="AH3" s="134">
        <v>99</v>
      </c>
      <c r="AI3" s="134">
        <v>99</v>
      </c>
      <c r="AJ3" s="134">
        <v>99</v>
      </c>
      <c r="AK3" s="134">
        <v>99</v>
      </c>
      <c r="AL3" s="134">
        <v>99</v>
      </c>
      <c r="AM3" s="134">
        <v>99</v>
      </c>
      <c r="AN3" s="134">
        <v>99</v>
      </c>
      <c r="AO3" s="134">
        <v>99</v>
      </c>
      <c r="AP3" s="134">
        <v>99</v>
      </c>
      <c r="AQ3" s="134">
        <v>99</v>
      </c>
      <c r="AR3" s="134">
        <v>99</v>
      </c>
      <c r="AS3" s="134">
        <v>80</v>
      </c>
      <c r="AT3" s="134">
        <v>78</v>
      </c>
      <c r="AU3" s="130">
        <v>83</v>
      </c>
      <c r="AV3" s="130">
        <v>99</v>
      </c>
      <c r="AW3" s="130">
        <v>99</v>
      </c>
      <c r="AX3" s="130">
        <v>97</v>
      </c>
      <c r="AY3" s="130">
        <v>99</v>
      </c>
      <c r="AZ3" s="130">
        <v>99</v>
      </c>
      <c r="BA3" s="134">
        <v>99</v>
      </c>
      <c r="BB3" s="134">
        <v>99</v>
      </c>
      <c r="BC3" s="134">
        <v>99</v>
      </c>
      <c r="BD3" s="134">
        <v>99</v>
      </c>
      <c r="BE3" s="130">
        <v>99</v>
      </c>
      <c r="BF3" s="134">
        <v>34</v>
      </c>
      <c r="BG3" s="134">
        <v>62</v>
      </c>
      <c r="BH3" s="134">
        <v>99</v>
      </c>
      <c r="BI3" s="134">
        <v>99</v>
      </c>
      <c r="BJ3" s="134">
        <v>99</v>
      </c>
      <c r="BK3" s="134">
        <v>99</v>
      </c>
      <c r="BL3" s="134">
        <v>99</v>
      </c>
      <c r="BM3" s="134">
        <v>99</v>
      </c>
      <c r="BN3" s="134">
        <v>99</v>
      </c>
      <c r="BO3" s="134">
        <v>99</v>
      </c>
      <c r="BP3" s="130">
        <v>99</v>
      </c>
      <c r="BQ3" s="130">
        <v>99</v>
      </c>
      <c r="BR3" s="130">
        <v>99</v>
      </c>
      <c r="BS3" s="134">
        <v>99</v>
      </c>
      <c r="BT3" s="134">
        <v>99</v>
      </c>
      <c r="BU3" s="134">
        <v>99</v>
      </c>
      <c r="BV3" s="134">
        <v>99</v>
      </c>
      <c r="BW3" s="134">
        <v>99</v>
      </c>
      <c r="BX3" s="134">
        <v>99</v>
      </c>
      <c r="BY3" s="134">
        <v>99</v>
      </c>
      <c r="BZ3" s="134">
        <v>99</v>
      </c>
      <c r="CA3" s="134">
        <v>99</v>
      </c>
      <c r="CB3" s="134">
        <v>86</v>
      </c>
      <c r="CC3" s="134">
        <v>99</v>
      </c>
      <c r="CD3" s="134">
        <v>83</v>
      </c>
      <c r="CE3" s="134">
        <v>99</v>
      </c>
      <c r="CF3" s="134">
        <v>99</v>
      </c>
      <c r="CG3" s="134">
        <v>99</v>
      </c>
      <c r="CH3" s="134">
        <v>99</v>
      </c>
      <c r="CI3" s="134">
        <v>77</v>
      </c>
      <c r="CJ3" s="183">
        <v>99</v>
      </c>
      <c r="CK3" s="183">
        <v>99</v>
      </c>
      <c r="CL3" s="52">
        <v>99</v>
      </c>
      <c r="CM3" s="52">
        <v>67</v>
      </c>
      <c r="CN3" s="52">
        <v>99</v>
      </c>
      <c r="CO3" s="52">
        <v>99</v>
      </c>
      <c r="CP3" s="52">
        <v>99</v>
      </c>
      <c r="CQ3" s="52">
        <v>99</v>
      </c>
      <c r="CR3" s="52">
        <v>99</v>
      </c>
      <c r="CS3" s="69">
        <v>80</v>
      </c>
      <c r="CT3" s="173" t="s">
        <v>158</v>
      </c>
      <c r="CU3" s="202">
        <v>99</v>
      </c>
      <c r="CV3" s="204">
        <v>99</v>
      </c>
      <c r="CW3" s="69">
        <v>99</v>
      </c>
      <c r="CX3" s="69">
        <v>99</v>
      </c>
      <c r="CY3" s="52">
        <v>99</v>
      </c>
      <c r="CZ3" s="52">
        <v>99</v>
      </c>
      <c r="DA3" s="52">
        <v>99</v>
      </c>
      <c r="DB3" s="52">
        <v>99</v>
      </c>
      <c r="DC3" s="173" t="s">
        <v>158</v>
      </c>
      <c r="DD3" s="52">
        <v>99</v>
      </c>
      <c r="DE3" s="52">
        <v>99</v>
      </c>
      <c r="DF3" s="52">
        <v>99</v>
      </c>
      <c r="DG3" s="52">
        <v>99</v>
      </c>
      <c r="DH3" s="130">
        <v>99</v>
      </c>
      <c r="DI3" s="130">
        <v>99</v>
      </c>
      <c r="DJ3" s="52">
        <v>99</v>
      </c>
      <c r="DK3" s="52">
        <v>99</v>
      </c>
      <c r="DL3" s="52">
        <v>99</v>
      </c>
      <c r="DM3" s="52">
        <v>99</v>
      </c>
      <c r="DN3" s="52">
        <v>88</v>
      </c>
      <c r="DO3" s="52">
        <v>99</v>
      </c>
      <c r="DP3" s="52">
        <v>95</v>
      </c>
      <c r="DQ3" s="52">
        <v>95</v>
      </c>
    </row>
    <row r="4" spans="1:121" s="130" customFormat="1">
      <c r="A4" s="131">
        <v>4.1666666666666699E-2</v>
      </c>
      <c r="B4" s="130">
        <v>99</v>
      </c>
      <c r="C4" s="132">
        <v>88</v>
      </c>
      <c r="D4" s="132">
        <v>99</v>
      </c>
      <c r="E4" s="132">
        <v>99</v>
      </c>
      <c r="F4" s="132">
        <v>99</v>
      </c>
      <c r="G4" s="132">
        <v>99</v>
      </c>
      <c r="H4" s="132">
        <v>99</v>
      </c>
      <c r="I4" s="132">
        <v>99</v>
      </c>
      <c r="J4" s="132">
        <v>99</v>
      </c>
      <c r="K4" s="164" t="s">
        <v>157</v>
      </c>
      <c r="L4" s="132">
        <v>95</v>
      </c>
      <c r="M4" s="132">
        <v>99</v>
      </c>
      <c r="N4" s="134">
        <v>99</v>
      </c>
      <c r="O4" s="134">
        <v>99</v>
      </c>
      <c r="P4" s="134">
        <v>99</v>
      </c>
      <c r="Q4" s="132">
        <v>99</v>
      </c>
      <c r="R4" s="134">
        <v>99</v>
      </c>
      <c r="S4" s="134">
        <v>99</v>
      </c>
      <c r="T4" s="134">
        <v>99</v>
      </c>
      <c r="U4" s="132">
        <v>99</v>
      </c>
      <c r="V4" s="134">
        <v>99</v>
      </c>
      <c r="W4" s="134">
        <v>99</v>
      </c>
      <c r="X4" s="134">
        <v>99</v>
      </c>
      <c r="Y4" s="134">
        <v>99</v>
      </c>
      <c r="Z4" s="132">
        <v>99</v>
      </c>
      <c r="AA4" s="132">
        <v>99</v>
      </c>
      <c r="AB4" s="132">
        <v>99</v>
      </c>
      <c r="AC4" s="132">
        <v>99</v>
      </c>
      <c r="AD4" s="132">
        <v>99</v>
      </c>
      <c r="AE4" s="132">
        <v>87</v>
      </c>
      <c r="AF4" s="132">
        <v>88</v>
      </c>
      <c r="AG4" s="164" t="s">
        <v>157</v>
      </c>
      <c r="AH4" s="132">
        <v>98</v>
      </c>
      <c r="AI4" s="132">
        <v>99</v>
      </c>
      <c r="AJ4" s="132">
        <v>99</v>
      </c>
      <c r="AK4" s="132">
        <v>99</v>
      </c>
      <c r="AL4" s="130">
        <v>99</v>
      </c>
      <c r="AM4" s="132">
        <v>99</v>
      </c>
      <c r="AN4" s="132">
        <v>99</v>
      </c>
      <c r="AO4" s="132">
        <v>99</v>
      </c>
      <c r="AP4" s="132">
        <v>99</v>
      </c>
      <c r="AQ4" s="164" t="s">
        <v>157</v>
      </c>
      <c r="AR4" s="132">
        <v>99</v>
      </c>
      <c r="AS4" s="132">
        <v>65</v>
      </c>
      <c r="AT4" s="165" t="s">
        <v>157</v>
      </c>
      <c r="AU4" s="165"/>
      <c r="AV4" s="130">
        <v>99</v>
      </c>
      <c r="AW4" s="130">
        <v>99</v>
      </c>
      <c r="AX4" s="130">
        <v>98</v>
      </c>
      <c r="AY4" s="130">
        <v>99</v>
      </c>
      <c r="AZ4" s="130">
        <v>99</v>
      </c>
      <c r="BA4" s="132">
        <v>99</v>
      </c>
      <c r="BB4" s="132">
        <v>99</v>
      </c>
      <c r="BC4" s="132">
        <v>99</v>
      </c>
      <c r="BD4" s="132">
        <v>99</v>
      </c>
      <c r="BE4" s="132">
        <v>99</v>
      </c>
      <c r="BF4" s="132">
        <v>38</v>
      </c>
      <c r="BG4" s="132">
        <v>63</v>
      </c>
      <c r="BH4" s="132">
        <v>99</v>
      </c>
      <c r="BI4" s="164" t="s">
        <v>157</v>
      </c>
      <c r="BJ4" s="132">
        <v>99</v>
      </c>
      <c r="BK4" s="132">
        <v>99</v>
      </c>
      <c r="BL4" s="132">
        <v>99</v>
      </c>
      <c r="BM4" s="132">
        <v>99</v>
      </c>
      <c r="BN4" s="132">
        <v>99</v>
      </c>
      <c r="BO4" s="130">
        <v>99</v>
      </c>
      <c r="BP4" s="130">
        <v>99</v>
      </c>
      <c r="BQ4" s="132">
        <v>99</v>
      </c>
      <c r="BR4" s="132">
        <v>99</v>
      </c>
      <c r="BS4" s="132">
        <v>99</v>
      </c>
      <c r="BT4" s="132">
        <v>99</v>
      </c>
      <c r="BU4" s="134">
        <v>99</v>
      </c>
      <c r="BV4" s="134">
        <v>99</v>
      </c>
      <c r="BW4" s="134">
        <v>99</v>
      </c>
      <c r="BX4" s="134">
        <v>99</v>
      </c>
      <c r="BY4" s="134">
        <v>99</v>
      </c>
      <c r="BZ4" s="134">
        <v>99</v>
      </c>
      <c r="CA4" s="134">
        <v>99</v>
      </c>
      <c r="CB4" s="134">
        <v>99</v>
      </c>
      <c r="CC4" s="134">
        <v>99</v>
      </c>
      <c r="CD4" s="134">
        <v>77</v>
      </c>
      <c r="CE4" s="134">
        <v>99</v>
      </c>
      <c r="CF4" s="134">
        <v>99</v>
      </c>
      <c r="CG4" s="134">
        <v>99</v>
      </c>
      <c r="CH4" s="134">
        <v>99</v>
      </c>
      <c r="CI4" s="183">
        <v>84</v>
      </c>
      <c r="CJ4" s="183">
        <v>99</v>
      </c>
      <c r="CK4" s="52">
        <v>99</v>
      </c>
      <c r="CL4" s="52">
        <v>99</v>
      </c>
      <c r="CM4" s="52">
        <v>73</v>
      </c>
      <c r="CN4" s="52">
        <v>99</v>
      </c>
      <c r="CO4" s="52">
        <v>99</v>
      </c>
      <c r="CP4" s="52">
        <v>99</v>
      </c>
      <c r="CQ4" s="52">
        <v>99</v>
      </c>
      <c r="CR4" s="69">
        <v>99</v>
      </c>
      <c r="CS4" s="202">
        <v>88</v>
      </c>
      <c r="CT4" s="202">
        <v>97</v>
      </c>
      <c r="CU4" s="52">
        <v>99</v>
      </c>
      <c r="CV4" s="69">
        <v>99</v>
      </c>
      <c r="CW4" s="130">
        <v>99</v>
      </c>
      <c r="CX4" s="52">
        <v>99</v>
      </c>
      <c r="CY4" s="52">
        <v>99</v>
      </c>
      <c r="CZ4" s="52">
        <v>99</v>
      </c>
      <c r="DA4" s="52">
        <v>99</v>
      </c>
      <c r="DB4" s="52">
        <v>99</v>
      </c>
      <c r="DC4" s="52">
        <v>99</v>
      </c>
      <c r="DD4" s="52">
        <v>99</v>
      </c>
      <c r="DE4" s="52">
        <v>99</v>
      </c>
      <c r="DF4" s="52">
        <v>99</v>
      </c>
      <c r="DG4" s="130">
        <v>99</v>
      </c>
      <c r="DH4" s="130">
        <v>99</v>
      </c>
      <c r="DI4" s="52">
        <v>99</v>
      </c>
      <c r="DJ4" s="52">
        <v>99</v>
      </c>
      <c r="DK4" s="52">
        <v>99</v>
      </c>
      <c r="DL4" s="173" t="s">
        <v>158</v>
      </c>
      <c r="DM4" s="52">
        <v>99</v>
      </c>
      <c r="DN4" s="52">
        <v>93</v>
      </c>
      <c r="DO4" s="52">
        <v>99</v>
      </c>
      <c r="DP4" s="52">
        <v>94</v>
      </c>
      <c r="DQ4" s="52">
        <v>92</v>
      </c>
    </row>
    <row r="5" spans="1:121" s="130" customFormat="1">
      <c r="A5" s="131">
        <v>8.3333333333333301E-2</v>
      </c>
      <c r="B5" s="130">
        <v>99</v>
      </c>
      <c r="C5" s="132">
        <v>89</v>
      </c>
      <c r="D5" s="132">
        <v>99</v>
      </c>
      <c r="E5" s="132">
        <v>99</v>
      </c>
      <c r="F5" s="132">
        <v>99</v>
      </c>
      <c r="G5" s="132">
        <v>99</v>
      </c>
      <c r="H5" s="132">
        <v>99</v>
      </c>
      <c r="I5" s="132">
        <v>99</v>
      </c>
      <c r="J5" s="132">
        <v>99</v>
      </c>
      <c r="K5" s="132">
        <v>99</v>
      </c>
      <c r="L5" s="132">
        <v>95</v>
      </c>
      <c r="M5" s="164" t="s">
        <v>157</v>
      </c>
      <c r="N5" s="134">
        <v>99</v>
      </c>
      <c r="O5" s="134">
        <v>99</v>
      </c>
      <c r="P5" s="134">
        <v>99</v>
      </c>
      <c r="Q5" s="132">
        <v>99</v>
      </c>
      <c r="R5" s="134">
        <v>99</v>
      </c>
      <c r="S5" s="134">
        <v>99</v>
      </c>
      <c r="T5" s="134">
        <v>99</v>
      </c>
      <c r="U5" s="132">
        <v>99</v>
      </c>
      <c r="V5" s="134">
        <v>97</v>
      </c>
      <c r="W5" s="134">
        <v>99</v>
      </c>
      <c r="X5" s="134">
        <v>99</v>
      </c>
      <c r="Y5" s="134">
        <v>99</v>
      </c>
      <c r="Z5" s="132">
        <v>99</v>
      </c>
      <c r="AA5" s="132">
        <v>99</v>
      </c>
      <c r="AB5" s="132">
        <v>99</v>
      </c>
      <c r="AC5" s="132">
        <v>99</v>
      </c>
      <c r="AD5" s="132">
        <v>99</v>
      </c>
      <c r="AE5" s="132">
        <v>89</v>
      </c>
      <c r="AF5" s="132">
        <v>89</v>
      </c>
      <c r="AG5" s="132">
        <v>99</v>
      </c>
      <c r="AH5" s="132">
        <v>98</v>
      </c>
      <c r="AI5" s="132">
        <v>99</v>
      </c>
      <c r="AJ5" s="132">
        <v>99</v>
      </c>
      <c r="AK5" s="132">
        <v>99</v>
      </c>
      <c r="AL5" s="130">
        <v>99</v>
      </c>
      <c r="AM5" s="132">
        <v>99</v>
      </c>
      <c r="AN5" s="164" t="s">
        <v>157</v>
      </c>
      <c r="AO5" s="132">
        <v>99</v>
      </c>
      <c r="AP5" s="132">
        <v>99</v>
      </c>
      <c r="AQ5" s="132">
        <v>99</v>
      </c>
      <c r="AR5" s="132">
        <v>99</v>
      </c>
      <c r="AS5" s="132">
        <v>65</v>
      </c>
      <c r="AT5" s="130">
        <v>79</v>
      </c>
      <c r="AU5" s="130">
        <v>89</v>
      </c>
      <c r="AV5" s="130">
        <v>99</v>
      </c>
      <c r="AW5" s="130">
        <v>99</v>
      </c>
      <c r="AX5" s="130">
        <v>98</v>
      </c>
      <c r="AY5" s="130">
        <v>99</v>
      </c>
      <c r="AZ5" s="130">
        <v>99</v>
      </c>
      <c r="BA5" s="132">
        <v>99</v>
      </c>
      <c r="BB5" s="132">
        <v>99</v>
      </c>
      <c r="BC5" s="164" t="s">
        <v>157</v>
      </c>
      <c r="BD5" s="132">
        <v>99</v>
      </c>
      <c r="BE5" s="132">
        <v>99</v>
      </c>
      <c r="BF5" s="132">
        <v>55</v>
      </c>
      <c r="BG5" s="132">
        <v>69</v>
      </c>
      <c r="BH5" s="132">
        <v>99</v>
      </c>
      <c r="BI5" s="132">
        <v>99</v>
      </c>
      <c r="BJ5" s="132">
        <v>99</v>
      </c>
      <c r="BK5" s="132">
        <v>99</v>
      </c>
      <c r="BL5" s="132">
        <v>99</v>
      </c>
      <c r="BM5" s="132">
        <v>99</v>
      </c>
      <c r="BN5" s="132">
        <v>99</v>
      </c>
      <c r="BO5" s="130">
        <v>99</v>
      </c>
      <c r="BP5" s="130">
        <v>99</v>
      </c>
      <c r="BQ5" s="132">
        <v>99</v>
      </c>
      <c r="BR5" s="132">
        <v>99</v>
      </c>
      <c r="BS5" s="132">
        <v>99</v>
      </c>
      <c r="BT5" s="132">
        <v>99</v>
      </c>
      <c r="BU5" s="134">
        <v>99</v>
      </c>
      <c r="BV5" s="134">
        <v>99</v>
      </c>
      <c r="BW5" s="134">
        <v>99</v>
      </c>
      <c r="BX5" s="134">
        <v>99</v>
      </c>
      <c r="BY5" s="134">
        <v>99</v>
      </c>
      <c r="BZ5" s="134">
        <v>99</v>
      </c>
      <c r="CA5" s="134">
        <v>99</v>
      </c>
      <c r="CB5" s="134">
        <v>99</v>
      </c>
      <c r="CC5" s="134">
        <v>99</v>
      </c>
      <c r="CD5" s="134">
        <v>74</v>
      </c>
      <c r="CE5" s="134">
        <v>99</v>
      </c>
      <c r="CF5" s="134">
        <v>99</v>
      </c>
      <c r="CG5" s="134">
        <v>99</v>
      </c>
      <c r="CH5" s="134">
        <v>99</v>
      </c>
      <c r="CI5" s="183">
        <v>81</v>
      </c>
      <c r="CJ5" s="183">
        <v>99</v>
      </c>
      <c r="CK5" s="52">
        <v>99</v>
      </c>
      <c r="CL5" s="52">
        <v>99</v>
      </c>
      <c r="CM5" s="52">
        <v>76</v>
      </c>
      <c r="CN5" s="52">
        <v>99</v>
      </c>
      <c r="CO5" s="52">
        <v>99</v>
      </c>
      <c r="CP5" s="52">
        <v>99</v>
      </c>
      <c r="CQ5" s="52">
        <v>99</v>
      </c>
      <c r="CR5" s="69">
        <v>99</v>
      </c>
      <c r="CS5" s="202">
        <v>99</v>
      </c>
      <c r="CT5" s="202">
        <v>99</v>
      </c>
      <c r="CU5" s="52">
        <v>99</v>
      </c>
      <c r="CV5" s="69">
        <v>99</v>
      </c>
      <c r="CW5" s="130">
        <v>99</v>
      </c>
      <c r="CX5" s="52">
        <v>99</v>
      </c>
      <c r="CY5" s="52">
        <v>99</v>
      </c>
      <c r="CZ5" s="52">
        <v>99</v>
      </c>
      <c r="DA5" s="52">
        <v>99</v>
      </c>
      <c r="DB5" s="52">
        <v>99</v>
      </c>
      <c r="DC5" s="52">
        <v>99</v>
      </c>
      <c r="DD5" s="52">
        <v>99</v>
      </c>
      <c r="DE5" s="173" t="s">
        <v>158</v>
      </c>
      <c r="DF5" s="52">
        <v>99</v>
      </c>
      <c r="DG5" s="130">
        <v>99</v>
      </c>
      <c r="DH5" s="130">
        <v>99</v>
      </c>
      <c r="DI5" s="52">
        <v>99</v>
      </c>
      <c r="DJ5" s="52">
        <v>99</v>
      </c>
      <c r="DK5" s="52">
        <v>99</v>
      </c>
      <c r="DL5" s="52">
        <v>99</v>
      </c>
      <c r="DM5" s="52">
        <v>99</v>
      </c>
      <c r="DN5" s="52">
        <v>95</v>
      </c>
      <c r="DO5" s="52">
        <v>99</v>
      </c>
      <c r="DP5" s="52">
        <v>98</v>
      </c>
      <c r="DQ5" s="52">
        <v>93</v>
      </c>
    </row>
    <row r="6" spans="1:121" s="130" customFormat="1">
      <c r="A6" s="131">
        <v>0.125</v>
      </c>
      <c r="B6" s="130">
        <v>99</v>
      </c>
      <c r="C6" s="132">
        <v>92</v>
      </c>
      <c r="D6" s="132">
        <v>99</v>
      </c>
      <c r="E6" s="132">
        <v>99</v>
      </c>
      <c r="F6" s="132">
        <v>99</v>
      </c>
      <c r="G6" s="132">
        <v>99</v>
      </c>
      <c r="H6" s="132">
        <v>99</v>
      </c>
      <c r="I6" s="132">
        <v>99</v>
      </c>
      <c r="J6" s="132">
        <v>99</v>
      </c>
      <c r="K6" s="132">
        <v>99</v>
      </c>
      <c r="L6" s="132">
        <v>95</v>
      </c>
      <c r="M6" s="132">
        <v>99</v>
      </c>
      <c r="N6" s="134">
        <v>99</v>
      </c>
      <c r="O6" s="166" t="s">
        <v>157</v>
      </c>
      <c r="P6" s="134">
        <v>99</v>
      </c>
      <c r="Q6" s="132">
        <v>99</v>
      </c>
      <c r="R6" s="134">
        <v>99</v>
      </c>
      <c r="S6" s="134">
        <v>99</v>
      </c>
      <c r="T6" s="134">
        <v>99</v>
      </c>
      <c r="U6" s="132">
        <v>99</v>
      </c>
      <c r="V6" s="134">
        <v>99</v>
      </c>
      <c r="W6" s="134">
        <v>99</v>
      </c>
      <c r="X6" s="134">
        <v>99</v>
      </c>
      <c r="Y6" s="134">
        <v>99</v>
      </c>
      <c r="Z6" s="132">
        <v>99</v>
      </c>
      <c r="AA6" s="132">
        <v>99</v>
      </c>
      <c r="AB6" s="132">
        <v>99</v>
      </c>
      <c r="AC6" s="132">
        <v>99</v>
      </c>
      <c r="AD6" s="132">
        <v>99</v>
      </c>
      <c r="AE6" s="132">
        <v>99</v>
      </c>
      <c r="AF6" s="164" t="s">
        <v>157</v>
      </c>
      <c r="AG6" s="132">
        <v>99</v>
      </c>
      <c r="AH6" s="132">
        <v>99</v>
      </c>
      <c r="AI6" s="132">
        <v>99</v>
      </c>
      <c r="AJ6" s="132">
        <v>99</v>
      </c>
      <c r="AK6" s="132">
        <v>99</v>
      </c>
      <c r="AL6" s="130">
        <v>99</v>
      </c>
      <c r="AM6" s="132">
        <v>99</v>
      </c>
      <c r="AN6" s="132">
        <v>99</v>
      </c>
      <c r="AO6" s="132">
        <v>99</v>
      </c>
      <c r="AP6" s="132">
        <v>99</v>
      </c>
      <c r="AQ6" s="132">
        <v>99</v>
      </c>
      <c r="AR6" s="132">
        <v>99</v>
      </c>
      <c r="AS6" s="132">
        <v>59</v>
      </c>
      <c r="AT6" s="130">
        <v>83</v>
      </c>
      <c r="AU6" s="130">
        <v>96</v>
      </c>
      <c r="AV6" s="130">
        <v>99</v>
      </c>
      <c r="AW6" s="130">
        <v>99</v>
      </c>
      <c r="AX6" s="130">
        <v>99</v>
      </c>
      <c r="AY6" s="130">
        <v>99</v>
      </c>
      <c r="AZ6" s="130">
        <v>99</v>
      </c>
      <c r="BA6" s="132">
        <v>99</v>
      </c>
      <c r="BB6" s="132">
        <v>99</v>
      </c>
      <c r="BC6" s="132">
        <v>99</v>
      </c>
      <c r="BD6" s="132">
        <v>99</v>
      </c>
      <c r="BE6" s="132">
        <v>99</v>
      </c>
      <c r="BF6" s="132">
        <v>51</v>
      </c>
      <c r="BG6" s="132">
        <v>72</v>
      </c>
      <c r="BH6" s="132">
        <v>99</v>
      </c>
      <c r="BI6" s="132">
        <v>99</v>
      </c>
      <c r="BJ6" s="132">
        <v>99</v>
      </c>
      <c r="BK6" s="132">
        <v>99</v>
      </c>
      <c r="BL6" s="132">
        <v>99</v>
      </c>
      <c r="BM6" s="132">
        <v>99</v>
      </c>
      <c r="BN6" s="132">
        <v>99</v>
      </c>
      <c r="BO6" s="130">
        <v>99</v>
      </c>
      <c r="BP6" s="130">
        <v>99</v>
      </c>
      <c r="BQ6" s="132">
        <v>99</v>
      </c>
      <c r="BR6" s="132">
        <v>99</v>
      </c>
      <c r="BS6" s="132">
        <v>99</v>
      </c>
      <c r="BT6" s="132">
        <v>99</v>
      </c>
      <c r="BU6" s="134">
        <v>99</v>
      </c>
      <c r="BV6" s="134">
        <v>99</v>
      </c>
      <c r="BW6" s="134">
        <v>99</v>
      </c>
      <c r="BX6" s="134">
        <v>99</v>
      </c>
      <c r="BY6" s="134">
        <v>99</v>
      </c>
      <c r="BZ6" s="134">
        <v>99</v>
      </c>
      <c r="CA6" s="134">
        <v>99</v>
      </c>
      <c r="CB6" s="134">
        <v>99</v>
      </c>
      <c r="CC6" s="134">
        <v>99</v>
      </c>
      <c r="CD6" s="134">
        <v>74</v>
      </c>
      <c r="CE6" s="134">
        <v>99</v>
      </c>
      <c r="CF6" s="134">
        <v>99</v>
      </c>
      <c r="CG6" s="134">
        <v>99</v>
      </c>
      <c r="CH6" s="134">
        <v>98</v>
      </c>
      <c r="CI6" s="183">
        <v>81</v>
      </c>
      <c r="CJ6" s="184"/>
      <c r="CK6" s="52">
        <v>99</v>
      </c>
      <c r="CL6" s="52">
        <v>98</v>
      </c>
      <c r="CM6" s="52">
        <v>78</v>
      </c>
      <c r="CN6" s="52">
        <v>99</v>
      </c>
      <c r="CO6" s="52">
        <v>99</v>
      </c>
      <c r="CP6" s="52">
        <v>99</v>
      </c>
      <c r="CQ6" s="52">
        <v>99</v>
      </c>
      <c r="CR6" s="69">
        <v>99</v>
      </c>
      <c r="CS6" s="202">
        <v>98</v>
      </c>
      <c r="CT6" s="202">
        <v>99</v>
      </c>
      <c r="CU6" s="52">
        <v>99</v>
      </c>
      <c r="CV6" s="69">
        <v>99</v>
      </c>
      <c r="CW6" s="130">
        <v>99</v>
      </c>
      <c r="CX6" s="52">
        <v>99</v>
      </c>
      <c r="CY6" s="52">
        <v>99</v>
      </c>
      <c r="CZ6" s="52">
        <v>99</v>
      </c>
      <c r="DA6" s="52">
        <v>99</v>
      </c>
      <c r="DB6" s="52">
        <v>99</v>
      </c>
      <c r="DC6" s="52">
        <v>99</v>
      </c>
      <c r="DD6" s="52">
        <v>99</v>
      </c>
      <c r="DE6" s="52">
        <v>99</v>
      </c>
      <c r="DF6" s="52">
        <v>99</v>
      </c>
      <c r="DG6" s="130">
        <v>99</v>
      </c>
      <c r="DH6" s="130">
        <v>99</v>
      </c>
      <c r="DI6" s="52">
        <v>99</v>
      </c>
      <c r="DJ6" s="52">
        <v>99</v>
      </c>
      <c r="DK6" s="52">
        <v>99</v>
      </c>
      <c r="DL6" s="173" t="s">
        <v>158</v>
      </c>
      <c r="DM6" s="52">
        <v>99</v>
      </c>
      <c r="DN6" s="52">
        <v>99</v>
      </c>
      <c r="DO6" s="52">
        <v>99</v>
      </c>
      <c r="DP6" s="52">
        <v>97</v>
      </c>
      <c r="DQ6" s="52">
        <v>95</v>
      </c>
    </row>
    <row r="7" spans="1:121" s="130" customFormat="1">
      <c r="A7" s="131">
        <v>0.16666666666666699</v>
      </c>
      <c r="B7" s="130">
        <v>99</v>
      </c>
      <c r="C7" s="132">
        <v>93</v>
      </c>
      <c r="D7" s="164" t="s">
        <v>157</v>
      </c>
      <c r="E7" s="132">
        <v>99</v>
      </c>
      <c r="F7" s="132">
        <v>99</v>
      </c>
      <c r="G7" s="132">
        <v>99</v>
      </c>
      <c r="H7" s="164" t="s">
        <v>157</v>
      </c>
      <c r="I7" s="132">
        <v>99</v>
      </c>
      <c r="J7" s="132">
        <v>99</v>
      </c>
      <c r="K7" s="132">
        <v>99</v>
      </c>
      <c r="L7" s="132">
        <v>95</v>
      </c>
      <c r="M7" s="132">
        <v>99</v>
      </c>
      <c r="N7" s="134">
        <v>99</v>
      </c>
      <c r="O7" s="134">
        <v>99</v>
      </c>
      <c r="P7" s="134">
        <v>99</v>
      </c>
      <c r="Q7" s="132">
        <v>99</v>
      </c>
      <c r="R7" s="134">
        <v>99</v>
      </c>
      <c r="S7" s="134">
        <v>99</v>
      </c>
      <c r="T7" s="134">
        <v>99</v>
      </c>
      <c r="U7" s="132">
        <v>99</v>
      </c>
      <c r="V7" s="134">
        <v>98</v>
      </c>
      <c r="W7" s="134">
        <v>99</v>
      </c>
      <c r="X7" s="134">
        <v>99</v>
      </c>
      <c r="Y7" s="134">
        <v>99</v>
      </c>
      <c r="Z7" s="132">
        <v>99</v>
      </c>
      <c r="AA7" s="132">
        <v>99</v>
      </c>
      <c r="AB7" s="132">
        <v>99</v>
      </c>
      <c r="AC7" s="132">
        <v>99</v>
      </c>
      <c r="AD7" s="132">
        <v>99</v>
      </c>
      <c r="AE7" s="132">
        <v>99</v>
      </c>
      <c r="AF7" s="132">
        <v>91</v>
      </c>
      <c r="AG7" s="132">
        <v>99</v>
      </c>
      <c r="AH7" s="132">
        <v>99</v>
      </c>
      <c r="AI7" s="132">
        <v>99</v>
      </c>
      <c r="AJ7" s="132">
        <v>99</v>
      </c>
      <c r="AK7" s="132">
        <v>99</v>
      </c>
      <c r="AL7" s="130">
        <v>99</v>
      </c>
      <c r="AM7" s="132">
        <v>99</v>
      </c>
      <c r="AN7" s="132">
        <v>99</v>
      </c>
      <c r="AO7" s="132">
        <v>99</v>
      </c>
      <c r="AP7" s="132">
        <v>99</v>
      </c>
      <c r="AQ7" s="132">
        <v>99</v>
      </c>
      <c r="AR7" s="132">
        <v>99</v>
      </c>
      <c r="AS7" s="132">
        <v>62</v>
      </c>
      <c r="AT7" s="130">
        <v>90</v>
      </c>
      <c r="AU7" s="165" t="s">
        <v>157</v>
      </c>
      <c r="AV7" s="130">
        <v>99</v>
      </c>
      <c r="AW7" s="130">
        <v>99</v>
      </c>
      <c r="AX7" s="130">
        <v>99</v>
      </c>
      <c r="AY7" s="130">
        <v>99</v>
      </c>
      <c r="AZ7" s="130">
        <v>99</v>
      </c>
      <c r="BA7" s="132">
        <v>99</v>
      </c>
      <c r="BB7" s="132">
        <v>99</v>
      </c>
      <c r="BC7" s="132">
        <v>99</v>
      </c>
      <c r="BD7" s="132">
        <v>99</v>
      </c>
      <c r="BE7" s="132">
        <v>99</v>
      </c>
      <c r="BF7" s="132">
        <v>52</v>
      </c>
      <c r="BG7" s="132">
        <v>72</v>
      </c>
      <c r="BH7" s="132">
        <v>99</v>
      </c>
      <c r="BI7" s="132">
        <v>99</v>
      </c>
      <c r="BJ7" s="132">
        <v>99</v>
      </c>
      <c r="BK7" s="132">
        <v>99</v>
      </c>
      <c r="BL7" s="132">
        <v>99</v>
      </c>
      <c r="BM7" s="132">
        <v>99</v>
      </c>
      <c r="BN7" s="132">
        <v>99</v>
      </c>
      <c r="BO7" s="130">
        <v>99</v>
      </c>
      <c r="BP7" s="130">
        <v>99</v>
      </c>
      <c r="BQ7" s="132">
        <v>99</v>
      </c>
      <c r="BR7" s="132">
        <v>99</v>
      </c>
      <c r="BS7" s="132">
        <v>99</v>
      </c>
      <c r="BT7" s="132">
        <v>99</v>
      </c>
      <c r="BU7" s="134">
        <v>99</v>
      </c>
      <c r="BV7" s="134">
        <v>99</v>
      </c>
      <c r="BW7" s="134">
        <v>99</v>
      </c>
      <c r="BX7" s="134">
        <v>99</v>
      </c>
      <c r="BY7" s="134">
        <v>99</v>
      </c>
      <c r="BZ7" s="134">
        <v>99</v>
      </c>
      <c r="CA7" s="134">
        <v>99</v>
      </c>
      <c r="CB7" s="134">
        <v>99</v>
      </c>
      <c r="CC7" s="134">
        <v>99</v>
      </c>
      <c r="CD7" s="134">
        <v>77</v>
      </c>
      <c r="CE7" s="134">
        <v>99</v>
      </c>
      <c r="CF7" s="134">
        <v>99</v>
      </c>
      <c r="CG7" s="134">
        <v>99</v>
      </c>
      <c r="CH7" s="134">
        <v>98</v>
      </c>
      <c r="CI7" s="183">
        <v>99</v>
      </c>
      <c r="CJ7" s="183">
        <v>99</v>
      </c>
      <c r="CK7" s="52">
        <v>99</v>
      </c>
      <c r="CL7" s="52">
        <v>99</v>
      </c>
      <c r="CM7" s="52">
        <v>77</v>
      </c>
      <c r="CN7" s="52">
        <v>99</v>
      </c>
      <c r="CO7" s="52">
        <v>99</v>
      </c>
      <c r="CP7" s="52">
        <v>99</v>
      </c>
      <c r="CQ7" s="52">
        <v>99</v>
      </c>
      <c r="CR7" s="69">
        <v>99</v>
      </c>
      <c r="CS7" s="202">
        <v>93</v>
      </c>
      <c r="CT7" s="202">
        <v>99</v>
      </c>
      <c r="CU7" s="52">
        <v>99</v>
      </c>
      <c r="CV7" s="69">
        <v>99</v>
      </c>
      <c r="CW7" s="130">
        <v>99</v>
      </c>
      <c r="CX7" s="52">
        <v>99</v>
      </c>
      <c r="CY7" s="52">
        <v>99</v>
      </c>
      <c r="CZ7" s="52">
        <v>99</v>
      </c>
      <c r="DA7" s="52">
        <v>99</v>
      </c>
      <c r="DB7" s="52">
        <v>99</v>
      </c>
      <c r="DC7" s="52">
        <v>99</v>
      </c>
      <c r="DD7" s="52">
        <v>99</v>
      </c>
      <c r="DE7" s="52">
        <v>99</v>
      </c>
      <c r="DF7" s="52">
        <v>99</v>
      </c>
      <c r="DG7" s="130">
        <v>99</v>
      </c>
      <c r="DH7" s="130">
        <v>99</v>
      </c>
      <c r="DI7" s="52">
        <v>99</v>
      </c>
      <c r="DJ7" s="52">
        <v>99</v>
      </c>
      <c r="DK7" s="52">
        <v>99</v>
      </c>
      <c r="DL7" s="52">
        <v>99</v>
      </c>
      <c r="DM7" s="52">
        <v>99</v>
      </c>
      <c r="DN7" s="52">
        <v>99</v>
      </c>
      <c r="DO7" s="52">
        <v>99</v>
      </c>
      <c r="DP7" s="52">
        <v>97</v>
      </c>
      <c r="DQ7" s="52">
        <v>97</v>
      </c>
    </row>
    <row r="8" spans="1:121" s="130" customFormat="1">
      <c r="A8" s="131">
        <v>0.20833333333333301</v>
      </c>
      <c r="B8" s="130">
        <v>99</v>
      </c>
      <c r="C8" s="132">
        <v>94</v>
      </c>
      <c r="D8" s="132">
        <v>99</v>
      </c>
      <c r="E8" s="132">
        <v>99</v>
      </c>
      <c r="F8" s="132">
        <v>99</v>
      </c>
      <c r="G8" s="132">
        <v>99</v>
      </c>
      <c r="H8" s="132">
        <v>99</v>
      </c>
      <c r="I8" s="132">
        <v>99</v>
      </c>
      <c r="J8" s="164" t="s">
        <v>157</v>
      </c>
      <c r="K8" s="132">
        <v>99</v>
      </c>
      <c r="L8" s="132">
        <v>95</v>
      </c>
      <c r="M8" s="132">
        <v>99</v>
      </c>
      <c r="N8" s="134">
        <v>99</v>
      </c>
      <c r="O8" s="134">
        <v>99</v>
      </c>
      <c r="P8" s="134">
        <v>99</v>
      </c>
      <c r="Q8" s="132">
        <v>99</v>
      </c>
      <c r="R8" s="134">
        <v>99</v>
      </c>
      <c r="S8" s="134">
        <v>99</v>
      </c>
      <c r="T8" s="134">
        <v>99</v>
      </c>
      <c r="U8" s="132">
        <v>99</v>
      </c>
      <c r="V8" s="134">
        <v>96</v>
      </c>
      <c r="W8" s="134">
        <v>99</v>
      </c>
      <c r="X8" s="134">
        <v>99</v>
      </c>
      <c r="Y8" s="134">
        <v>99</v>
      </c>
      <c r="Z8" s="132">
        <v>99</v>
      </c>
      <c r="AA8" s="132">
        <v>99</v>
      </c>
      <c r="AB8" s="132">
        <v>99</v>
      </c>
      <c r="AC8" s="132">
        <v>99</v>
      </c>
      <c r="AD8" s="132">
        <v>99</v>
      </c>
      <c r="AE8" s="132">
        <v>99</v>
      </c>
      <c r="AF8" s="132">
        <v>95</v>
      </c>
      <c r="AG8" s="132">
        <v>99</v>
      </c>
      <c r="AH8" s="132">
        <v>99</v>
      </c>
      <c r="AI8" s="132">
        <v>99</v>
      </c>
      <c r="AJ8" s="132">
        <v>99</v>
      </c>
      <c r="AK8" s="132">
        <v>99</v>
      </c>
      <c r="AL8" s="130">
        <v>99</v>
      </c>
      <c r="AM8" s="132">
        <v>99</v>
      </c>
      <c r="AN8" s="132">
        <v>99</v>
      </c>
      <c r="AO8" s="132">
        <v>99</v>
      </c>
      <c r="AP8" s="132">
        <v>99</v>
      </c>
      <c r="AQ8" s="132">
        <v>99</v>
      </c>
      <c r="AR8" s="132">
        <v>99</v>
      </c>
      <c r="AS8" s="132">
        <v>63</v>
      </c>
      <c r="AT8" s="130">
        <v>96</v>
      </c>
      <c r="AU8" s="130">
        <v>97</v>
      </c>
      <c r="AV8" s="130">
        <v>99</v>
      </c>
      <c r="AW8" s="165" t="s">
        <v>157</v>
      </c>
      <c r="AX8" s="130">
        <v>99</v>
      </c>
      <c r="AY8" s="130">
        <v>99</v>
      </c>
      <c r="AZ8" s="130">
        <v>99</v>
      </c>
      <c r="BA8" s="132">
        <v>99</v>
      </c>
      <c r="BB8" s="132">
        <v>99</v>
      </c>
      <c r="BC8" s="132">
        <v>99</v>
      </c>
      <c r="BD8" s="132">
        <v>99</v>
      </c>
      <c r="BE8" s="132">
        <v>99</v>
      </c>
      <c r="BF8" s="132">
        <v>56</v>
      </c>
      <c r="BG8" s="132">
        <v>86</v>
      </c>
      <c r="BH8" s="132">
        <v>99</v>
      </c>
      <c r="BI8" s="132">
        <v>99</v>
      </c>
      <c r="BJ8" s="132">
        <v>99</v>
      </c>
      <c r="BK8" s="132">
        <v>99</v>
      </c>
      <c r="BL8" s="132">
        <v>99</v>
      </c>
      <c r="BM8" s="132">
        <v>99</v>
      </c>
      <c r="BN8" s="164" t="s">
        <v>157</v>
      </c>
      <c r="BO8" s="130">
        <v>99</v>
      </c>
      <c r="BP8" s="130">
        <v>99</v>
      </c>
      <c r="BQ8" s="132">
        <v>99</v>
      </c>
      <c r="BR8" s="132">
        <v>99</v>
      </c>
      <c r="BS8" s="132">
        <v>99</v>
      </c>
      <c r="BT8" s="132">
        <v>99</v>
      </c>
      <c r="BU8" s="134">
        <v>99</v>
      </c>
      <c r="BV8" s="134">
        <v>99</v>
      </c>
      <c r="BW8" s="134">
        <v>99</v>
      </c>
      <c r="BX8" s="134">
        <v>99</v>
      </c>
      <c r="BY8" s="134">
        <v>99</v>
      </c>
      <c r="BZ8" s="134">
        <v>99</v>
      </c>
      <c r="CA8" s="134">
        <v>99</v>
      </c>
      <c r="CB8" s="134">
        <v>99</v>
      </c>
      <c r="CC8" s="134">
        <v>99</v>
      </c>
      <c r="CD8" s="134">
        <v>89</v>
      </c>
      <c r="CE8" s="134">
        <v>99</v>
      </c>
      <c r="CF8" s="134">
        <v>99</v>
      </c>
      <c r="CG8" s="134">
        <v>99</v>
      </c>
      <c r="CH8" s="134">
        <v>99</v>
      </c>
      <c r="CI8" s="183">
        <v>99</v>
      </c>
      <c r="CJ8" s="183">
        <v>99</v>
      </c>
      <c r="CK8" s="52">
        <v>99</v>
      </c>
      <c r="CL8" s="52">
        <v>99</v>
      </c>
      <c r="CM8" s="52">
        <v>75</v>
      </c>
      <c r="CN8" s="52">
        <v>99</v>
      </c>
      <c r="CO8" s="52">
        <v>99</v>
      </c>
      <c r="CP8" s="52">
        <v>99</v>
      </c>
      <c r="CQ8" s="52">
        <v>99</v>
      </c>
      <c r="CR8" s="69">
        <v>99</v>
      </c>
      <c r="CS8" s="202">
        <v>85</v>
      </c>
      <c r="CT8" s="202">
        <v>98</v>
      </c>
      <c r="CU8" s="52">
        <v>99</v>
      </c>
      <c r="CV8" s="69">
        <v>99</v>
      </c>
      <c r="CW8" s="130">
        <v>99</v>
      </c>
      <c r="CX8" s="52">
        <v>99</v>
      </c>
      <c r="CY8" s="52">
        <v>99</v>
      </c>
      <c r="CZ8" s="52">
        <v>99</v>
      </c>
      <c r="DA8" s="52">
        <v>99</v>
      </c>
      <c r="DB8" s="52">
        <v>99</v>
      </c>
      <c r="DC8" s="52">
        <v>99</v>
      </c>
      <c r="DD8" s="173" t="s">
        <v>158</v>
      </c>
      <c r="DE8" s="173" t="s">
        <v>158</v>
      </c>
      <c r="DF8" s="52">
        <v>99</v>
      </c>
      <c r="DG8" s="173" t="s">
        <v>158</v>
      </c>
      <c r="DH8" s="130">
        <v>99</v>
      </c>
      <c r="DI8" s="52">
        <v>99</v>
      </c>
      <c r="DJ8" s="173" t="s">
        <v>158</v>
      </c>
      <c r="DK8" s="52">
        <v>99</v>
      </c>
      <c r="DL8" s="52">
        <v>99</v>
      </c>
      <c r="DM8" s="52">
        <v>99</v>
      </c>
      <c r="DN8" s="52">
        <v>99</v>
      </c>
      <c r="DO8" s="52">
        <v>99</v>
      </c>
      <c r="DP8" s="52">
        <v>95</v>
      </c>
      <c r="DQ8" s="52">
        <v>97</v>
      </c>
    </row>
    <row r="9" spans="1:121" s="130" customFormat="1">
      <c r="A9" s="131">
        <v>0.25</v>
      </c>
      <c r="B9" s="130">
        <v>99</v>
      </c>
      <c r="C9" s="132">
        <v>97</v>
      </c>
      <c r="D9" s="164" t="s">
        <v>157</v>
      </c>
      <c r="E9" s="132">
        <v>99</v>
      </c>
      <c r="F9" s="132">
        <v>99</v>
      </c>
      <c r="G9" s="132">
        <v>99</v>
      </c>
      <c r="H9" s="132">
        <v>99</v>
      </c>
      <c r="I9" s="132">
        <v>99</v>
      </c>
      <c r="J9" s="132">
        <v>99</v>
      </c>
      <c r="K9" s="132">
        <v>99</v>
      </c>
      <c r="L9" s="132">
        <v>95</v>
      </c>
      <c r="M9" s="132">
        <v>99</v>
      </c>
      <c r="N9" s="134">
        <v>99</v>
      </c>
      <c r="O9" s="134">
        <v>99</v>
      </c>
      <c r="P9" s="134">
        <v>99</v>
      </c>
      <c r="Q9" s="132">
        <v>99</v>
      </c>
      <c r="R9" s="134">
        <v>99</v>
      </c>
      <c r="S9" s="134">
        <v>99</v>
      </c>
      <c r="T9" s="134">
        <v>99</v>
      </c>
      <c r="U9" s="132">
        <v>99</v>
      </c>
      <c r="V9" s="134">
        <v>93</v>
      </c>
      <c r="W9" s="134">
        <v>99</v>
      </c>
      <c r="X9" s="134">
        <v>99</v>
      </c>
      <c r="Y9" s="134">
        <v>99</v>
      </c>
      <c r="Z9" s="132">
        <v>99</v>
      </c>
      <c r="AA9" s="132">
        <v>99</v>
      </c>
      <c r="AB9" s="132">
        <v>99</v>
      </c>
      <c r="AC9" s="132">
        <v>99</v>
      </c>
      <c r="AD9" s="164" t="s">
        <v>157</v>
      </c>
      <c r="AE9" s="132">
        <v>99</v>
      </c>
      <c r="AF9" s="132">
        <v>97</v>
      </c>
      <c r="AG9" s="132">
        <v>99</v>
      </c>
      <c r="AH9" s="132">
        <v>99</v>
      </c>
      <c r="AI9" s="132">
        <v>99</v>
      </c>
      <c r="AJ9" s="132">
        <v>99</v>
      </c>
      <c r="AK9" s="132">
        <v>99</v>
      </c>
      <c r="AL9" s="130">
        <v>99</v>
      </c>
      <c r="AM9" s="132">
        <v>99</v>
      </c>
      <c r="AN9" s="132">
        <v>99</v>
      </c>
      <c r="AO9" s="132">
        <v>99</v>
      </c>
      <c r="AP9" s="132">
        <v>99</v>
      </c>
      <c r="AQ9" s="132">
        <v>99</v>
      </c>
      <c r="AR9" s="132">
        <v>99</v>
      </c>
      <c r="AS9" s="132">
        <v>66</v>
      </c>
      <c r="AT9" s="130">
        <v>96</v>
      </c>
      <c r="AU9" s="130">
        <v>97</v>
      </c>
      <c r="AV9" s="130">
        <v>99</v>
      </c>
      <c r="AW9" s="130">
        <v>99</v>
      </c>
      <c r="AX9" s="130">
        <v>99</v>
      </c>
      <c r="AY9" s="130">
        <v>99</v>
      </c>
      <c r="AZ9" s="130">
        <v>99</v>
      </c>
      <c r="BA9" s="132">
        <v>99</v>
      </c>
      <c r="BB9" s="132">
        <v>99</v>
      </c>
      <c r="BC9" s="132">
        <v>99</v>
      </c>
      <c r="BD9" s="132">
        <v>99</v>
      </c>
      <c r="BE9" s="132">
        <v>99</v>
      </c>
      <c r="BF9" s="132">
        <v>61</v>
      </c>
      <c r="BG9" s="132">
        <v>93</v>
      </c>
      <c r="BH9" s="132">
        <v>99</v>
      </c>
      <c r="BI9" s="132">
        <v>99</v>
      </c>
      <c r="BJ9" s="132">
        <v>99</v>
      </c>
      <c r="BK9" s="132">
        <v>99</v>
      </c>
      <c r="BL9" s="132">
        <v>99</v>
      </c>
      <c r="BM9" s="132">
        <v>99</v>
      </c>
      <c r="BN9" s="132">
        <v>99</v>
      </c>
      <c r="BO9" s="130">
        <v>99</v>
      </c>
      <c r="BP9" s="130">
        <v>99</v>
      </c>
      <c r="BQ9" s="132">
        <v>99</v>
      </c>
      <c r="BR9" s="132">
        <v>99</v>
      </c>
      <c r="BS9" s="132">
        <v>99</v>
      </c>
      <c r="BT9" s="132">
        <v>99</v>
      </c>
      <c r="BU9" s="134">
        <v>99</v>
      </c>
      <c r="BV9" s="134">
        <v>99</v>
      </c>
      <c r="BW9" s="134">
        <v>99</v>
      </c>
      <c r="BX9" s="134">
        <v>99</v>
      </c>
      <c r="BY9" s="134">
        <v>99</v>
      </c>
      <c r="BZ9" s="134">
        <v>99</v>
      </c>
      <c r="CA9" s="134">
        <v>99</v>
      </c>
      <c r="CB9" s="134">
        <v>99</v>
      </c>
      <c r="CC9" s="134">
        <v>99</v>
      </c>
      <c r="CD9" s="134">
        <v>93</v>
      </c>
      <c r="CE9" s="134">
        <v>99</v>
      </c>
      <c r="CF9" s="134">
        <v>99</v>
      </c>
      <c r="CG9" s="134">
        <v>99</v>
      </c>
      <c r="CH9" s="134">
        <v>99</v>
      </c>
      <c r="CI9" s="183">
        <v>99</v>
      </c>
      <c r="CJ9" s="183">
        <v>99</v>
      </c>
      <c r="CK9" s="52">
        <v>99</v>
      </c>
      <c r="CL9" s="52">
        <v>99</v>
      </c>
      <c r="CM9" s="52">
        <v>71</v>
      </c>
      <c r="CN9" s="52">
        <v>99</v>
      </c>
      <c r="CO9" s="52">
        <v>99</v>
      </c>
      <c r="CP9" s="52">
        <v>99</v>
      </c>
      <c r="CQ9" s="52">
        <v>99</v>
      </c>
      <c r="CR9" s="69">
        <v>99</v>
      </c>
      <c r="CS9" s="202">
        <v>80</v>
      </c>
      <c r="CT9" s="202">
        <v>95</v>
      </c>
      <c r="CU9" s="52">
        <v>99</v>
      </c>
      <c r="CV9" s="69">
        <v>99</v>
      </c>
      <c r="CW9" s="130">
        <v>99</v>
      </c>
      <c r="CX9" s="52">
        <v>99</v>
      </c>
      <c r="CY9" s="52">
        <v>99</v>
      </c>
      <c r="CZ9" s="52">
        <v>99</v>
      </c>
      <c r="DA9" s="52">
        <v>99</v>
      </c>
      <c r="DB9" s="52">
        <v>99</v>
      </c>
      <c r="DC9" s="52">
        <v>99</v>
      </c>
      <c r="DD9" s="52">
        <v>99</v>
      </c>
      <c r="DE9" s="52">
        <v>99</v>
      </c>
      <c r="DF9" s="52">
        <v>99</v>
      </c>
      <c r="DG9" s="130">
        <v>99</v>
      </c>
      <c r="DH9" s="130">
        <v>99</v>
      </c>
      <c r="DI9" s="52">
        <v>99</v>
      </c>
      <c r="DJ9" s="52">
        <v>99</v>
      </c>
      <c r="DK9" s="52">
        <v>99</v>
      </c>
      <c r="DL9" s="52">
        <v>99</v>
      </c>
      <c r="DM9" s="52">
        <v>99</v>
      </c>
      <c r="DN9" s="52">
        <v>99</v>
      </c>
      <c r="DO9" s="52">
        <v>99</v>
      </c>
      <c r="DP9" s="52">
        <v>93</v>
      </c>
      <c r="DQ9" s="52">
        <v>99</v>
      </c>
    </row>
    <row r="10" spans="1:121" s="130" customFormat="1">
      <c r="A10" s="131">
        <v>0.29166666666666702</v>
      </c>
      <c r="B10" s="130">
        <v>99</v>
      </c>
      <c r="C10" s="132">
        <v>94</v>
      </c>
      <c r="D10" s="132">
        <v>99</v>
      </c>
      <c r="E10" s="132">
        <v>99</v>
      </c>
      <c r="F10" s="132">
        <v>99</v>
      </c>
      <c r="G10" s="132">
        <v>99</v>
      </c>
      <c r="H10" s="132">
        <v>99</v>
      </c>
      <c r="I10" s="132">
        <v>99</v>
      </c>
      <c r="J10" s="132">
        <v>99</v>
      </c>
      <c r="K10" s="132">
        <v>99</v>
      </c>
      <c r="L10" s="132">
        <v>95</v>
      </c>
      <c r="M10" s="132">
        <v>99</v>
      </c>
      <c r="N10" s="134">
        <v>99</v>
      </c>
      <c r="O10" s="134">
        <v>99</v>
      </c>
      <c r="P10" s="134">
        <v>99</v>
      </c>
      <c r="Q10" s="132">
        <v>99</v>
      </c>
      <c r="R10" s="134">
        <v>99</v>
      </c>
      <c r="S10" s="134">
        <v>99</v>
      </c>
      <c r="T10" s="134">
        <v>99</v>
      </c>
      <c r="U10" s="132">
        <v>99</v>
      </c>
      <c r="V10" s="134">
        <v>90</v>
      </c>
      <c r="W10" s="134">
        <v>99</v>
      </c>
      <c r="X10" s="134">
        <v>99</v>
      </c>
      <c r="Y10" s="134">
        <v>99</v>
      </c>
      <c r="Z10" s="132">
        <v>99</v>
      </c>
      <c r="AA10" s="132">
        <v>99</v>
      </c>
      <c r="AB10" s="132">
        <v>99</v>
      </c>
      <c r="AC10" s="132">
        <v>99</v>
      </c>
      <c r="AD10" s="132">
        <v>99</v>
      </c>
      <c r="AE10" s="132">
        <v>99</v>
      </c>
      <c r="AF10" s="132">
        <v>97</v>
      </c>
      <c r="AG10" s="132">
        <v>99</v>
      </c>
      <c r="AH10" s="132">
        <v>99</v>
      </c>
      <c r="AI10" s="132">
        <v>99</v>
      </c>
      <c r="AJ10" s="132">
        <v>99</v>
      </c>
      <c r="AK10" s="132">
        <v>99</v>
      </c>
      <c r="AL10" s="130">
        <v>99</v>
      </c>
      <c r="AM10" s="132">
        <v>99</v>
      </c>
      <c r="AN10" s="132">
        <v>99</v>
      </c>
      <c r="AO10" s="132">
        <v>99</v>
      </c>
      <c r="AP10" s="132">
        <v>99</v>
      </c>
      <c r="AQ10" s="132">
        <v>99</v>
      </c>
      <c r="AR10" s="132">
        <v>99</v>
      </c>
      <c r="AS10" s="132">
        <v>69</v>
      </c>
      <c r="AT10" s="130">
        <v>95</v>
      </c>
      <c r="AU10" s="130">
        <v>93</v>
      </c>
      <c r="AV10" s="130">
        <v>99</v>
      </c>
      <c r="AW10" s="130">
        <v>99</v>
      </c>
      <c r="AX10" s="130">
        <v>99</v>
      </c>
      <c r="AY10" s="130">
        <v>99</v>
      </c>
      <c r="AZ10" s="130">
        <v>99</v>
      </c>
      <c r="BA10" s="132">
        <v>99</v>
      </c>
      <c r="BB10" s="132">
        <v>99</v>
      </c>
      <c r="BC10" s="132">
        <v>99</v>
      </c>
      <c r="BD10" s="132">
        <v>99</v>
      </c>
      <c r="BE10" s="132">
        <v>99</v>
      </c>
      <c r="BF10" s="132">
        <v>65</v>
      </c>
      <c r="BG10" s="132">
        <v>83</v>
      </c>
      <c r="BH10" s="132">
        <v>99</v>
      </c>
      <c r="BI10" s="132">
        <v>99</v>
      </c>
      <c r="BJ10" s="132">
        <v>99</v>
      </c>
      <c r="BK10" s="132">
        <v>99</v>
      </c>
      <c r="BL10" s="132">
        <v>99</v>
      </c>
      <c r="BM10" s="132">
        <v>99</v>
      </c>
      <c r="BN10" s="132">
        <v>99</v>
      </c>
      <c r="BO10" s="130">
        <v>99</v>
      </c>
      <c r="BP10" s="130">
        <v>99</v>
      </c>
      <c r="BQ10" s="132">
        <v>99</v>
      </c>
      <c r="BR10" s="132">
        <v>99</v>
      </c>
      <c r="BS10" s="132">
        <v>99</v>
      </c>
      <c r="BT10" s="132">
        <v>99</v>
      </c>
      <c r="BU10" s="134">
        <v>99</v>
      </c>
      <c r="BV10" s="134">
        <v>99</v>
      </c>
      <c r="BW10" s="134">
        <v>99</v>
      </c>
      <c r="BX10" s="134">
        <v>99</v>
      </c>
      <c r="BY10" s="134">
        <v>99</v>
      </c>
      <c r="BZ10" s="134">
        <v>99</v>
      </c>
      <c r="CA10" s="134">
        <v>99</v>
      </c>
      <c r="CB10" s="134">
        <v>99</v>
      </c>
      <c r="CC10" s="134">
        <v>98</v>
      </c>
      <c r="CD10" s="134">
        <v>84</v>
      </c>
      <c r="CE10" s="134">
        <v>99</v>
      </c>
      <c r="CF10" s="134">
        <v>99</v>
      </c>
      <c r="CG10" s="166" t="s">
        <v>157</v>
      </c>
      <c r="CH10" s="134">
        <v>92</v>
      </c>
      <c r="CI10" s="183">
        <v>97</v>
      </c>
      <c r="CJ10" s="183">
        <v>99</v>
      </c>
      <c r="CK10" s="52">
        <v>99</v>
      </c>
      <c r="CL10" s="52">
        <v>95</v>
      </c>
      <c r="CM10" s="52">
        <v>65</v>
      </c>
      <c r="CN10" s="52">
        <v>92</v>
      </c>
      <c r="CO10" s="52">
        <v>99</v>
      </c>
      <c r="CP10" s="184"/>
      <c r="CQ10" s="52">
        <v>99</v>
      </c>
      <c r="CR10" s="69">
        <v>99</v>
      </c>
      <c r="CS10" s="202">
        <v>69</v>
      </c>
      <c r="CT10" s="202">
        <v>84</v>
      </c>
      <c r="CU10" s="52">
        <v>94</v>
      </c>
      <c r="CV10" s="69">
        <v>99</v>
      </c>
      <c r="CW10" s="130">
        <v>99</v>
      </c>
      <c r="CX10" s="52">
        <v>99</v>
      </c>
      <c r="CY10" s="52">
        <v>99</v>
      </c>
      <c r="CZ10" s="52">
        <v>98</v>
      </c>
      <c r="DA10" s="52">
        <v>97</v>
      </c>
      <c r="DB10" s="52">
        <v>99</v>
      </c>
      <c r="DC10" s="52">
        <v>99</v>
      </c>
      <c r="DD10" s="52">
        <v>99</v>
      </c>
      <c r="DE10" s="52">
        <v>99</v>
      </c>
      <c r="DF10" s="52">
        <v>99</v>
      </c>
      <c r="DG10" s="130">
        <v>99</v>
      </c>
      <c r="DH10" s="130">
        <v>99</v>
      </c>
      <c r="DI10" s="52">
        <v>99</v>
      </c>
      <c r="DJ10" s="52">
        <v>99</v>
      </c>
      <c r="DK10" s="52">
        <v>99</v>
      </c>
      <c r="DL10" s="52">
        <v>99</v>
      </c>
      <c r="DM10" s="52">
        <v>99</v>
      </c>
      <c r="DN10" s="52">
        <v>93</v>
      </c>
      <c r="DO10" s="52">
        <v>98</v>
      </c>
      <c r="DP10" s="52">
        <v>90</v>
      </c>
      <c r="DQ10" s="52">
        <v>96</v>
      </c>
    </row>
    <row r="11" spans="1:121" s="130" customFormat="1">
      <c r="A11" s="131">
        <v>0.33333333333333298</v>
      </c>
      <c r="B11" s="130">
        <v>99</v>
      </c>
      <c r="C11" s="132">
        <v>73</v>
      </c>
      <c r="D11" s="132">
        <v>99</v>
      </c>
      <c r="E11" s="132">
        <v>99</v>
      </c>
      <c r="F11" s="132">
        <v>99</v>
      </c>
      <c r="G11" s="132">
        <v>99</v>
      </c>
      <c r="H11" s="132">
        <v>99</v>
      </c>
      <c r="I11" s="164" t="s">
        <v>157</v>
      </c>
      <c r="J11" s="132">
        <v>99</v>
      </c>
      <c r="K11" s="132">
        <v>99</v>
      </c>
      <c r="L11" s="132">
        <v>92</v>
      </c>
      <c r="M11" s="132">
        <v>99</v>
      </c>
      <c r="N11" s="134">
        <v>99</v>
      </c>
      <c r="O11" s="134">
        <v>99</v>
      </c>
      <c r="P11" s="134">
        <v>99</v>
      </c>
      <c r="Q11" s="132">
        <v>99</v>
      </c>
      <c r="R11" s="134">
        <v>99</v>
      </c>
      <c r="S11" s="134">
        <v>98</v>
      </c>
      <c r="T11" s="134">
        <v>99</v>
      </c>
      <c r="U11" s="132">
        <v>99</v>
      </c>
      <c r="V11" s="134">
        <v>81</v>
      </c>
      <c r="W11" s="166" t="s">
        <v>157</v>
      </c>
      <c r="X11" s="134">
        <v>99</v>
      </c>
      <c r="Y11" s="134">
        <v>99</v>
      </c>
      <c r="Z11" s="132">
        <v>99</v>
      </c>
      <c r="AA11" s="132">
        <v>99</v>
      </c>
      <c r="AB11" s="132">
        <v>99</v>
      </c>
      <c r="AC11" s="164" t="s">
        <v>157</v>
      </c>
      <c r="AD11" s="132">
        <v>99</v>
      </c>
      <c r="AE11" s="132">
        <v>99</v>
      </c>
      <c r="AF11" s="132">
        <v>97</v>
      </c>
      <c r="AG11" s="132">
        <v>99</v>
      </c>
      <c r="AH11" s="132">
        <v>93</v>
      </c>
      <c r="AI11" s="132">
        <v>99</v>
      </c>
      <c r="AJ11" s="132">
        <v>99</v>
      </c>
      <c r="AK11" s="132">
        <v>97</v>
      </c>
      <c r="AL11" s="130">
        <v>99</v>
      </c>
      <c r="AM11" s="132">
        <v>98</v>
      </c>
      <c r="AN11" s="132">
        <v>99</v>
      </c>
      <c r="AO11" s="132">
        <v>99</v>
      </c>
      <c r="AP11" s="132">
        <v>99</v>
      </c>
      <c r="AQ11" s="132">
        <v>99</v>
      </c>
      <c r="AR11" s="132">
        <v>99</v>
      </c>
      <c r="AS11" s="132">
        <v>63</v>
      </c>
      <c r="AT11" s="130">
        <v>82</v>
      </c>
      <c r="AU11" s="130">
        <v>78</v>
      </c>
      <c r="AV11" s="130">
        <v>99</v>
      </c>
      <c r="AW11" s="130">
        <v>99</v>
      </c>
      <c r="AX11" s="130">
        <v>99</v>
      </c>
      <c r="AY11" s="130">
        <v>99</v>
      </c>
      <c r="AZ11" s="130">
        <v>99</v>
      </c>
      <c r="BA11" s="132">
        <v>99</v>
      </c>
      <c r="BB11" s="132">
        <v>99</v>
      </c>
      <c r="BC11" s="132">
        <v>99</v>
      </c>
      <c r="BD11" s="132">
        <v>99</v>
      </c>
      <c r="BE11" s="132">
        <v>99</v>
      </c>
      <c r="BF11" s="132">
        <v>65</v>
      </c>
      <c r="BG11" s="132">
        <v>70</v>
      </c>
      <c r="BH11" s="132">
        <v>93</v>
      </c>
      <c r="BI11" s="132">
        <v>94</v>
      </c>
      <c r="BJ11" s="132">
        <v>99</v>
      </c>
      <c r="BK11" s="132">
        <v>99</v>
      </c>
      <c r="BL11" s="132">
        <v>99</v>
      </c>
      <c r="BM11" s="132">
        <v>99</v>
      </c>
      <c r="BN11" s="132">
        <v>99</v>
      </c>
      <c r="BO11" s="130">
        <v>99</v>
      </c>
      <c r="BP11" s="130">
        <v>99</v>
      </c>
      <c r="BQ11" s="132">
        <v>99</v>
      </c>
      <c r="BR11" s="132">
        <v>99</v>
      </c>
      <c r="BS11" s="132">
        <v>85</v>
      </c>
      <c r="BT11" s="132">
        <v>99</v>
      </c>
      <c r="BU11" s="134">
        <v>99</v>
      </c>
      <c r="BV11" s="134">
        <v>99</v>
      </c>
      <c r="BW11" s="134">
        <v>99</v>
      </c>
      <c r="BX11" s="134">
        <v>99</v>
      </c>
      <c r="BY11" s="134">
        <v>98</v>
      </c>
      <c r="BZ11" s="134">
        <v>92</v>
      </c>
      <c r="CA11" s="134">
        <v>98</v>
      </c>
      <c r="CB11" s="134">
        <v>91</v>
      </c>
      <c r="CC11" s="134">
        <v>94</v>
      </c>
      <c r="CD11" s="134">
        <v>65</v>
      </c>
      <c r="CE11" s="134">
        <v>84</v>
      </c>
      <c r="CF11" s="134">
        <v>97</v>
      </c>
      <c r="CG11" s="134">
        <v>92</v>
      </c>
      <c r="CH11" s="134">
        <v>78</v>
      </c>
      <c r="CI11" s="183">
        <v>86</v>
      </c>
      <c r="CJ11" s="183">
        <v>99</v>
      </c>
      <c r="CK11" s="52">
        <v>98</v>
      </c>
      <c r="CL11" s="173" t="s">
        <v>158</v>
      </c>
      <c r="CM11" s="52">
        <v>60</v>
      </c>
      <c r="CN11" s="173" t="s">
        <v>158</v>
      </c>
      <c r="CO11" s="52">
        <v>90</v>
      </c>
      <c r="CP11" s="52">
        <v>80</v>
      </c>
      <c r="CQ11" s="52">
        <v>90</v>
      </c>
      <c r="CR11" s="69">
        <v>99</v>
      </c>
      <c r="CS11" s="202">
        <v>59</v>
      </c>
      <c r="CT11" s="202">
        <v>68</v>
      </c>
      <c r="CU11" s="52">
        <v>70</v>
      </c>
      <c r="CV11" s="69">
        <v>99</v>
      </c>
      <c r="CW11" s="130">
        <v>99</v>
      </c>
      <c r="CX11" s="52">
        <v>99</v>
      </c>
      <c r="CY11" s="52">
        <v>89</v>
      </c>
      <c r="CZ11" s="52">
        <v>87</v>
      </c>
      <c r="DA11" s="52">
        <v>86</v>
      </c>
      <c r="DB11" s="52">
        <v>99</v>
      </c>
      <c r="DC11" s="52">
        <v>99</v>
      </c>
      <c r="DD11" s="52">
        <v>99</v>
      </c>
      <c r="DE11" s="52">
        <v>99</v>
      </c>
      <c r="DF11" s="52">
        <v>99</v>
      </c>
      <c r="DG11" s="130">
        <v>99</v>
      </c>
      <c r="DH11" s="130">
        <v>98</v>
      </c>
      <c r="DI11" s="52">
        <v>98</v>
      </c>
      <c r="DJ11" s="52">
        <v>89</v>
      </c>
      <c r="DK11" s="52">
        <v>90</v>
      </c>
      <c r="DL11" s="52">
        <v>94</v>
      </c>
      <c r="DM11" s="52">
        <v>99</v>
      </c>
      <c r="DN11" s="52">
        <v>88</v>
      </c>
      <c r="DO11" s="52">
        <v>94</v>
      </c>
      <c r="DP11" s="52">
        <v>93</v>
      </c>
      <c r="DQ11" s="52">
        <v>93</v>
      </c>
    </row>
    <row r="12" spans="1:121" s="130" customFormat="1">
      <c r="A12" s="136">
        <v>0.375</v>
      </c>
      <c r="B12" s="130">
        <v>84</v>
      </c>
      <c r="C12" s="132">
        <v>49</v>
      </c>
      <c r="D12" s="132">
        <v>98</v>
      </c>
      <c r="E12" s="132">
        <v>99</v>
      </c>
      <c r="F12" s="132">
        <v>94</v>
      </c>
      <c r="G12" s="132">
        <v>99</v>
      </c>
      <c r="H12" s="132">
        <v>99</v>
      </c>
      <c r="I12" s="132">
        <v>99</v>
      </c>
      <c r="J12" s="132">
        <v>99</v>
      </c>
      <c r="K12" s="132">
        <v>99</v>
      </c>
      <c r="L12" s="132">
        <v>90</v>
      </c>
      <c r="M12" s="132">
        <v>99</v>
      </c>
      <c r="N12" s="134">
        <v>99</v>
      </c>
      <c r="O12" s="134">
        <v>99</v>
      </c>
      <c r="P12" s="134">
        <v>99</v>
      </c>
      <c r="Q12" s="132">
        <v>99</v>
      </c>
      <c r="R12" s="134">
        <v>99</v>
      </c>
      <c r="S12" s="134">
        <v>86</v>
      </c>
      <c r="T12" s="134">
        <v>99</v>
      </c>
      <c r="U12" s="132">
        <v>99</v>
      </c>
      <c r="V12" s="134">
        <v>73</v>
      </c>
      <c r="W12" s="134">
        <v>93</v>
      </c>
      <c r="X12" s="134">
        <v>87</v>
      </c>
      <c r="Y12" s="134">
        <v>98</v>
      </c>
      <c r="Z12" s="132">
        <v>99</v>
      </c>
      <c r="AA12" s="132">
        <v>99</v>
      </c>
      <c r="AB12" s="132">
        <v>99</v>
      </c>
      <c r="AC12" s="132">
        <v>99</v>
      </c>
      <c r="AD12" s="132">
        <v>99</v>
      </c>
      <c r="AE12" s="132">
        <v>99</v>
      </c>
      <c r="AF12" s="132">
        <v>98</v>
      </c>
      <c r="AG12" s="164" t="s">
        <v>157</v>
      </c>
      <c r="AH12" s="132">
        <v>84</v>
      </c>
      <c r="AI12" s="132">
        <v>98</v>
      </c>
      <c r="AJ12" s="132">
        <v>99</v>
      </c>
      <c r="AK12" s="132">
        <v>87</v>
      </c>
      <c r="AL12" s="130">
        <v>99</v>
      </c>
      <c r="AM12" s="132">
        <v>89</v>
      </c>
      <c r="AN12" s="132">
        <v>99</v>
      </c>
      <c r="AO12" s="132">
        <v>99</v>
      </c>
      <c r="AP12" s="132">
        <v>94</v>
      </c>
      <c r="AQ12" s="132">
        <v>99</v>
      </c>
      <c r="AR12" s="132">
        <v>99</v>
      </c>
      <c r="AS12" s="132">
        <v>54</v>
      </c>
      <c r="AT12" s="165" t="s">
        <v>157</v>
      </c>
      <c r="AU12" s="130">
        <v>60</v>
      </c>
      <c r="AV12" s="130">
        <v>99</v>
      </c>
      <c r="AW12" s="130">
        <v>98</v>
      </c>
      <c r="AX12" s="130">
        <v>96</v>
      </c>
      <c r="AY12" s="130">
        <v>99</v>
      </c>
      <c r="AZ12" s="130">
        <v>98</v>
      </c>
      <c r="BA12" s="132">
        <v>79</v>
      </c>
      <c r="BB12" s="132">
        <v>99</v>
      </c>
      <c r="BC12" s="132">
        <v>98</v>
      </c>
      <c r="BD12" s="132">
        <v>99</v>
      </c>
      <c r="BE12" s="132">
        <v>99</v>
      </c>
      <c r="BF12" s="132">
        <v>57</v>
      </c>
      <c r="BG12" s="164" t="s">
        <v>157</v>
      </c>
      <c r="BH12" s="132">
        <v>65</v>
      </c>
      <c r="BI12" s="132">
        <v>71</v>
      </c>
      <c r="BJ12" s="132">
        <v>78</v>
      </c>
      <c r="BK12" s="132">
        <v>99</v>
      </c>
      <c r="BL12" s="132">
        <v>90</v>
      </c>
      <c r="BM12" s="132">
        <v>99</v>
      </c>
      <c r="BN12" s="132">
        <v>69</v>
      </c>
      <c r="BO12" s="130">
        <v>98</v>
      </c>
      <c r="BP12" s="130">
        <v>99</v>
      </c>
      <c r="BQ12" s="132">
        <v>99</v>
      </c>
      <c r="BR12" s="132">
        <v>96</v>
      </c>
      <c r="BS12" s="132">
        <v>75</v>
      </c>
      <c r="BT12" s="132">
        <v>96</v>
      </c>
      <c r="BU12" s="134">
        <v>91</v>
      </c>
      <c r="BV12" s="134">
        <v>99</v>
      </c>
      <c r="BW12" s="134">
        <v>99</v>
      </c>
      <c r="BX12" s="134">
        <v>90</v>
      </c>
      <c r="BY12" s="134">
        <v>81</v>
      </c>
      <c r="BZ12" s="134">
        <v>93</v>
      </c>
      <c r="CA12" s="134">
        <v>97</v>
      </c>
      <c r="CB12" s="134">
        <v>96</v>
      </c>
      <c r="CC12" s="134">
        <v>86</v>
      </c>
      <c r="CD12" s="134">
        <v>55</v>
      </c>
      <c r="CE12" s="134">
        <v>77</v>
      </c>
      <c r="CF12" s="134">
        <v>89</v>
      </c>
      <c r="CG12" s="134">
        <v>84</v>
      </c>
      <c r="CH12" s="134">
        <v>60</v>
      </c>
      <c r="CI12" s="183">
        <v>63</v>
      </c>
      <c r="CJ12" s="183">
        <v>86</v>
      </c>
      <c r="CK12" s="52">
        <v>83</v>
      </c>
      <c r="CL12" s="52">
        <v>64</v>
      </c>
      <c r="CM12" s="52">
        <v>58</v>
      </c>
      <c r="CN12" s="52">
        <v>58</v>
      </c>
      <c r="CO12" s="52">
        <v>80</v>
      </c>
      <c r="CP12" s="52">
        <v>63</v>
      </c>
      <c r="CQ12" s="184"/>
      <c r="CR12" s="69">
        <v>92</v>
      </c>
      <c r="CS12" s="202">
        <v>49</v>
      </c>
      <c r="CT12" s="202">
        <v>55</v>
      </c>
      <c r="CU12" s="52">
        <v>60</v>
      </c>
      <c r="CV12" s="69">
        <v>99</v>
      </c>
      <c r="CW12" s="130">
        <v>99</v>
      </c>
      <c r="CX12" s="52">
        <v>99</v>
      </c>
      <c r="CY12" s="52">
        <v>83</v>
      </c>
      <c r="CZ12" s="52">
        <v>79</v>
      </c>
      <c r="DA12" s="52">
        <v>82</v>
      </c>
      <c r="DB12" s="52">
        <v>99</v>
      </c>
      <c r="DC12" s="52">
        <v>99</v>
      </c>
      <c r="DD12" s="52">
        <v>99</v>
      </c>
      <c r="DE12" s="52">
        <v>93</v>
      </c>
      <c r="DF12" s="52">
        <v>92</v>
      </c>
      <c r="DG12" s="130">
        <v>99</v>
      </c>
      <c r="DH12" s="130">
        <v>87</v>
      </c>
      <c r="DI12" s="52">
        <v>89</v>
      </c>
      <c r="DJ12" s="52">
        <v>89</v>
      </c>
      <c r="DK12" s="52">
        <v>82</v>
      </c>
      <c r="DL12" s="52">
        <v>84</v>
      </c>
      <c r="DM12" s="52">
        <v>99</v>
      </c>
      <c r="DN12" s="52">
        <v>83</v>
      </c>
      <c r="DO12" s="52">
        <v>86</v>
      </c>
      <c r="DP12" s="52">
        <v>89</v>
      </c>
      <c r="DQ12" s="52">
        <v>84</v>
      </c>
    </row>
    <row r="13" spans="1:121" s="130" customFormat="1">
      <c r="A13" s="136">
        <v>0.41666666666666702</v>
      </c>
      <c r="B13" s="130">
        <v>64</v>
      </c>
      <c r="C13" s="132">
        <v>35</v>
      </c>
      <c r="D13" s="132">
        <v>81</v>
      </c>
      <c r="E13" s="132">
        <v>99</v>
      </c>
      <c r="F13" s="132">
        <v>87</v>
      </c>
      <c r="G13" s="132">
        <v>99</v>
      </c>
      <c r="H13" s="132">
        <v>99</v>
      </c>
      <c r="I13" s="132">
        <v>97</v>
      </c>
      <c r="J13" s="132">
        <v>94</v>
      </c>
      <c r="K13" s="132">
        <v>99</v>
      </c>
      <c r="L13" s="132">
        <v>83</v>
      </c>
      <c r="M13" s="132">
        <v>99</v>
      </c>
      <c r="N13" s="134">
        <v>96</v>
      </c>
      <c r="O13" s="134">
        <v>99</v>
      </c>
      <c r="P13" s="134">
        <v>99</v>
      </c>
      <c r="Q13" s="132">
        <v>99</v>
      </c>
      <c r="R13" s="134">
        <v>92</v>
      </c>
      <c r="S13" s="134">
        <v>84</v>
      </c>
      <c r="T13" s="134">
        <v>99</v>
      </c>
      <c r="U13" s="132">
        <v>93</v>
      </c>
      <c r="V13" s="134">
        <v>63</v>
      </c>
      <c r="W13" s="134">
        <v>84</v>
      </c>
      <c r="X13" s="134">
        <v>85</v>
      </c>
      <c r="Y13" s="134">
        <v>63</v>
      </c>
      <c r="Z13" s="132">
        <v>99</v>
      </c>
      <c r="AA13" s="132">
        <v>99</v>
      </c>
      <c r="AB13" s="132">
        <v>99</v>
      </c>
      <c r="AC13" s="132">
        <v>92</v>
      </c>
      <c r="AD13" s="132">
        <v>92</v>
      </c>
      <c r="AE13" s="132">
        <v>99</v>
      </c>
      <c r="AF13" s="132">
        <v>99</v>
      </c>
      <c r="AG13" s="164" t="s">
        <v>157</v>
      </c>
      <c r="AH13" s="132">
        <v>80</v>
      </c>
      <c r="AI13" s="132">
        <v>85</v>
      </c>
      <c r="AJ13" s="132">
        <v>82</v>
      </c>
      <c r="AK13" s="132">
        <v>73</v>
      </c>
      <c r="AL13" s="130">
        <v>99</v>
      </c>
      <c r="AM13" s="132">
        <v>74</v>
      </c>
      <c r="AN13" s="132">
        <v>89</v>
      </c>
      <c r="AO13" s="132">
        <v>99</v>
      </c>
      <c r="AP13" s="132">
        <v>77</v>
      </c>
      <c r="AQ13" s="132">
        <v>98</v>
      </c>
      <c r="AR13" s="132">
        <v>99</v>
      </c>
      <c r="AS13" s="132">
        <v>51</v>
      </c>
      <c r="AT13" s="130">
        <v>62</v>
      </c>
      <c r="AU13" s="130">
        <v>56</v>
      </c>
      <c r="AV13" s="130">
        <v>99</v>
      </c>
      <c r="AW13" s="130">
        <v>93</v>
      </c>
      <c r="AX13" s="130">
        <v>92</v>
      </c>
      <c r="AY13" s="165" t="s">
        <v>157</v>
      </c>
      <c r="AZ13" s="130">
        <v>88</v>
      </c>
      <c r="BA13" s="132">
        <v>71</v>
      </c>
      <c r="BB13" s="132">
        <v>99</v>
      </c>
      <c r="BC13" s="132">
        <v>87</v>
      </c>
      <c r="BD13" s="132">
        <v>99</v>
      </c>
      <c r="BE13" s="132">
        <v>99</v>
      </c>
      <c r="BF13" s="132">
        <v>54</v>
      </c>
      <c r="BG13" s="132">
        <v>62</v>
      </c>
      <c r="BH13" s="132">
        <v>56</v>
      </c>
      <c r="BI13" s="132">
        <v>61</v>
      </c>
      <c r="BJ13" s="132">
        <v>80</v>
      </c>
      <c r="BK13" s="132">
        <v>99</v>
      </c>
      <c r="BL13" s="132">
        <v>79</v>
      </c>
      <c r="BM13" s="132">
        <v>96</v>
      </c>
      <c r="BN13" s="130">
        <v>54</v>
      </c>
      <c r="BO13" s="130">
        <v>98</v>
      </c>
      <c r="BP13" s="130">
        <v>99</v>
      </c>
      <c r="BQ13" s="132">
        <v>99</v>
      </c>
      <c r="BR13" s="132">
        <v>86</v>
      </c>
      <c r="BS13" s="132">
        <v>74</v>
      </c>
      <c r="BT13" s="132">
        <v>81</v>
      </c>
      <c r="BU13" s="134">
        <v>89</v>
      </c>
      <c r="BV13" s="134">
        <v>75</v>
      </c>
      <c r="BW13" s="134">
        <v>99</v>
      </c>
      <c r="BX13" s="134">
        <v>84</v>
      </c>
      <c r="BY13" s="166" t="s">
        <v>157</v>
      </c>
      <c r="BZ13" s="134">
        <v>91</v>
      </c>
      <c r="CA13" s="134">
        <v>89</v>
      </c>
      <c r="CB13" s="134">
        <v>90</v>
      </c>
      <c r="CC13" s="134">
        <v>65</v>
      </c>
      <c r="CD13" s="134">
        <v>54</v>
      </c>
      <c r="CE13" s="134">
        <v>80</v>
      </c>
      <c r="CF13" s="134">
        <v>92</v>
      </c>
      <c r="CG13" s="134">
        <v>80</v>
      </c>
      <c r="CH13" s="166" t="s">
        <v>157</v>
      </c>
      <c r="CI13" s="184"/>
      <c r="CJ13" s="183">
        <v>77</v>
      </c>
      <c r="CK13" s="52">
        <v>74</v>
      </c>
      <c r="CL13" s="52">
        <v>61</v>
      </c>
      <c r="CM13" s="52">
        <v>62</v>
      </c>
      <c r="CN13" s="52">
        <v>70</v>
      </c>
      <c r="CO13" s="52">
        <v>77</v>
      </c>
      <c r="CP13" s="52">
        <v>69</v>
      </c>
      <c r="CQ13" s="52">
        <v>64</v>
      </c>
      <c r="CR13" s="69">
        <v>84</v>
      </c>
      <c r="CS13" s="202">
        <v>48</v>
      </c>
      <c r="CT13" s="202">
        <v>49</v>
      </c>
      <c r="CU13" s="52">
        <v>73</v>
      </c>
      <c r="CV13" s="69">
        <v>94</v>
      </c>
      <c r="CW13" s="130">
        <v>99</v>
      </c>
      <c r="CX13" s="52">
        <v>99</v>
      </c>
      <c r="CY13" s="52">
        <v>85</v>
      </c>
      <c r="CZ13" s="52">
        <v>88</v>
      </c>
      <c r="DA13" s="52">
        <v>72</v>
      </c>
      <c r="DB13" s="52">
        <v>99</v>
      </c>
      <c r="DC13" s="52">
        <v>99</v>
      </c>
      <c r="DD13" s="52">
        <v>96</v>
      </c>
      <c r="DE13" s="52">
        <v>84</v>
      </c>
      <c r="DF13" s="52">
        <v>92</v>
      </c>
      <c r="DG13" s="130">
        <v>91</v>
      </c>
      <c r="DH13" s="130">
        <v>79</v>
      </c>
      <c r="DI13" s="52">
        <v>92</v>
      </c>
      <c r="DJ13" s="52">
        <v>90</v>
      </c>
      <c r="DK13" s="52">
        <v>75</v>
      </c>
      <c r="DL13" s="52">
        <v>77</v>
      </c>
      <c r="DM13" s="52">
        <v>99</v>
      </c>
      <c r="DN13" s="52">
        <v>77</v>
      </c>
      <c r="DO13" s="52">
        <v>86</v>
      </c>
      <c r="DP13" s="52">
        <v>88</v>
      </c>
      <c r="DQ13" s="52">
        <v>92</v>
      </c>
    </row>
    <row r="14" spans="1:121" s="130" customFormat="1">
      <c r="A14" s="136">
        <v>0.45833333333333298</v>
      </c>
      <c r="B14" s="130">
        <v>51</v>
      </c>
      <c r="C14" s="132">
        <v>40</v>
      </c>
      <c r="D14" s="132">
        <v>78</v>
      </c>
      <c r="E14" s="132">
        <v>99</v>
      </c>
      <c r="F14" s="132">
        <v>99</v>
      </c>
      <c r="G14" s="132">
        <v>84</v>
      </c>
      <c r="H14" s="132">
        <v>99</v>
      </c>
      <c r="I14" s="132">
        <v>92</v>
      </c>
      <c r="J14" s="132">
        <v>78</v>
      </c>
      <c r="K14" s="132">
        <v>99</v>
      </c>
      <c r="L14" s="132">
        <v>84</v>
      </c>
      <c r="M14" s="132">
        <v>98</v>
      </c>
      <c r="N14" s="134">
        <v>99</v>
      </c>
      <c r="O14" s="134">
        <v>99</v>
      </c>
      <c r="P14" s="134">
        <v>99</v>
      </c>
      <c r="Q14" s="132">
        <v>99</v>
      </c>
      <c r="R14" s="134">
        <v>89</v>
      </c>
      <c r="S14" s="134">
        <v>80</v>
      </c>
      <c r="T14" s="134">
        <v>99</v>
      </c>
      <c r="U14" s="132">
        <v>88</v>
      </c>
      <c r="V14" s="134">
        <v>72</v>
      </c>
      <c r="W14" s="134">
        <v>75</v>
      </c>
      <c r="X14" s="134">
        <v>84</v>
      </c>
      <c r="Y14" s="132">
        <v>50</v>
      </c>
      <c r="Z14" s="132">
        <v>99</v>
      </c>
      <c r="AA14" s="132">
        <v>99</v>
      </c>
      <c r="AB14" s="132">
        <v>99</v>
      </c>
      <c r="AC14" s="132">
        <v>95</v>
      </c>
      <c r="AD14" s="132">
        <v>89</v>
      </c>
      <c r="AE14" s="132">
        <v>99</v>
      </c>
      <c r="AF14" s="132">
        <v>99</v>
      </c>
      <c r="AG14" s="164" t="s">
        <v>157</v>
      </c>
      <c r="AH14" s="132">
        <v>75</v>
      </c>
      <c r="AI14" s="132">
        <v>80</v>
      </c>
      <c r="AJ14" s="132">
        <v>66</v>
      </c>
      <c r="AK14" s="132">
        <v>71</v>
      </c>
      <c r="AL14" s="130">
        <v>98</v>
      </c>
      <c r="AM14" s="132">
        <v>86</v>
      </c>
      <c r="AN14" s="132">
        <v>98</v>
      </c>
      <c r="AO14" s="132">
        <v>99</v>
      </c>
      <c r="AP14" s="132">
        <v>83</v>
      </c>
      <c r="AQ14" s="132">
        <v>87</v>
      </c>
      <c r="AR14" s="132">
        <v>93</v>
      </c>
      <c r="AS14" s="130">
        <v>52</v>
      </c>
      <c r="AT14" s="130">
        <v>59</v>
      </c>
      <c r="AU14" s="130">
        <v>61</v>
      </c>
      <c r="AV14" s="130">
        <v>99</v>
      </c>
      <c r="AW14" s="130">
        <v>90</v>
      </c>
      <c r="AX14" s="130">
        <v>95</v>
      </c>
      <c r="AY14" s="130">
        <v>96</v>
      </c>
      <c r="AZ14" s="132">
        <v>81</v>
      </c>
      <c r="BA14" s="132">
        <v>67</v>
      </c>
      <c r="BB14" s="132">
        <v>96</v>
      </c>
      <c r="BC14" s="132">
        <v>81</v>
      </c>
      <c r="BD14" s="132">
        <v>90</v>
      </c>
      <c r="BE14" s="132">
        <v>88</v>
      </c>
      <c r="BF14" s="132">
        <v>52</v>
      </c>
      <c r="BG14" s="132">
        <v>56</v>
      </c>
      <c r="BH14" s="132">
        <v>46</v>
      </c>
      <c r="BI14" s="132">
        <v>53</v>
      </c>
      <c r="BJ14" s="132">
        <v>70</v>
      </c>
      <c r="BK14" s="132">
        <v>98</v>
      </c>
      <c r="BL14" s="132">
        <v>81</v>
      </c>
      <c r="BM14" s="132">
        <v>90</v>
      </c>
      <c r="BN14" s="130">
        <v>56</v>
      </c>
      <c r="BO14" s="130">
        <v>99</v>
      </c>
      <c r="BP14" s="130">
        <v>99</v>
      </c>
      <c r="BQ14" s="132">
        <v>99</v>
      </c>
      <c r="BR14" s="132">
        <v>84</v>
      </c>
      <c r="BS14" s="132">
        <v>67</v>
      </c>
      <c r="BT14" s="132">
        <v>76</v>
      </c>
      <c r="BU14" s="134">
        <v>99</v>
      </c>
      <c r="BV14" s="134">
        <v>85</v>
      </c>
      <c r="BW14" s="134">
        <v>99</v>
      </c>
      <c r="BX14" s="134">
        <v>82</v>
      </c>
      <c r="BY14" s="166" t="s">
        <v>157</v>
      </c>
      <c r="BZ14" s="134">
        <v>95</v>
      </c>
      <c r="CA14" s="134">
        <v>82</v>
      </c>
      <c r="CB14" s="134">
        <v>92</v>
      </c>
      <c r="CC14" s="134">
        <v>76</v>
      </c>
      <c r="CD14" s="134">
        <v>56</v>
      </c>
      <c r="CE14" s="134">
        <v>78</v>
      </c>
      <c r="CF14" s="134">
        <v>92</v>
      </c>
      <c r="CG14" s="166" t="s">
        <v>157</v>
      </c>
      <c r="CH14" s="134">
        <v>57</v>
      </c>
      <c r="CI14" s="183">
        <v>62</v>
      </c>
      <c r="CJ14" s="183">
        <v>81</v>
      </c>
      <c r="CK14" s="52">
        <v>76</v>
      </c>
      <c r="CL14" s="52">
        <v>63</v>
      </c>
      <c r="CM14" s="52">
        <v>60</v>
      </c>
      <c r="CN14" s="52">
        <v>64</v>
      </c>
      <c r="CO14" s="52">
        <v>67</v>
      </c>
      <c r="CP14" s="52">
        <v>67</v>
      </c>
      <c r="CQ14" s="52">
        <v>60</v>
      </c>
      <c r="CR14" s="69">
        <v>81</v>
      </c>
      <c r="CS14" s="202">
        <v>58</v>
      </c>
      <c r="CT14" s="202">
        <v>56</v>
      </c>
      <c r="CU14" s="52">
        <v>99</v>
      </c>
      <c r="CV14" s="69">
        <v>85</v>
      </c>
      <c r="CW14" s="130">
        <v>99</v>
      </c>
      <c r="CX14" s="52">
        <v>99</v>
      </c>
      <c r="CY14" s="52">
        <v>82</v>
      </c>
      <c r="CZ14" s="52">
        <v>80</v>
      </c>
      <c r="DA14" s="52">
        <v>89</v>
      </c>
      <c r="DB14" s="52">
        <v>99</v>
      </c>
      <c r="DC14" s="52">
        <v>99</v>
      </c>
      <c r="DD14" s="52">
        <v>93</v>
      </c>
      <c r="DE14" s="52">
        <v>88</v>
      </c>
      <c r="DF14" s="52">
        <v>85</v>
      </c>
      <c r="DG14" s="130">
        <v>78</v>
      </c>
      <c r="DH14" s="130">
        <v>77</v>
      </c>
      <c r="DI14" s="52">
        <v>86</v>
      </c>
      <c r="DJ14" s="52">
        <v>88</v>
      </c>
      <c r="DK14" s="52">
        <v>59</v>
      </c>
      <c r="DL14" s="52">
        <v>84</v>
      </c>
      <c r="DM14" s="52">
        <v>97</v>
      </c>
      <c r="DN14" s="52">
        <v>65</v>
      </c>
      <c r="DO14" s="52">
        <v>75</v>
      </c>
      <c r="DP14" s="52">
        <v>87</v>
      </c>
      <c r="DQ14" s="52">
        <v>89</v>
      </c>
    </row>
    <row r="15" spans="1:121" s="130" customFormat="1">
      <c r="A15" s="136">
        <v>0.5</v>
      </c>
      <c r="B15" s="130">
        <v>46</v>
      </c>
      <c r="C15" s="132">
        <v>40</v>
      </c>
      <c r="D15" s="132">
        <v>77</v>
      </c>
      <c r="E15" s="132">
        <v>99</v>
      </c>
      <c r="F15" s="132">
        <v>99</v>
      </c>
      <c r="G15" s="132">
        <v>80</v>
      </c>
      <c r="H15" s="132">
        <v>99</v>
      </c>
      <c r="I15" s="132">
        <v>87</v>
      </c>
      <c r="J15" s="132">
        <v>68</v>
      </c>
      <c r="K15" s="132">
        <v>93</v>
      </c>
      <c r="L15" s="132">
        <v>86</v>
      </c>
      <c r="M15" s="132">
        <v>89</v>
      </c>
      <c r="N15" s="134">
        <v>82</v>
      </c>
      <c r="O15" s="134">
        <v>99</v>
      </c>
      <c r="P15" s="134">
        <v>99</v>
      </c>
      <c r="Q15" s="132">
        <v>99</v>
      </c>
      <c r="R15" s="134">
        <v>92</v>
      </c>
      <c r="S15" s="134">
        <v>80</v>
      </c>
      <c r="T15" s="134">
        <v>98</v>
      </c>
      <c r="U15" s="132">
        <v>81</v>
      </c>
      <c r="V15" s="134">
        <v>68</v>
      </c>
      <c r="W15" s="134">
        <v>74</v>
      </c>
      <c r="X15" s="134">
        <v>89</v>
      </c>
      <c r="Y15" s="132">
        <v>46</v>
      </c>
      <c r="Z15" s="132">
        <v>99</v>
      </c>
      <c r="AA15" s="132">
        <v>91</v>
      </c>
      <c r="AB15" s="132">
        <v>82</v>
      </c>
      <c r="AC15" s="132">
        <v>99</v>
      </c>
      <c r="AD15" s="132">
        <v>84</v>
      </c>
      <c r="AE15" s="132">
        <v>99</v>
      </c>
      <c r="AF15" s="132">
        <v>99</v>
      </c>
      <c r="AG15" s="132">
        <v>99</v>
      </c>
      <c r="AH15" s="132">
        <v>74</v>
      </c>
      <c r="AI15" s="132">
        <v>84</v>
      </c>
      <c r="AJ15" s="132">
        <v>59</v>
      </c>
      <c r="AK15" s="132">
        <v>80</v>
      </c>
      <c r="AL15" s="130">
        <v>86</v>
      </c>
      <c r="AM15" s="132">
        <v>92</v>
      </c>
      <c r="AN15" s="132">
        <v>99</v>
      </c>
      <c r="AO15" s="132">
        <v>99</v>
      </c>
      <c r="AP15" s="132">
        <v>82</v>
      </c>
      <c r="AQ15" s="132">
        <v>87</v>
      </c>
      <c r="AR15" s="132">
        <v>89</v>
      </c>
      <c r="AS15" s="130">
        <v>52</v>
      </c>
      <c r="AT15" s="130">
        <v>58</v>
      </c>
      <c r="AU15" s="130">
        <v>64</v>
      </c>
      <c r="AV15" s="130">
        <v>99</v>
      </c>
      <c r="AW15" s="130">
        <v>99</v>
      </c>
      <c r="AX15" s="130">
        <v>96</v>
      </c>
      <c r="AY15" s="130">
        <v>98</v>
      </c>
      <c r="AZ15" s="132">
        <v>78</v>
      </c>
      <c r="BA15" s="132">
        <v>62</v>
      </c>
      <c r="BB15" s="132">
        <v>97</v>
      </c>
      <c r="BC15" s="132">
        <v>96</v>
      </c>
      <c r="BD15" s="132">
        <v>78</v>
      </c>
      <c r="BE15" s="132">
        <v>58</v>
      </c>
      <c r="BF15" s="132">
        <v>54</v>
      </c>
      <c r="BG15" s="164" t="s">
        <v>157</v>
      </c>
      <c r="BH15" s="132">
        <v>47</v>
      </c>
      <c r="BI15" s="132">
        <v>51</v>
      </c>
      <c r="BJ15" s="132">
        <v>76</v>
      </c>
      <c r="BK15" s="132">
        <v>98</v>
      </c>
      <c r="BL15" s="132">
        <v>80</v>
      </c>
      <c r="BM15" s="132">
        <v>89</v>
      </c>
      <c r="BN15" s="130">
        <v>56</v>
      </c>
      <c r="BO15" s="130">
        <v>99</v>
      </c>
      <c r="BP15" s="130">
        <v>99</v>
      </c>
      <c r="BQ15" s="132">
        <v>99</v>
      </c>
      <c r="BR15" s="132">
        <v>81</v>
      </c>
      <c r="BS15" s="132">
        <v>66</v>
      </c>
      <c r="BT15" s="132">
        <v>79</v>
      </c>
      <c r="BU15" s="134">
        <v>99</v>
      </c>
      <c r="BV15" s="134">
        <v>83</v>
      </c>
      <c r="BW15" s="134">
        <v>99</v>
      </c>
      <c r="BX15" s="134">
        <v>88</v>
      </c>
      <c r="BY15" s="134">
        <v>72</v>
      </c>
      <c r="BZ15" s="134">
        <v>98</v>
      </c>
      <c r="CA15" s="134">
        <v>85</v>
      </c>
      <c r="CB15" s="134">
        <v>84</v>
      </c>
      <c r="CC15" s="134">
        <v>78</v>
      </c>
      <c r="CD15" s="134">
        <v>61</v>
      </c>
      <c r="CE15" s="134">
        <v>73</v>
      </c>
      <c r="CF15" s="134">
        <v>89</v>
      </c>
      <c r="CG15" s="134">
        <v>83</v>
      </c>
      <c r="CH15" s="134">
        <v>63</v>
      </c>
      <c r="CI15" s="183">
        <v>58</v>
      </c>
      <c r="CJ15" s="183">
        <v>73</v>
      </c>
      <c r="CK15" s="52">
        <v>84</v>
      </c>
      <c r="CL15" s="52">
        <v>67</v>
      </c>
      <c r="CM15" s="52">
        <v>53</v>
      </c>
      <c r="CN15" s="52">
        <v>63</v>
      </c>
      <c r="CO15" s="52">
        <v>70</v>
      </c>
      <c r="CP15" s="52">
        <v>63</v>
      </c>
      <c r="CQ15" s="52">
        <v>69</v>
      </c>
      <c r="CR15" s="69">
        <v>84</v>
      </c>
      <c r="CS15" s="202">
        <v>58</v>
      </c>
      <c r="CT15" s="202">
        <v>56</v>
      </c>
      <c r="CU15" s="52">
        <v>99</v>
      </c>
      <c r="CV15" s="69">
        <v>82</v>
      </c>
      <c r="CW15" s="130">
        <v>99</v>
      </c>
      <c r="CX15" s="52">
        <v>99</v>
      </c>
      <c r="CY15" s="52">
        <v>87</v>
      </c>
      <c r="CZ15" s="52">
        <v>75</v>
      </c>
      <c r="DA15" s="52">
        <v>85</v>
      </c>
      <c r="DB15" s="52">
        <v>99</v>
      </c>
      <c r="DC15" s="52">
        <v>99</v>
      </c>
      <c r="DD15" s="52">
        <v>98</v>
      </c>
      <c r="DE15" s="52">
        <v>91</v>
      </c>
      <c r="DF15" s="173" t="s">
        <v>158</v>
      </c>
      <c r="DG15" s="130">
        <v>66</v>
      </c>
      <c r="DH15" s="130">
        <v>74</v>
      </c>
      <c r="DI15" s="52">
        <v>85</v>
      </c>
      <c r="DJ15" s="52">
        <v>84</v>
      </c>
      <c r="DK15" s="52">
        <v>66</v>
      </c>
      <c r="DL15" s="52">
        <v>85</v>
      </c>
      <c r="DM15" s="52">
        <v>90</v>
      </c>
      <c r="DN15" s="52">
        <v>59</v>
      </c>
      <c r="DO15" s="52">
        <v>66</v>
      </c>
      <c r="DP15" s="52">
        <v>87</v>
      </c>
      <c r="DQ15" s="52">
        <v>81</v>
      </c>
    </row>
    <row r="16" spans="1:121" s="130" customFormat="1">
      <c r="A16" s="136">
        <v>0.54166666666666696</v>
      </c>
      <c r="B16" s="130">
        <v>47</v>
      </c>
      <c r="C16" s="132">
        <v>37</v>
      </c>
      <c r="D16" s="132">
        <v>86</v>
      </c>
      <c r="E16" s="132">
        <v>99</v>
      </c>
      <c r="F16" s="132">
        <v>95</v>
      </c>
      <c r="G16" s="132">
        <v>74</v>
      </c>
      <c r="H16" s="132">
        <v>99</v>
      </c>
      <c r="I16" s="132">
        <v>84</v>
      </c>
      <c r="J16" s="132">
        <v>60</v>
      </c>
      <c r="K16" s="132">
        <v>94</v>
      </c>
      <c r="L16" s="132">
        <v>84</v>
      </c>
      <c r="M16" s="132">
        <v>64</v>
      </c>
      <c r="N16" s="134">
        <v>84</v>
      </c>
      <c r="O16" s="134">
        <v>99</v>
      </c>
      <c r="P16" s="134">
        <v>99</v>
      </c>
      <c r="Q16" s="132">
        <v>99</v>
      </c>
      <c r="R16" s="134">
        <v>99</v>
      </c>
      <c r="S16" s="134">
        <v>82</v>
      </c>
      <c r="T16" s="134">
        <v>92</v>
      </c>
      <c r="U16" s="132">
        <v>82</v>
      </c>
      <c r="V16" s="134">
        <v>68</v>
      </c>
      <c r="W16" s="134">
        <v>71</v>
      </c>
      <c r="X16" s="134">
        <v>84</v>
      </c>
      <c r="Y16" s="132">
        <v>44</v>
      </c>
      <c r="Z16" s="132">
        <v>99</v>
      </c>
      <c r="AA16" s="132">
        <v>99</v>
      </c>
      <c r="AB16" s="132">
        <v>81</v>
      </c>
      <c r="AC16" s="132">
        <v>96</v>
      </c>
      <c r="AD16" s="132">
        <v>92</v>
      </c>
      <c r="AE16" s="132">
        <v>99</v>
      </c>
      <c r="AF16" s="132">
        <v>97</v>
      </c>
      <c r="AG16" s="132">
        <v>99</v>
      </c>
      <c r="AH16" s="132">
        <v>76</v>
      </c>
      <c r="AI16" s="164" t="s">
        <v>157</v>
      </c>
      <c r="AJ16" s="132">
        <v>54</v>
      </c>
      <c r="AK16" s="132">
        <v>91</v>
      </c>
      <c r="AL16" s="130">
        <v>87</v>
      </c>
      <c r="AM16" s="132">
        <v>91</v>
      </c>
      <c r="AN16" s="132">
        <v>99</v>
      </c>
      <c r="AO16" s="132">
        <v>99</v>
      </c>
      <c r="AP16" s="132">
        <v>87</v>
      </c>
      <c r="AQ16" s="132">
        <v>80</v>
      </c>
      <c r="AR16" s="132">
        <v>85</v>
      </c>
      <c r="AS16" s="130">
        <v>51</v>
      </c>
      <c r="AT16" s="130">
        <v>61</v>
      </c>
      <c r="AU16" s="130">
        <v>71</v>
      </c>
      <c r="AV16" s="130">
        <v>98</v>
      </c>
      <c r="AW16" s="130">
        <v>99</v>
      </c>
      <c r="AX16" s="130">
        <v>99</v>
      </c>
      <c r="AY16" s="130">
        <v>99</v>
      </c>
      <c r="AZ16" s="132">
        <v>83</v>
      </c>
      <c r="BA16" s="132">
        <v>68</v>
      </c>
      <c r="BB16" s="132">
        <v>93</v>
      </c>
      <c r="BC16" s="132">
        <v>99</v>
      </c>
      <c r="BD16" s="132">
        <v>76</v>
      </c>
      <c r="BE16" s="132">
        <v>61</v>
      </c>
      <c r="BF16" s="132">
        <v>54</v>
      </c>
      <c r="BG16" s="132">
        <v>53</v>
      </c>
      <c r="BH16" s="132">
        <v>43</v>
      </c>
      <c r="BI16" s="132">
        <v>50</v>
      </c>
      <c r="BJ16" s="132">
        <v>84</v>
      </c>
      <c r="BK16" s="132">
        <v>98</v>
      </c>
      <c r="BL16" s="132">
        <v>80</v>
      </c>
      <c r="BM16" s="132">
        <v>88</v>
      </c>
      <c r="BN16" s="130">
        <v>52</v>
      </c>
      <c r="BO16" s="130">
        <v>99</v>
      </c>
      <c r="BP16" s="130">
        <v>99</v>
      </c>
      <c r="BQ16" s="164" t="s">
        <v>157</v>
      </c>
      <c r="BR16" s="132">
        <v>77</v>
      </c>
      <c r="BS16" s="164" t="s">
        <v>157</v>
      </c>
      <c r="BT16" s="132">
        <v>92</v>
      </c>
      <c r="BU16" s="134">
        <v>96</v>
      </c>
      <c r="BV16" s="134">
        <v>79</v>
      </c>
      <c r="BW16" s="134">
        <v>99</v>
      </c>
      <c r="BX16" s="134">
        <v>83</v>
      </c>
      <c r="BY16" s="134">
        <v>78</v>
      </c>
      <c r="BZ16" s="134">
        <v>99</v>
      </c>
      <c r="CA16" s="134">
        <v>86</v>
      </c>
      <c r="CB16" s="134">
        <v>79</v>
      </c>
      <c r="CC16" s="134">
        <v>81</v>
      </c>
      <c r="CD16" s="166" t="s">
        <v>157</v>
      </c>
      <c r="CE16" s="166" t="s">
        <v>157</v>
      </c>
      <c r="CF16" s="134">
        <v>80</v>
      </c>
      <c r="CG16" s="134">
        <v>82</v>
      </c>
      <c r="CH16" s="134">
        <v>68</v>
      </c>
      <c r="CI16" s="183">
        <v>56</v>
      </c>
      <c r="CJ16" s="183">
        <v>81</v>
      </c>
      <c r="CK16" s="52">
        <v>81</v>
      </c>
      <c r="CL16" s="52">
        <v>63</v>
      </c>
      <c r="CM16" s="52">
        <v>61</v>
      </c>
      <c r="CN16" s="52">
        <v>66</v>
      </c>
      <c r="CO16" s="52">
        <v>76</v>
      </c>
      <c r="CP16" s="52">
        <v>63</v>
      </c>
      <c r="CQ16" s="52">
        <v>65</v>
      </c>
      <c r="CR16" s="69">
        <v>83</v>
      </c>
      <c r="CS16" s="202">
        <v>55</v>
      </c>
      <c r="CT16" s="202">
        <v>54</v>
      </c>
      <c r="CU16" s="52">
        <v>99</v>
      </c>
      <c r="CV16" s="69">
        <v>99</v>
      </c>
      <c r="CW16" s="130">
        <v>99</v>
      </c>
      <c r="CX16" s="52">
        <v>99</v>
      </c>
      <c r="CY16" s="52">
        <v>98</v>
      </c>
      <c r="CZ16" s="52">
        <v>74</v>
      </c>
      <c r="DA16" s="52">
        <v>99</v>
      </c>
      <c r="DB16" s="52">
        <v>99</v>
      </c>
      <c r="DC16" s="52">
        <v>99</v>
      </c>
      <c r="DD16" s="52">
        <v>99</v>
      </c>
      <c r="DE16" s="52">
        <v>93</v>
      </c>
      <c r="DF16" s="52">
        <v>86</v>
      </c>
      <c r="DG16" s="130">
        <v>67</v>
      </c>
      <c r="DH16" s="130">
        <v>78</v>
      </c>
      <c r="DI16" s="52">
        <v>88</v>
      </c>
      <c r="DJ16" s="52">
        <v>86</v>
      </c>
      <c r="DK16" s="52">
        <v>77</v>
      </c>
      <c r="DL16" s="52">
        <v>81</v>
      </c>
      <c r="DM16" s="52">
        <v>84</v>
      </c>
      <c r="DN16" s="52">
        <v>71</v>
      </c>
      <c r="DO16" s="52">
        <v>65</v>
      </c>
      <c r="DP16" s="52">
        <v>77</v>
      </c>
      <c r="DQ16" s="52">
        <v>78</v>
      </c>
    </row>
    <row r="17" spans="1:121" s="130" customFormat="1">
      <c r="A17" s="136">
        <v>0.58333333333333304</v>
      </c>
      <c r="B17" s="130">
        <v>47</v>
      </c>
      <c r="C17" s="132">
        <v>40</v>
      </c>
      <c r="D17" s="132">
        <v>89</v>
      </c>
      <c r="E17" s="132">
        <v>99</v>
      </c>
      <c r="F17" s="132">
        <v>92</v>
      </c>
      <c r="G17" s="132">
        <v>81</v>
      </c>
      <c r="H17" s="132">
        <v>99</v>
      </c>
      <c r="I17" s="132">
        <v>80</v>
      </c>
      <c r="J17" s="164" t="s">
        <v>157</v>
      </c>
      <c r="K17" s="132">
        <v>97</v>
      </c>
      <c r="L17" s="132">
        <v>92</v>
      </c>
      <c r="M17" s="132">
        <v>88</v>
      </c>
      <c r="N17" s="134">
        <v>89</v>
      </c>
      <c r="O17" s="134">
        <v>99</v>
      </c>
      <c r="P17" s="134">
        <v>99</v>
      </c>
      <c r="Q17" s="132">
        <v>94</v>
      </c>
      <c r="R17" s="134">
        <v>99</v>
      </c>
      <c r="S17" s="134">
        <v>85</v>
      </c>
      <c r="T17" s="134">
        <v>94</v>
      </c>
      <c r="U17" s="132">
        <v>80</v>
      </c>
      <c r="V17" s="134">
        <v>74</v>
      </c>
      <c r="W17" s="134">
        <v>74</v>
      </c>
      <c r="X17" s="134">
        <v>87</v>
      </c>
      <c r="Y17" s="132">
        <v>47</v>
      </c>
      <c r="Z17" s="132">
        <v>91</v>
      </c>
      <c r="AA17" s="132">
        <v>99</v>
      </c>
      <c r="AB17" s="132">
        <v>81</v>
      </c>
      <c r="AC17" s="132">
        <v>87</v>
      </c>
      <c r="AD17" s="132">
        <v>94</v>
      </c>
      <c r="AE17" s="132">
        <v>99</v>
      </c>
      <c r="AF17" s="132">
        <v>89</v>
      </c>
      <c r="AG17" s="132">
        <v>99</v>
      </c>
      <c r="AH17" s="132">
        <v>80</v>
      </c>
      <c r="AI17" s="132">
        <v>81</v>
      </c>
      <c r="AJ17" s="132">
        <v>58</v>
      </c>
      <c r="AK17" s="132">
        <v>90</v>
      </c>
      <c r="AL17" s="130">
        <v>96</v>
      </c>
      <c r="AM17" s="132">
        <v>95</v>
      </c>
      <c r="AN17" s="132">
        <v>99</v>
      </c>
      <c r="AO17" s="132">
        <v>99</v>
      </c>
      <c r="AP17" s="132">
        <v>89</v>
      </c>
      <c r="AQ17" s="132">
        <v>86</v>
      </c>
      <c r="AR17" s="132">
        <v>87</v>
      </c>
      <c r="AS17" s="130">
        <v>54</v>
      </c>
      <c r="AT17" s="130">
        <v>61</v>
      </c>
      <c r="AU17" s="130">
        <v>79</v>
      </c>
      <c r="AV17" s="130">
        <v>97</v>
      </c>
      <c r="AW17" s="130">
        <v>99</v>
      </c>
      <c r="AX17" s="130">
        <v>99</v>
      </c>
      <c r="AY17" s="130">
        <v>99</v>
      </c>
      <c r="AZ17" s="132">
        <v>77</v>
      </c>
      <c r="BA17" s="132">
        <v>72</v>
      </c>
      <c r="BB17" s="132">
        <v>99</v>
      </c>
      <c r="BC17" s="132">
        <v>90</v>
      </c>
      <c r="BD17" s="132">
        <v>78</v>
      </c>
      <c r="BE17" s="132">
        <v>62</v>
      </c>
      <c r="BF17" s="132">
        <v>47</v>
      </c>
      <c r="BG17" s="132">
        <v>55</v>
      </c>
      <c r="BH17" s="164" t="s">
        <v>157</v>
      </c>
      <c r="BI17" s="132">
        <v>57</v>
      </c>
      <c r="BJ17" s="132">
        <v>91</v>
      </c>
      <c r="BK17" s="132">
        <v>95</v>
      </c>
      <c r="BL17" s="132">
        <v>79</v>
      </c>
      <c r="BM17" s="132">
        <v>99</v>
      </c>
      <c r="BN17" s="130">
        <v>70</v>
      </c>
      <c r="BO17" s="130">
        <v>97</v>
      </c>
      <c r="BP17" s="130">
        <v>99</v>
      </c>
      <c r="BQ17" s="132">
        <v>99</v>
      </c>
      <c r="BR17" s="132">
        <v>68</v>
      </c>
      <c r="BS17" s="132">
        <v>67</v>
      </c>
      <c r="BT17" s="132">
        <v>93</v>
      </c>
      <c r="BU17" s="134">
        <v>99</v>
      </c>
      <c r="BV17" s="134">
        <v>83</v>
      </c>
      <c r="BW17" s="134">
        <v>99</v>
      </c>
      <c r="BX17" s="134">
        <v>83</v>
      </c>
      <c r="BY17" s="134">
        <v>75</v>
      </c>
      <c r="BZ17" s="166" t="s">
        <v>157</v>
      </c>
      <c r="CA17" s="134">
        <v>85</v>
      </c>
      <c r="CB17" s="134">
        <v>72</v>
      </c>
      <c r="CC17" s="134">
        <v>81</v>
      </c>
      <c r="CD17" s="134">
        <v>57</v>
      </c>
      <c r="CE17" s="134">
        <v>65</v>
      </c>
      <c r="CF17" s="134">
        <v>79</v>
      </c>
      <c r="CG17" s="134">
        <v>75</v>
      </c>
      <c r="CH17" s="134">
        <v>69</v>
      </c>
      <c r="CI17" s="183">
        <v>50</v>
      </c>
      <c r="CJ17" s="183">
        <v>78</v>
      </c>
      <c r="CK17" s="52">
        <v>86</v>
      </c>
      <c r="CL17" s="52">
        <v>63</v>
      </c>
      <c r="CM17" s="52">
        <v>65</v>
      </c>
      <c r="CN17" s="52">
        <v>59</v>
      </c>
      <c r="CO17" s="173" t="s">
        <v>158</v>
      </c>
      <c r="CP17" s="52">
        <v>66</v>
      </c>
      <c r="CQ17" s="52">
        <v>60</v>
      </c>
      <c r="CR17" s="69">
        <v>63</v>
      </c>
      <c r="CS17" s="202">
        <v>60</v>
      </c>
      <c r="CT17" s="202">
        <v>55</v>
      </c>
      <c r="CU17" s="52">
        <v>99</v>
      </c>
      <c r="CV17" s="173" t="s">
        <v>158</v>
      </c>
      <c r="CW17" s="130">
        <v>99</v>
      </c>
      <c r="CX17" s="52">
        <v>99</v>
      </c>
      <c r="CY17" s="52">
        <v>91</v>
      </c>
      <c r="CZ17" s="52">
        <v>77</v>
      </c>
      <c r="DA17" s="52">
        <v>98</v>
      </c>
      <c r="DB17" s="52">
        <v>99</v>
      </c>
      <c r="DC17" s="52">
        <v>99</v>
      </c>
      <c r="DD17" s="52">
        <v>99</v>
      </c>
      <c r="DE17" s="52">
        <v>89</v>
      </c>
      <c r="DF17" s="52">
        <v>95</v>
      </c>
      <c r="DG17" s="130">
        <v>70</v>
      </c>
      <c r="DH17" s="130">
        <v>73</v>
      </c>
      <c r="DI17" s="52">
        <v>86</v>
      </c>
      <c r="DJ17" s="52">
        <v>86</v>
      </c>
      <c r="DK17" s="52">
        <v>72</v>
      </c>
      <c r="DL17" s="52">
        <v>82</v>
      </c>
      <c r="DM17" s="52">
        <v>80</v>
      </c>
      <c r="DN17" s="52">
        <v>70</v>
      </c>
      <c r="DO17" s="52">
        <v>57</v>
      </c>
      <c r="DP17" s="52">
        <v>75</v>
      </c>
      <c r="DQ17" s="52">
        <v>77</v>
      </c>
    </row>
    <row r="18" spans="1:121" s="130" customFormat="1">
      <c r="A18" s="131">
        <v>0.625</v>
      </c>
      <c r="B18" s="130">
        <v>49</v>
      </c>
      <c r="C18" s="167">
        <v>42</v>
      </c>
      <c r="D18" s="132">
        <v>95</v>
      </c>
      <c r="E18" s="132">
        <v>99</v>
      </c>
      <c r="F18" s="132">
        <v>96</v>
      </c>
      <c r="G18" s="132">
        <v>97</v>
      </c>
      <c r="H18" s="132">
        <v>99</v>
      </c>
      <c r="I18" s="132">
        <v>78</v>
      </c>
      <c r="J18" s="132">
        <v>62</v>
      </c>
      <c r="K18" s="132">
        <v>94</v>
      </c>
      <c r="L18" s="132">
        <v>97</v>
      </c>
      <c r="M18" s="132">
        <v>97</v>
      </c>
      <c r="N18" s="134">
        <v>90</v>
      </c>
      <c r="O18" s="134">
        <v>99</v>
      </c>
      <c r="P18" s="134">
        <v>99</v>
      </c>
      <c r="Q18" s="132">
        <v>98</v>
      </c>
      <c r="R18" s="134">
        <v>99</v>
      </c>
      <c r="S18" s="134">
        <v>88</v>
      </c>
      <c r="T18" s="134">
        <v>86</v>
      </c>
      <c r="U18" s="132">
        <v>83</v>
      </c>
      <c r="V18" s="134">
        <v>78</v>
      </c>
      <c r="W18" s="134">
        <v>78</v>
      </c>
      <c r="X18" s="134">
        <v>79</v>
      </c>
      <c r="Y18" s="132">
        <v>49</v>
      </c>
      <c r="Z18" s="132">
        <v>89</v>
      </c>
      <c r="AA18" s="132">
        <v>99</v>
      </c>
      <c r="AB18" s="132">
        <v>84</v>
      </c>
      <c r="AC18" s="132">
        <v>88</v>
      </c>
      <c r="AD18" s="132">
        <v>93</v>
      </c>
      <c r="AE18" s="132">
        <v>99</v>
      </c>
      <c r="AF18" s="132">
        <v>81</v>
      </c>
      <c r="AG18" s="132">
        <v>99</v>
      </c>
      <c r="AH18" s="132">
        <v>85</v>
      </c>
      <c r="AI18" s="132">
        <v>86</v>
      </c>
      <c r="AJ18" s="132">
        <v>61</v>
      </c>
      <c r="AK18" s="132">
        <v>68</v>
      </c>
      <c r="AL18" s="130">
        <v>96</v>
      </c>
      <c r="AM18" s="132">
        <v>88</v>
      </c>
      <c r="AN18" s="132">
        <v>99</v>
      </c>
      <c r="AO18" s="132">
        <v>99</v>
      </c>
      <c r="AP18" s="132">
        <v>87</v>
      </c>
      <c r="AQ18" s="132">
        <v>89</v>
      </c>
      <c r="AR18" s="132">
        <v>86</v>
      </c>
      <c r="AS18" s="130">
        <v>61</v>
      </c>
      <c r="AT18" s="130">
        <v>63</v>
      </c>
      <c r="AU18" s="130">
        <v>76</v>
      </c>
      <c r="AV18" s="130">
        <v>99</v>
      </c>
      <c r="AW18" s="130">
        <v>99</v>
      </c>
      <c r="AX18" s="130">
        <v>99</v>
      </c>
      <c r="AY18" s="130">
        <v>99</v>
      </c>
      <c r="AZ18" s="132">
        <v>72</v>
      </c>
      <c r="BA18" s="132">
        <v>98</v>
      </c>
      <c r="BB18" s="132">
        <v>99</v>
      </c>
      <c r="BC18" s="132">
        <v>97</v>
      </c>
      <c r="BD18" s="132">
        <v>80</v>
      </c>
      <c r="BE18" s="132">
        <v>55</v>
      </c>
      <c r="BF18" s="132">
        <v>50</v>
      </c>
      <c r="BG18" s="132">
        <v>58</v>
      </c>
      <c r="BH18" s="132">
        <v>45</v>
      </c>
      <c r="BI18" s="132">
        <v>61</v>
      </c>
      <c r="BJ18" s="132">
        <v>99</v>
      </c>
      <c r="BK18" s="132">
        <v>84</v>
      </c>
      <c r="BL18" s="132">
        <v>88</v>
      </c>
      <c r="BM18" s="132">
        <v>99</v>
      </c>
      <c r="BN18" s="130">
        <v>67</v>
      </c>
      <c r="BO18" s="130">
        <v>99</v>
      </c>
      <c r="BP18" s="130">
        <v>99</v>
      </c>
      <c r="BQ18" s="132">
        <v>99</v>
      </c>
      <c r="BR18" s="132">
        <v>62</v>
      </c>
      <c r="BS18" s="132">
        <v>67</v>
      </c>
      <c r="BT18" s="132">
        <v>98</v>
      </c>
      <c r="BU18" s="134">
        <v>99</v>
      </c>
      <c r="BV18" s="134">
        <v>92</v>
      </c>
      <c r="BW18" s="134">
        <v>99</v>
      </c>
      <c r="BX18" s="134">
        <v>83</v>
      </c>
      <c r="BY18" s="134">
        <v>69</v>
      </c>
      <c r="BZ18" s="134">
        <v>99</v>
      </c>
      <c r="CA18" s="134">
        <v>83</v>
      </c>
      <c r="CB18" s="134">
        <v>76</v>
      </c>
      <c r="CC18" s="134">
        <v>78</v>
      </c>
      <c r="CD18" s="134">
        <v>56</v>
      </c>
      <c r="CE18" s="134">
        <v>68</v>
      </c>
      <c r="CF18" s="134">
        <v>81</v>
      </c>
      <c r="CG18" s="134">
        <v>77</v>
      </c>
      <c r="CH18" s="134">
        <v>69</v>
      </c>
      <c r="CI18" s="183">
        <v>59</v>
      </c>
      <c r="CJ18" s="183">
        <v>78</v>
      </c>
      <c r="CK18" s="173" t="s">
        <v>158</v>
      </c>
      <c r="CL18" s="52">
        <v>75</v>
      </c>
      <c r="CM18" s="52">
        <v>66</v>
      </c>
      <c r="CN18" s="52">
        <v>73</v>
      </c>
      <c r="CO18" s="52">
        <v>68</v>
      </c>
      <c r="CP18" s="52">
        <v>75</v>
      </c>
      <c r="CQ18" s="52">
        <v>68</v>
      </c>
      <c r="CR18" s="69">
        <v>56</v>
      </c>
      <c r="CS18" s="202">
        <v>69</v>
      </c>
      <c r="CT18" s="202">
        <v>59</v>
      </c>
      <c r="CU18" s="52">
        <v>99</v>
      </c>
      <c r="CV18" s="69">
        <v>99</v>
      </c>
      <c r="CW18" s="130">
        <v>99</v>
      </c>
      <c r="CX18" s="52">
        <v>99</v>
      </c>
      <c r="CY18" s="52">
        <v>98</v>
      </c>
      <c r="CZ18" s="52">
        <v>75</v>
      </c>
      <c r="DA18" s="52">
        <v>99</v>
      </c>
      <c r="DB18" s="52">
        <v>99</v>
      </c>
      <c r="DC18" s="52">
        <v>99</v>
      </c>
      <c r="DD18" s="52">
        <v>98</v>
      </c>
      <c r="DE18" s="52">
        <v>85</v>
      </c>
      <c r="DF18" s="52">
        <v>86</v>
      </c>
      <c r="DG18" s="130">
        <v>71</v>
      </c>
      <c r="DH18" s="130">
        <v>70</v>
      </c>
      <c r="DI18" s="52">
        <v>88</v>
      </c>
      <c r="DJ18" s="52">
        <v>88</v>
      </c>
      <c r="DK18" s="52">
        <v>72</v>
      </c>
      <c r="DL18" s="52">
        <v>77</v>
      </c>
      <c r="DM18" s="52">
        <v>77</v>
      </c>
      <c r="DN18" s="52">
        <v>72</v>
      </c>
      <c r="DO18" s="52">
        <v>57</v>
      </c>
      <c r="DP18" s="52">
        <v>77</v>
      </c>
      <c r="DQ18" s="52">
        <v>78</v>
      </c>
    </row>
    <row r="19" spans="1:121" s="130" customFormat="1">
      <c r="A19" s="131">
        <v>0.66666666666666696</v>
      </c>
      <c r="B19" s="130">
        <v>41</v>
      </c>
      <c r="C19" s="132">
        <v>52</v>
      </c>
      <c r="D19" s="132">
        <v>99</v>
      </c>
      <c r="E19" s="132">
        <v>99</v>
      </c>
      <c r="F19" s="132">
        <v>93</v>
      </c>
      <c r="G19" s="164" t="s">
        <v>157</v>
      </c>
      <c r="H19" s="132">
        <v>99</v>
      </c>
      <c r="I19" s="132">
        <v>88</v>
      </c>
      <c r="J19" s="132">
        <v>59</v>
      </c>
      <c r="K19" s="132">
        <v>97</v>
      </c>
      <c r="L19" s="132">
        <v>99</v>
      </c>
      <c r="M19" s="132">
        <v>99</v>
      </c>
      <c r="N19" s="134">
        <v>84</v>
      </c>
      <c r="O19" s="166" t="s">
        <v>157</v>
      </c>
      <c r="P19" s="134">
        <v>99</v>
      </c>
      <c r="Q19" s="132">
        <v>99</v>
      </c>
      <c r="R19" s="134">
        <v>99</v>
      </c>
      <c r="S19" s="134">
        <v>93</v>
      </c>
      <c r="T19" s="134">
        <v>91</v>
      </c>
      <c r="U19" s="132">
        <v>87</v>
      </c>
      <c r="V19" s="134">
        <v>92</v>
      </c>
      <c r="W19" s="134">
        <v>79</v>
      </c>
      <c r="X19" s="134">
        <v>82</v>
      </c>
      <c r="Y19" s="132">
        <v>53</v>
      </c>
      <c r="Z19" s="132">
        <v>92</v>
      </c>
      <c r="AA19" s="132">
        <v>99</v>
      </c>
      <c r="AB19" s="132">
        <v>86</v>
      </c>
      <c r="AC19" s="132">
        <v>81</v>
      </c>
      <c r="AD19" s="164" t="s">
        <v>157</v>
      </c>
      <c r="AE19" s="132">
        <v>99</v>
      </c>
      <c r="AF19" s="132">
        <v>92</v>
      </c>
      <c r="AG19" s="132">
        <v>99</v>
      </c>
      <c r="AH19" s="132">
        <v>91</v>
      </c>
      <c r="AI19" s="164" t="s">
        <v>157</v>
      </c>
      <c r="AJ19" s="132">
        <v>61</v>
      </c>
      <c r="AK19" s="132">
        <v>62</v>
      </c>
      <c r="AL19" s="130">
        <v>95</v>
      </c>
      <c r="AM19" s="132">
        <v>91</v>
      </c>
      <c r="AN19" s="132">
        <v>99</v>
      </c>
      <c r="AO19" s="132">
        <v>94</v>
      </c>
      <c r="AP19" s="132">
        <v>95</v>
      </c>
      <c r="AQ19" s="132">
        <v>94</v>
      </c>
      <c r="AR19" s="132">
        <v>81</v>
      </c>
      <c r="AS19" s="130">
        <v>60</v>
      </c>
      <c r="AT19" s="130">
        <v>66</v>
      </c>
      <c r="AU19" s="130">
        <v>75</v>
      </c>
      <c r="AV19" s="165" t="s">
        <v>157</v>
      </c>
      <c r="AW19" s="130">
        <v>99</v>
      </c>
      <c r="AX19" s="130">
        <v>99</v>
      </c>
      <c r="AY19" s="130">
        <v>99</v>
      </c>
      <c r="AZ19" s="164" t="s">
        <v>157</v>
      </c>
      <c r="BA19" s="132">
        <v>99</v>
      </c>
      <c r="BB19" s="132">
        <v>99</v>
      </c>
      <c r="BC19" s="132">
        <v>99</v>
      </c>
      <c r="BD19" s="132">
        <v>86</v>
      </c>
      <c r="BE19" s="132">
        <v>61</v>
      </c>
      <c r="BF19" s="132">
        <v>56</v>
      </c>
      <c r="BG19" s="132">
        <v>60</v>
      </c>
      <c r="BH19" s="132">
        <v>53</v>
      </c>
      <c r="BI19" s="132">
        <v>67</v>
      </c>
      <c r="BJ19" s="132">
        <v>99</v>
      </c>
      <c r="BK19" s="132">
        <v>88</v>
      </c>
      <c r="BL19" s="132">
        <v>93</v>
      </c>
      <c r="BM19" s="132">
        <v>99</v>
      </c>
      <c r="BN19" s="130">
        <v>69</v>
      </c>
      <c r="BO19" s="130">
        <v>96</v>
      </c>
      <c r="BP19" s="130">
        <v>99</v>
      </c>
      <c r="BQ19" s="132">
        <v>99</v>
      </c>
      <c r="BR19" s="132">
        <v>60</v>
      </c>
      <c r="BS19" s="132">
        <v>68</v>
      </c>
      <c r="BT19" s="132">
        <v>99</v>
      </c>
      <c r="BU19" s="134">
        <v>99</v>
      </c>
      <c r="BV19" s="134">
        <v>85</v>
      </c>
      <c r="BW19" s="134">
        <v>99</v>
      </c>
      <c r="BX19" s="134">
        <v>85</v>
      </c>
      <c r="BY19" s="134">
        <v>71</v>
      </c>
      <c r="BZ19" s="134">
        <v>99</v>
      </c>
      <c r="CA19" s="134">
        <v>83</v>
      </c>
      <c r="CB19" s="134">
        <v>79</v>
      </c>
      <c r="CC19" s="134">
        <v>71</v>
      </c>
      <c r="CD19" s="134">
        <v>56</v>
      </c>
      <c r="CE19" s="134">
        <v>64</v>
      </c>
      <c r="CF19" s="134">
        <v>84</v>
      </c>
      <c r="CG19" s="134">
        <v>80</v>
      </c>
      <c r="CH19" s="134">
        <v>69</v>
      </c>
      <c r="CI19" s="184"/>
      <c r="CJ19" s="183">
        <v>98</v>
      </c>
      <c r="CK19" s="52">
        <v>77</v>
      </c>
      <c r="CL19" s="52">
        <v>57</v>
      </c>
      <c r="CM19" s="52">
        <v>64</v>
      </c>
      <c r="CN19" s="52">
        <v>78</v>
      </c>
      <c r="CO19" s="52">
        <v>68</v>
      </c>
      <c r="CP19" s="52">
        <v>74</v>
      </c>
      <c r="CQ19" s="52">
        <v>74</v>
      </c>
      <c r="CR19" s="69">
        <v>55</v>
      </c>
      <c r="CS19" s="202">
        <v>68</v>
      </c>
      <c r="CT19" s="202">
        <v>69</v>
      </c>
      <c r="CU19" s="52">
        <v>99</v>
      </c>
      <c r="CV19" s="69">
        <v>99</v>
      </c>
      <c r="CW19" s="130">
        <v>99</v>
      </c>
      <c r="CX19" s="52">
        <v>99</v>
      </c>
      <c r="CY19" s="52">
        <v>99</v>
      </c>
      <c r="CZ19" s="52">
        <v>73</v>
      </c>
      <c r="DA19" s="52">
        <v>99</v>
      </c>
      <c r="DB19" s="52">
        <v>99</v>
      </c>
      <c r="DC19" s="173" t="s">
        <v>158</v>
      </c>
      <c r="DD19" s="52">
        <v>97</v>
      </c>
      <c r="DE19" s="52">
        <v>98</v>
      </c>
      <c r="DF19" s="52">
        <v>92</v>
      </c>
      <c r="DG19" s="130">
        <v>75</v>
      </c>
      <c r="DH19" s="130">
        <v>70</v>
      </c>
      <c r="DI19" s="52">
        <v>88</v>
      </c>
      <c r="DJ19" s="52">
        <v>88</v>
      </c>
      <c r="DK19" s="52">
        <v>70</v>
      </c>
      <c r="DL19" s="173" t="s">
        <v>158</v>
      </c>
      <c r="DM19" s="52">
        <v>75</v>
      </c>
      <c r="DN19" s="52">
        <v>74</v>
      </c>
      <c r="DO19" s="52">
        <v>65</v>
      </c>
      <c r="DP19" s="52">
        <v>79</v>
      </c>
      <c r="DQ19" s="52">
        <v>76</v>
      </c>
    </row>
    <row r="20" spans="1:121" s="130" customFormat="1">
      <c r="A20" s="131">
        <v>0.70833333333333304</v>
      </c>
      <c r="B20" s="130">
        <v>30</v>
      </c>
      <c r="C20" s="132">
        <v>60</v>
      </c>
      <c r="D20" s="132">
        <v>99</v>
      </c>
      <c r="E20" s="132">
        <v>99</v>
      </c>
      <c r="F20" s="132">
        <v>99</v>
      </c>
      <c r="G20" s="132">
        <v>99</v>
      </c>
      <c r="H20" s="132">
        <v>99</v>
      </c>
      <c r="I20" s="132">
        <v>97</v>
      </c>
      <c r="J20" s="132">
        <v>61</v>
      </c>
      <c r="K20" s="132">
        <v>99</v>
      </c>
      <c r="L20" s="132">
        <v>99</v>
      </c>
      <c r="M20" s="132">
        <v>99</v>
      </c>
      <c r="N20" s="134">
        <v>98</v>
      </c>
      <c r="O20" s="134">
        <v>99</v>
      </c>
      <c r="P20" s="134">
        <v>99</v>
      </c>
      <c r="Q20" s="132">
        <v>99</v>
      </c>
      <c r="R20" s="166" t="s">
        <v>157</v>
      </c>
      <c r="S20" s="134">
        <v>99</v>
      </c>
      <c r="T20" s="134">
        <v>99</v>
      </c>
      <c r="U20" s="132">
        <v>93</v>
      </c>
      <c r="V20" s="134">
        <v>95</v>
      </c>
      <c r="W20" s="134">
        <v>88</v>
      </c>
      <c r="X20" s="134">
        <v>90</v>
      </c>
      <c r="Y20" s="132">
        <v>60</v>
      </c>
      <c r="Z20" s="132">
        <v>99</v>
      </c>
      <c r="AA20" s="132">
        <v>99</v>
      </c>
      <c r="AB20" s="132">
        <v>95</v>
      </c>
      <c r="AC20" s="132">
        <v>95</v>
      </c>
      <c r="AD20" s="132">
        <v>90</v>
      </c>
      <c r="AE20" s="132">
        <v>99</v>
      </c>
      <c r="AF20" s="132">
        <v>99</v>
      </c>
      <c r="AG20" s="132">
        <v>99</v>
      </c>
      <c r="AH20" s="132">
        <v>98</v>
      </c>
      <c r="AI20" s="132">
        <v>99</v>
      </c>
      <c r="AJ20" s="132">
        <v>66</v>
      </c>
      <c r="AK20" s="132">
        <v>63</v>
      </c>
      <c r="AL20" s="130">
        <v>99</v>
      </c>
      <c r="AM20" s="132">
        <v>91</v>
      </c>
      <c r="AN20" s="132">
        <v>97</v>
      </c>
      <c r="AO20" s="132">
        <v>98</v>
      </c>
      <c r="AP20" s="132">
        <v>98</v>
      </c>
      <c r="AQ20" s="132">
        <v>99</v>
      </c>
      <c r="AR20" s="132">
        <v>85</v>
      </c>
      <c r="AS20" s="130">
        <v>64</v>
      </c>
      <c r="AT20" s="130">
        <v>71</v>
      </c>
      <c r="AU20" s="130">
        <v>75</v>
      </c>
      <c r="AV20" s="130">
        <v>99</v>
      </c>
      <c r="AW20" s="130">
        <v>94</v>
      </c>
      <c r="AX20" s="130">
        <v>99</v>
      </c>
      <c r="AY20" s="130">
        <v>99</v>
      </c>
      <c r="AZ20" s="132">
        <v>69</v>
      </c>
      <c r="BA20" s="164" t="s">
        <v>157</v>
      </c>
      <c r="BB20" s="132">
        <v>99</v>
      </c>
      <c r="BC20" s="132">
        <v>99</v>
      </c>
      <c r="BD20" s="132">
        <v>94</v>
      </c>
      <c r="BE20" s="132">
        <v>68</v>
      </c>
      <c r="BF20" s="132">
        <v>57</v>
      </c>
      <c r="BG20" s="132">
        <v>66</v>
      </c>
      <c r="BH20" s="132">
        <v>55</v>
      </c>
      <c r="BI20" s="132">
        <v>81</v>
      </c>
      <c r="BJ20" s="132">
        <v>98</v>
      </c>
      <c r="BK20" s="132">
        <v>95</v>
      </c>
      <c r="BL20" s="132">
        <v>99</v>
      </c>
      <c r="BM20" s="132">
        <v>99</v>
      </c>
      <c r="BN20" s="130">
        <v>80</v>
      </c>
      <c r="BO20" s="130">
        <v>99</v>
      </c>
      <c r="BP20" s="130">
        <v>99</v>
      </c>
      <c r="BQ20" s="132">
        <v>99</v>
      </c>
      <c r="BR20" s="132">
        <v>63</v>
      </c>
      <c r="BS20" s="132">
        <v>80</v>
      </c>
      <c r="BT20" s="132">
        <v>99</v>
      </c>
      <c r="BU20" s="134">
        <v>99</v>
      </c>
      <c r="BV20" s="134">
        <v>91</v>
      </c>
      <c r="BW20" s="134">
        <v>98</v>
      </c>
      <c r="BX20" s="134">
        <v>97</v>
      </c>
      <c r="BY20" s="134">
        <v>80</v>
      </c>
      <c r="BZ20" s="134">
        <v>99</v>
      </c>
      <c r="CA20" s="134">
        <v>92</v>
      </c>
      <c r="CB20" s="134">
        <v>87</v>
      </c>
      <c r="CC20" s="134">
        <v>75</v>
      </c>
      <c r="CD20" s="134">
        <v>64</v>
      </c>
      <c r="CE20" s="134">
        <v>69</v>
      </c>
      <c r="CF20" s="134">
        <v>87</v>
      </c>
      <c r="CG20" s="134">
        <v>84</v>
      </c>
      <c r="CH20" s="134">
        <v>80</v>
      </c>
      <c r="CI20" s="184"/>
      <c r="CJ20" s="183">
        <v>99</v>
      </c>
      <c r="CK20" s="52">
        <v>85</v>
      </c>
      <c r="CL20" s="52">
        <v>56</v>
      </c>
      <c r="CM20" s="52">
        <v>76</v>
      </c>
      <c r="CN20" s="52">
        <v>76</v>
      </c>
      <c r="CO20" s="52">
        <v>79</v>
      </c>
      <c r="CP20" s="52">
        <v>93</v>
      </c>
      <c r="CQ20" s="52">
        <v>80</v>
      </c>
      <c r="CR20" s="69">
        <v>61</v>
      </c>
      <c r="CS20" s="202">
        <v>77</v>
      </c>
      <c r="CT20" s="202">
        <v>67</v>
      </c>
      <c r="CU20" s="52">
        <v>99</v>
      </c>
      <c r="CV20" s="69">
        <v>99</v>
      </c>
      <c r="CW20" s="130">
        <v>99</v>
      </c>
      <c r="CX20" s="52">
        <v>99</v>
      </c>
      <c r="CY20" s="52">
        <v>99</v>
      </c>
      <c r="CZ20" s="52">
        <v>87</v>
      </c>
      <c r="DA20" s="52">
        <v>99</v>
      </c>
      <c r="DB20" s="52">
        <v>99</v>
      </c>
      <c r="DC20" s="52">
        <v>99</v>
      </c>
      <c r="DD20" s="52">
        <v>99</v>
      </c>
      <c r="DE20" s="52">
        <v>96</v>
      </c>
      <c r="DF20" s="52">
        <v>92</v>
      </c>
      <c r="DG20" s="173" t="s">
        <v>158</v>
      </c>
      <c r="DH20" s="130">
        <v>76</v>
      </c>
      <c r="DI20" s="52">
        <v>91</v>
      </c>
      <c r="DJ20" s="52">
        <v>89</v>
      </c>
      <c r="DK20" s="52">
        <v>84</v>
      </c>
      <c r="DL20" s="52">
        <v>80</v>
      </c>
      <c r="DM20" s="52">
        <v>73</v>
      </c>
      <c r="DN20" s="52">
        <v>75</v>
      </c>
      <c r="DO20" s="52">
        <v>67</v>
      </c>
      <c r="DP20" s="52">
        <v>77</v>
      </c>
      <c r="DQ20" s="173" t="s">
        <v>158</v>
      </c>
    </row>
    <row r="21" spans="1:121" s="130" customFormat="1">
      <c r="A21" s="131">
        <v>0.75</v>
      </c>
      <c r="B21" s="130">
        <v>35</v>
      </c>
      <c r="C21" s="132">
        <v>62</v>
      </c>
      <c r="D21" s="132">
        <v>99</v>
      </c>
      <c r="E21" s="132">
        <v>99</v>
      </c>
      <c r="F21" s="164" t="s">
        <v>157</v>
      </c>
      <c r="G21" s="132">
        <v>99</v>
      </c>
      <c r="H21" s="132">
        <v>99</v>
      </c>
      <c r="I21" s="132">
        <v>99</v>
      </c>
      <c r="J21" s="132">
        <v>69</v>
      </c>
      <c r="K21" s="132">
        <v>99</v>
      </c>
      <c r="L21" s="132">
        <v>99</v>
      </c>
      <c r="M21" s="132">
        <v>99</v>
      </c>
      <c r="N21" s="134">
        <v>99</v>
      </c>
      <c r="O21" s="134">
        <v>99</v>
      </c>
      <c r="P21" s="134">
        <v>99</v>
      </c>
      <c r="Q21" s="132">
        <v>99</v>
      </c>
      <c r="R21" s="134">
        <v>99</v>
      </c>
      <c r="S21" s="134">
        <v>99</v>
      </c>
      <c r="T21" s="134">
        <v>99</v>
      </c>
      <c r="U21" s="132">
        <v>98</v>
      </c>
      <c r="V21" s="134">
        <v>97</v>
      </c>
      <c r="W21" s="134">
        <v>97</v>
      </c>
      <c r="X21" s="134">
        <v>99</v>
      </c>
      <c r="Y21" s="164" t="s">
        <v>157</v>
      </c>
      <c r="Z21" s="132">
        <v>99</v>
      </c>
      <c r="AA21" s="132">
        <v>99</v>
      </c>
      <c r="AB21" s="132">
        <v>99</v>
      </c>
      <c r="AC21" s="132">
        <v>99</v>
      </c>
      <c r="AD21" s="132">
        <v>90</v>
      </c>
      <c r="AE21" s="132">
        <v>99</v>
      </c>
      <c r="AF21" s="164" t="s">
        <v>157</v>
      </c>
      <c r="AG21" s="164" t="s">
        <v>157</v>
      </c>
      <c r="AH21" s="132">
        <v>99</v>
      </c>
      <c r="AI21" s="132">
        <v>99</v>
      </c>
      <c r="AJ21" s="164" t="s">
        <v>157</v>
      </c>
      <c r="AK21" s="132">
        <v>70</v>
      </c>
      <c r="AL21" s="130">
        <v>99</v>
      </c>
      <c r="AM21" s="132">
        <v>99</v>
      </c>
      <c r="AN21" s="132">
        <v>99</v>
      </c>
      <c r="AO21" s="132">
        <v>99</v>
      </c>
      <c r="AP21" s="132">
        <v>99</v>
      </c>
      <c r="AQ21" s="132">
        <v>99</v>
      </c>
      <c r="AR21" s="132">
        <v>89</v>
      </c>
      <c r="AS21" s="130">
        <v>71</v>
      </c>
      <c r="AT21" s="130">
        <v>77</v>
      </c>
      <c r="AU21" s="130">
        <v>89</v>
      </c>
      <c r="AV21" s="130">
        <v>99</v>
      </c>
      <c r="AW21" s="130">
        <v>95</v>
      </c>
      <c r="AX21" s="130">
        <v>99</v>
      </c>
      <c r="AY21" s="130">
        <v>99</v>
      </c>
      <c r="AZ21" s="132">
        <v>79</v>
      </c>
      <c r="BA21" s="132">
        <v>99</v>
      </c>
      <c r="BB21" s="132">
        <v>99</v>
      </c>
      <c r="BC21" s="164" t="s">
        <v>157</v>
      </c>
      <c r="BD21" s="132">
        <v>99</v>
      </c>
      <c r="BE21" s="132">
        <v>60</v>
      </c>
      <c r="BF21" s="132">
        <v>58</v>
      </c>
      <c r="BG21" s="132">
        <v>69</v>
      </c>
      <c r="BH21" s="164" t="s">
        <v>157</v>
      </c>
      <c r="BI21" s="132">
        <v>98</v>
      </c>
      <c r="BJ21" s="132">
        <v>99</v>
      </c>
      <c r="BK21" s="132">
        <v>99</v>
      </c>
      <c r="BL21" s="132">
        <v>99</v>
      </c>
      <c r="BM21" s="132">
        <v>99</v>
      </c>
      <c r="BN21" s="130">
        <v>96</v>
      </c>
      <c r="BO21" s="130">
        <v>99</v>
      </c>
      <c r="BP21" s="130">
        <v>99</v>
      </c>
      <c r="BQ21" s="132">
        <v>99</v>
      </c>
      <c r="BR21" s="132">
        <v>71</v>
      </c>
      <c r="BS21" s="132">
        <v>99</v>
      </c>
      <c r="BT21" s="132">
        <v>99</v>
      </c>
      <c r="BU21" s="134">
        <v>99</v>
      </c>
      <c r="BV21" s="134">
        <v>91</v>
      </c>
      <c r="BW21" s="134">
        <v>97</v>
      </c>
      <c r="BX21" s="134">
        <v>99</v>
      </c>
      <c r="BY21" s="134">
        <v>92</v>
      </c>
      <c r="BZ21" s="134">
        <v>99</v>
      </c>
      <c r="CA21" s="134">
        <v>99</v>
      </c>
      <c r="CB21" s="134">
        <v>99</v>
      </c>
      <c r="CC21" s="134">
        <v>85</v>
      </c>
      <c r="CD21" s="134">
        <v>70</v>
      </c>
      <c r="CE21" s="134">
        <v>82</v>
      </c>
      <c r="CF21" s="134">
        <v>97</v>
      </c>
      <c r="CG21" s="134">
        <v>91</v>
      </c>
      <c r="CH21" s="134">
        <v>95</v>
      </c>
      <c r="CI21" s="183">
        <v>72</v>
      </c>
      <c r="CJ21" s="183">
        <v>99</v>
      </c>
      <c r="CK21" s="52">
        <v>99</v>
      </c>
      <c r="CL21" s="52">
        <v>61</v>
      </c>
      <c r="CM21" s="52">
        <v>93</v>
      </c>
      <c r="CN21" s="52">
        <v>99</v>
      </c>
      <c r="CO21" s="52">
        <v>79</v>
      </c>
      <c r="CP21" s="52">
        <v>98</v>
      </c>
      <c r="CQ21" s="52">
        <v>99</v>
      </c>
      <c r="CR21" s="69">
        <v>70</v>
      </c>
      <c r="CS21" s="202">
        <v>76</v>
      </c>
      <c r="CT21" s="202">
        <v>63</v>
      </c>
      <c r="CU21" s="52">
        <v>99</v>
      </c>
      <c r="CV21" s="69">
        <v>99</v>
      </c>
      <c r="CW21" s="130">
        <v>99</v>
      </c>
      <c r="CX21" s="52">
        <v>99</v>
      </c>
      <c r="CY21" s="52">
        <v>99</v>
      </c>
      <c r="CZ21" s="52">
        <v>99</v>
      </c>
      <c r="DA21" s="52">
        <v>99</v>
      </c>
      <c r="DB21" s="52">
        <v>99</v>
      </c>
      <c r="DC21" s="52">
        <v>99</v>
      </c>
      <c r="DD21" s="52">
        <v>99</v>
      </c>
      <c r="DE21" s="52">
        <v>99</v>
      </c>
      <c r="DF21" s="52">
        <v>99</v>
      </c>
      <c r="DG21" s="130">
        <v>99</v>
      </c>
      <c r="DH21" s="130">
        <v>85</v>
      </c>
      <c r="DI21" s="52">
        <v>88</v>
      </c>
      <c r="DJ21" s="52">
        <v>99</v>
      </c>
      <c r="DK21" s="52">
        <v>98</v>
      </c>
      <c r="DL21" s="52">
        <v>84</v>
      </c>
      <c r="DM21" s="52">
        <v>79</v>
      </c>
      <c r="DN21" s="52">
        <v>79</v>
      </c>
      <c r="DO21" s="52">
        <v>65</v>
      </c>
      <c r="DP21" s="52">
        <v>80</v>
      </c>
      <c r="DQ21" s="52">
        <v>81</v>
      </c>
    </row>
    <row r="22" spans="1:121" s="130" customFormat="1">
      <c r="A22" s="131">
        <v>0.79166666666666696</v>
      </c>
      <c r="B22" s="130">
        <v>60</v>
      </c>
      <c r="C22" s="132">
        <v>67</v>
      </c>
      <c r="D22" s="132">
        <v>99</v>
      </c>
      <c r="E22" s="164" t="s">
        <v>157</v>
      </c>
      <c r="F22" s="132">
        <v>99</v>
      </c>
      <c r="G22" s="132">
        <v>99</v>
      </c>
      <c r="H22" s="132">
        <v>99</v>
      </c>
      <c r="I22" s="132">
        <v>99</v>
      </c>
      <c r="J22" s="132">
        <v>81</v>
      </c>
      <c r="K22" s="132">
        <v>99</v>
      </c>
      <c r="L22" s="132">
        <v>99</v>
      </c>
      <c r="M22" s="132">
        <v>99</v>
      </c>
      <c r="N22" s="166" t="s">
        <v>157</v>
      </c>
      <c r="O22" s="134">
        <v>99</v>
      </c>
      <c r="P22" s="134">
        <v>99</v>
      </c>
      <c r="Q22" s="132">
        <v>99</v>
      </c>
      <c r="R22" s="134">
        <v>99</v>
      </c>
      <c r="S22" s="134">
        <v>99</v>
      </c>
      <c r="T22" s="134">
        <v>99</v>
      </c>
      <c r="U22" s="132">
        <v>97</v>
      </c>
      <c r="V22" s="134">
        <v>93</v>
      </c>
      <c r="W22" s="134">
        <v>99</v>
      </c>
      <c r="X22" s="134">
        <v>99</v>
      </c>
      <c r="Y22" s="132">
        <v>88</v>
      </c>
      <c r="Z22" s="164" t="s">
        <v>157</v>
      </c>
      <c r="AA22" s="132">
        <v>99</v>
      </c>
      <c r="AB22" s="132">
        <v>99</v>
      </c>
      <c r="AC22" s="132">
        <v>99</v>
      </c>
      <c r="AD22" s="132">
        <v>91</v>
      </c>
      <c r="AE22" s="132">
        <v>99</v>
      </c>
      <c r="AF22" s="132">
        <v>99</v>
      </c>
      <c r="AG22" s="132">
        <v>99</v>
      </c>
      <c r="AH22" s="132">
        <v>99</v>
      </c>
      <c r="AI22" s="132">
        <v>99</v>
      </c>
      <c r="AJ22" s="132">
        <v>99</v>
      </c>
      <c r="AK22" s="132">
        <v>94</v>
      </c>
      <c r="AL22" s="130">
        <v>99</v>
      </c>
      <c r="AM22" s="132">
        <v>99</v>
      </c>
      <c r="AN22" s="164" t="s">
        <v>157</v>
      </c>
      <c r="AO22" s="132">
        <v>99</v>
      </c>
      <c r="AP22" s="132">
        <v>99</v>
      </c>
      <c r="AQ22" s="132">
        <v>99</v>
      </c>
      <c r="AR22" s="132">
        <v>86</v>
      </c>
      <c r="AS22" s="130">
        <v>75</v>
      </c>
      <c r="AT22" s="130">
        <v>82</v>
      </c>
      <c r="AU22" s="130">
        <v>99</v>
      </c>
      <c r="AV22" s="130">
        <v>99</v>
      </c>
      <c r="AW22" s="130">
        <v>97</v>
      </c>
      <c r="AX22" s="130">
        <v>99</v>
      </c>
      <c r="AY22" s="130">
        <v>99</v>
      </c>
      <c r="AZ22" s="132">
        <v>99</v>
      </c>
      <c r="BA22" s="132">
        <v>99</v>
      </c>
      <c r="BB22" s="132">
        <v>99</v>
      </c>
      <c r="BC22" s="132">
        <v>99</v>
      </c>
      <c r="BD22" s="132">
        <v>99</v>
      </c>
      <c r="BE22" s="132">
        <v>61</v>
      </c>
      <c r="BF22" s="132">
        <v>59</v>
      </c>
      <c r="BG22" s="132">
        <v>74</v>
      </c>
      <c r="BH22" s="132">
        <v>72</v>
      </c>
      <c r="BI22" s="132">
        <v>99</v>
      </c>
      <c r="BJ22" s="132">
        <v>99</v>
      </c>
      <c r="BK22" s="132">
        <v>99</v>
      </c>
      <c r="BL22" s="132">
        <v>99</v>
      </c>
      <c r="BM22" s="132">
        <v>99</v>
      </c>
      <c r="BN22" s="130">
        <v>98</v>
      </c>
      <c r="BO22" s="130">
        <v>99</v>
      </c>
      <c r="BP22" s="130">
        <v>99</v>
      </c>
      <c r="BQ22" s="132">
        <v>99</v>
      </c>
      <c r="BR22" s="132">
        <v>82</v>
      </c>
      <c r="BS22" s="132">
        <v>99</v>
      </c>
      <c r="BT22" s="132">
        <v>99</v>
      </c>
      <c r="BU22" s="134">
        <v>99</v>
      </c>
      <c r="BV22" s="134">
        <v>98</v>
      </c>
      <c r="BW22" s="134">
        <v>99</v>
      </c>
      <c r="BX22" s="134">
        <v>99</v>
      </c>
      <c r="BY22" s="134">
        <v>99</v>
      </c>
      <c r="BZ22" s="134">
        <v>99</v>
      </c>
      <c r="CA22" s="134">
        <v>99</v>
      </c>
      <c r="CB22" s="134">
        <v>99</v>
      </c>
      <c r="CC22" s="134">
        <v>88</v>
      </c>
      <c r="CD22" s="134">
        <v>79</v>
      </c>
      <c r="CE22" s="134">
        <v>99</v>
      </c>
      <c r="CF22" s="134">
        <v>99</v>
      </c>
      <c r="CG22" s="134">
        <v>99</v>
      </c>
      <c r="CH22" s="134">
        <v>99</v>
      </c>
      <c r="CI22" s="183">
        <v>98</v>
      </c>
      <c r="CJ22" s="183">
        <v>99</v>
      </c>
      <c r="CK22" s="52">
        <v>99</v>
      </c>
      <c r="CL22" s="52">
        <v>67</v>
      </c>
      <c r="CM22" s="52">
        <v>99</v>
      </c>
      <c r="CN22" s="52">
        <v>99</v>
      </c>
      <c r="CO22" s="52">
        <v>83</v>
      </c>
      <c r="CP22" s="52">
        <v>99</v>
      </c>
      <c r="CQ22" s="52">
        <v>99</v>
      </c>
      <c r="CR22" s="69">
        <v>72</v>
      </c>
      <c r="CS22" s="202">
        <v>83</v>
      </c>
      <c r="CT22" s="202">
        <v>77</v>
      </c>
      <c r="CU22" s="52">
        <v>99</v>
      </c>
      <c r="CV22" s="69">
        <v>99</v>
      </c>
      <c r="CW22" s="130">
        <v>99</v>
      </c>
      <c r="CX22" s="52">
        <v>99</v>
      </c>
      <c r="CY22" s="52">
        <v>99</v>
      </c>
      <c r="CZ22" s="52">
        <v>99</v>
      </c>
      <c r="DA22" s="52">
        <v>99</v>
      </c>
      <c r="DB22" s="52">
        <v>99</v>
      </c>
      <c r="DC22" s="52">
        <v>99</v>
      </c>
      <c r="DD22" s="52">
        <v>99</v>
      </c>
      <c r="DE22" s="52">
        <v>99</v>
      </c>
      <c r="DF22" s="52">
        <v>97</v>
      </c>
      <c r="DG22" s="130">
        <v>99</v>
      </c>
      <c r="DH22" s="130">
        <v>96</v>
      </c>
      <c r="DI22" s="52">
        <v>97</v>
      </c>
      <c r="DJ22" s="52">
        <v>99</v>
      </c>
      <c r="DK22" s="52">
        <v>99</v>
      </c>
      <c r="DL22" s="52">
        <v>90</v>
      </c>
      <c r="DM22" s="52">
        <v>77</v>
      </c>
      <c r="DN22" s="52">
        <v>80</v>
      </c>
      <c r="DO22" s="52">
        <v>72</v>
      </c>
      <c r="DP22" s="52">
        <v>83</v>
      </c>
      <c r="DQ22" s="52">
        <v>81</v>
      </c>
    </row>
    <row r="23" spans="1:121" s="130" customFormat="1">
      <c r="A23" s="131">
        <v>0.83333333333333304</v>
      </c>
      <c r="B23" s="130">
        <v>70</v>
      </c>
      <c r="C23" s="132">
        <v>88</v>
      </c>
      <c r="D23" s="132">
        <v>99</v>
      </c>
      <c r="E23" s="132">
        <v>99</v>
      </c>
      <c r="F23" s="132">
        <v>99</v>
      </c>
      <c r="G23" s="132">
        <v>99</v>
      </c>
      <c r="H23" s="132">
        <v>99</v>
      </c>
      <c r="I23" s="132">
        <v>99</v>
      </c>
      <c r="J23" s="164" t="s">
        <v>157</v>
      </c>
      <c r="K23" s="132">
        <v>99</v>
      </c>
      <c r="L23" s="132">
        <v>99</v>
      </c>
      <c r="M23" s="132">
        <v>99</v>
      </c>
      <c r="N23" s="134">
        <v>99</v>
      </c>
      <c r="O23" s="134">
        <v>99</v>
      </c>
      <c r="P23" s="134">
        <v>99</v>
      </c>
      <c r="Q23" s="132">
        <v>99</v>
      </c>
      <c r="R23" s="134">
        <v>99</v>
      </c>
      <c r="S23" s="134">
        <v>99</v>
      </c>
      <c r="T23" s="134">
        <v>99</v>
      </c>
      <c r="U23" s="132">
        <v>97</v>
      </c>
      <c r="V23" s="134">
        <v>95</v>
      </c>
      <c r="W23" s="166" t="s">
        <v>157</v>
      </c>
      <c r="X23" s="134">
        <v>99</v>
      </c>
      <c r="Y23" s="132">
        <v>98</v>
      </c>
      <c r="Z23" s="132">
        <v>99</v>
      </c>
      <c r="AA23" s="132">
        <v>99</v>
      </c>
      <c r="AB23" s="132">
        <v>99</v>
      </c>
      <c r="AC23" s="132">
        <v>99</v>
      </c>
      <c r="AD23" s="132">
        <v>93</v>
      </c>
      <c r="AE23" s="132">
        <v>95</v>
      </c>
      <c r="AF23" s="164" t="s">
        <v>157</v>
      </c>
      <c r="AG23" s="132">
        <v>99</v>
      </c>
      <c r="AH23" s="132">
        <v>99</v>
      </c>
      <c r="AI23" s="132">
        <v>99</v>
      </c>
      <c r="AJ23" s="132">
        <v>99</v>
      </c>
      <c r="AK23" s="132">
        <v>99</v>
      </c>
      <c r="AL23" s="130">
        <v>99</v>
      </c>
      <c r="AM23" s="132">
        <v>99</v>
      </c>
      <c r="AN23" s="132">
        <v>99</v>
      </c>
      <c r="AO23" s="132">
        <v>99</v>
      </c>
      <c r="AP23" s="132">
        <v>99</v>
      </c>
      <c r="AQ23" s="132">
        <v>99</v>
      </c>
      <c r="AR23" s="132">
        <v>83</v>
      </c>
      <c r="AS23" s="130">
        <v>75</v>
      </c>
      <c r="AT23" s="130">
        <v>80</v>
      </c>
      <c r="AU23" s="130">
        <v>99</v>
      </c>
      <c r="AV23" s="130">
        <v>99</v>
      </c>
      <c r="AW23" s="130">
        <v>97</v>
      </c>
      <c r="AX23" s="130">
        <v>99</v>
      </c>
      <c r="AY23" s="130">
        <v>99</v>
      </c>
      <c r="AZ23" s="132">
        <v>99</v>
      </c>
      <c r="BA23" s="132">
        <v>99</v>
      </c>
      <c r="BB23" s="132">
        <v>99</v>
      </c>
      <c r="BC23" s="132">
        <v>99</v>
      </c>
      <c r="BD23" s="132">
        <v>99</v>
      </c>
      <c r="BE23" s="132">
        <v>58</v>
      </c>
      <c r="BF23" s="132">
        <v>60</v>
      </c>
      <c r="BG23" s="132">
        <v>81</v>
      </c>
      <c r="BH23" s="132">
        <v>80</v>
      </c>
      <c r="BI23" s="132">
        <v>99</v>
      </c>
      <c r="BJ23" s="132">
        <v>99</v>
      </c>
      <c r="BK23" s="132">
        <v>99</v>
      </c>
      <c r="BL23" s="132">
        <v>99</v>
      </c>
      <c r="BM23" s="132">
        <v>99</v>
      </c>
      <c r="BN23" s="130">
        <v>99</v>
      </c>
      <c r="BO23" s="130">
        <v>99</v>
      </c>
      <c r="BP23" s="130">
        <v>99</v>
      </c>
      <c r="BQ23" s="132">
        <v>99</v>
      </c>
      <c r="BR23" s="132">
        <v>99</v>
      </c>
      <c r="BS23" s="132">
        <v>99</v>
      </c>
      <c r="BT23" s="132">
        <v>99</v>
      </c>
      <c r="BU23" s="134">
        <v>99</v>
      </c>
      <c r="BV23" s="134">
        <v>99</v>
      </c>
      <c r="BW23" s="134">
        <v>99</v>
      </c>
      <c r="BX23" s="134">
        <v>99</v>
      </c>
      <c r="BY23" s="134">
        <v>99</v>
      </c>
      <c r="BZ23" s="134">
        <v>99</v>
      </c>
      <c r="CA23" s="134">
        <v>99</v>
      </c>
      <c r="CB23" s="134">
        <v>99</v>
      </c>
      <c r="CC23" s="134">
        <v>95</v>
      </c>
      <c r="CD23" s="134">
        <v>93</v>
      </c>
      <c r="CE23" s="134">
        <v>98</v>
      </c>
      <c r="CF23" s="134">
        <v>99</v>
      </c>
      <c r="CG23" s="134">
        <v>99</v>
      </c>
      <c r="CH23" s="134">
        <v>99</v>
      </c>
      <c r="CI23" s="183">
        <v>99</v>
      </c>
      <c r="CJ23" s="183">
        <v>99</v>
      </c>
      <c r="CK23" s="52">
        <v>99</v>
      </c>
      <c r="CL23" s="173" t="s">
        <v>158</v>
      </c>
      <c r="CM23" s="52">
        <v>99</v>
      </c>
      <c r="CN23" s="52">
        <v>99</v>
      </c>
      <c r="CO23" s="52">
        <v>99</v>
      </c>
      <c r="CP23" s="52">
        <v>99</v>
      </c>
      <c r="CQ23" s="52">
        <v>99</v>
      </c>
      <c r="CR23" s="69">
        <v>73</v>
      </c>
      <c r="CS23" s="202">
        <v>82</v>
      </c>
      <c r="CT23" s="202">
        <v>86</v>
      </c>
      <c r="CU23" s="52">
        <v>99</v>
      </c>
      <c r="CV23" s="69">
        <v>99</v>
      </c>
      <c r="CW23" s="130">
        <v>99</v>
      </c>
      <c r="CX23" s="52">
        <v>99</v>
      </c>
      <c r="CY23" s="52">
        <v>99</v>
      </c>
      <c r="CZ23" s="52">
        <v>99</v>
      </c>
      <c r="DA23" s="52">
        <v>99</v>
      </c>
      <c r="DB23" s="52">
        <v>99</v>
      </c>
      <c r="DC23" s="52">
        <v>99</v>
      </c>
      <c r="DD23" s="52">
        <v>99</v>
      </c>
      <c r="DE23" s="52">
        <v>99</v>
      </c>
      <c r="DF23" s="52">
        <v>99</v>
      </c>
      <c r="DG23" s="130">
        <v>99</v>
      </c>
      <c r="DH23" s="130">
        <v>99</v>
      </c>
      <c r="DI23" s="52">
        <v>99</v>
      </c>
      <c r="DJ23" s="52">
        <v>99</v>
      </c>
      <c r="DK23" s="52">
        <v>99</v>
      </c>
      <c r="DL23" s="52">
        <v>94</v>
      </c>
      <c r="DM23" s="52">
        <v>74</v>
      </c>
      <c r="DN23" s="52">
        <v>86</v>
      </c>
      <c r="DO23" s="52">
        <v>76</v>
      </c>
      <c r="DP23" s="52">
        <v>87</v>
      </c>
      <c r="DQ23" s="52">
        <v>87</v>
      </c>
    </row>
    <row r="24" spans="1:121" s="130" customFormat="1">
      <c r="A24" s="131">
        <v>0.875</v>
      </c>
      <c r="B24" s="130">
        <v>72</v>
      </c>
      <c r="C24" s="132">
        <v>95</v>
      </c>
      <c r="D24" s="164" t="s">
        <v>157</v>
      </c>
      <c r="E24" s="132">
        <v>99</v>
      </c>
      <c r="F24" s="132">
        <v>99</v>
      </c>
      <c r="G24" s="132">
        <v>99</v>
      </c>
      <c r="H24" s="132">
        <v>99</v>
      </c>
      <c r="I24" s="132">
        <v>99</v>
      </c>
      <c r="J24" s="132">
        <v>87</v>
      </c>
      <c r="K24" s="132">
        <v>99</v>
      </c>
      <c r="L24" s="132">
        <v>99</v>
      </c>
      <c r="M24" s="132">
        <v>99</v>
      </c>
      <c r="N24" s="134">
        <v>99</v>
      </c>
      <c r="O24" s="134">
        <v>99</v>
      </c>
      <c r="P24" s="134">
        <v>99</v>
      </c>
      <c r="Q24" s="132">
        <v>99</v>
      </c>
      <c r="R24" s="134">
        <v>99</v>
      </c>
      <c r="S24" s="134">
        <v>99</v>
      </c>
      <c r="T24" s="134">
        <v>99</v>
      </c>
      <c r="U24" s="164" t="s">
        <v>157</v>
      </c>
      <c r="V24" s="134">
        <v>96</v>
      </c>
      <c r="W24" s="134">
        <v>99</v>
      </c>
      <c r="X24" s="134">
        <v>99</v>
      </c>
      <c r="Y24" s="132">
        <v>99</v>
      </c>
      <c r="Z24" s="132">
        <v>99</v>
      </c>
      <c r="AA24" s="132">
        <v>99</v>
      </c>
      <c r="AB24" s="132">
        <v>99</v>
      </c>
      <c r="AC24" s="132">
        <v>99</v>
      </c>
      <c r="AD24" s="132">
        <v>95</v>
      </c>
      <c r="AE24" s="132">
        <v>92</v>
      </c>
      <c r="AF24" s="132">
        <v>99</v>
      </c>
      <c r="AG24" s="132">
        <v>99</v>
      </c>
      <c r="AH24" s="132">
        <v>99</v>
      </c>
      <c r="AI24" s="132">
        <v>99</v>
      </c>
      <c r="AJ24" s="132">
        <v>99</v>
      </c>
      <c r="AK24" s="132">
        <v>99</v>
      </c>
      <c r="AL24" s="130">
        <v>99</v>
      </c>
      <c r="AM24" s="132">
        <v>99</v>
      </c>
      <c r="AN24" s="132">
        <v>99</v>
      </c>
      <c r="AO24" s="132">
        <v>99</v>
      </c>
      <c r="AP24" s="132">
        <v>99</v>
      </c>
      <c r="AQ24" s="132">
        <v>99</v>
      </c>
      <c r="AR24" s="132">
        <v>84</v>
      </c>
      <c r="AS24" s="130">
        <v>76</v>
      </c>
      <c r="AT24" s="130">
        <v>70</v>
      </c>
      <c r="AU24" s="130">
        <v>93</v>
      </c>
      <c r="AV24" s="130">
        <v>99</v>
      </c>
      <c r="AW24" s="130">
        <v>98</v>
      </c>
      <c r="AX24" s="130">
        <v>99</v>
      </c>
      <c r="AY24" s="130">
        <v>99</v>
      </c>
      <c r="AZ24" s="132">
        <v>99</v>
      </c>
      <c r="BA24" s="132">
        <v>99</v>
      </c>
      <c r="BB24" s="132">
        <v>99</v>
      </c>
      <c r="BC24" s="132">
        <v>99</v>
      </c>
      <c r="BD24" s="132">
        <v>99</v>
      </c>
      <c r="BE24" s="132">
        <v>56</v>
      </c>
      <c r="BF24" s="132">
        <v>60</v>
      </c>
      <c r="BG24" s="132">
        <v>85</v>
      </c>
      <c r="BH24" s="132">
        <v>99</v>
      </c>
      <c r="BI24" s="132">
        <v>99</v>
      </c>
      <c r="BJ24" s="132">
        <v>99</v>
      </c>
      <c r="BK24" s="132">
        <v>99</v>
      </c>
      <c r="BL24" s="132">
        <v>99</v>
      </c>
      <c r="BM24" s="132">
        <v>99</v>
      </c>
      <c r="BN24" s="130">
        <v>99</v>
      </c>
      <c r="BO24" s="130">
        <v>99</v>
      </c>
      <c r="BP24" s="130">
        <v>99</v>
      </c>
      <c r="BQ24" s="132">
        <v>99</v>
      </c>
      <c r="BR24" s="132">
        <v>99</v>
      </c>
      <c r="BS24" s="132">
        <v>99</v>
      </c>
      <c r="BT24" s="132">
        <v>99</v>
      </c>
      <c r="BU24" s="134">
        <v>99</v>
      </c>
      <c r="BV24" s="134">
        <v>99</v>
      </c>
      <c r="BW24" s="134">
        <v>99</v>
      </c>
      <c r="BX24" s="134">
        <v>99</v>
      </c>
      <c r="BY24" s="134">
        <v>99</v>
      </c>
      <c r="BZ24" s="134">
        <v>99</v>
      </c>
      <c r="CA24" s="134">
        <v>99</v>
      </c>
      <c r="CB24" s="134">
        <v>99</v>
      </c>
      <c r="CC24" s="134">
        <v>80</v>
      </c>
      <c r="CD24" s="134">
        <v>99</v>
      </c>
      <c r="CE24" s="166" t="s">
        <v>157</v>
      </c>
      <c r="CF24" s="134">
        <v>99</v>
      </c>
      <c r="CG24" s="134">
        <v>99</v>
      </c>
      <c r="CH24" s="134">
        <v>99</v>
      </c>
      <c r="CI24" s="183">
        <v>99</v>
      </c>
      <c r="CJ24" s="183">
        <v>99</v>
      </c>
      <c r="CK24" s="52">
        <v>99</v>
      </c>
      <c r="CL24" s="52">
        <v>69</v>
      </c>
      <c r="CM24" s="52">
        <v>99</v>
      </c>
      <c r="CN24" s="52">
        <v>99</v>
      </c>
      <c r="CO24" s="52">
        <v>99</v>
      </c>
      <c r="CP24" s="52">
        <v>99</v>
      </c>
      <c r="CQ24" s="52">
        <v>99</v>
      </c>
      <c r="CR24" s="69">
        <v>82</v>
      </c>
      <c r="CS24" s="202">
        <v>80</v>
      </c>
      <c r="CT24" s="202">
        <v>81</v>
      </c>
      <c r="CU24" s="52">
        <v>99</v>
      </c>
      <c r="CV24" s="173" t="s">
        <v>158</v>
      </c>
      <c r="CW24" s="130">
        <v>99</v>
      </c>
      <c r="CX24" s="52">
        <v>99</v>
      </c>
      <c r="CY24" s="52">
        <v>99</v>
      </c>
      <c r="CZ24" s="52">
        <v>99</v>
      </c>
      <c r="DA24" s="52">
        <v>99</v>
      </c>
      <c r="DB24" s="52">
        <v>99</v>
      </c>
      <c r="DC24" s="52">
        <v>99</v>
      </c>
      <c r="DD24" s="52">
        <v>99</v>
      </c>
      <c r="DE24" s="52">
        <v>99</v>
      </c>
      <c r="DF24" s="52">
        <v>99</v>
      </c>
      <c r="DG24" s="130">
        <v>99</v>
      </c>
      <c r="DH24" s="130">
        <v>99</v>
      </c>
      <c r="DI24" s="52">
        <v>99</v>
      </c>
      <c r="DJ24" s="52">
        <v>99</v>
      </c>
      <c r="DK24" s="52">
        <v>99</v>
      </c>
      <c r="DL24" s="52">
        <v>95</v>
      </c>
      <c r="DM24" s="52">
        <v>75</v>
      </c>
      <c r="DN24" s="52">
        <v>98</v>
      </c>
      <c r="DO24" s="52">
        <v>80</v>
      </c>
      <c r="DP24" s="52">
        <v>93</v>
      </c>
      <c r="DQ24" s="52">
        <v>91</v>
      </c>
    </row>
    <row r="25" spans="1:121" s="130" customFormat="1">
      <c r="A25" s="131">
        <v>0.91666666666666696</v>
      </c>
      <c r="B25" s="130">
        <v>73</v>
      </c>
      <c r="C25" s="132">
        <v>99</v>
      </c>
      <c r="D25" s="164" t="s">
        <v>157</v>
      </c>
      <c r="E25" s="164" t="s">
        <v>157</v>
      </c>
      <c r="F25" s="132">
        <v>99</v>
      </c>
      <c r="G25" s="132">
        <v>99</v>
      </c>
      <c r="H25" s="132">
        <v>99</v>
      </c>
      <c r="I25" s="132">
        <v>99</v>
      </c>
      <c r="J25" s="132">
        <v>95</v>
      </c>
      <c r="K25" s="132">
        <v>99</v>
      </c>
      <c r="L25" s="132">
        <v>99</v>
      </c>
      <c r="M25" s="132">
        <v>99</v>
      </c>
      <c r="N25" s="134">
        <v>99</v>
      </c>
      <c r="O25" s="134">
        <v>99</v>
      </c>
      <c r="P25" s="134">
        <v>99</v>
      </c>
      <c r="Q25" s="132">
        <v>99</v>
      </c>
      <c r="R25" s="134">
        <v>99</v>
      </c>
      <c r="S25" s="134">
        <v>99</v>
      </c>
      <c r="T25" s="134">
        <v>99</v>
      </c>
      <c r="U25" s="132">
        <v>99</v>
      </c>
      <c r="V25" s="134">
        <v>99</v>
      </c>
      <c r="W25" s="134">
        <v>99</v>
      </c>
      <c r="X25" s="134">
        <v>99</v>
      </c>
      <c r="Y25" s="132">
        <v>99</v>
      </c>
      <c r="Z25" s="132">
        <v>99</v>
      </c>
      <c r="AA25" s="132">
        <v>99</v>
      </c>
      <c r="AB25" s="132">
        <v>99</v>
      </c>
      <c r="AC25" s="132">
        <v>99</v>
      </c>
      <c r="AD25" s="132">
        <v>87</v>
      </c>
      <c r="AE25" s="132">
        <v>88</v>
      </c>
      <c r="AF25" s="132">
        <v>99</v>
      </c>
      <c r="AG25" s="132">
        <v>99</v>
      </c>
      <c r="AH25" s="132">
        <v>99</v>
      </c>
      <c r="AI25" s="132">
        <v>99</v>
      </c>
      <c r="AJ25" s="132">
        <v>99</v>
      </c>
      <c r="AK25" s="132">
        <v>99</v>
      </c>
      <c r="AL25" s="130">
        <v>99</v>
      </c>
      <c r="AM25" s="132">
        <v>99</v>
      </c>
      <c r="AN25" s="132">
        <v>99</v>
      </c>
      <c r="AO25" s="132">
        <v>99</v>
      </c>
      <c r="AP25" s="132">
        <v>99</v>
      </c>
      <c r="AQ25" s="132">
        <v>99</v>
      </c>
      <c r="AR25" s="164" t="s">
        <v>157</v>
      </c>
      <c r="AS25" s="130">
        <v>77</v>
      </c>
      <c r="AT25" s="130">
        <v>75</v>
      </c>
      <c r="AU25" s="130">
        <v>96</v>
      </c>
      <c r="AV25" s="130">
        <v>99</v>
      </c>
      <c r="AW25" s="130">
        <v>97</v>
      </c>
      <c r="AX25" s="130">
        <v>99</v>
      </c>
      <c r="AY25" s="130">
        <v>99</v>
      </c>
      <c r="AZ25" s="132">
        <v>99</v>
      </c>
      <c r="BA25" s="132">
        <v>99</v>
      </c>
      <c r="BB25" s="132">
        <v>99</v>
      </c>
      <c r="BC25" s="132">
        <v>99</v>
      </c>
      <c r="BD25" s="132">
        <v>99</v>
      </c>
      <c r="BE25" s="132">
        <v>49</v>
      </c>
      <c r="BF25" s="132">
        <v>61</v>
      </c>
      <c r="BG25" s="132">
        <v>97</v>
      </c>
      <c r="BH25" s="132">
        <v>99</v>
      </c>
      <c r="BI25" s="132">
        <v>99</v>
      </c>
      <c r="BJ25" s="132">
        <v>99</v>
      </c>
      <c r="BK25" s="132">
        <v>99</v>
      </c>
      <c r="BL25" s="132">
        <v>99</v>
      </c>
      <c r="BM25" s="132">
        <v>99</v>
      </c>
      <c r="BN25" s="130">
        <v>99</v>
      </c>
      <c r="BO25" s="130">
        <v>99</v>
      </c>
      <c r="BP25" s="165" t="s">
        <v>157</v>
      </c>
      <c r="BQ25" s="132">
        <v>99</v>
      </c>
      <c r="BR25" s="132">
        <v>99</v>
      </c>
      <c r="BS25" s="132">
        <v>99</v>
      </c>
      <c r="BT25" s="132">
        <v>99</v>
      </c>
      <c r="BU25" s="134">
        <v>99</v>
      </c>
      <c r="BV25" s="134">
        <v>99</v>
      </c>
      <c r="BW25" s="134">
        <v>99</v>
      </c>
      <c r="BX25" s="134">
        <v>99</v>
      </c>
      <c r="BY25" s="134">
        <v>99</v>
      </c>
      <c r="BZ25" s="134">
        <v>99</v>
      </c>
      <c r="CA25" s="134">
        <v>99</v>
      </c>
      <c r="CB25" s="134">
        <v>99</v>
      </c>
      <c r="CC25" s="134">
        <v>81</v>
      </c>
      <c r="CD25" s="134">
        <v>99</v>
      </c>
      <c r="CE25" s="134">
        <v>99</v>
      </c>
      <c r="CF25" s="134">
        <v>99</v>
      </c>
      <c r="CG25" s="134">
        <v>99</v>
      </c>
      <c r="CH25" s="134">
        <v>97</v>
      </c>
      <c r="CI25" s="183">
        <v>99</v>
      </c>
      <c r="CJ25" s="183">
        <v>99</v>
      </c>
      <c r="CK25" s="52">
        <v>99</v>
      </c>
      <c r="CL25" s="52">
        <v>64</v>
      </c>
      <c r="CM25" s="52">
        <v>98</v>
      </c>
      <c r="CN25" s="52">
        <v>99</v>
      </c>
      <c r="CO25" s="52">
        <v>99</v>
      </c>
      <c r="CP25" s="52">
        <v>99</v>
      </c>
      <c r="CQ25" s="52">
        <v>99</v>
      </c>
      <c r="CR25" s="69">
        <v>85</v>
      </c>
      <c r="CS25" s="202">
        <v>90</v>
      </c>
      <c r="CT25" s="202">
        <v>95</v>
      </c>
      <c r="CU25" s="52">
        <v>99</v>
      </c>
      <c r="CV25" s="69">
        <v>99</v>
      </c>
      <c r="CW25" s="130">
        <v>99</v>
      </c>
      <c r="CX25" s="52">
        <v>99</v>
      </c>
      <c r="CY25" s="52">
        <v>99</v>
      </c>
      <c r="CZ25" s="173" t="s">
        <v>158</v>
      </c>
      <c r="DA25" s="52">
        <v>99</v>
      </c>
      <c r="DB25" s="52">
        <v>99</v>
      </c>
      <c r="DC25" s="52">
        <v>99</v>
      </c>
      <c r="DD25" s="52">
        <v>99</v>
      </c>
      <c r="DE25" s="52">
        <v>99</v>
      </c>
      <c r="DF25" s="52">
        <v>99</v>
      </c>
      <c r="DG25" s="130">
        <v>99</v>
      </c>
      <c r="DH25" s="130">
        <v>99</v>
      </c>
      <c r="DI25" s="52">
        <v>99</v>
      </c>
      <c r="DJ25" s="52">
        <v>99</v>
      </c>
      <c r="DK25" s="52">
        <v>95</v>
      </c>
      <c r="DL25" s="52">
        <v>96</v>
      </c>
      <c r="DM25" s="52">
        <v>81</v>
      </c>
      <c r="DN25" s="52">
        <v>98</v>
      </c>
      <c r="DO25" s="52">
        <v>77</v>
      </c>
      <c r="DP25" s="52">
        <v>97</v>
      </c>
      <c r="DQ25" s="52">
        <v>93</v>
      </c>
    </row>
    <row r="26" spans="1:121" s="130" customFormat="1">
      <c r="A26" s="131">
        <v>0.95833333333333304</v>
      </c>
      <c r="B26" s="130">
        <v>82</v>
      </c>
      <c r="C26" s="132">
        <v>99</v>
      </c>
      <c r="D26" s="132">
        <v>99</v>
      </c>
      <c r="E26" s="132">
        <v>99</v>
      </c>
      <c r="F26" s="132">
        <v>99</v>
      </c>
      <c r="G26" s="164" t="s">
        <v>157</v>
      </c>
      <c r="H26" s="132">
        <v>99</v>
      </c>
      <c r="I26" s="132">
        <v>99</v>
      </c>
      <c r="J26" s="164" t="s">
        <v>157</v>
      </c>
      <c r="K26" s="132">
        <v>99</v>
      </c>
      <c r="L26" s="132">
        <v>99</v>
      </c>
      <c r="M26" s="132">
        <v>99</v>
      </c>
      <c r="N26" s="134">
        <v>99</v>
      </c>
      <c r="O26" s="134">
        <v>99</v>
      </c>
      <c r="P26" s="134">
        <v>99</v>
      </c>
      <c r="Q26" s="132">
        <v>99</v>
      </c>
      <c r="R26" s="134">
        <v>99</v>
      </c>
      <c r="S26" s="134">
        <v>99</v>
      </c>
      <c r="T26" s="134">
        <v>99</v>
      </c>
      <c r="U26" s="132">
        <v>99</v>
      </c>
      <c r="V26" s="134">
        <v>99</v>
      </c>
      <c r="W26" s="134">
        <v>99</v>
      </c>
      <c r="X26" s="134">
        <v>99</v>
      </c>
      <c r="Y26" s="132">
        <v>99</v>
      </c>
      <c r="Z26" s="132">
        <v>99</v>
      </c>
      <c r="AA26" s="132">
        <v>99</v>
      </c>
      <c r="AB26" s="132">
        <v>99</v>
      </c>
      <c r="AC26" s="132">
        <v>99</v>
      </c>
      <c r="AD26" s="132">
        <v>86</v>
      </c>
      <c r="AE26" s="132">
        <v>89</v>
      </c>
      <c r="AF26" s="132">
        <v>99</v>
      </c>
      <c r="AG26" s="132">
        <v>99</v>
      </c>
      <c r="AH26" s="132">
        <v>99</v>
      </c>
      <c r="AI26" s="132">
        <v>99</v>
      </c>
      <c r="AJ26" s="132">
        <v>99</v>
      </c>
      <c r="AK26" s="132">
        <v>99</v>
      </c>
      <c r="AL26" s="130">
        <v>99</v>
      </c>
      <c r="AM26" s="132">
        <v>99</v>
      </c>
      <c r="AN26" s="132">
        <v>99</v>
      </c>
      <c r="AO26" s="132">
        <v>99</v>
      </c>
      <c r="AP26" s="132">
        <v>99</v>
      </c>
      <c r="AQ26" s="164" t="s">
        <v>157</v>
      </c>
      <c r="AR26" s="132">
        <v>84</v>
      </c>
      <c r="AS26" s="130">
        <v>73</v>
      </c>
      <c r="AT26" s="130">
        <v>81</v>
      </c>
      <c r="AU26" s="130">
        <v>98</v>
      </c>
      <c r="AV26" s="130">
        <v>99</v>
      </c>
      <c r="AW26" s="130">
        <v>97</v>
      </c>
      <c r="AX26" s="130">
        <v>99</v>
      </c>
      <c r="AY26" s="130">
        <v>99</v>
      </c>
      <c r="AZ26" s="132">
        <v>99</v>
      </c>
      <c r="BA26" s="132">
        <v>99</v>
      </c>
      <c r="BB26" s="132">
        <v>99</v>
      </c>
      <c r="BC26" s="132">
        <v>99</v>
      </c>
      <c r="BD26" s="132">
        <v>99</v>
      </c>
      <c r="BE26" s="132">
        <v>28</v>
      </c>
      <c r="BF26" s="132">
        <v>62</v>
      </c>
      <c r="BG26" s="132">
        <v>99</v>
      </c>
      <c r="BH26" s="132">
        <v>99</v>
      </c>
      <c r="BI26" s="132">
        <v>99</v>
      </c>
      <c r="BJ26" s="132">
        <v>99</v>
      </c>
      <c r="BK26" s="132">
        <v>99</v>
      </c>
      <c r="BL26" s="132">
        <v>99</v>
      </c>
      <c r="BM26" s="132">
        <v>99</v>
      </c>
      <c r="BN26" s="130">
        <v>99</v>
      </c>
      <c r="BO26" s="130">
        <v>99</v>
      </c>
      <c r="BP26" s="130">
        <v>99</v>
      </c>
      <c r="BQ26" s="132">
        <v>99</v>
      </c>
      <c r="BR26" s="132">
        <v>98</v>
      </c>
      <c r="BS26" s="132">
        <v>99</v>
      </c>
      <c r="BT26" s="132">
        <v>99</v>
      </c>
      <c r="BU26" s="134">
        <v>99</v>
      </c>
      <c r="BV26" s="134">
        <v>99</v>
      </c>
      <c r="BW26" s="134">
        <v>99</v>
      </c>
      <c r="BX26" s="134">
        <v>99</v>
      </c>
      <c r="BY26" s="134">
        <v>99</v>
      </c>
      <c r="BZ26" s="134">
        <v>99</v>
      </c>
      <c r="CA26" s="134">
        <v>98</v>
      </c>
      <c r="CB26" s="134">
        <v>99</v>
      </c>
      <c r="CC26" s="134">
        <v>78</v>
      </c>
      <c r="CD26" s="134">
        <v>99</v>
      </c>
      <c r="CE26" s="134">
        <v>99</v>
      </c>
      <c r="CF26" s="134">
        <v>99</v>
      </c>
      <c r="CG26" s="134">
        <v>99</v>
      </c>
      <c r="CH26" s="134">
        <v>81</v>
      </c>
      <c r="CI26" s="183">
        <v>99</v>
      </c>
      <c r="CJ26" s="183">
        <v>99</v>
      </c>
      <c r="CK26" s="52">
        <v>99</v>
      </c>
      <c r="CL26" s="173" t="s">
        <v>158</v>
      </c>
      <c r="CM26" s="52">
        <v>99</v>
      </c>
      <c r="CN26" s="52">
        <v>99</v>
      </c>
      <c r="CO26" s="52">
        <v>99</v>
      </c>
      <c r="CP26" s="52">
        <v>99</v>
      </c>
      <c r="CQ26" s="52">
        <v>99</v>
      </c>
      <c r="CR26" s="69">
        <v>77</v>
      </c>
      <c r="CS26" s="202">
        <v>79</v>
      </c>
      <c r="CT26" s="202">
        <v>99</v>
      </c>
      <c r="CU26" s="52">
        <v>99</v>
      </c>
      <c r="CV26" s="69">
        <v>99</v>
      </c>
      <c r="CW26" s="130">
        <v>99</v>
      </c>
      <c r="CX26" s="52">
        <v>99</v>
      </c>
      <c r="CY26" s="52">
        <v>99</v>
      </c>
      <c r="CZ26" s="52">
        <v>99</v>
      </c>
      <c r="DA26" s="52">
        <v>99</v>
      </c>
      <c r="DB26" s="52">
        <v>99</v>
      </c>
      <c r="DC26" s="52">
        <v>99</v>
      </c>
      <c r="DD26" s="173" t="s">
        <v>158</v>
      </c>
      <c r="DE26" s="52">
        <v>99</v>
      </c>
      <c r="DF26" s="52">
        <v>99</v>
      </c>
      <c r="DG26" s="130">
        <v>99</v>
      </c>
      <c r="DH26" s="130">
        <v>99</v>
      </c>
      <c r="DI26" s="52">
        <v>99</v>
      </c>
      <c r="DJ26" s="52">
        <v>99</v>
      </c>
      <c r="DK26" s="52">
        <v>96</v>
      </c>
      <c r="DL26" s="52">
        <v>97</v>
      </c>
      <c r="DM26" s="52">
        <v>85</v>
      </c>
      <c r="DN26" s="173" t="s">
        <v>158</v>
      </c>
      <c r="DO26" s="52">
        <v>87</v>
      </c>
      <c r="DP26" s="52">
        <v>97</v>
      </c>
      <c r="DQ26" s="52">
        <v>96</v>
      </c>
    </row>
    <row r="27" spans="1:121">
      <c r="A27" s="131"/>
      <c r="L27" s="135"/>
      <c r="Q27" s="130"/>
      <c r="S27" s="134"/>
      <c r="AA27" s="125"/>
      <c r="AD27" s="137"/>
      <c r="AE27" s="137"/>
      <c r="AF27" s="137"/>
      <c r="AG27" s="138"/>
      <c r="AH27" s="137"/>
      <c r="AI27" s="137"/>
      <c r="AL27" s="132"/>
      <c r="AO27" s="132"/>
      <c r="AQ27" s="132"/>
      <c r="BC27" s="132"/>
      <c r="BH27" s="132"/>
      <c r="BJ27" s="132"/>
      <c r="BL27" s="125"/>
      <c r="BM27" s="125"/>
      <c r="BO27" s="130"/>
      <c r="BR27" s="132"/>
      <c r="BS27" s="132"/>
      <c r="CC27" s="130"/>
      <c r="CD27" s="138"/>
      <c r="CG27" s="130"/>
    </row>
    <row r="28" spans="1:121" s="139" customFormat="1">
      <c r="A28" s="140" t="s">
        <v>35</v>
      </c>
      <c r="B28" s="140">
        <f>MAX(B3:B26)</f>
        <v>99</v>
      </c>
      <c r="C28" s="140">
        <f t="shared" ref="C28:BN28" si="0">MAX(C3:C26)</f>
        <v>99</v>
      </c>
      <c r="D28" s="140">
        <f t="shared" si="0"/>
        <v>99</v>
      </c>
      <c r="E28" s="140">
        <f t="shared" si="0"/>
        <v>99</v>
      </c>
      <c r="F28" s="140">
        <f t="shared" si="0"/>
        <v>99</v>
      </c>
      <c r="G28" s="140">
        <f t="shared" si="0"/>
        <v>99</v>
      </c>
      <c r="H28" s="140">
        <f t="shared" si="0"/>
        <v>99</v>
      </c>
      <c r="I28" s="140">
        <f t="shared" si="0"/>
        <v>99</v>
      </c>
      <c r="J28" s="140">
        <f t="shared" si="0"/>
        <v>99</v>
      </c>
      <c r="K28" s="140">
        <f t="shared" si="0"/>
        <v>99</v>
      </c>
      <c r="L28" s="140">
        <f t="shared" si="0"/>
        <v>99</v>
      </c>
      <c r="M28" s="140">
        <f t="shared" si="0"/>
        <v>99</v>
      </c>
      <c r="N28" s="140">
        <f t="shared" si="0"/>
        <v>99</v>
      </c>
      <c r="O28" s="140">
        <f t="shared" si="0"/>
        <v>99</v>
      </c>
      <c r="P28" s="140">
        <f t="shared" si="0"/>
        <v>99</v>
      </c>
      <c r="Q28" s="140">
        <f t="shared" si="0"/>
        <v>99</v>
      </c>
      <c r="R28" s="140">
        <f t="shared" si="0"/>
        <v>99</v>
      </c>
      <c r="S28" s="140">
        <f t="shared" si="0"/>
        <v>99</v>
      </c>
      <c r="T28" s="140">
        <f t="shared" si="0"/>
        <v>99</v>
      </c>
      <c r="U28" s="140">
        <f t="shared" si="0"/>
        <v>99</v>
      </c>
      <c r="V28" s="140">
        <f t="shared" si="0"/>
        <v>99</v>
      </c>
      <c r="W28" s="140">
        <f t="shared" si="0"/>
        <v>99</v>
      </c>
      <c r="X28" s="140">
        <f t="shared" si="0"/>
        <v>99</v>
      </c>
      <c r="Y28" s="140">
        <f t="shared" si="0"/>
        <v>99</v>
      </c>
      <c r="Z28" s="140">
        <f t="shared" si="0"/>
        <v>99</v>
      </c>
      <c r="AA28" s="140">
        <f t="shared" si="0"/>
        <v>99</v>
      </c>
      <c r="AB28" s="140">
        <f t="shared" si="0"/>
        <v>99</v>
      </c>
      <c r="AC28" s="140">
        <f t="shared" si="0"/>
        <v>99</v>
      </c>
      <c r="AD28" s="140">
        <f t="shared" si="0"/>
        <v>99</v>
      </c>
      <c r="AE28" s="140">
        <f t="shared" si="0"/>
        <v>99</v>
      </c>
      <c r="AF28" s="140">
        <f t="shared" si="0"/>
        <v>99</v>
      </c>
      <c r="AG28" s="140">
        <f t="shared" si="0"/>
        <v>99</v>
      </c>
      <c r="AH28" s="140">
        <f t="shared" si="0"/>
        <v>99</v>
      </c>
      <c r="AI28" s="140">
        <f t="shared" si="0"/>
        <v>99</v>
      </c>
      <c r="AJ28" s="140">
        <f t="shared" si="0"/>
        <v>99</v>
      </c>
      <c r="AK28" s="140">
        <f t="shared" si="0"/>
        <v>99</v>
      </c>
      <c r="AL28" s="140">
        <f t="shared" si="0"/>
        <v>99</v>
      </c>
      <c r="AM28" s="140">
        <f t="shared" si="0"/>
        <v>99</v>
      </c>
      <c r="AN28" s="140">
        <f t="shared" si="0"/>
        <v>99</v>
      </c>
      <c r="AO28" s="140">
        <f t="shared" si="0"/>
        <v>99</v>
      </c>
      <c r="AP28" s="140">
        <f t="shared" si="0"/>
        <v>99</v>
      </c>
      <c r="AQ28" s="140">
        <f t="shared" si="0"/>
        <v>99</v>
      </c>
      <c r="AR28" s="140">
        <f t="shared" si="0"/>
        <v>99</v>
      </c>
      <c r="AS28" s="140">
        <f t="shared" si="0"/>
        <v>80</v>
      </c>
      <c r="AT28" s="140">
        <f t="shared" si="0"/>
        <v>96</v>
      </c>
      <c r="AU28" s="140">
        <f t="shared" si="0"/>
        <v>99</v>
      </c>
      <c r="AV28" s="140">
        <f t="shared" si="0"/>
        <v>99</v>
      </c>
      <c r="AW28" s="140">
        <f t="shared" si="0"/>
        <v>99</v>
      </c>
      <c r="AX28" s="140">
        <f t="shared" si="0"/>
        <v>99</v>
      </c>
      <c r="AY28" s="140">
        <f t="shared" si="0"/>
        <v>99</v>
      </c>
      <c r="AZ28" s="140">
        <f t="shared" si="0"/>
        <v>99</v>
      </c>
      <c r="BA28" s="140">
        <f t="shared" si="0"/>
        <v>99</v>
      </c>
      <c r="BB28" s="140">
        <f t="shared" si="0"/>
        <v>99</v>
      </c>
      <c r="BC28" s="140">
        <f t="shared" si="0"/>
        <v>99</v>
      </c>
      <c r="BD28" s="140">
        <f t="shared" si="0"/>
        <v>99</v>
      </c>
      <c r="BE28" s="140">
        <f t="shared" si="0"/>
        <v>99</v>
      </c>
      <c r="BF28" s="140">
        <f t="shared" si="0"/>
        <v>65</v>
      </c>
      <c r="BG28" s="140">
        <f t="shared" si="0"/>
        <v>99</v>
      </c>
      <c r="BH28" s="140">
        <f t="shared" si="0"/>
        <v>99</v>
      </c>
      <c r="BI28" s="140">
        <f t="shared" si="0"/>
        <v>99</v>
      </c>
      <c r="BJ28" s="140">
        <f t="shared" si="0"/>
        <v>99</v>
      </c>
      <c r="BK28" s="140">
        <f t="shared" si="0"/>
        <v>99</v>
      </c>
      <c r="BL28" s="140">
        <f t="shared" si="0"/>
        <v>99</v>
      </c>
      <c r="BM28" s="140">
        <f t="shared" si="0"/>
        <v>99</v>
      </c>
      <c r="BN28" s="140">
        <f t="shared" si="0"/>
        <v>99</v>
      </c>
      <c r="BO28" s="140">
        <f t="shared" ref="BO28:DR28" si="1">MAX(BO3:BO26)</f>
        <v>99</v>
      </c>
      <c r="BP28" s="140">
        <f t="shared" si="1"/>
        <v>99</v>
      </c>
      <c r="BQ28" s="140">
        <f t="shared" si="1"/>
        <v>99</v>
      </c>
      <c r="BR28" s="140">
        <f t="shared" si="1"/>
        <v>99</v>
      </c>
      <c r="BS28" s="140">
        <f t="shared" si="1"/>
        <v>99</v>
      </c>
      <c r="BT28" s="140">
        <f t="shared" si="1"/>
        <v>99</v>
      </c>
      <c r="BU28" s="140">
        <f t="shared" si="1"/>
        <v>99</v>
      </c>
      <c r="BV28" s="140">
        <f t="shared" si="1"/>
        <v>99</v>
      </c>
      <c r="BW28" s="140">
        <f t="shared" si="1"/>
        <v>99</v>
      </c>
      <c r="BX28" s="140">
        <f t="shared" si="1"/>
        <v>99</v>
      </c>
      <c r="BY28" s="140">
        <f t="shared" si="1"/>
        <v>99</v>
      </c>
      <c r="BZ28" s="140">
        <f t="shared" si="1"/>
        <v>99</v>
      </c>
      <c r="CA28" s="140">
        <f t="shared" si="1"/>
        <v>99</v>
      </c>
      <c r="CB28" s="140">
        <f t="shared" si="1"/>
        <v>99</v>
      </c>
      <c r="CC28" s="140">
        <f t="shared" si="1"/>
        <v>99</v>
      </c>
      <c r="CD28" s="140">
        <f t="shared" si="1"/>
        <v>99</v>
      </c>
      <c r="CE28" s="140">
        <f t="shared" si="1"/>
        <v>99</v>
      </c>
      <c r="CF28" s="140">
        <f t="shared" si="1"/>
        <v>99</v>
      </c>
      <c r="CG28" s="140">
        <f t="shared" si="1"/>
        <v>99</v>
      </c>
      <c r="CH28" s="140">
        <f t="shared" si="1"/>
        <v>99</v>
      </c>
      <c r="CI28" s="140">
        <f t="shared" si="1"/>
        <v>99</v>
      </c>
      <c r="CJ28" s="140">
        <f t="shared" si="1"/>
        <v>99</v>
      </c>
      <c r="CK28" s="140">
        <f t="shared" si="1"/>
        <v>99</v>
      </c>
      <c r="CL28" s="140">
        <f t="shared" si="1"/>
        <v>99</v>
      </c>
      <c r="CM28" s="140">
        <f t="shared" si="1"/>
        <v>99</v>
      </c>
      <c r="CN28" s="140">
        <f t="shared" si="1"/>
        <v>99</v>
      </c>
      <c r="CO28" s="140">
        <f t="shared" si="1"/>
        <v>99</v>
      </c>
      <c r="CP28" s="140">
        <f t="shared" si="1"/>
        <v>99</v>
      </c>
      <c r="CQ28" s="140">
        <f t="shared" si="1"/>
        <v>99</v>
      </c>
      <c r="CR28" s="140">
        <f t="shared" si="1"/>
        <v>99</v>
      </c>
      <c r="CS28" s="140">
        <f t="shared" si="1"/>
        <v>99</v>
      </c>
      <c r="CT28" s="140">
        <f t="shared" si="1"/>
        <v>99</v>
      </c>
      <c r="CU28" s="140">
        <f t="shared" si="1"/>
        <v>99</v>
      </c>
      <c r="CV28" s="140">
        <f t="shared" si="1"/>
        <v>99</v>
      </c>
      <c r="CW28" s="140">
        <f t="shared" si="1"/>
        <v>99</v>
      </c>
      <c r="CX28" s="140">
        <f t="shared" si="1"/>
        <v>99</v>
      </c>
      <c r="CY28" s="140">
        <f t="shared" si="1"/>
        <v>99</v>
      </c>
      <c r="CZ28" s="140">
        <f t="shared" si="1"/>
        <v>99</v>
      </c>
      <c r="DA28" s="140">
        <f t="shared" si="1"/>
        <v>99</v>
      </c>
      <c r="DB28" s="140">
        <f t="shared" si="1"/>
        <v>99</v>
      </c>
      <c r="DC28" s="140">
        <f t="shared" si="1"/>
        <v>99</v>
      </c>
      <c r="DD28" s="140">
        <f t="shared" si="1"/>
        <v>99</v>
      </c>
      <c r="DE28" s="140">
        <f t="shared" si="1"/>
        <v>99</v>
      </c>
      <c r="DF28" s="140">
        <f t="shared" si="1"/>
        <v>99</v>
      </c>
      <c r="DG28" s="140">
        <f t="shared" si="1"/>
        <v>99</v>
      </c>
      <c r="DH28" s="140">
        <f t="shared" si="1"/>
        <v>99</v>
      </c>
      <c r="DI28" s="140">
        <f t="shared" si="1"/>
        <v>99</v>
      </c>
      <c r="DJ28" s="140">
        <f t="shared" si="1"/>
        <v>99</v>
      </c>
      <c r="DK28" s="140">
        <f t="shared" si="1"/>
        <v>99</v>
      </c>
      <c r="DL28" s="140">
        <f t="shared" si="1"/>
        <v>99</v>
      </c>
      <c r="DM28" s="140">
        <f t="shared" si="1"/>
        <v>99</v>
      </c>
      <c r="DN28" s="140">
        <f t="shared" si="1"/>
        <v>99</v>
      </c>
      <c r="DO28" s="140">
        <f t="shared" si="1"/>
        <v>99</v>
      </c>
      <c r="DP28" s="140">
        <f t="shared" si="1"/>
        <v>98</v>
      </c>
      <c r="DQ28" s="140">
        <f t="shared" si="1"/>
        <v>99</v>
      </c>
    </row>
    <row r="29" spans="1:121" s="139" customFormat="1">
      <c r="A29" s="141" t="s">
        <v>36</v>
      </c>
      <c r="B29" s="141">
        <f>MIN(B3:B26)</f>
        <v>30</v>
      </c>
      <c r="C29" s="141">
        <f t="shared" ref="C29:BN29" si="2">MIN(C3:C26)</f>
        <v>35</v>
      </c>
      <c r="D29" s="141">
        <f t="shared" si="2"/>
        <v>77</v>
      </c>
      <c r="E29" s="141">
        <f t="shared" si="2"/>
        <v>99</v>
      </c>
      <c r="F29" s="141">
        <f t="shared" si="2"/>
        <v>87</v>
      </c>
      <c r="G29" s="141">
        <f t="shared" si="2"/>
        <v>74</v>
      </c>
      <c r="H29" s="141">
        <f t="shared" si="2"/>
        <v>99</v>
      </c>
      <c r="I29" s="141">
        <f t="shared" si="2"/>
        <v>78</v>
      </c>
      <c r="J29" s="141">
        <f t="shared" si="2"/>
        <v>59</v>
      </c>
      <c r="K29" s="141">
        <f t="shared" si="2"/>
        <v>93</v>
      </c>
      <c r="L29" s="141">
        <f t="shared" si="2"/>
        <v>83</v>
      </c>
      <c r="M29" s="141">
        <f t="shared" si="2"/>
        <v>64</v>
      </c>
      <c r="N29" s="141">
        <f t="shared" si="2"/>
        <v>82</v>
      </c>
      <c r="O29" s="141">
        <f t="shared" si="2"/>
        <v>99</v>
      </c>
      <c r="P29" s="141">
        <f t="shared" si="2"/>
        <v>99</v>
      </c>
      <c r="Q29" s="141">
        <f t="shared" si="2"/>
        <v>94</v>
      </c>
      <c r="R29" s="141">
        <f t="shared" si="2"/>
        <v>89</v>
      </c>
      <c r="S29" s="141">
        <f t="shared" si="2"/>
        <v>80</v>
      </c>
      <c r="T29" s="141">
        <f t="shared" si="2"/>
        <v>86</v>
      </c>
      <c r="U29" s="141">
        <f t="shared" si="2"/>
        <v>80</v>
      </c>
      <c r="V29" s="141">
        <f t="shared" si="2"/>
        <v>63</v>
      </c>
      <c r="W29" s="141">
        <f t="shared" si="2"/>
        <v>71</v>
      </c>
      <c r="X29" s="141">
        <f t="shared" si="2"/>
        <v>79</v>
      </c>
      <c r="Y29" s="141">
        <f t="shared" si="2"/>
        <v>44</v>
      </c>
      <c r="Z29" s="141">
        <f t="shared" si="2"/>
        <v>89</v>
      </c>
      <c r="AA29" s="141">
        <f t="shared" si="2"/>
        <v>91</v>
      </c>
      <c r="AB29" s="141">
        <f t="shared" si="2"/>
        <v>81</v>
      </c>
      <c r="AC29" s="141">
        <f t="shared" si="2"/>
        <v>81</v>
      </c>
      <c r="AD29" s="141">
        <f t="shared" si="2"/>
        <v>84</v>
      </c>
      <c r="AE29" s="141">
        <f t="shared" si="2"/>
        <v>85</v>
      </c>
      <c r="AF29" s="141">
        <f t="shared" si="2"/>
        <v>81</v>
      </c>
      <c r="AG29" s="141">
        <f t="shared" si="2"/>
        <v>99</v>
      </c>
      <c r="AH29" s="141">
        <f t="shared" si="2"/>
        <v>74</v>
      </c>
      <c r="AI29" s="141">
        <f t="shared" si="2"/>
        <v>80</v>
      </c>
      <c r="AJ29" s="141">
        <f t="shared" si="2"/>
        <v>54</v>
      </c>
      <c r="AK29" s="141">
        <f t="shared" si="2"/>
        <v>62</v>
      </c>
      <c r="AL29" s="141">
        <f t="shared" si="2"/>
        <v>86</v>
      </c>
      <c r="AM29" s="141">
        <f t="shared" si="2"/>
        <v>74</v>
      </c>
      <c r="AN29" s="141">
        <f t="shared" si="2"/>
        <v>89</v>
      </c>
      <c r="AO29" s="141">
        <f t="shared" si="2"/>
        <v>94</v>
      </c>
      <c r="AP29" s="141">
        <f t="shared" si="2"/>
        <v>77</v>
      </c>
      <c r="AQ29" s="141">
        <f t="shared" si="2"/>
        <v>80</v>
      </c>
      <c r="AR29" s="141">
        <f t="shared" si="2"/>
        <v>81</v>
      </c>
      <c r="AS29" s="141">
        <f t="shared" si="2"/>
        <v>51</v>
      </c>
      <c r="AT29" s="141">
        <f t="shared" si="2"/>
        <v>58</v>
      </c>
      <c r="AU29" s="141">
        <f t="shared" si="2"/>
        <v>56</v>
      </c>
      <c r="AV29" s="141">
        <f t="shared" si="2"/>
        <v>97</v>
      </c>
      <c r="AW29" s="141">
        <f t="shared" si="2"/>
        <v>90</v>
      </c>
      <c r="AX29" s="141">
        <f t="shared" si="2"/>
        <v>92</v>
      </c>
      <c r="AY29" s="141">
        <f t="shared" si="2"/>
        <v>96</v>
      </c>
      <c r="AZ29" s="141">
        <f t="shared" si="2"/>
        <v>69</v>
      </c>
      <c r="BA29" s="141">
        <f t="shared" si="2"/>
        <v>62</v>
      </c>
      <c r="BB29" s="141">
        <f t="shared" si="2"/>
        <v>93</v>
      </c>
      <c r="BC29" s="141">
        <f t="shared" si="2"/>
        <v>81</v>
      </c>
      <c r="BD29" s="141">
        <f t="shared" si="2"/>
        <v>76</v>
      </c>
      <c r="BE29" s="141">
        <f t="shared" si="2"/>
        <v>28</v>
      </c>
      <c r="BF29" s="141">
        <f t="shared" si="2"/>
        <v>34</v>
      </c>
      <c r="BG29" s="141">
        <f t="shared" si="2"/>
        <v>53</v>
      </c>
      <c r="BH29" s="141">
        <f t="shared" si="2"/>
        <v>43</v>
      </c>
      <c r="BI29" s="141">
        <f t="shared" si="2"/>
        <v>50</v>
      </c>
      <c r="BJ29" s="141">
        <f t="shared" si="2"/>
        <v>70</v>
      </c>
      <c r="BK29" s="141">
        <f t="shared" si="2"/>
        <v>84</v>
      </c>
      <c r="BL29" s="141">
        <f t="shared" si="2"/>
        <v>79</v>
      </c>
      <c r="BM29" s="141">
        <f t="shared" si="2"/>
        <v>88</v>
      </c>
      <c r="BN29" s="141">
        <f t="shared" si="2"/>
        <v>52</v>
      </c>
      <c r="BO29" s="141">
        <f t="shared" ref="BO29:DR29" si="3">MIN(BO3:BO26)</f>
        <v>96</v>
      </c>
      <c r="BP29" s="141">
        <f t="shared" si="3"/>
        <v>99</v>
      </c>
      <c r="BQ29" s="141">
        <f t="shared" si="3"/>
        <v>99</v>
      </c>
      <c r="BR29" s="141">
        <f t="shared" si="3"/>
        <v>60</v>
      </c>
      <c r="BS29" s="141">
        <f t="shared" si="3"/>
        <v>66</v>
      </c>
      <c r="BT29" s="141">
        <f t="shared" si="3"/>
        <v>76</v>
      </c>
      <c r="BU29" s="141">
        <f t="shared" si="3"/>
        <v>89</v>
      </c>
      <c r="BV29" s="141">
        <f t="shared" si="3"/>
        <v>75</v>
      </c>
      <c r="BW29" s="141">
        <f t="shared" si="3"/>
        <v>97</v>
      </c>
      <c r="BX29" s="141">
        <f t="shared" si="3"/>
        <v>82</v>
      </c>
      <c r="BY29" s="141">
        <f t="shared" si="3"/>
        <v>69</v>
      </c>
      <c r="BZ29" s="141">
        <f t="shared" si="3"/>
        <v>91</v>
      </c>
      <c r="CA29" s="141">
        <f t="shared" si="3"/>
        <v>82</v>
      </c>
      <c r="CB29" s="141">
        <f t="shared" si="3"/>
        <v>72</v>
      </c>
      <c r="CC29" s="141">
        <f t="shared" si="3"/>
        <v>65</v>
      </c>
      <c r="CD29" s="141">
        <f t="shared" si="3"/>
        <v>54</v>
      </c>
      <c r="CE29" s="141">
        <f t="shared" si="3"/>
        <v>64</v>
      </c>
      <c r="CF29" s="141">
        <f t="shared" si="3"/>
        <v>79</v>
      </c>
      <c r="CG29" s="141">
        <f t="shared" si="3"/>
        <v>75</v>
      </c>
      <c r="CH29" s="141">
        <f t="shared" si="3"/>
        <v>57</v>
      </c>
      <c r="CI29" s="141">
        <f t="shared" si="3"/>
        <v>50</v>
      </c>
      <c r="CJ29" s="141">
        <f t="shared" si="3"/>
        <v>73</v>
      </c>
      <c r="CK29" s="141">
        <f t="shared" si="3"/>
        <v>74</v>
      </c>
      <c r="CL29" s="141">
        <f t="shared" si="3"/>
        <v>56</v>
      </c>
      <c r="CM29" s="141">
        <f t="shared" si="3"/>
        <v>53</v>
      </c>
      <c r="CN29" s="141">
        <f t="shared" si="3"/>
        <v>58</v>
      </c>
      <c r="CO29" s="141">
        <f t="shared" si="3"/>
        <v>67</v>
      </c>
      <c r="CP29" s="141">
        <f t="shared" si="3"/>
        <v>63</v>
      </c>
      <c r="CQ29" s="141">
        <f t="shared" si="3"/>
        <v>60</v>
      </c>
      <c r="CR29" s="141">
        <f t="shared" si="3"/>
        <v>55</v>
      </c>
      <c r="CS29" s="141">
        <f t="shared" si="3"/>
        <v>48</v>
      </c>
      <c r="CT29" s="141">
        <f t="shared" si="3"/>
        <v>49</v>
      </c>
      <c r="CU29" s="141">
        <f t="shared" si="3"/>
        <v>60</v>
      </c>
      <c r="CV29" s="141">
        <f t="shared" si="3"/>
        <v>82</v>
      </c>
      <c r="CW29" s="141">
        <f t="shared" si="3"/>
        <v>99</v>
      </c>
      <c r="CX29" s="141">
        <f t="shared" si="3"/>
        <v>99</v>
      </c>
      <c r="CY29" s="141">
        <f t="shared" si="3"/>
        <v>82</v>
      </c>
      <c r="CZ29" s="141">
        <f t="shared" si="3"/>
        <v>73</v>
      </c>
      <c r="DA29" s="141">
        <f t="shared" si="3"/>
        <v>72</v>
      </c>
      <c r="DB29" s="141">
        <f t="shared" si="3"/>
        <v>99</v>
      </c>
      <c r="DC29" s="141">
        <f t="shared" si="3"/>
        <v>99</v>
      </c>
      <c r="DD29" s="141">
        <f t="shared" si="3"/>
        <v>93</v>
      </c>
      <c r="DE29" s="141">
        <f t="shared" si="3"/>
        <v>84</v>
      </c>
      <c r="DF29" s="141">
        <f t="shared" si="3"/>
        <v>85</v>
      </c>
      <c r="DG29" s="141">
        <f t="shared" si="3"/>
        <v>66</v>
      </c>
      <c r="DH29" s="141">
        <f t="shared" si="3"/>
        <v>70</v>
      </c>
      <c r="DI29" s="141">
        <f t="shared" si="3"/>
        <v>85</v>
      </c>
      <c r="DJ29" s="141">
        <f t="shared" si="3"/>
        <v>84</v>
      </c>
      <c r="DK29" s="141">
        <f t="shared" si="3"/>
        <v>59</v>
      </c>
      <c r="DL29" s="141">
        <f t="shared" si="3"/>
        <v>77</v>
      </c>
      <c r="DM29" s="141">
        <f t="shared" si="3"/>
        <v>73</v>
      </c>
      <c r="DN29" s="141">
        <f t="shared" si="3"/>
        <v>59</v>
      </c>
      <c r="DO29" s="141">
        <f t="shared" si="3"/>
        <v>57</v>
      </c>
      <c r="DP29" s="141">
        <f t="shared" si="3"/>
        <v>75</v>
      </c>
      <c r="DQ29" s="141">
        <f t="shared" si="3"/>
        <v>76</v>
      </c>
    </row>
    <row r="30" spans="1:121" s="142" customFormat="1">
      <c r="A30" s="143" t="s">
        <v>177</v>
      </c>
      <c r="B30" s="143">
        <f>B28-B29</f>
        <v>69</v>
      </c>
      <c r="C30" s="143">
        <f t="shared" ref="C30:BN30" si="4">C28-C29</f>
        <v>64</v>
      </c>
      <c r="D30" s="143">
        <f t="shared" si="4"/>
        <v>22</v>
      </c>
      <c r="E30" s="143">
        <f t="shared" si="4"/>
        <v>0</v>
      </c>
      <c r="F30" s="143">
        <f t="shared" si="4"/>
        <v>12</v>
      </c>
      <c r="G30" s="143">
        <f t="shared" si="4"/>
        <v>25</v>
      </c>
      <c r="H30" s="143">
        <f t="shared" si="4"/>
        <v>0</v>
      </c>
      <c r="I30" s="143">
        <f t="shared" si="4"/>
        <v>21</v>
      </c>
      <c r="J30" s="143">
        <f t="shared" si="4"/>
        <v>40</v>
      </c>
      <c r="K30" s="143">
        <f t="shared" si="4"/>
        <v>6</v>
      </c>
      <c r="L30" s="143">
        <f t="shared" si="4"/>
        <v>16</v>
      </c>
      <c r="M30" s="143">
        <f t="shared" si="4"/>
        <v>35</v>
      </c>
      <c r="N30" s="143">
        <f t="shared" si="4"/>
        <v>17</v>
      </c>
      <c r="O30" s="143">
        <f t="shared" si="4"/>
        <v>0</v>
      </c>
      <c r="P30" s="143">
        <f t="shared" si="4"/>
        <v>0</v>
      </c>
      <c r="Q30" s="143">
        <f t="shared" si="4"/>
        <v>5</v>
      </c>
      <c r="R30" s="143">
        <f t="shared" si="4"/>
        <v>10</v>
      </c>
      <c r="S30" s="143">
        <f t="shared" si="4"/>
        <v>19</v>
      </c>
      <c r="T30" s="143">
        <f t="shared" si="4"/>
        <v>13</v>
      </c>
      <c r="U30" s="143">
        <f t="shared" si="4"/>
        <v>19</v>
      </c>
      <c r="V30" s="143">
        <f t="shared" si="4"/>
        <v>36</v>
      </c>
      <c r="W30" s="143">
        <f t="shared" si="4"/>
        <v>28</v>
      </c>
      <c r="X30" s="143">
        <f t="shared" si="4"/>
        <v>20</v>
      </c>
      <c r="Y30" s="143">
        <f t="shared" si="4"/>
        <v>55</v>
      </c>
      <c r="Z30" s="143">
        <f t="shared" si="4"/>
        <v>10</v>
      </c>
      <c r="AA30" s="143">
        <f t="shared" si="4"/>
        <v>8</v>
      </c>
      <c r="AB30" s="143">
        <f t="shared" si="4"/>
        <v>18</v>
      </c>
      <c r="AC30" s="143">
        <f t="shared" si="4"/>
        <v>18</v>
      </c>
      <c r="AD30" s="143">
        <f t="shared" si="4"/>
        <v>15</v>
      </c>
      <c r="AE30" s="143">
        <f t="shared" si="4"/>
        <v>14</v>
      </c>
      <c r="AF30" s="143">
        <f t="shared" si="4"/>
        <v>18</v>
      </c>
      <c r="AG30" s="143">
        <f t="shared" si="4"/>
        <v>0</v>
      </c>
      <c r="AH30" s="143">
        <f t="shared" si="4"/>
        <v>25</v>
      </c>
      <c r="AI30" s="143">
        <f t="shared" si="4"/>
        <v>19</v>
      </c>
      <c r="AJ30" s="143">
        <f t="shared" si="4"/>
        <v>45</v>
      </c>
      <c r="AK30" s="143">
        <f t="shared" si="4"/>
        <v>37</v>
      </c>
      <c r="AL30" s="143">
        <f t="shared" si="4"/>
        <v>13</v>
      </c>
      <c r="AM30" s="143">
        <f t="shared" si="4"/>
        <v>25</v>
      </c>
      <c r="AN30" s="143">
        <f t="shared" si="4"/>
        <v>10</v>
      </c>
      <c r="AO30" s="143">
        <f t="shared" si="4"/>
        <v>5</v>
      </c>
      <c r="AP30" s="143">
        <f t="shared" si="4"/>
        <v>22</v>
      </c>
      <c r="AQ30" s="143">
        <f t="shared" si="4"/>
        <v>19</v>
      </c>
      <c r="AR30" s="143">
        <f t="shared" si="4"/>
        <v>18</v>
      </c>
      <c r="AS30" s="143">
        <f t="shared" si="4"/>
        <v>29</v>
      </c>
      <c r="AT30" s="143">
        <f t="shared" si="4"/>
        <v>38</v>
      </c>
      <c r="AU30" s="143">
        <f t="shared" si="4"/>
        <v>43</v>
      </c>
      <c r="AV30" s="143">
        <f t="shared" si="4"/>
        <v>2</v>
      </c>
      <c r="AW30" s="143">
        <f t="shared" si="4"/>
        <v>9</v>
      </c>
      <c r="AX30" s="143">
        <f t="shared" si="4"/>
        <v>7</v>
      </c>
      <c r="AY30" s="143">
        <f t="shared" si="4"/>
        <v>3</v>
      </c>
      <c r="AZ30" s="143">
        <f t="shared" si="4"/>
        <v>30</v>
      </c>
      <c r="BA30" s="143">
        <f t="shared" si="4"/>
        <v>37</v>
      </c>
      <c r="BB30" s="143">
        <f t="shared" si="4"/>
        <v>6</v>
      </c>
      <c r="BC30" s="143">
        <f t="shared" si="4"/>
        <v>18</v>
      </c>
      <c r="BD30" s="143">
        <f t="shared" si="4"/>
        <v>23</v>
      </c>
      <c r="BE30" s="143">
        <f t="shared" si="4"/>
        <v>71</v>
      </c>
      <c r="BF30" s="143">
        <f t="shared" si="4"/>
        <v>31</v>
      </c>
      <c r="BG30" s="143">
        <f t="shared" si="4"/>
        <v>46</v>
      </c>
      <c r="BH30" s="143">
        <f t="shared" si="4"/>
        <v>56</v>
      </c>
      <c r="BI30" s="143">
        <f t="shared" si="4"/>
        <v>49</v>
      </c>
      <c r="BJ30" s="143">
        <f t="shared" si="4"/>
        <v>29</v>
      </c>
      <c r="BK30" s="143">
        <f t="shared" si="4"/>
        <v>15</v>
      </c>
      <c r="BL30" s="143">
        <f t="shared" si="4"/>
        <v>20</v>
      </c>
      <c r="BM30" s="143">
        <f t="shared" si="4"/>
        <v>11</v>
      </c>
      <c r="BN30" s="143">
        <f t="shared" si="4"/>
        <v>47</v>
      </c>
      <c r="BO30" s="143">
        <f t="shared" ref="BO30:DQ30" si="5">BO28-BO29</f>
        <v>3</v>
      </c>
      <c r="BP30" s="143">
        <f t="shared" si="5"/>
        <v>0</v>
      </c>
      <c r="BQ30" s="143">
        <f t="shared" si="5"/>
        <v>0</v>
      </c>
      <c r="BR30" s="143">
        <f t="shared" si="5"/>
        <v>39</v>
      </c>
      <c r="BS30" s="143">
        <f t="shared" si="5"/>
        <v>33</v>
      </c>
      <c r="BT30" s="143">
        <f t="shared" si="5"/>
        <v>23</v>
      </c>
      <c r="BU30" s="143">
        <f t="shared" si="5"/>
        <v>10</v>
      </c>
      <c r="BV30" s="143">
        <f t="shared" si="5"/>
        <v>24</v>
      </c>
      <c r="BW30" s="143">
        <f t="shared" si="5"/>
        <v>2</v>
      </c>
      <c r="BX30" s="143">
        <f t="shared" si="5"/>
        <v>17</v>
      </c>
      <c r="BY30" s="143">
        <f t="shared" si="5"/>
        <v>30</v>
      </c>
      <c r="BZ30" s="143">
        <f t="shared" si="5"/>
        <v>8</v>
      </c>
      <c r="CA30" s="143">
        <f t="shared" si="5"/>
        <v>17</v>
      </c>
      <c r="CB30" s="143">
        <f t="shared" si="5"/>
        <v>27</v>
      </c>
      <c r="CC30" s="143">
        <f t="shared" si="5"/>
        <v>34</v>
      </c>
      <c r="CD30" s="143">
        <f t="shared" si="5"/>
        <v>45</v>
      </c>
      <c r="CE30" s="143">
        <f t="shared" si="5"/>
        <v>35</v>
      </c>
      <c r="CF30" s="143">
        <f t="shared" si="5"/>
        <v>20</v>
      </c>
      <c r="CG30" s="143">
        <f t="shared" si="5"/>
        <v>24</v>
      </c>
      <c r="CH30" s="143">
        <f t="shared" si="5"/>
        <v>42</v>
      </c>
      <c r="CI30" s="143">
        <f t="shared" si="5"/>
        <v>49</v>
      </c>
      <c r="CJ30" s="143">
        <f t="shared" si="5"/>
        <v>26</v>
      </c>
      <c r="CK30" s="143">
        <f t="shared" si="5"/>
        <v>25</v>
      </c>
      <c r="CL30" s="143">
        <f t="shared" si="5"/>
        <v>43</v>
      </c>
      <c r="CM30" s="143">
        <f t="shared" si="5"/>
        <v>46</v>
      </c>
      <c r="CN30" s="143">
        <f t="shared" si="5"/>
        <v>41</v>
      </c>
      <c r="CO30" s="143">
        <f t="shared" si="5"/>
        <v>32</v>
      </c>
      <c r="CP30" s="143">
        <f t="shared" si="5"/>
        <v>36</v>
      </c>
      <c r="CQ30" s="143">
        <f t="shared" si="5"/>
        <v>39</v>
      </c>
      <c r="CR30" s="143">
        <f t="shared" si="5"/>
        <v>44</v>
      </c>
      <c r="CS30" s="143">
        <f t="shared" si="5"/>
        <v>51</v>
      </c>
      <c r="CT30" s="143">
        <f t="shared" si="5"/>
        <v>50</v>
      </c>
      <c r="CU30" s="143">
        <f t="shared" si="5"/>
        <v>39</v>
      </c>
      <c r="CV30" s="143">
        <f t="shared" si="5"/>
        <v>17</v>
      </c>
      <c r="CW30" s="143">
        <f t="shared" si="5"/>
        <v>0</v>
      </c>
      <c r="CX30" s="143">
        <f t="shared" si="5"/>
        <v>0</v>
      </c>
      <c r="CY30" s="143">
        <f t="shared" si="5"/>
        <v>17</v>
      </c>
      <c r="CZ30" s="143">
        <f t="shared" si="5"/>
        <v>26</v>
      </c>
      <c r="DA30" s="143">
        <f t="shared" si="5"/>
        <v>27</v>
      </c>
      <c r="DB30" s="143">
        <f t="shared" si="5"/>
        <v>0</v>
      </c>
      <c r="DC30" s="143">
        <f t="shared" si="5"/>
        <v>0</v>
      </c>
      <c r="DD30" s="143">
        <f t="shared" si="5"/>
        <v>6</v>
      </c>
      <c r="DE30" s="143">
        <f t="shared" si="5"/>
        <v>15</v>
      </c>
      <c r="DF30" s="143">
        <f t="shared" si="5"/>
        <v>14</v>
      </c>
      <c r="DG30" s="143">
        <f t="shared" si="5"/>
        <v>33</v>
      </c>
      <c r="DH30" s="143">
        <f t="shared" si="5"/>
        <v>29</v>
      </c>
      <c r="DI30" s="143">
        <f t="shared" si="5"/>
        <v>14</v>
      </c>
      <c r="DJ30" s="143">
        <f t="shared" si="5"/>
        <v>15</v>
      </c>
      <c r="DK30" s="143">
        <f t="shared" si="5"/>
        <v>40</v>
      </c>
      <c r="DL30" s="143">
        <f t="shared" si="5"/>
        <v>22</v>
      </c>
      <c r="DM30" s="143">
        <f t="shared" si="5"/>
        <v>26</v>
      </c>
      <c r="DN30" s="143">
        <f t="shared" si="5"/>
        <v>40</v>
      </c>
      <c r="DO30" s="143">
        <f t="shared" si="5"/>
        <v>42</v>
      </c>
      <c r="DP30" s="143">
        <f t="shared" si="5"/>
        <v>23</v>
      </c>
      <c r="DQ30" s="143">
        <f t="shared" si="5"/>
        <v>23</v>
      </c>
    </row>
    <row r="31" spans="1:121">
      <c r="A31" s="144" t="s">
        <v>37</v>
      </c>
      <c r="B31" s="144">
        <f>AVERAGE(B3:B26)</f>
        <v>71.434782608695656</v>
      </c>
      <c r="C31" s="144">
        <f t="shared" ref="C31:BN31" si="6">AVERAGE(C3:C26)</f>
        <v>71.291666666666671</v>
      </c>
      <c r="D31" s="144">
        <f t="shared" si="6"/>
        <v>94.55</v>
      </c>
      <c r="E31" s="144">
        <f t="shared" si="6"/>
        <v>99</v>
      </c>
      <c r="F31" s="144">
        <f t="shared" si="6"/>
        <v>97.391304347826093</v>
      </c>
      <c r="G31" s="144">
        <f t="shared" si="6"/>
        <v>95.409090909090907</v>
      </c>
      <c r="H31" s="144">
        <f t="shared" si="6"/>
        <v>99</v>
      </c>
      <c r="I31" s="144">
        <f t="shared" si="6"/>
        <v>95.130434782608702</v>
      </c>
      <c r="J31" s="144">
        <f t="shared" si="6"/>
        <v>85.25</v>
      </c>
      <c r="K31" s="144">
        <f t="shared" si="6"/>
        <v>98.130434782608702</v>
      </c>
      <c r="L31" s="144">
        <f t="shared" si="6"/>
        <v>94.291666666666671</v>
      </c>
      <c r="M31" s="144">
        <f t="shared" si="6"/>
        <v>96.434782608695656</v>
      </c>
      <c r="N31" s="144">
        <f t="shared" si="6"/>
        <v>95.956521739130437</v>
      </c>
      <c r="O31" s="144">
        <f t="shared" si="6"/>
        <v>99</v>
      </c>
      <c r="P31" s="144">
        <f t="shared" si="6"/>
        <v>99</v>
      </c>
      <c r="Q31" s="144">
        <f t="shared" si="6"/>
        <v>98.75</v>
      </c>
      <c r="R31" s="144">
        <f t="shared" si="6"/>
        <v>97.956521739130437</v>
      </c>
      <c r="S31" s="144">
        <f t="shared" si="6"/>
        <v>94.208333333333329</v>
      </c>
      <c r="T31" s="144">
        <f t="shared" si="6"/>
        <v>97.583333333333329</v>
      </c>
      <c r="U31" s="144">
        <f t="shared" si="6"/>
        <v>94.217391304347828</v>
      </c>
      <c r="V31" s="144">
        <f t="shared" si="6"/>
        <v>88.083333333333329</v>
      </c>
      <c r="W31" s="144">
        <f t="shared" si="6"/>
        <v>90.954545454545453</v>
      </c>
      <c r="X31" s="144">
        <f t="shared" si="6"/>
        <v>93.833333333333329</v>
      </c>
      <c r="Y31" s="144">
        <f t="shared" si="6"/>
        <v>81.913043478260875</v>
      </c>
      <c r="Z31" s="144">
        <f t="shared" si="6"/>
        <v>97.913043478260875</v>
      </c>
      <c r="AA31" s="144">
        <f t="shared" si="6"/>
        <v>98.666666666666671</v>
      </c>
      <c r="AB31" s="144">
        <f t="shared" si="6"/>
        <v>95.458333333333329</v>
      </c>
      <c r="AC31" s="144">
        <f t="shared" si="6"/>
        <v>96.434782608695656</v>
      </c>
      <c r="AD31" s="144">
        <f t="shared" si="6"/>
        <v>93.954545454545453</v>
      </c>
      <c r="AE31" s="144">
        <f t="shared" si="6"/>
        <v>96.166666666666671</v>
      </c>
      <c r="AF31" s="144">
        <f t="shared" si="6"/>
        <v>94.857142857142861</v>
      </c>
      <c r="AG31" s="144">
        <f t="shared" si="6"/>
        <v>99</v>
      </c>
      <c r="AH31" s="144">
        <f t="shared" si="6"/>
        <v>92.5</v>
      </c>
      <c r="AI31" s="144">
        <f t="shared" si="6"/>
        <v>95.36363636363636</v>
      </c>
      <c r="AJ31" s="144">
        <f t="shared" si="6"/>
        <v>86.608695652173907</v>
      </c>
      <c r="AK31" s="144">
        <f t="shared" si="6"/>
        <v>88.916666666666671</v>
      </c>
      <c r="AL31" s="144">
        <f t="shared" si="6"/>
        <v>97.5</v>
      </c>
      <c r="AM31" s="144">
        <f t="shared" si="6"/>
        <v>95.041666666666671</v>
      </c>
      <c r="AN31" s="144">
        <f t="shared" si="6"/>
        <v>98.409090909090907</v>
      </c>
      <c r="AO31" s="144">
        <f t="shared" si="6"/>
        <v>98.75</v>
      </c>
      <c r="AP31" s="144">
        <f t="shared" si="6"/>
        <v>94.875</v>
      </c>
      <c r="AQ31" s="144">
        <f t="shared" si="6"/>
        <v>95.727272727272734</v>
      </c>
      <c r="AR31" s="144">
        <f t="shared" si="6"/>
        <v>92.217391304347828</v>
      </c>
      <c r="AS31" s="144">
        <f t="shared" si="6"/>
        <v>64.083333333333329</v>
      </c>
      <c r="AT31" s="144">
        <f t="shared" si="6"/>
        <v>75.681818181818187</v>
      </c>
      <c r="AU31" s="144">
        <f t="shared" si="6"/>
        <v>82.909090909090907</v>
      </c>
      <c r="AV31" s="144">
        <f t="shared" si="6"/>
        <v>98.869565217391298</v>
      </c>
      <c r="AW31" s="144">
        <f t="shared" si="6"/>
        <v>97.521739130434781</v>
      </c>
      <c r="AX31" s="144">
        <f t="shared" si="6"/>
        <v>98.125</v>
      </c>
      <c r="AY31" s="144">
        <f t="shared" si="6"/>
        <v>98.826086956521735</v>
      </c>
      <c r="AZ31" s="144">
        <f t="shared" si="6"/>
        <v>91.782608695652172</v>
      </c>
      <c r="BA31" s="144">
        <f t="shared" si="6"/>
        <v>91.347826086956516</v>
      </c>
      <c r="BB31" s="144">
        <f t="shared" si="6"/>
        <v>98.541666666666671</v>
      </c>
      <c r="BC31" s="144">
        <f t="shared" si="6"/>
        <v>96.954545454545453</v>
      </c>
      <c r="BD31" s="144">
        <f t="shared" si="6"/>
        <v>94.375</v>
      </c>
      <c r="BE31" s="144">
        <f t="shared" si="6"/>
        <v>77.25</v>
      </c>
      <c r="BF31" s="144">
        <f t="shared" si="6"/>
        <v>54.916666666666664</v>
      </c>
      <c r="BG31" s="144">
        <f t="shared" si="6"/>
        <v>72.045454545454547</v>
      </c>
      <c r="BH31" s="144">
        <f t="shared" si="6"/>
        <v>79.272727272727266</v>
      </c>
      <c r="BI31" s="144">
        <f t="shared" si="6"/>
        <v>84</v>
      </c>
      <c r="BJ31" s="144">
        <f t="shared" si="6"/>
        <v>94.166666666666671</v>
      </c>
      <c r="BK31" s="144">
        <f t="shared" si="6"/>
        <v>97.458333333333329</v>
      </c>
      <c r="BL31" s="144">
        <f t="shared" si="6"/>
        <v>93.916666666666671</v>
      </c>
      <c r="BM31" s="144">
        <f t="shared" si="6"/>
        <v>97.625</v>
      </c>
      <c r="BN31" s="144">
        <f t="shared" si="6"/>
        <v>85</v>
      </c>
      <c r="BO31" s="144">
        <f t="shared" ref="BO31:DR31" si="7">AVERAGE(BO3:BO26)</f>
        <v>98.708333333333329</v>
      </c>
      <c r="BP31" s="144">
        <f t="shared" si="7"/>
        <v>99</v>
      </c>
      <c r="BQ31" s="144">
        <f t="shared" si="7"/>
        <v>99</v>
      </c>
      <c r="BR31" s="144">
        <f t="shared" si="7"/>
        <v>88.166666666666671</v>
      </c>
      <c r="BS31" s="144">
        <f t="shared" si="7"/>
        <v>88.478260869565219</v>
      </c>
      <c r="BT31" s="144">
        <f t="shared" si="7"/>
        <v>95.75</v>
      </c>
      <c r="BU31" s="144">
        <f t="shared" si="7"/>
        <v>98.125</v>
      </c>
      <c r="BV31" s="144">
        <f t="shared" si="7"/>
        <v>93.666666666666671</v>
      </c>
      <c r="BW31" s="144">
        <f t="shared" si="7"/>
        <v>98.875</v>
      </c>
      <c r="BX31" s="144">
        <f t="shared" si="7"/>
        <v>94.166666666666671</v>
      </c>
      <c r="BY31" s="144">
        <f t="shared" si="7"/>
        <v>91.045454545454547</v>
      </c>
      <c r="BZ31" s="144">
        <f t="shared" si="7"/>
        <v>97.869565217391298</v>
      </c>
      <c r="CA31" s="144">
        <f t="shared" si="7"/>
        <v>94.375</v>
      </c>
      <c r="CB31" s="144">
        <f t="shared" si="7"/>
        <v>92.458333333333329</v>
      </c>
      <c r="CC31" s="144">
        <f t="shared" si="7"/>
        <v>86.791666666666671</v>
      </c>
      <c r="CD31" s="144">
        <f t="shared" si="7"/>
        <v>74.521739130434781</v>
      </c>
      <c r="CE31" s="144">
        <f t="shared" si="7"/>
        <v>87.590909090909093</v>
      </c>
      <c r="CF31" s="144">
        <f t="shared" si="7"/>
        <v>93.916666666666671</v>
      </c>
      <c r="CG31" s="144">
        <f t="shared" si="7"/>
        <v>91.63636363636364</v>
      </c>
      <c r="CH31" s="144">
        <f t="shared" si="7"/>
        <v>85.478260869565219</v>
      </c>
      <c r="CI31" s="144">
        <f t="shared" si="7"/>
        <v>81.761904761904759</v>
      </c>
      <c r="CJ31" s="144">
        <f t="shared" si="7"/>
        <v>92.913043478260875</v>
      </c>
      <c r="CK31" s="144">
        <f t="shared" si="7"/>
        <v>92.608695652173907</v>
      </c>
      <c r="CL31" s="144">
        <f t="shared" si="7"/>
        <v>77</v>
      </c>
      <c r="CM31" s="144">
        <f t="shared" si="7"/>
        <v>74.75</v>
      </c>
      <c r="CN31" s="144">
        <f t="shared" si="7"/>
        <v>86.347826086956516</v>
      </c>
      <c r="CO31" s="144">
        <f t="shared" si="7"/>
        <v>88.043478260869563</v>
      </c>
      <c r="CP31" s="144">
        <f t="shared" si="7"/>
        <v>86.913043478260875</v>
      </c>
      <c r="CQ31" s="144">
        <f t="shared" si="7"/>
        <v>87.652173913043484</v>
      </c>
      <c r="CR31" s="144">
        <f t="shared" si="7"/>
        <v>83.708333333333329</v>
      </c>
      <c r="CS31" s="144">
        <f t="shared" si="7"/>
        <v>74.291666666666671</v>
      </c>
      <c r="CT31" s="144">
        <f t="shared" si="7"/>
        <v>76.521739130434781</v>
      </c>
      <c r="CU31" s="144">
        <f t="shared" si="7"/>
        <v>94.875</v>
      </c>
      <c r="CV31" s="144">
        <f t="shared" si="7"/>
        <v>97.36363636363636</v>
      </c>
      <c r="CW31" s="144">
        <f t="shared" si="7"/>
        <v>99</v>
      </c>
      <c r="CX31" s="144">
        <f t="shared" si="7"/>
        <v>99</v>
      </c>
      <c r="CY31" s="144">
        <f t="shared" si="7"/>
        <v>95.708333333333329</v>
      </c>
      <c r="CZ31" s="144">
        <f t="shared" si="7"/>
        <v>90.478260869565219</v>
      </c>
      <c r="DA31" s="144">
        <f t="shared" si="7"/>
        <v>95.5</v>
      </c>
      <c r="DB31" s="144">
        <f t="shared" si="7"/>
        <v>99</v>
      </c>
      <c r="DC31" s="144">
        <f t="shared" si="7"/>
        <v>99</v>
      </c>
      <c r="DD31" s="144">
        <f t="shared" si="7"/>
        <v>98.409090909090907</v>
      </c>
      <c r="DE31" s="144">
        <f t="shared" si="7"/>
        <v>95.63636363636364</v>
      </c>
      <c r="DF31" s="144">
        <f t="shared" si="7"/>
        <v>95.782608695652172</v>
      </c>
      <c r="DG31" s="144">
        <f t="shared" si="7"/>
        <v>91.045454545454547</v>
      </c>
      <c r="DH31" s="144">
        <f t="shared" si="7"/>
        <v>89.625</v>
      </c>
      <c r="DI31" s="144">
        <f t="shared" si="7"/>
        <v>94.333333333333329</v>
      </c>
      <c r="DJ31" s="144">
        <f t="shared" si="7"/>
        <v>94.086956521739125</v>
      </c>
      <c r="DK31" s="144">
        <f t="shared" si="7"/>
        <v>88.541666666666671</v>
      </c>
      <c r="DL31" s="144">
        <f t="shared" si="7"/>
        <v>90.19047619047619</v>
      </c>
      <c r="DM31" s="144">
        <f t="shared" si="7"/>
        <v>89</v>
      </c>
      <c r="DN31" s="144">
        <f t="shared" si="7"/>
        <v>84.347826086956516</v>
      </c>
      <c r="DO31" s="144">
        <f t="shared" si="7"/>
        <v>81.916666666666671</v>
      </c>
      <c r="DP31" s="144">
        <f t="shared" si="7"/>
        <v>88.541666666666671</v>
      </c>
      <c r="DQ31" s="144">
        <f t="shared" si="7"/>
        <v>88.739130434782609</v>
      </c>
    </row>
    <row r="32" spans="1:121">
      <c r="A32" s="144"/>
      <c r="B32" s="144"/>
      <c r="C32" s="145"/>
      <c r="D32" s="145"/>
      <c r="E32" s="145"/>
      <c r="F32" s="145"/>
      <c r="G32" s="145"/>
      <c r="H32" s="145"/>
      <c r="I32" s="145"/>
      <c r="J32" s="145"/>
      <c r="L32" s="145"/>
      <c r="M32" s="145"/>
      <c r="N32" s="145"/>
      <c r="Z32" s="145"/>
      <c r="AA32" s="145"/>
      <c r="AB32" s="145"/>
      <c r="AC32" s="145"/>
      <c r="AD32" s="137"/>
      <c r="AE32" s="137"/>
      <c r="AF32" s="137"/>
      <c r="AG32" s="137"/>
      <c r="AH32" s="137"/>
      <c r="AI32" s="137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G32" s="145"/>
      <c r="BH32" s="145"/>
      <c r="BI32" s="145"/>
      <c r="BJ32" s="145"/>
      <c r="BK32" s="145"/>
      <c r="BL32" s="145"/>
      <c r="BM32" s="145"/>
      <c r="BN32" s="145"/>
      <c r="BO32" s="145"/>
    </row>
    <row r="33" spans="1:25" s="137" customFormat="1">
      <c r="A33" s="147"/>
      <c r="B33" s="147"/>
      <c r="H33" s="148"/>
      <c r="I33" s="149"/>
      <c r="J33" s="150"/>
      <c r="T33" s="125"/>
      <c r="U33" s="125"/>
      <c r="V33" s="125"/>
      <c r="W33" s="125"/>
      <c r="X33" s="125"/>
      <c r="Y33" s="125"/>
    </row>
    <row r="34" spans="1:25" s="137" customFormat="1">
      <c r="A34" s="147"/>
      <c r="B34" s="147"/>
      <c r="H34" s="148"/>
      <c r="I34" s="149"/>
      <c r="J34" s="150"/>
      <c r="T34" s="125"/>
      <c r="U34" s="125"/>
      <c r="V34" s="125"/>
      <c r="W34" s="125"/>
      <c r="X34" s="125"/>
      <c r="Y34" s="125"/>
    </row>
    <row r="35" spans="1:25" s="137" customFormat="1">
      <c r="A35" s="147"/>
      <c r="B35" s="147"/>
      <c r="H35" s="148"/>
      <c r="I35" s="149"/>
      <c r="J35" s="150"/>
      <c r="T35" s="125"/>
      <c r="U35" s="125"/>
      <c r="V35" s="125"/>
      <c r="W35" s="125"/>
      <c r="X35" s="125"/>
      <c r="Y35" s="125"/>
    </row>
    <row r="36" spans="1:25" s="137" customFormat="1">
      <c r="A36" s="147"/>
      <c r="B36" s="147"/>
      <c r="H36" s="148"/>
      <c r="I36" s="149"/>
      <c r="J36" s="150"/>
      <c r="T36" s="125"/>
      <c r="U36" s="125"/>
      <c r="V36" s="125"/>
      <c r="W36" s="125"/>
      <c r="X36" s="125"/>
      <c r="Y36" s="125"/>
    </row>
    <row r="37" spans="1:25" s="137" customFormat="1">
      <c r="A37" s="147"/>
      <c r="B37" s="147"/>
      <c r="H37" s="148"/>
      <c r="I37" s="149"/>
      <c r="J37" s="150"/>
      <c r="T37" s="125"/>
      <c r="U37" s="125"/>
      <c r="V37" s="125"/>
      <c r="W37" s="125"/>
      <c r="X37" s="125"/>
      <c r="Y37" s="125"/>
    </row>
    <row r="38" spans="1:25" s="137" customFormat="1">
      <c r="A38" s="147"/>
      <c r="B38" s="147"/>
      <c r="H38" s="148"/>
      <c r="I38" s="149"/>
      <c r="J38" s="150"/>
      <c r="T38" s="125"/>
      <c r="U38" s="125"/>
      <c r="V38" s="125"/>
      <c r="W38" s="125"/>
      <c r="X38" s="125"/>
      <c r="Y38" s="125"/>
    </row>
    <row r="39" spans="1:25" s="137" customFormat="1">
      <c r="A39" s="147"/>
      <c r="B39" s="147"/>
      <c r="H39" s="148"/>
      <c r="I39" s="149"/>
      <c r="J39" s="150"/>
      <c r="T39" s="125"/>
      <c r="U39" s="125"/>
      <c r="V39" s="125"/>
      <c r="W39" s="125"/>
      <c r="X39" s="125"/>
      <c r="Y39" s="125"/>
    </row>
    <row r="40" spans="1:25" s="137" customFormat="1">
      <c r="A40" s="147"/>
      <c r="B40" s="147"/>
      <c r="H40" s="148"/>
      <c r="I40" s="149"/>
      <c r="J40" s="150"/>
      <c r="T40" s="125"/>
      <c r="U40" s="125"/>
      <c r="V40" s="125"/>
      <c r="W40" s="125"/>
      <c r="X40" s="125"/>
      <c r="Y40" s="125"/>
    </row>
    <row r="41" spans="1:25" s="137" customFormat="1">
      <c r="A41" s="147"/>
      <c r="B41" s="147"/>
      <c r="H41" s="148"/>
      <c r="I41" s="149"/>
      <c r="J41" s="150"/>
      <c r="T41" s="125"/>
      <c r="U41" s="125"/>
      <c r="V41" s="125"/>
      <c r="W41" s="125"/>
      <c r="X41" s="125"/>
      <c r="Y41" s="125"/>
    </row>
    <row r="42" spans="1:25" s="137" customFormat="1">
      <c r="A42" s="147"/>
      <c r="B42" s="147"/>
      <c r="H42" s="148"/>
      <c r="I42" s="149"/>
      <c r="J42" s="150"/>
      <c r="T42" s="125"/>
      <c r="U42" s="125"/>
      <c r="V42" s="125"/>
      <c r="W42" s="125"/>
      <c r="X42" s="125"/>
      <c r="Y42" s="125"/>
    </row>
    <row r="43" spans="1:25" s="137" customFormat="1">
      <c r="A43" s="147"/>
      <c r="B43" s="147"/>
      <c r="H43" s="148"/>
      <c r="I43" s="149"/>
      <c r="J43" s="150"/>
      <c r="T43" s="125"/>
      <c r="U43" s="125"/>
      <c r="V43" s="125"/>
      <c r="W43" s="125"/>
      <c r="X43" s="125"/>
      <c r="Y43" s="125"/>
    </row>
    <row r="44" spans="1:25" s="137" customFormat="1">
      <c r="A44" s="147"/>
      <c r="B44" s="147"/>
      <c r="H44" s="148"/>
      <c r="I44" s="149"/>
      <c r="J44" s="150"/>
      <c r="T44" s="125"/>
      <c r="U44" s="125"/>
      <c r="V44" s="125"/>
      <c r="W44" s="125"/>
      <c r="X44" s="125"/>
      <c r="Y44" s="125"/>
    </row>
    <row r="45" spans="1:25" s="137" customFormat="1">
      <c r="A45" s="147"/>
      <c r="B45" s="147"/>
      <c r="H45" s="148"/>
      <c r="I45" s="149"/>
      <c r="J45" s="150"/>
      <c r="T45" s="125"/>
      <c r="U45" s="125"/>
      <c r="V45" s="125"/>
      <c r="W45" s="125"/>
      <c r="X45" s="125"/>
      <c r="Y45" s="125"/>
    </row>
    <row r="46" spans="1:25" s="137" customFormat="1">
      <c r="A46" s="147"/>
      <c r="B46" s="147"/>
      <c r="H46" s="148"/>
      <c r="I46" s="149"/>
      <c r="J46" s="150"/>
      <c r="T46" s="125"/>
      <c r="U46" s="125"/>
      <c r="V46" s="125"/>
      <c r="W46" s="125"/>
      <c r="X46" s="125"/>
      <c r="Y46" s="125"/>
    </row>
    <row r="47" spans="1:25" s="137" customFormat="1">
      <c r="A47" s="147"/>
      <c r="B47" s="147"/>
      <c r="H47" s="148"/>
      <c r="I47" s="149"/>
      <c r="J47" s="150"/>
      <c r="T47" s="125"/>
      <c r="U47" s="125"/>
      <c r="V47" s="125"/>
      <c r="W47" s="125"/>
      <c r="X47" s="125"/>
      <c r="Y47" s="125"/>
    </row>
    <row r="48" spans="1:25" s="137" customFormat="1">
      <c r="A48" s="147"/>
      <c r="B48" s="147"/>
      <c r="H48" s="148"/>
      <c r="I48" s="149"/>
      <c r="J48" s="150"/>
      <c r="T48" s="125"/>
      <c r="U48" s="125"/>
      <c r="V48" s="125"/>
      <c r="W48" s="125"/>
      <c r="X48" s="125"/>
      <c r="Y48" s="125"/>
    </row>
    <row r="49" spans="1:25" s="137" customFormat="1">
      <c r="A49" s="147"/>
      <c r="B49" s="147"/>
      <c r="H49" s="148"/>
      <c r="I49" s="149"/>
      <c r="J49" s="150"/>
      <c r="T49" s="125"/>
      <c r="U49" s="125"/>
      <c r="V49" s="125"/>
      <c r="W49" s="125"/>
      <c r="X49" s="125"/>
      <c r="Y49" s="125"/>
    </row>
    <row r="50" spans="1:25" s="137" customFormat="1">
      <c r="A50" s="147"/>
      <c r="B50" s="147"/>
      <c r="H50" s="148"/>
      <c r="I50" s="149"/>
      <c r="J50" s="150"/>
      <c r="T50" s="125"/>
      <c r="U50" s="125"/>
      <c r="V50" s="125"/>
      <c r="W50" s="125"/>
      <c r="X50" s="125"/>
      <c r="Y50" s="125"/>
    </row>
    <row r="51" spans="1:25" s="137" customFormat="1">
      <c r="A51" s="147"/>
      <c r="B51" s="147"/>
      <c r="H51" s="148"/>
      <c r="I51" s="149"/>
      <c r="J51" s="150"/>
      <c r="T51" s="125"/>
      <c r="U51" s="125"/>
      <c r="V51" s="125"/>
      <c r="W51" s="125"/>
      <c r="X51" s="125"/>
      <c r="Y51" s="125"/>
    </row>
    <row r="52" spans="1:25" s="137" customFormat="1">
      <c r="A52" s="147"/>
      <c r="B52" s="147"/>
      <c r="H52" s="148"/>
      <c r="I52" s="149"/>
      <c r="J52" s="150"/>
      <c r="T52" s="125"/>
      <c r="U52" s="125"/>
      <c r="V52" s="125"/>
      <c r="W52" s="125"/>
      <c r="X52" s="125"/>
      <c r="Y52" s="125"/>
    </row>
    <row r="53" spans="1:25" s="137" customFormat="1">
      <c r="A53" s="147"/>
      <c r="B53" s="147"/>
      <c r="H53" s="148"/>
      <c r="I53" s="149"/>
      <c r="J53" s="150"/>
      <c r="T53" s="125"/>
      <c r="U53" s="125"/>
      <c r="V53" s="125"/>
      <c r="W53" s="125"/>
      <c r="X53" s="125"/>
      <c r="Y53" s="125"/>
    </row>
    <row r="54" spans="1:25" s="137" customFormat="1">
      <c r="A54" s="147"/>
      <c r="B54" s="147"/>
      <c r="H54" s="148"/>
      <c r="I54" s="149"/>
      <c r="J54" s="150"/>
      <c r="T54" s="125"/>
      <c r="U54" s="125"/>
      <c r="V54" s="125"/>
      <c r="W54" s="125"/>
      <c r="X54" s="125"/>
      <c r="Y54" s="125"/>
    </row>
    <row r="55" spans="1:25" s="137" customFormat="1">
      <c r="A55" s="147"/>
      <c r="B55" s="147"/>
      <c r="H55" s="148"/>
      <c r="I55" s="149"/>
      <c r="J55" s="150"/>
      <c r="T55" s="125"/>
      <c r="U55" s="125"/>
      <c r="V55" s="125"/>
      <c r="W55" s="125"/>
      <c r="X55" s="125"/>
      <c r="Y55" s="125"/>
    </row>
    <row r="56" spans="1:25" s="137" customFormat="1">
      <c r="A56" s="147"/>
      <c r="B56" s="147"/>
      <c r="H56" s="148"/>
      <c r="I56" s="149"/>
      <c r="J56" s="150"/>
      <c r="T56" s="125"/>
      <c r="U56" s="125"/>
      <c r="V56" s="125"/>
      <c r="W56" s="125"/>
      <c r="X56" s="125"/>
      <c r="Y56" s="125"/>
    </row>
    <row r="57" spans="1:25" s="137" customFormat="1">
      <c r="A57" s="147"/>
      <c r="B57" s="147"/>
      <c r="H57" s="148"/>
      <c r="I57" s="149"/>
      <c r="J57" s="150"/>
      <c r="T57" s="125"/>
      <c r="U57" s="125"/>
      <c r="V57" s="125"/>
      <c r="W57" s="125"/>
      <c r="X57" s="125"/>
      <c r="Y57" s="125"/>
    </row>
    <row r="58" spans="1:25" s="137" customFormat="1">
      <c r="A58" s="147"/>
      <c r="B58" s="147"/>
      <c r="H58" s="148"/>
      <c r="I58" s="149"/>
      <c r="J58" s="150"/>
      <c r="T58" s="125"/>
      <c r="U58" s="125"/>
      <c r="V58" s="125"/>
      <c r="W58" s="125"/>
      <c r="X58" s="125"/>
      <c r="Y58" s="125"/>
    </row>
    <row r="59" spans="1:25" s="137" customFormat="1">
      <c r="A59" s="147"/>
      <c r="B59" s="147"/>
      <c r="H59" s="148"/>
      <c r="I59" s="149"/>
      <c r="J59" s="150"/>
      <c r="T59" s="125"/>
      <c r="U59" s="125"/>
      <c r="V59" s="125"/>
      <c r="W59" s="125"/>
      <c r="X59" s="125"/>
      <c r="Y59" s="125"/>
    </row>
    <row r="60" spans="1:25" s="137" customFormat="1">
      <c r="A60" s="147"/>
      <c r="B60" s="147"/>
      <c r="H60" s="148"/>
      <c r="I60" s="149"/>
      <c r="J60" s="150"/>
      <c r="T60" s="125"/>
      <c r="U60" s="125"/>
      <c r="V60" s="125"/>
      <c r="W60" s="125"/>
      <c r="X60" s="125"/>
      <c r="Y60" s="125"/>
    </row>
    <row r="61" spans="1:25" s="137" customFormat="1">
      <c r="A61" s="147"/>
      <c r="B61" s="147"/>
      <c r="H61" s="148"/>
      <c r="I61" s="149"/>
      <c r="J61" s="150"/>
      <c r="T61" s="125"/>
      <c r="U61" s="125"/>
      <c r="V61" s="125"/>
      <c r="W61" s="125"/>
      <c r="X61" s="125"/>
      <c r="Y61" s="125"/>
    </row>
    <row r="62" spans="1:25" s="137" customFormat="1">
      <c r="A62" s="147"/>
      <c r="B62" s="147"/>
      <c r="H62" s="148"/>
      <c r="I62" s="149"/>
      <c r="J62" s="150"/>
      <c r="T62" s="125"/>
      <c r="U62" s="125"/>
      <c r="V62" s="125"/>
      <c r="W62" s="125"/>
      <c r="X62" s="125"/>
      <c r="Y62" s="125"/>
    </row>
    <row r="63" spans="1:25" s="137" customFormat="1">
      <c r="A63" s="147"/>
      <c r="B63" s="147"/>
      <c r="H63" s="148"/>
      <c r="I63" s="149"/>
      <c r="J63" s="150"/>
      <c r="T63" s="125"/>
      <c r="U63" s="125"/>
      <c r="V63" s="125"/>
      <c r="W63" s="125"/>
      <c r="X63" s="125"/>
      <c r="Y63" s="125"/>
    </row>
    <row r="64" spans="1:25" s="137" customFormat="1">
      <c r="A64" s="147"/>
      <c r="B64" s="147"/>
      <c r="F64" s="150"/>
      <c r="G64" s="150"/>
      <c r="H64" s="148"/>
      <c r="I64" s="150"/>
      <c r="J64" s="150"/>
      <c r="T64" s="125"/>
      <c r="U64" s="125"/>
      <c r="V64" s="125"/>
      <c r="W64" s="125"/>
      <c r="X64" s="125"/>
      <c r="Y64" s="125"/>
    </row>
    <row r="65" spans="1:25" s="137" customFormat="1">
      <c r="A65" s="147"/>
      <c r="B65" s="147"/>
      <c r="F65" s="150"/>
      <c r="G65" s="150"/>
      <c r="H65" s="148"/>
      <c r="I65" s="150"/>
      <c r="J65" s="150"/>
      <c r="K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</row>
    <row r="66" spans="1:25" s="137" customFormat="1">
      <c r="A66" s="147"/>
      <c r="B66" s="147"/>
      <c r="F66" s="150"/>
      <c r="G66" s="150"/>
      <c r="H66" s="148"/>
      <c r="I66" s="150"/>
      <c r="J66" s="150"/>
      <c r="K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</row>
    <row r="67" spans="1:25" s="137" customFormat="1">
      <c r="A67" s="147"/>
      <c r="B67" s="147"/>
      <c r="F67" s="150"/>
      <c r="G67" s="150"/>
      <c r="H67" s="148"/>
      <c r="I67" s="150"/>
      <c r="J67" s="150"/>
      <c r="K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</row>
    <row r="68" spans="1:25" s="137" customFormat="1">
      <c r="A68" s="130"/>
      <c r="B68" s="130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</row>
    <row r="69" spans="1:25" s="137" customFormat="1">
      <c r="A69" s="130"/>
      <c r="B69" s="130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</row>
    <row r="70" spans="1:25" s="137" customFormat="1">
      <c r="A70" s="130"/>
      <c r="B70" s="130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</row>
    <row r="71" spans="1:25" s="137" customFormat="1">
      <c r="A71" s="130"/>
      <c r="B71" s="130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</row>
    <row r="72" spans="1:25" s="137" customFormat="1">
      <c r="A72" s="130"/>
      <c r="B72" s="130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</row>
    <row r="73" spans="1:25" s="137" customFormat="1">
      <c r="A73" s="130"/>
      <c r="B73" s="130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</row>
    <row r="74" spans="1:25" s="137" customFormat="1">
      <c r="A74" s="130"/>
      <c r="B74" s="130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</row>
    <row r="75" spans="1:25" s="137" customFormat="1">
      <c r="A75" s="130"/>
      <c r="B75" s="130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</row>
    <row r="76" spans="1:25" s="137" customFormat="1"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</row>
    <row r="77" spans="1:25" s="137" customFormat="1"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</row>
    <row r="78" spans="1:25" s="137" customFormat="1"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</row>
    <row r="79" spans="1:25" s="137" customFormat="1"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</row>
    <row r="80" spans="1:25" s="137" customFormat="1"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</row>
    <row r="81" spans="15:25" s="137" customFormat="1"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</row>
    <row r="82" spans="15:25" s="137" customFormat="1"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</row>
    <row r="83" spans="15:25" s="137" customFormat="1"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</row>
    <row r="84" spans="15:25" s="137" customFormat="1"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</row>
    <row r="85" spans="15:25" s="137" customFormat="1"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</row>
    <row r="86" spans="15:25" s="137" customFormat="1"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</row>
    <row r="87" spans="15:25" s="137" customFormat="1"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</row>
    <row r="88" spans="15:25" s="137" customFormat="1"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</row>
    <row r="89" spans="15:25" s="137" customFormat="1"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</row>
    <row r="90" spans="15:25" s="137" customFormat="1"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</row>
    <row r="91" spans="15:25" s="137" customFormat="1"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</row>
    <row r="92" spans="15:25" s="137" customFormat="1"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</row>
    <row r="93" spans="15:25" s="137" customFormat="1"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</row>
    <row r="94" spans="15:25" s="137" customFormat="1"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</row>
    <row r="95" spans="15:25" s="137" customFormat="1"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</row>
    <row r="96" spans="15:25" s="137" customFormat="1"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</row>
    <row r="97" spans="15:25" s="137" customFormat="1"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</row>
    <row r="98" spans="15:25" s="137" customFormat="1"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</row>
    <row r="99" spans="15:25" s="137" customFormat="1"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</row>
    <row r="100" spans="15:25" s="137" customFormat="1"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</row>
    <row r="101" spans="15:25" s="137" customFormat="1"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</row>
    <row r="102" spans="15:25" s="137" customFormat="1"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</row>
    <row r="103" spans="15:25" s="137" customFormat="1"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</row>
    <row r="104" spans="15:25" s="137" customFormat="1"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</row>
    <row r="105" spans="15:25" s="137" customFormat="1"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</row>
    <row r="106" spans="15:25" s="137" customFormat="1"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</row>
    <row r="107" spans="15:25" s="137" customFormat="1"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</row>
    <row r="108" spans="15:25" s="137" customFormat="1"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</row>
    <row r="109" spans="15:25" s="137" customFormat="1"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</row>
    <row r="110" spans="15:25" s="137" customFormat="1"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</row>
    <row r="111" spans="15:25" s="137" customFormat="1"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</row>
    <row r="112" spans="15:25" s="137" customFormat="1"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</row>
    <row r="113" spans="15:25" s="137" customFormat="1"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</row>
    <row r="114" spans="15:25" s="137" customFormat="1"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</row>
    <row r="115" spans="15:25" s="137" customFormat="1"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</row>
    <row r="116" spans="15:25" s="137" customFormat="1"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</row>
    <row r="117" spans="15:25" s="137" customFormat="1"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</row>
    <row r="118" spans="15:25" s="137" customFormat="1"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</row>
    <row r="119" spans="15:25" s="137" customFormat="1"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</row>
    <row r="120" spans="15:25" s="137" customFormat="1"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</row>
    <row r="121" spans="15:25" s="137" customFormat="1"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</row>
    <row r="122" spans="15:25" s="137" customFormat="1"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</row>
    <row r="123" spans="15:25" s="137" customFormat="1"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</row>
    <row r="124" spans="15:25" s="137" customFormat="1"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</row>
    <row r="125" spans="15:25" s="137" customFormat="1"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</row>
    <row r="126" spans="15:25" s="137" customFormat="1"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</row>
    <row r="127" spans="15:25" s="137" customFormat="1"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</row>
    <row r="128" spans="15:25" s="137" customFormat="1"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</row>
    <row r="129" spans="15:25" s="137" customFormat="1"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</row>
    <row r="130" spans="15:25" s="137" customFormat="1"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</row>
    <row r="131" spans="15:25" s="137" customFormat="1"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</row>
    <row r="132" spans="15:25" s="137" customFormat="1"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</row>
    <row r="133" spans="15:25" s="137" customFormat="1"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</row>
    <row r="134" spans="15:25" s="137" customFormat="1"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</row>
    <row r="135" spans="15:25" s="137" customFormat="1"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</row>
    <row r="136" spans="15:25" s="137" customFormat="1"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</row>
    <row r="137" spans="15:25" s="137" customFormat="1"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</row>
    <row r="138" spans="15:25" s="137" customFormat="1"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</row>
    <row r="139" spans="15:25" s="137" customFormat="1"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</row>
    <row r="140" spans="15:25" s="137" customFormat="1"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</row>
    <row r="141" spans="15:25" s="137" customFormat="1"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</row>
    <row r="142" spans="15:25" s="137" customFormat="1"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</row>
    <row r="143" spans="15:25" s="137" customFormat="1"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</row>
    <row r="144" spans="15:25" s="137" customFormat="1"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</row>
    <row r="145" spans="15:25" s="137" customFormat="1"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</row>
    <row r="146" spans="15:25" s="137" customFormat="1"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</row>
    <row r="147" spans="15:25" s="137" customFormat="1"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</row>
    <row r="148" spans="15:25" s="137" customFormat="1"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</row>
    <row r="149" spans="15:25" s="137" customFormat="1"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</row>
    <row r="150" spans="15:25" s="137" customFormat="1"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</row>
    <row r="151" spans="15:25" s="137" customFormat="1"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</row>
    <row r="152" spans="15:25" s="137" customFormat="1"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</row>
    <row r="153" spans="15:25" s="137" customFormat="1"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</row>
    <row r="154" spans="15:25" s="137" customFormat="1"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</row>
    <row r="155" spans="15:25" s="137" customFormat="1"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</row>
    <row r="156" spans="15:25" s="137" customFormat="1"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</row>
    <row r="157" spans="15:25" s="137" customFormat="1"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</row>
    <row r="158" spans="15:25" s="137" customFormat="1"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</row>
    <row r="159" spans="15:25" s="137" customFormat="1"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</row>
    <row r="160" spans="15:25" s="137" customFormat="1"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</row>
    <row r="161" spans="11:25" s="137" customFormat="1"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</row>
    <row r="162" spans="11:25" s="137" customFormat="1"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</row>
    <row r="163" spans="11:25" s="137" customFormat="1"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</row>
    <row r="164" spans="11:25" s="137" customFormat="1"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</row>
    <row r="165" spans="11:25" s="137" customFormat="1"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</row>
    <row r="166" spans="11:25" s="137" customFormat="1"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</row>
    <row r="167" spans="11:25" s="137" customFormat="1"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</row>
    <row r="168" spans="11:25" s="137" customFormat="1"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</row>
    <row r="169" spans="11:25" s="137" customFormat="1"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</row>
    <row r="170" spans="11:25" s="137" customFormat="1"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</row>
    <row r="171" spans="11:25" s="137" customFormat="1">
      <c r="K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</row>
    <row r="172" spans="11:25" s="137" customFormat="1">
      <c r="K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</row>
    <row r="173" spans="11:25" s="137" customFormat="1">
      <c r="K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</row>
    <row r="174" spans="11:25" s="137" customFormat="1">
      <c r="K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</row>
    <row r="175" spans="11:25" s="137" customFormat="1">
      <c r="K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</row>
    <row r="176" spans="11:25" s="137" customFormat="1">
      <c r="K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</row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  <row r="364" s="137" customFormat="1"/>
    <row r="365" s="137" customFormat="1"/>
    <row r="366" s="137" customFormat="1"/>
    <row r="367" s="137" customFormat="1"/>
    <row r="368" s="137" customFormat="1"/>
    <row r="369" s="137" customFormat="1"/>
    <row r="370" s="137" customFormat="1"/>
    <row r="371" s="137" customFormat="1"/>
    <row r="372" s="137" customFormat="1"/>
    <row r="373" s="137" customFormat="1"/>
    <row r="374" s="137" customFormat="1"/>
    <row r="375" s="137" customFormat="1"/>
    <row r="376" s="137" customFormat="1"/>
    <row r="377" s="137" customFormat="1"/>
    <row r="378" s="137" customFormat="1"/>
    <row r="379" s="137" customFormat="1"/>
    <row r="380" s="137" customFormat="1"/>
    <row r="381" s="137" customFormat="1"/>
    <row r="382" s="137" customFormat="1"/>
    <row r="383" s="137" customFormat="1"/>
    <row r="384" s="137" customFormat="1"/>
    <row r="385" s="137" customFormat="1"/>
    <row r="386" s="137" customFormat="1"/>
    <row r="387" s="137" customFormat="1"/>
    <row r="388" s="137" customFormat="1"/>
    <row r="389" s="137" customFormat="1"/>
    <row r="390" s="137" customFormat="1"/>
    <row r="391" s="137" customFormat="1"/>
    <row r="392" s="137" customFormat="1"/>
    <row r="393" s="137" customFormat="1"/>
    <row r="394" s="137" customFormat="1"/>
    <row r="395" s="137" customFormat="1"/>
    <row r="396" s="137" customFormat="1"/>
    <row r="397" s="137" customFormat="1"/>
    <row r="398" s="137" customFormat="1"/>
    <row r="399" s="137" customFormat="1"/>
    <row r="400" s="137" customFormat="1"/>
    <row r="401" s="137" customFormat="1"/>
    <row r="402" s="137" customFormat="1"/>
    <row r="403" s="137" customFormat="1"/>
    <row r="404" s="137" customFormat="1"/>
    <row r="405" s="137" customFormat="1"/>
    <row r="406" s="137" customFormat="1"/>
    <row r="407" s="137" customFormat="1"/>
    <row r="408" s="137" customFormat="1"/>
    <row r="409" s="137" customFormat="1"/>
    <row r="410" s="137" customFormat="1"/>
    <row r="411" s="137" customFormat="1"/>
    <row r="412" s="137" customFormat="1"/>
    <row r="413" s="137" customFormat="1"/>
    <row r="414" s="137" customFormat="1"/>
    <row r="415" s="137" customFormat="1"/>
    <row r="416" s="137" customFormat="1"/>
    <row r="417" s="137" customFormat="1"/>
    <row r="418" s="137" customFormat="1"/>
    <row r="419" s="137" customFormat="1"/>
    <row r="420" s="137" customFormat="1"/>
    <row r="421" s="137" customFormat="1"/>
    <row r="422" s="137" customFormat="1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8"/>
  <sheetViews>
    <sheetView workbookViewId="0">
      <selection sqref="A1:XFD1048576"/>
    </sheetView>
  </sheetViews>
  <sheetFormatPr defaultRowHeight="16.5"/>
  <cols>
    <col min="1" max="10" width="9" style="87"/>
    <col min="11" max="23" width="9" style="89"/>
    <col min="24" max="83" width="9" style="87"/>
    <col min="84" max="86" width="9" style="46"/>
    <col min="87" max="16384" width="9" style="87"/>
  </cols>
  <sheetData>
    <row r="1" spans="1:121" s="89" customFormat="1" ht="15.75">
      <c r="A1" s="88"/>
      <c r="B1" s="89" t="s">
        <v>178</v>
      </c>
      <c r="J1" s="68" t="s">
        <v>179</v>
      </c>
      <c r="K1" s="68"/>
      <c r="L1" s="68"/>
      <c r="M1" s="68"/>
      <c r="AO1" s="106" t="s">
        <v>180</v>
      </c>
      <c r="AP1" s="106"/>
      <c r="AQ1" s="106"/>
      <c r="AR1" s="106"/>
      <c r="AS1" s="106"/>
      <c r="AT1" s="106"/>
      <c r="AU1" s="106"/>
      <c r="AV1" s="106"/>
      <c r="BS1" s="89" t="s">
        <v>181</v>
      </c>
      <c r="CX1" s="68" t="s">
        <v>182</v>
      </c>
    </row>
    <row r="2" spans="1:121" s="89" customFormat="1">
      <c r="A2" s="70"/>
      <c r="B2" s="71" t="s">
        <v>61</v>
      </c>
      <c r="C2" s="71" t="s">
        <v>183</v>
      </c>
      <c r="D2" s="71" t="s">
        <v>63</v>
      </c>
      <c r="E2" s="71" t="s">
        <v>64</v>
      </c>
      <c r="F2" s="71" t="s">
        <v>65</v>
      </c>
      <c r="G2" s="71" t="s">
        <v>66</v>
      </c>
      <c r="H2" s="71" t="s">
        <v>67</v>
      </c>
      <c r="I2" s="71" t="s">
        <v>68</v>
      </c>
      <c r="J2" s="68" t="s">
        <v>184</v>
      </c>
      <c r="K2" s="68" t="s">
        <v>42</v>
      </c>
      <c r="L2" s="68" t="s">
        <v>43</v>
      </c>
      <c r="M2" s="68" t="s">
        <v>44</v>
      </c>
      <c r="N2" s="68" t="s">
        <v>45</v>
      </c>
      <c r="O2" s="68" t="s">
        <v>46</v>
      </c>
      <c r="P2" s="68" t="s">
        <v>47</v>
      </c>
      <c r="Q2" s="68" t="s">
        <v>48</v>
      </c>
      <c r="R2" s="68" t="s">
        <v>49</v>
      </c>
      <c r="S2" s="68" t="s">
        <v>50</v>
      </c>
      <c r="T2" s="68" t="s">
        <v>154</v>
      </c>
      <c r="U2" s="68" t="s">
        <v>155</v>
      </c>
      <c r="V2" s="68" t="s">
        <v>156</v>
      </c>
      <c r="W2" s="68" t="s">
        <v>38</v>
      </c>
      <c r="X2" s="68" t="s">
        <v>18</v>
      </c>
      <c r="Y2" s="68" t="s">
        <v>19</v>
      </c>
      <c r="Z2" s="68" t="s">
        <v>20</v>
      </c>
      <c r="AA2" s="68" t="s">
        <v>21</v>
      </c>
      <c r="AB2" s="48" t="s">
        <v>22</v>
      </c>
      <c r="AC2" s="68" t="s">
        <v>23</v>
      </c>
      <c r="AD2" s="68" t="s">
        <v>24</v>
      </c>
      <c r="AE2" s="68" t="s">
        <v>25</v>
      </c>
      <c r="AF2" s="68" t="s">
        <v>26</v>
      </c>
      <c r="AG2" s="68" t="s">
        <v>27</v>
      </c>
      <c r="AH2" s="6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68" t="s">
        <v>184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71" t="s">
        <v>184</v>
      </c>
      <c r="BT2" s="71" t="s">
        <v>42</v>
      </c>
      <c r="BU2" s="71" t="s">
        <v>43</v>
      </c>
      <c r="BV2" s="71" t="s">
        <v>44</v>
      </c>
      <c r="BW2" s="71" t="s">
        <v>45</v>
      </c>
      <c r="BX2" s="71" t="s">
        <v>46</v>
      </c>
      <c r="BY2" s="71" t="s">
        <v>47</v>
      </c>
      <c r="BZ2" s="71" t="s">
        <v>48</v>
      </c>
      <c r="CA2" s="71" t="s">
        <v>49</v>
      </c>
      <c r="CB2" s="71" t="s">
        <v>50</v>
      </c>
      <c r="CC2" s="71" t="s">
        <v>51</v>
      </c>
      <c r="CD2" s="71" t="s">
        <v>52</v>
      </c>
      <c r="CE2" s="71" t="s">
        <v>53</v>
      </c>
      <c r="CF2" s="71" t="s">
        <v>54</v>
      </c>
      <c r="CG2" s="71" t="s">
        <v>55</v>
      </c>
      <c r="CH2" s="71" t="s">
        <v>56</v>
      </c>
      <c r="CI2" s="71" t="s">
        <v>57</v>
      </c>
      <c r="CJ2" s="71" t="s">
        <v>58</v>
      </c>
      <c r="CK2" s="71" t="s">
        <v>59</v>
      </c>
      <c r="CL2" s="71" t="s">
        <v>60</v>
      </c>
      <c r="CM2" s="71" t="s">
        <v>61</v>
      </c>
      <c r="CN2" s="71" t="s">
        <v>62</v>
      </c>
      <c r="CO2" s="71" t="s">
        <v>63</v>
      </c>
      <c r="CP2" s="71" t="s">
        <v>64</v>
      </c>
      <c r="CQ2" s="71" t="s">
        <v>65</v>
      </c>
      <c r="CR2" s="71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184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 s="69" customFormat="1">
      <c r="A3" s="72">
        <v>0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90">
        <v>0</v>
      </c>
      <c r="K3" s="90">
        <v>0</v>
      </c>
      <c r="L3" s="90">
        <v>0</v>
      </c>
      <c r="M3" s="93">
        <v>0</v>
      </c>
      <c r="N3" s="69">
        <v>0.2</v>
      </c>
      <c r="O3" s="69">
        <v>0</v>
      </c>
      <c r="P3" s="69">
        <v>1</v>
      </c>
      <c r="Q3" s="69">
        <v>0</v>
      </c>
      <c r="R3" s="69">
        <v>0</v>
      </c>
      <c r="S3" s="69">
        <v>0</v>
      </c>
      <c r="T3" s="52">
        <v>0</v>
      </c>
      <c r="U3" s="52">
        <v>0</v>
      </c>
      <c r="V3" s="52">
        <v>0</v>
      </c>
      <c r="W3" s="52">
        <v>0</v>
      </c>
      <c r="X3" s="52">
        <v>0</v>
      </c>
      <c r="Y3" s="52">
        <v>0</v>
      </c>
      <c r="Z3" s="52">
        <v>0</v>
      </c>
      <c r="AA3" s="52">
        <v>0</v>
      </c>
      <c r="AB3" s="105">
        <v>0</v>
      </c>
      <c r="AC3" s="105">
        <v>0</v>
      </c>
      <c r="AD3" s="105">
        <v>0</v>
      </c>
      <c r="AE3" s="105">
        <v>0</v>
      </c>
      <c r="AF3" s="105">
        <v>0</v>
      </c>
      <c r="AG3" s="105">
        <v>0.2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69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69">
        <v>0</v>
      </c>
      <c r="AW3" s="69">
        <v>0</v>
      </c>
      <c r="AX3" s="69">
        <v>0</v>
      </c>
      <c r="AY3" s="69">
        <v>0</v>
      </c>
      <c r="AZ3" s="69">
        <v>0</v>
      </c>
      <c r="BA3" s="69">
        <v>0</v>
      </c>
      <c r="BB3" s="69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69">
        <v>0.5</v>
      </c>
      <c r="BR3" s="69">
        <v>0</v>
      </c>
      <c r="BS3" s="105">
        <v>0</v>
      </c>
      <c r="BT3" s="105">
        <v>0</v>
      </c>
      <c r="BU3" s="105">
        <v>0</v>
      </c>
      <c r="BV3" s="105">
        <v>0</v>
      </c>
      <c r="BW3" s="105">
        <v>0</v>
      </c>
      <c r="BX3" s="69">
        <v>0</v>
      </c>
      <c r="BY3" s="69">
        <v>0</v>
      </c>
      <c r="BZ3" s="69">
        <v>0</v>
      </c>
      <c r="CA3" s="69">
        <v>0</v>
      </c>
      <c r="CB3" s="69">
        <v>0</v>
      </c>
      <c r="CC3" s="69">
        <v>0</v>
      </c>
      <c r="CD3" s="69">
        <v>0</v>
      </c>
      <c r="CE3" s="69">
        <v>0</v>
      </c>
      <c r="CF3" s="69">
        <v>0</v>
      </c>
      <c r="CG3" s="69">
        <v>0</v>
      </c>
      <c r="CH3" s="69">
        <v>0</v>
      </c>
      <c r="CI3" s="69">
        <v>0</v>
      </c>
      <c r="CJ3" s="69">
        <v>0</v>
      </c>
      <c r="CK3" s="69">
        <v>0</v>
      </c>
      <c r="CL3" s="69">
        <v>0</v>
      </c>
      <c r="CM3" s="69">
        <v>0</v>
      </c>
      <c r="CN3" s="69">
        <v>0</v>
      </c>
      <c r="CO3" s="69">
        <v>0</v>
      </c>
      <c r="CP3" s="69">
        <v>0</v>
      </c>
      <c r="CQ3" s="69">
        <v>0</v>
      </c>
      <c r="CR3" s="69">
        <v>0</v>
      </c>
      <c r="CS3" s="69">
        <v>0</v>
      </c>
      <c r="CT3" s="69">
        <v>0</v>
      </c>
      <c r="CU3" s="69">
        <v>0.5</v>
      </c>
      <c r="CV3" s="105">
        <v>0</v>
      </c>
      <c r="CW3" s="69">
        <v>0.5</v>
      </c>
      <c r="CX3" s="69">
        <v>0</v>
      </c>
      <c r="CY3" s="183">
        <v>0</v>
      </c>
      <c r="CZ3" s="183">
        <v>0</v>
      </c>
      <c r="DA3" s="183">
        <v>0</v>
      </c>
      <c r="DB3" s="183">
        <v>0</v>
      </c>
      <c r="DC3" s="183">
        <v>0</v>
      </c>
      <c r="DD3" s="183">
        <v>0</v>
      </c>
      <c r="DE3" s="183">
        <v>0</v>
      </c>
      <c r="DF3" s="183">
        <v>0</v>
      </c>
      <c r="DG3" s="183">
        <v>0</v>
      </c>
      <c r="DH3" s="183">
        <v>0</v>
      </c>
      <c r="DI3" s="183">
        <v>0</v>
      </c>
      <c r="DJ3" s="183">
        <v>0</v>
      </c>
      <c r="DK3" s="183">
        <v>0</v>
      </c>
      <c r="DL3" s="183">
        <v>0</v>
      </c>
      <c r="DM3" s="183">
        <v>0</v>
      </c>
      <c r="DN3" s="183">
        <v>0</v>
      </c>
      <c r="DO3" s="183">
        <v>0</v>
      </c>
      <c r="DP3" s="183">
        <v>0</v>
      </c>
      <c r="DQ3" s="183">
        <v>0</v>
      </c>
    </row>
    <row r="4" spans="1:121" s="69" customFormat="1">
      <c r="A4" s="72">
        <v>4.1666666666666699E-2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90">
        <v>0</v>
      </c>
      <c r="K4" s="90">
        <v>0</v>
      </c>
      <c r="L4" s="90">
        <v>0</v>
      </c>
      <c r="M4" s="69">
        <v>0</v>
      </c>
      <c r="N4" s="69">
        <v>0</v>
      </c>
      <c r="O4" s="69">
        <v>0</v>
      </c>
      <c r="P4" s="69">
        <v>0.2</v>
      </c>
      <c r="Q4" s="69">
        <v>0</v>
      </c>
      <c r="R4" s="69">
        <v>0</v>
      </c>
      <c r="S4" s="69">
        <v>0</v>
      </c>
      <c r="T4" s="52">
        <v>0</v>
      </c>
      <c r="U4" s="52">
        <v>0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4.8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69">
        <v>0</v>
      </c>
      <c r="AO4" s="105">
        <v>0</v>
      </c>
      <c r="AP4" s="105">
        <v>0</v>
      </c>
      <c r="AQ4" s="105">
        <v>0</v>
      </c>
      <c r="AR4" s="105">
        <v>0</v>
      </c>
      <c r="AS4" s="105">
        <v>0</v>
      </c>
      <c r="AT4" s="105">
        <v>0</v>
      </c>
      <c r="AU4" s="105">
        <v>0</v>
      </c>
      <c r="AV4" s="69">
        <v>0</v>
      </c>
      <c r="AW4" s="69">
        <v>0</v>
      </c>
      <c r="AX4" s="69">
        <v>0</v>
      </c>
      <c r="AY4" s="69">
        <v>0</v>
      </c>
      <c r="AZ4" s="69">
        <v>0</v>
      </c>
      <c r="BA4" s="69">
        <v>0</v>
      </c>
      <c r="BB4" s="69">
        <v>0</v>
      </c>
      <c r="BC4" s="105">
        <v>0</v>
      </c>
      <c r="BD4" s="105">
        <v>0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69">
        <v>0.7</v>
      </c>
      <c r="BR4" s="69">
        <v>0</v>
      </c>
      <c r="BS4" s="105">
        <v>0</v>
      </c>
      <c r="BT4" s="105">
        <v>0</v>
      </c>
      <c r="BU4" s="105">
        <v>0</v>
      </c>
      <c r="BV4" s="105">
        <v>0</v>
      </c>
      <c r="BW4" s="105">
        <v>0</v>
      </c>
      <c r="BX4" s="69">
        <v>0</v>
      </c>
      <c r="BY4" s="69">
        <v>0</v>
      </c>
      <c r="BZ4" s="69">
        <v>0</v>
      </c>
      <c r="CA4" s="69">
        <v>0</v>
      </c>
      <c r="CB4" s="69">
        <v>0</v>
      </c>
      <c r="CC4" s="69">
        <v>0</v>
      </c>
      <c r="CD4" s="69">
        <v>0</v>
      </c>
      <c r="CE4" s="69">
        <v>0</v>
      </c>
      <c r="CF4" s="69">
        <v>0</v>
      </c>
      <c r="CG4" s="69">
        <v>0</v>
      </c>
      <c r="CH4" s="69">
        <v>0</v>
      </c>
      <c r="CI4" s="69">
        <v>0</v>
      </c>
      <c r="CJ4" s="69">
        <v>0</v>
      </c>
      <c r="CK4" s="69">
        <v>0</v>
      </c>
      <c r="CL4" s="69">
        <v>0</v>
      </c>
      <c r="CM4" s="69">
        <v>0</v>
      </c>
      <c r="CN4" s="69">
        <v>0</v>
      </c>
      <c r="CO4" s="69">
        <v>0</v>
      </c>
      <c r="CP4" s="69">
        <v>0</v>
      </c>
      <c r="CQ4" s="69">
        <v>0</v>
      </c>
      <c r="CR4" s="69">
        <v>0</v>
      </c>
      <c r="CS4" s="69">
        <v>0</v>
      </c>
      <c r="CT4" s="69">
        <v>0</v>
      </c>
      <c r="CU4" s="105">
        <v>0</v>
      </c>
      <c r="CV4" s="105">
        <v>1</v>
      </c>
      <c r="CW4" s="69">
        <v>0</v>
      </c>
      <c r="CX4" s="69">
        <v>0</v>
      </c>
      <c r="CY4" s="183">
        <v>0</v>
      </c>
      <c r="CZ4" s="183">
        <v>0</v>
      </c>
      <c r="DA4" s="183">
        <v>0</v>
      </c>
      <c r="DB4" s="183">
        <v>0</v>
      </c>
      <c r="DC4" s="183">
        <v>0</v>
      </c>
      <c r="DD4" s="183">
        <v>0</v>
      </c>
      <c r="DE4" s="183">
        <v>0</v>
      </c>
      <c r="DF4" s="183">
        <v>0</v>
      </c>
      <c r="DG4" s="183">
        <v>0</v>
      </c>
      <c r="DH4" s="183">
        <v>0</v>
      </c>
      <c r="DI4" s="183">
        <v>0</v>
      </c>
      <c r="DJ4" s="183">
        <v>0</v>
      </c>
      <c r="DK4" s="183">
        <v>0</v>
      </c>
      <c r="DL4" s="183">
        <v>0</v>
      </c>
      <c r="DM4" s="52">
        <v>0</v>
      </c>
      <c r="DN4" s="183">
        <v>0</v>
      </c>
      <c r="DO4" s="183">
        <v>0</v>
      </c>
      <c r="DP4" s="183">
        <v>0</v>
      </c>
      <c r="DQ4" s="183">
        <v>0</v>
      </c>
    </row>
    <row r="5" spans="1:121" s="69" customFormat="1">
      <c r="A5" s="72">
        <v>8.3333333333333301E-2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90">
        <v>0</v>
      </c>
      <c r="K5" s="90">
        <v>0</v>
      </c>
      <c r="L5" s="90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52">
        <v>0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4.3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69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69">
        <v>0</v>
      </c>
      <c r="AW5" s="69">
        <v>0</v>
      </c>
      <c r="AX5" s="69">
        <v>0</v>
      </c>
      <c r="AY5" s="69">
        <v>0</v>
      </c>
      <c r="AZ5" s="69">
        <v>0</v>
      </c>
      <c r="BA5" s="69">
        <v>0</v>
      </c>
      <c r="BB5" s="69">
        <v>0</v>
      </c>
      <c r="BC5" s="105">
        <v>0</v>
      </c>
      <c r="BD5" s="105">
        <v>0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69">
        <v>0.5</v>
      </c>
      <c r="BR5" s="69">
        <v>0</v>
      </c>
      <c r="BS5" s="105">
        <v>0</v>
      </c>
      <c r="BT5" s="105">
        <v>0</v>
      </c>
      <c r="BU5" s="105">
        <v>0</v>
      </c>
      <c r="BV5" s="105">
        <v>0</v>
      </c>
      <c r="BW5" s="105">
        <v>0</v>
      </c>
      <c r="BX5" s="69">
        <v>0</v>
      </c>
      <c r="BY5" s="69">
        <v>0</v>
      </c>
      <c r="BZ5" s="69">
        <v>0</v>
      </c>
      <c r="CA5" s="69">
        <v>0</v>
      </c>
      <c r="CB5" s="69">
        <v>0</v>
      </c>
      <c r="CC5" s="69">
        <v>0</v>
      </c>
      <c r="CD5" s="69">
        <v>0</v>
      </c>
      <c r="CE5" s="69">
        <v>0</v>
      </c>
      <c r="CF5" s="69">
        <v>0</v>
      </c>
      <c r="CG5" s="69">
        <v>0</v>
      </c>
      <c r="CH5" s="69">
        <v>0</v>
      </c>
      <c r="CI5" s="69">
        <v>0</v>
      </c>
      <c r="CJ5" s="69">
        <v>0</v>
      </c>
      <c r="CK5" s="69">
        <v>0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69">
        <v>0</v>
      </c>
      <c r="CS5" s="69">
        <v>0</v>
      </c>
      <c r="CT5" s="69">
        <v>0</v>
      </c>
      <c r="CU5" s="105">
        <v>0</v>
      </c>
      <c r="CV5" s="105">
        <v>0</v>
      </c>
      <c r="CW5" s="69">
        <v>0</v>
      </c>
      <c r="CX5" s="69">
        <v>0</v>
      </c>
      <c r="CY5" s="183">
        <v>0</v>
      </c>
      <c r="CZ5" s="183">
        <v>0</v>
      </c>
      <c r="DA5" s="183">
        <v>0</v>
      </c>
      <c r="DB5" s="183">
        <v>1.5</v>
      </c>
      <c r="DC5" s="183">
        <v>0</v>
      </c>
      <c r="DD5" s="183">
        <v>0.5</v>
      </c>
      <c r="DE5" s="183">
        <v>0</v>
      </c>
      <c r="DF5" s="183">
        <v>0</v>
      </c>
      <c r="DG5" s="183">
        <v>0</v>
      </c>
      <c r="DH5" s="183">
        <v>0</v>
      </c>
      <c r="DI5" s="183">
        <v>0</v>
      </c>
      <c r="DJ5" s="183">
        <v>0</v>
      </c>
      <c r="DK5" s="183">
        <v>0</v>
      </c>
      <c r="DL5" s="183">
        <v>0</v>
      </c>
      <c r="DM5" s="52">
        <v>0</v>
      </c>
      <c r="DN5" s="183">
        <v>0</v>
      </c>
      <c r="DO5" s="183">
        <v>0</v>
      </c>
      <c r="DP5" s="183">
        <v>0</v>
      </c>
      <c r="DQ5" s="183">
        <v>0</v>
      </c>
    </row>
    <row r="6" spans="1:121" s="69" customFormat="1">
      <c r="A6" s="72">
        <v>0.125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90">
        <v>0</v>
      </c>
      <c r="K6" s="90">
        <v>0</v>
      </c>
      <c r="L6" s="90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105">
        <v>0</v>
      </c>
      <c r="AC6" s="105">
        <v>0</v>
      </c>
      <c r="AD6" s="105">
        <v>0</v>
      </c>
      <c r="AE6" s="105">
        <v>0.2</v>
      </c>
      <c r="AF6" s="105">
        <v>0</v>
      </c>
      <c r="AG6" s="105">
        <v>0.5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69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69">
        <v>0</v>
      </c>
      <c r="AW6" s="69">
        <v>0</v>
      </c>
      <c r="AX6" s="69">
        <v>0</v>
      </c>
      <c r="AY6" s="69">
        <v>0</v>
      </c>
      <c r="AZ6" s="69">
        <v>0</v>
      </c>
      <c r="BA6" s="69">
        <v>0</v>
      </c>
      <c r="BB6" s="69">
        <v>0</v>
      </c>
      <c r="BC6" s="105">
        <v>0</v>
      </c>
      <c r="BD6" s="105">
        <v>0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69">
        <v>0</v>
      </c>
      <c r="BR6" s="69">
        <v>0</v>
      </c>
      <c r="BS6" s="105">
        <v>0</v>
      </c>
      <c r="BT6" s="105">
        <v>0</v>
      </c>
      <c r="BU6" s="105">
        <v>0</v>
      </c>
      <c r="BV6" s="105">
        <v>0</v>
      </c>
      <c r="BW6" s="105">
        <v>0</v>
      </c>
      <c r="BX6" s="69">
        <v>0</v>
      </c>
      <c r="BY6" s="69">
        <v>0</v>
      </c>
      <c r="BZ6" s="69">
        <v>0</v>
      </c>
      <c r="CA6" s="69">
        <v>0</v>
      </c>
      <c r="CB6" s="69">
        <v>0</v>
      </c>
      <c r="CC6" s="69">
        <v>0</v>
      </c>
      <c r="CD6" s="69">
        <v>0</v>
      </c>
      <c r="CE6" s="69">
        <v>0</v>
      </c>
      <c r="CF6" s="69">
        <v>0</v>
      </c>
      <c r="CG6" s="69">
        <v>0</v>
      </c>
      <c r="CH6" s="69">
        <v>0</v>
      </c>
      <c r="CI6" s="69">
        <v>0</v>
      </c>
      <c r="CJ6" s="69">
        <v>0</v>
      </c>
      <c r="CK6" s="69">
        <v>0</v>
      </c>
      <c r="CL6" s="69">
        <v>0</v>
      </c>
      <c r="CM6" s="69">
        <v>0</v>
      </c>
      <c r="CN6" s="69">
        <v>0</v>
      </c>
      <c r="CO6" s="69">
        <v>0</v>
      </c>
      <c r="CP6" s="69">
        <v>0</v>
      </c>
      <c r="CQ6" s="69">
        <v>0</v>
      </c>
      <c r="CR6" s="69">
        <v>0</v>
      </c>
      <c r="CS6" s="69">
        <v>0</v>
      </c>
      <c r="CT6" s="69">
        <v>0</v>
      </c>
      <c r="CU6" s="105">
        <v>0</v>
      </c>
      <c r="CV6" s="105">
        <v>0</v>
      </c>
      <c r="CW6" s="69">
        <v>0</v>
      </c>
      <c r="CX6" s="69">
        <v>0</v>
      </c>
      <c r="CY6" s="183">
        <v>0</v>
      </c>
      <c r="CZ6" s="183">
        <v>0</v>
      </c>
      <c r="DA6" s="183">
        <v>0</v>
      </c>
      <c r="DB6" s="183">
        <v>3</v>
      </c>
      <c r="DC6" s="183">
        <v>0</v>
      </c>
      <c r="DD6" s="183">
        <v>0</v>
      </c>
      <c r="DE6" s="183">
        <v>0</v>
      </c>
      <c r="DF6" s="183">
        <v>0</v>
      </c>
      <c r="DG6" s="183">
        <v>0</v>
      </c>
      <c r="DH6" s="183">
        <v>0</v>
      </c>
      <c r="DI6" s="183">
        <v>0</v>
      </c>
      <c r="DJ6" s="183">
        <v>0</v>
      </c>
      <c r="DK6" s="183">
        <v>0</v>
      </c>
      <c r="DL6" s="183">
        <v>0</v>
      </c>
      <c r="DM6" s="52">
        <v>0</v>
      </c>
      <c r="DN6" s="183">
        <v>0</v>
      </c>
      <c r="DO6" s="183">
        <v>0</v>
      </c>
      <c r="DP6" s="183">
        <v>0</v>
      </c>
      <c r="DQ6" s="183">
        <v>0</v>
      </c>
    </row>
    <row r="7" spans="1:121" s="69" customFormat="1">
      <c r="A7" s="72">
        <v>0.16666666666666699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90">
        <v>0</v>
      </c>
      <c r="K7" s="90">
        <v>0</v>
      </c>
      <c r="L7" s="90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105">
        <v>0</v>
      </c>
      <c r="AC7" s="105">
        <v>0</v>
      </c>
      <c r="AD7" s="105">
        <v>0</v>
      </c>
      <c r="AE7" s="105">
        <v>0.2</v>
      </c>
      <c r="AF7" s="105">
        <v>0</v>
      </c>
      <c r="AG7" s="105">
        <v>2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69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69">
        <v>0</v>
      </c>
      <c r="AW7" s="69">
        <v>0</v>
      </c>
      <c r="AX7" s="69">
        <v>0</v>
      </c>
      <c r="AY7" s="69">
        <v>0</v>
      </c>
      <c r="AZ7" s="69">
        <v>0</v>
      </c>
      <c r="BA7" s="69">
        <v>0</v>
      </c>
      <c r="BB7" s="69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69">
        <v>3.5</v>
      </c>
      <c r="BR7" s="69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69">
        <v>0</v>
      </c>
      <c r="BY7" s="69">
        <v>0</v>
      </c>
      <c r="BZ7" s="69">
        <v>0</v>
      </c>
      <c r="CA7" s="69">
        <v>0</v>
      </c>
      <c r="CB7" s="69">
        <v>0</v>
      </c>
      <c r="CC7" s="69">
        <v>0</v>
      </c>
      <c r="CD7" s="69">
        <v>0</v>
      </c>
      <c r="CE7" s="69">
        <v>0</v>
      </c>
      <c r="CF7" s="69">
        <v>0</v>
      </c>
      <c r="CG7" s="69">
        <v>0</v>
      </c>
      <c r="CH7" s="69">
        <v>0</v>
      </c>
      <c r="CI7" s="69">
        <v>0</v>
      </c>
      <c r="CJ7" s="69">
        <v>0</v>
      </c>
      <c r="CK7" s="69">
        <v>0</v>
      </c>
      <c r="CL7" s="69">
        <v>0</v>
      </c>
      <c r="CM7" s="69">
        <v>0</v>
      </c>
      <c r="CN7" s="69">
        <v>0</v>
      </c>
      <c r="CO7" s="69">
        <v>0</v>
      </c>
      <c r="CP7" s="69">
        <v>0</v>
      </c>
      <c r="CQ7" s="69">
        <v>0</v>
      </c>
      <c r="CR7" s="69">
        <v>0</v>
      </c>
      <c r="CS7" s="69">
        <v>0</v>
      </c>
      <c r="CT7" s="69">
        <v>0</v>
      </c>
      <c r="CU7" s="105">
        <v>0</v>
      </c>
      <c r="CV7" s="105">
        <v>0</v>
      </c>
      <c r="CW7" s="69">
        <v>0</v>
      </c>
      <c r="CX7" s="69">
        <v>0</v>
      </c>
      <c r="CY7" s="183">
        <v>0</v>
      </c>
      <c r="CZ7" s="183">
        <v>0</v>
      </c>
      <c r="DA7" s="183">
        <v>0</v>
      </c>
      <c r="DB7" s="183">
        <v>0</v>
      </c>
      <c r="DC7" s="183">
        <v>0</v>
      </c>
      <c r="DD7" s="183">
        <v>0</v>
      </c>
      <c r="DE7" s="183">
        <v>0</v>
      </c>
      <c r="DF7" s="183">
        <v>0</v>
      </c>
      <c r="DG7" s="183">
        <v>0</v>
      </c>
      <c r="DH7" s="183">
        <v>0</v>
      </c>
      <c r="DI7" s="183">
        <v>0</v>
      </c>
      <c r="DJ7" s="183">
        <v>0</v>
      </c>
      <c r="DK7" s="183">
        <v>0</v>
      </c>
      <c r="DL7" s="183">
        <v>0</v>
      </c>
      <c r="DM7" s="52">
        <v>0</v>
      </c>
      <c r="DN7" s="183">
        <v>0</v>
      </c>
      <c r="DO7" s="183">
        <v>0</v>
      </c>
      <c r="DP7" s="183">
        <v>0</v>
      </c>
      <c r="DQ7" s="183">
        <v>0</v>
      </c>
    </row>
    <row r="8" spans="1:121" s="69" customFormat="1">
      <c r="A8" s="72">
        <v>0.20833333333333301</v>
      </c>
      <c r="B8" s="69">
        <v>0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90">
        <v>0</v>
      </c>
      <c r="K8" s="90">
        <v>1</v>
      </c>
      <c r="L8" s="90">
        <v>0</v>
      </c>
      <c r="M8" s="69">
        <v>0</v>
      </c>
      <c r="N8" s="69">
        <v>0</v>
      </c>
      <c r="O8" s="69">
        <v>0.2</v>
      </c>
      <c r="P8" s="69">
        <v>0</v>
      </c>
      <c r="Q8" s="69">
        <v>0</v>
      </c>
      <c r="R8" s="69">
        <v>0</v>
      </c>
      <c r="S8" s="69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105">
        <v>0</v>
      </c>
      <c r="AC8" s="105">
        <v>0</v>
      </c>
      <c r="AD8" s="105">
        <v>0</v>
      </c>
      <c r="AE8" s="105">
        <v>0.5</v>
      </c>
      <c r="AF8" s="105">
        <v>0</v>
      </c>
      <c r="AG8" s="105">
        <v>5.5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69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69">
        <v>3.8</v>
      </c>
      <c r="BR8" s="69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105">
        <v>0</v>
      </c>
      <c r="CV8" s="105">
        <v>0.5</v>
      </c>
      <c r="CW8" s="69">
        <v>0</v>
      </c>
      <c r="CX8" s="69">
        <v>0</v>
      </c>
      <c r="CY8" s="183">
        <v>0</v>
      </c>
      <c r="CZ8" s="183">
        <v>0</v>
      </c>
      <c r="DA8" s="183">
        <v>0</v>
      </c>
      <c r="DB8" s="183">
        <v>1</v>
      </c>
      <c r="DC8" s="183">
        <v>0</v>
      </c>
      <c r="DD8" s="183">
        <v>0</v>
      </c>
      <c r="DE8" s="183">
        <v>0</v>
      </c>
      <c r="DF8" s="183">
        <v>0</v>
      </c>
      <c r="DG8" s="183">
        <v>0</v>
      </c>
      <c r="DH8" s="183">
        <v>0</v>
      </c>
      <c r="DI8" s="183">
        <v>0</v>
      </c>
      <c r="DJ8" s="183">
        <v>0</v>
      </c>
      <c r="DK8" s="183">
        <v>0</v>
      </c>
      <c r="DL8" s="183">
        <v>0</v>
      </c>
      <c r="DM8" s="52">
        <v>0</v>
      </c>
      <c r="DN8" s="183">
        <v>0</v>
      </c>
      <c r="DO8" s="183">
        <v>0</v>
      </c>
      <c r="DP8" s="183">
        <v>0</v>
      </c>
      <c r="DQ8" s="183">
        <v>0</v>
      </c>
    </row>
    <row r="9" spans="1:121" s="69" customFormat="1">
      <c r="A9" s="72">
        <v>0.25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90">
        <v>0</v>
      </c>
      <c r="K9" s="90">
        <v>1.5</v>
      </c>
      <c r="L9" s="90">
        <v>0</v>
      </c>
      <c r="M9" s="69">
        <v>0</v>
      </c>
      <c r="N9" s="69">
        <v>0</v>
      </c>
      <c r="O9" s="69">
        <v>0</v>
      </c>
      <c r="P9" s="69">
        <v>1</v>
      </c>
      <c r="Q9" s="69">
        <v>0</v>
      </c>
      <c r="R9" s="69">
        <v>0</v>
      </c>
      <c r="S9" s="69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0.2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2.2000000000000002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69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69">
        <v>0</v>
      </c>
      <c r="AW9" s="69">
        <v>0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0.5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69">
        <v>1.2</v>
      </c>
      <c r="BR9" s="69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105">
        <v>0</v>
      </c>
      <c r="CV9" s="105">
        <v>3.5</v>
      </c>
      <c r="CW9" s="69">
        <v>0</v>
      </c>
      <c r="CX9" s="69">
        <v>0</v>
      </c>
      <c r="CY9" s="183">
        <v>0</v>
      </c>
      <c r="CZ9" s="183">
        <v>0</v>
      </c>
      <c r="DA9" s="183">
        <v>0</v>
      </c>
      <c r="DB9" s="183">
        <v>0</v>
      </c>
      <c r="DC9" s="183">
        <v>0</v>
      </c>
      <c r="DD9" s="183">
        <v>0</v>
      </c>
      <c r="DE9" s="183">
        <v>0</v>
      </c>
      <c r="DF9" s="183">
        <v>0</v>
      </c>
      <c r="DG9" s="183">
        <v>0</v>
      </c>
      <c r="DH9" s="183">
        <v>0</v>
      </c>
      <c r="DI9" s="183">
        <v>0</v>
      </c>
      <c r="DJ9" s="183">
        <v>0</v>
      </c>
      <c r="DK9" s="183">
        <v>0</v>
      </c>
      <c r="DL9" s="183">
        <v>0</v>
      </c>
      <c r="DM9" s="52">
        <v>0</v>
      </c>
      <c r="DN9" s="183">
        <v>0</v>
      </c>
      <c r="DO9" s="183">
        <v>0</v>
      </c>
      <c r="DP9" s="183">
        <v>0</v>
      </c>
      <c r="DQ9" s="183">
        <v>0</v>
      </c>
    </row>
    <row r="10" spans="1:121" s="69" customFormat="1">
      <c r="A10" s="72">
        <v>0.29166666666666702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90">
        <v>0</v>
      </c>
      <c r="K10" s="90">
        <v>1</v>
      </c>
      <c r="L10" s="90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1.2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69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69">
        <v>0</v>
      </c>
      <c r="AW10" s="69">
        <v>0</v>
      </c>
      <c r="AX10" s="69">
        <v>0</v>
      </c>
      <c r="AY10" s="69">
        <v>0</v>
      </c>
      <c r="AZ10" s="69">
        <v>0</v>
      </c>
      <c r="BA10" s="69">
        <v>0</v>
      </c>
      <c r="BB10" s="69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0.7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69">
        <v>0.7</v>
      </c>
      <c r="BR10" s="69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105">
        <v>0</v>
      </c>
      <c r="CV10" s="105">
        <v>4</v>
      </c>
      <c r="CW10" s="69">
        <v>0</v>
      </c>
      <c r="CX10" s="69">
        <v>0</v>
      </c>
      <c r="CY10" s="183">
        <v>0</v>
      </c>
      <c r="CZ10" s="183">
        <v>0</v>
      </c>
      <c r="DA10" s="183">
        <v>0</v>
      </c>
      <c r="DB10" s="183">
        <v>0</v>
      </c>
      <c r="DC10" s="183">
        <v>0</v>
      </c>
      <c r="DD10" s="183">
        <v>0</v>
      </c>
      <c r="DE10" s="183">
        <v>0</v>
      </c>
      <c r="DF10" s="183">
        <v>0</v>
      </c>
      <c r="DG10" s="183">
        <v>0</v>
      </c>
      <c r="DH10" s="183">
        <v>0</v>
      </c>
      <c r="DI10" s="183">
        <v>0</v>
      </c>
      <c r="DJ10" s="183">
        <v>0</v>
      </c>
      <c r="DK10" s="183">
        <v>0</v>
      </c>
      <c r="DL10" s="183">
        <v>0</v>
      </c>
      <c r="DM10" s="52">
        <v>1</v>
      </c>
      <c r="DN10" s="183">
        <v>0</v>
      </c>
      <c r="DO10" s="183">
        <v>0</v>
      </c>
      <c r="DP10" s="183">
        <v>0</v>
      </c>
      <c r="DQ10" s="183">
        <v>0</v>
      </c>
    </row>
    <row r="11" spans="1:121" s="69" customFormat="1">
      <c r="A11" s="72">
        <v>0.33333333333333298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90">
        <v>0</v>
      </c>
      <c r="K11" s="90">
        <v>0</v>
      </c>
      <c r="L11" s="90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2.7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69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69">
        <v>0</v>
      </c>
      <c r="AW11" s="69">
        <v>0</v>
      </c>
      <c r="AX11" s="69">
        <v>0</v>
      </c>
      <c r="AY11" s="69">
        <v>0</v>
      </c>
      <c r="AZ11" s="69">
        <v>0</v>
      </c>
      <c r="BA11" s="69">
        <v>0</v>
      </c>
      <c r="BB11" s="69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0.2</v>
      </c>
      <c r="BL11" s="105">
        <v>0</v>
      </c>
      <c r="BM11" s="105">
        <v>0</v>
      </c>
      <c r="BN11" s="105">
        <v>0</v>
      </c>
      <c r="BO11" s="105">
        <v>0</v>
      </c>
      <c r="BP11" s="105">
        <v>1.7</v>
      </c>
      <c r="BQ11" s="69">
        <v>0</v>
      </c>
      <c r="BR11" s="69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69">
        <v>0</v>
      </c>
      <c r="BY11" s="69">
        <v>0</v>
      </c>
      <c r="BZ11" s="69">
        <v>0</v>
      </c>
      <c r="CA11" s="69">
        <v>0</v>
      </c>
      <c r="CB11" s="69">
        <v>0</v>
      </c>
      <c r="CC11" s="69">
        <v>0</v>
      </c>
      <c r="CD11" s="69">
        <v>0</v>
      </c>
      <c r="CE11" s="69">
        <v>0</v>
      </c>
      <c r="CF11" s="69">
        <v>0</v>
      </c>
      <c r="CG11" s="69">
        <v>0</v>
      </c>
      <c r="CH11" s="69">
        <v>0</v>
      </c>
      <c r="CI11" s="69">
        <v>0</v>
      </c>
      <c r="CJ11" s="69">
        <v>0</v>
      </c>
      <c r="CK11" s="69">
        <v>0</v>
      </c>
      <c r="CL11" s="69">
        <v>0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69">
        <v>0</v>
      </c>
      <c r="CT11" s="69">
        <v>0</v>
      </c>
      <c r="CU11" s="105">
        <v>0</v>
      </c>
      <c r="CV11" s="105">
        <v>2.5</v>
      </c>
      <c r="CW11" s="69">
        <v>0</v>
      </c>
      <c r="CX11" s="69">
        <v>0</v>
      </c>
      <c r="CY11" s="183">
        <v>0</v>
      </c>
      <c r="CZ11" s="183">
        <v>0</v>
      </c>
      <c r="DA11" s="183">
        <v>0</v>
      </c>
      <c r="DB11" s="183">
        <v>0</v>
      </c>
      <c r="DC11" s="183">
        <v>3</v>
      </c>
      <c r="DD11" s="183">
        <v>0</v>
      </c>
      <c r="DE11" s="183">
        <v>0</v>
      </c>
      <c r="DF11" s="183">
        <v>0</v>
      </c>
      <c r="DG11" s="183">
        <v>0</v>
      </c>
      <c r="DH11" s="183">
        <v>0</v>
      </c>
      <c r="DI11" s="183">
        <v>0</v>
      </c>
      <c r="DJ11" s="183">
        <v>0</v>
      </c>
      <c r="DK11" s="183">
        <v>0</v>
      </c>
      <c r="DL11" s="183">
        <v>0</v>
      </c>
      <c r="DM11" s="52">
        <v>0</v>
      </c>
      <c r="DN11" s="183">
        <v>0</v>
      </c>
      <c r="DO11" s="183">
        <v>0</v>
      </c>
      <c r="DP11" s="183">
        <v>0</v>
      </c>
      <c r="DQ11" s="183">
        <v>0</v>
      </c>
    </row>
    <row r="12" spans="1:121" s="69" customFormat="1">
      <c r="A12" s="73">
        <v>0.375</v>
      </c>
      <c r="B12" s="69">
        <v>0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90">
        <v>0</v>
      </c>
      <c r="K12" s="90">
        <v>0</v>
      </c>
      <c r="L12" s="90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105">
        <v>0</v>
      </c>
      <c r="AC12" s="105">
        <v>0</v>
      </c>
      <c r="AD12" s="105">
        <v>0</v>
      </c>
      <c r="AE12" s="105">
        <v>0.2</v>
      </c>
      <c r="AF12" s="105">
        <v>0</v>
      </c>
      <c r="AG12" s="105">
        <v>5.3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69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0</v>
      </c>
      <c r="BP12" s="105">
        <v>0.5</v>
      </c>
      <c r="BQ12" s="69">
        <v>0</v>
      </c>
      <c r="BR12" s="69">
        <v>0</v>
      </c>
      <c r="BS12" s="105">
        <v>0</v>
      </c>
      <c r="BT12" s="105">
        <v>0</v>
      </c>
      <c r="BU12" s="105">
        <v>0</v>
      </c>
      <c r="BV12" s="105">
        <v>0</v>
      </c>
      <c r="BW12" s="105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105">
        <v>0</v>
      </c>
      <c r="CV12" s="105">
        <v>0</v>
      </c>
      <c r="CW12" s="69">
        <v>0</v>
      </c>
      <c r="CX12" s="69">
        <v>0</v>
      </c>
      <c r="CY12" s="183">
        <v>0</v>
      </c>
      <c r="CZ12" s="183">
        <v>0</v>
      </c>
      <c r="DA12" s="183">
        <v>0</v>
      </c>
      <c r="DB12" s="183">
        <v>0.5</v>
      </c>
      <c r="DC12" s="183">
        <v>3</v>
      </c>
      <c r="DD12" s="183">
        <v>0</v>
      </c>
      <c r="DE12" s="183">
        <v>0</v>
      </c>
      <c r="DF12" s="183">
        <v>0</v>
      </c>
      <c r="DG12" s="183">
        <v>0</v>
      </c>
      <c r="DH12" s="183">
        <v>0</v>
      </c>
      <c r="DI12" s="183">
        <v>0</v>
      </c>
      <c r="DJ12" s="183">
        <v>0</v>
      </c>
      <c r="DK12" s="183">
        <v>0</v>
      </c>
      <c r="DL12" s="183">
        <v>0</v>
      </c>
      <c r="DM12" s="52">
        <v>0.5</v>
      </c>
      <c r="DN12" s="183">
        <v>0</v>
      </c>
      <c r="DO12" s="183">
        <v>0</v>
      </c>
      <c r="DP12" s="183">
        <v>0</v>
      </c>
      <c r="DQ12" s="183">
        <v>0</v>
      </c>
    </row>
    <row r="13" spans="1:121" s="69" customFormat="1">
      <c r="A13" s="73">
        <v>0.41666666666666702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90">
        <v>0</v>
      </c>
      <c r="K13" s="90">
        <v>0</v>
      </c>
      <c r="L13" s="69">
        <v>0</v>
      </c>
      <c r="M13" s="69">
        <v>0</v>
      </c>
      <c r="N13" s="69">
        <v>0</v>
      </c>
      <c r="O13" s="69">
        <v>0.7</v>
      </c>
      <c r="P13" s="69">
        <v>0.2</v>
      </c>
      <c r="Q13" s="69">
        <v>0</v>
      </c>
      <c r="R13" s="69">
        <v>0</v>
      </c>
      <c r="S13" s="52">
        <v>1.2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1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69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69">
        <v>0</v>
      </c>
      <c r="AW13" s="69">
        <v>0</v>
      </c>
      <c r="AX13" s="69">
        <v>0</v>
      </c>
      <c r="AY13" s="69">
        <v>0</v>
      </c>
      <c r="AZ13" s="69">
        <v>0</v>
      </c>
      <c r="BA13" s="69">
        <v>0</v>
      </c>
      <c r="BB13" s="69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0</v>
      </c>
      <c r="BN13" s="105">
        <v>0</v>
      </c>
      <c r="BO13" s="105">
        <v>0</v>
      </c>
      <c r="BP13" s="69">
        <v>0.7</v>
      </c>
      <c r="BQ13" s="69">
        <v>0</v>
      </c>
      <c r="BR13" s="69">
        <v>0</v>
      </c>
      <c r="BS13" s="105">
        <v>0</v>
      </c>
      <c r="BT13" s="105">
        <v>0</v>
      </c>
      <c r="BU13" s="105">
        <v>0</v>
      </c>
      <c r="BV13" s="105">
        <v>0</v>
      </c>
      <c r="BW13" s="105">
        <v>0.5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105">
        <v>0</v>
      </c>
      <c r="CV13" s="105">
        <v>0</v>
      </c>
      <c r="CW13" s="69">
        <v>0</v>
      </c>
      <c r="CX13" s="69">
        <v>0</v>
      </c>
      <c r="CY13" s="183">
        <v>0</v>
      </c>
      <c r="CZ13" s="183">
        <v>0</v>
      </c>
      <c r="DA13" s="183">
        <v>0</v>
      </c>
      <c r="DB13" s="183">
        <v>0</v>
      </c>
      <c r="DC13" s="183">
        <v>1.5</v>
      </c>
      <c r="DD13" s="183">
        <v>0</v>
      </c>
      <c r="DE13" s="183">
        <v>0</v>
      </c>
      <c r="DF13" s="183">
        <v>0</v>
      </c>
      <c r="DG13" s="183">
        <v>0</v>
      </c>
      <c r="DH13" s="183">
        <v>0</v>
      </c>
      <c r="DI13" s="183">
        <v>0</v>
      </c>
      <c r="DJ13" s="183">
        <v>0</v>
      </c>
      <c r="DK13" s="183">
        <v>0</v>
      </c>
      <c r="DL13" s="183">
        <v>0</v>
      </c>
      <c r="DM13" s="52">
        <v>0</v>
      </c>
      <c r="DN13" s="183">
        <v>0</v>
      </c>
      <c r="DO13" s="183">
        <v>0</v>
      </c>
      <c r="DP13" s="183">
        <v>0</v>
      </c>
      <c r="DQ13" s="183">
        <v>0</v>
      </c>
    </row>
    <row r="14" spans="1:121" s="69" customFormat="1">
      <c r="A14" s="73">
        <v>0.45833333333333298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90">
        <v>0</v>
      </c>
      <c r="K14" s="90">
        <v>0</v>
      </c>
      <c r="L14" s="69">
        <v>3.3</v>
      </c>
      <c r="M14" s="69">
        <v>0</v>
      </c>
      <c r="N14" s="69">
        <v>0</v>
      </c>
      <c r="O14" s="69">
        <v>0.5</v>
      </c>
      <c r="P14" s="69">
        <v>0</v>
      </c>
      <c r="Q14" s="69">
        <v>0</v>
      </c>
      <c r="R14" s="69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105">
        <v>1.7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69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69">
        <v>0</v>
      </c>
      <c r="AV14" s="69">
        <v>0</v>
      </c>
      <c r="AW14" s="69">
        <v>0</v>
      </c>
      <c r="AX14" s="69">
        <v>0</v>
      </c>
      <c r="AY14" s="69">
        <v>0</v>
      </c>
      <c r="AZ14" s="69">
        <v>0</v>
      </c>
      <c r="BA14" s="69">
        <v>0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5">
        <v>0</v>
      </c>
      <c r="BN14" s="105">
        <v>0</v>
      </c>
      <c r="BO14" s="105">
        <v>0</v>
      </c>
      <c r="BP14" s="69">
        <v>2.7</v>
      </c>
      <c r="BQ14" s="69">
        <v>0</v>
      </c>
      <c r="BR14" s="69">
        <v>0</v>
      </c>
      <c r="BS14" s="105">
        <v>0</v>
      </c>
      <c r="BT14" s="105">
        <v>0</v>
      </c>
      <c r="BU14" s="105">
        <v>0</v>
      </c>
      <c r="BV14" s="105">
        <v>0</v>
      </c>
      <c r="BW14" s="105">
        <v>2.7</v>
      </c>
      <c r="BX14" s="69">
        <v>0</v>
      </c>
      <c r="BY14" s="69">
        <v>0</v>
      </c>
      <c r="BZ14" s="69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69">
        <v>0</v>
      </c>
      <c r="CT14" s="69">
        <v>0</v>
      </c>
      <c r="CU14" s="105">
        <v>0</v>
      </c>
      <c r="CV14" s="105">
        <v>0</v>
      </c>
      <c r="CW14" s="69">
        <v>1.5</v>
      </c>
      <c r="CX14" s="69">
        <v>0</v>
      </c>
      <c r="CY14" s="183">
        <v>0</v>
      </c>
      <c r="CZ14" s="183">
        <v>0</v>
      </c>
      <c r="DA14" s="183">
        <v>0</v>
      </c>
      <c r="DB14" s="183">
        <v>0</v>
      </c>
      <c r="DC14" s="183">
        <v>3</v>
      </c>
      <c r="DD14" s="183">
        <v>0</v>
      </c>
      <c r="DE14" s="183">
        <v>0</v>
      </c>
      <c r="DF14" s="183">
        <v>0</v>
      </c>
      <c r="DG14" s="183">
        <v>0</v>
      </c>
      <c r="DH14" s="183">
        <v>0</v>
      </c>
      <c r="DI14" s="183">
        <v>0</v>
      </c>
      <c r="DJ14" s="183">
        <v>0</v>
      </c>
      <c r="DK14" s="183">
        <v>0</v>
      </c>
      <c r="DL14" s="183">
        <v>0</v>
      </c>
      <c r="DM14" s="52">
        <v>0</v>
      </c>
      <c r="DN14" s="183">
        <v>0</v>
      </c>
      <c r="DO14" s="183">
        <v>0</v>
      </c>
      <c r="DP14" s="183">
        <v>0</v>
      </c>
      <c r="DQ14" s="183">
        <v>0</v>
      </c>
    </row>
    <row r="15" spans="1:121" s="69" customFormat="1">
      <c r="A15" s="73">
        <v>0.5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90">
        <v>0</v>
      </c>
      <c r="K15" s="90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1.2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69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  <c r="BL15" s="105">
        <v>0</v>
      </c>
      <c r="BM15" s="105">
        <v>0</v>
      </c>
      <c r="BN15" s="105">
        <v>0</v>
      </c>
      <c r="BO15" s="105">
        <v>0</v>
      </c>
      <c r="BP15" s="69">
        <v>2</v>
      </c>
      <c r="BQ15" s="69">
        <v>0</v>
      </c>
      <c r="BR15" s="69">
        <v>0</v>
      </c>
      <c r="BS15" s="105">
        <v>0</v>
      </c>
      <c r="BT15" s="105">
        <v>0</v>
      </c>
      <c r="BU15" s="105">
        <v>0</v>
      </c>
      <c r="BV15" s="105">
        <v>0</v>
      </c>
      <c r="BW15" s="105">
        <v>4</v>
      </c>
      <c r="BX15" s="69">
        <v>0</v>
      </c>
      <c r="BY15" s="69">
        <v>0</v>
      </c>
      <c r="BZ15" s="69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69">
        <v>0</v>
      </c>
      <c r="CT15" s="69">
        <v>0</v>
      </c>
      <c r="CU15" s="105">
        <v>2.5</v>
      </c>
      <c r="CV15" s="105">
        <v>0</v>
      </c>
      <c r="CW15" s="69">
        <v>14</v>
      </c>
      <c r="CX15" s="69">
        <v>0</v>
      </c>
      <c r="CY15" s="183">
        <v>0</v>
      </c>
      <c r="CZ15" s="183">
        <v>0</v>
      </c>
      <c r="DA15" s="183">
        <v>0</v>
      </c>
      <c r="DB15" s="183">
        <v>3</v>
      </c>
      <c r="DC15" s="183">
        <v>4</v>
      </c>
      <c r="DD15" s="183">
        <v>0</v>
      </c>
      <c r="DE15" s="183">
        <v>0</v>
      </c>
      <c r="DF15" s="183">
        <v>0</v>
      </c>
      <c r="DG15" s="183">
        <v>0</v>
      </c>
      <c r="DH15" s="183">
        <v>0</v>
      </c>
      <c r="DI15" s="183">
        <v>0</v>
      </c>
      <c r="DJ15" s="183">
        <v>0</v>
      </c>
      <c r="DK15" s="183">
        <v>0</v>
      </c>
      <c r="DL15" s="183">
        <v>0</v>
      </c>
      <c r="DM15" s="52">
        <v>0</v>
      </c>
      <c r="DN15" s="183">
        <v>0</v>
      </c>
      <c r="DO15" s="183">
        <v>0</v>
      </c>
      <c r="DP15" s="183">
        <v>0</v>
      </c>
      <c r="DQ15" s="183">
        <v>0</v>
      </c>
    </row>
    <row r="16" spans="1:121" s="69" customFormat="1">
      <c r="A16" s="73">
        <v>0.54166666666666696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90">
        <v>0</v>
      </c>
      <c r="K16" s="90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0.7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69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5">
        <v>0</v>
      </c>
      <c r="AU16" s="69">
        <v>0</v>
      </c>
      <c r="AV16" s="69">
        <v>0</v>
      </c>
      <c r="AW16" s="69">
        <v>0</v>
      </c>
      <c r="AX16" s="69">
        <v>0</v>
      </c>
      <c r="AY16" s="69">
        <v>0</v>
      </c>
      <c r="AZ16" s="69">
        <v>0</v>
      </c>
      <c r="BA16" s="69">
        <v>0</v>
      </c>
      <c r="BB16" s="105">
        <v>0</v>
      </c>
      <c r="BC16" s="105">
        <v>0</v>
      </c>
      <c r="BD16" s="105">
        <v>0</v>
      </c>
      <c r="BE16" s="105">
        <v>0</v>
      </c>
      <c r="BF16" s="105">
        <v>0</v>
      </c>
      <c r="BG16" s="105">
        <v>0</v>
      </c>
      <c r="BH16" s="105">
        <v>0</v>
      </c>
      <c r="BI16" s="105">
        <v>0</v>
      </c>
      <c r="BJ16" s="105">
        <v>0</v>
      </c>
      <c r="BK16" s="105">
        <v>0</v>
      </c>
      <c r="BL16" s="105">
        <v>0</v>
      </c>
      <c r="BM16" s="105">
        <v>0</v>
      </c>
      <c r="BN16" s="105">
        <v>0</v>
      </c>
      <c r="BO16" s="105">
        <v>0</v>
      </c>
      <c r="BP16" s="69">
        <v>2.5</v>
      </c>
      <c r="BQ16" s="69">
        <v>0</v>
      </c>
      <c r="BR16" s="69">
        <v>0</v>
      </c>
      <c r="BS16" s="105">
        <v>0</v>
      </c>
      <c r="BT16" s="105">
        <v>0</v>
      </c>
      <c r="BU16" s="105">
        <v>0</v>
      </c>
      <c r="BV16" s="105">
        <v>0</v>
      </c>
      <c r="BW16" s="105">
        <v>0.2</v>
      </c>
      <c r="BX16" s="69">
        <v>0</v>
      </c>
      <c r="BY16" s="69">
        <v>0</v>
      </c>
      <c r="BZ16" s="69">
        <v>0</v>
      </c>
      <c r="CA16" s="69">
        <v>0</v>
      </c>
      <c r="CB16" s="69">
        <v>0</v>
      </c>
      <c r="CC16" s="69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69">
        <v>0</v>
      </c>
      <c r="CO16" s="69">
        <v>0</v>
      </c>
      <c r="CP16" s="69">
        <v>0</v>
      </c>
      <c r="CQ16" s="69">
        <v>0</v>
      </c>
      <c r="CR16" s="69">
        <v>0</v>
      </c>
      <c r="CS16" s="69">
        <v>0</v>
      </c>
      <c r="CT16" s="69">
        <v>0</v>
      </c>
      <c r="CU16" s="105">
        <v>8.5</v>
      </c>
      <c r="CV16" s="105">
        <v>3</v>
      </c>
      <c r="CW16" s="69">
        <v>47.5</v>
      </c>
      <c r="CX16" s="69">
        <v>0</v>
      </c>
      <c r="CY16" s="183">
        <v>0</v>
      </c>
      <c r="CZ16" s="183">
        <v>0</v>
      </c>
      <c r="DA16" s="183">
        <v>0</v>
      </c>
      <c r="DB16" s="183">
        <v>0.5</v>
      </c>
      <c r="DC16" s="183">
        <v>2.5</v>
      </c>
      <c r="DD16" s="183">
        <v>0</v>
      </c>
      <c r="DE16" s="183">
        <v>0</v>
      </c>
      <c r="DF16" s="183">
        <v>0</v>
      </c>
      <c r="DG16" s="183">
        <v>0</v>
      </c>
      <c r="DH16" s="183">
        <v>0</v>
      </c>
      <c r="DI16" s="183">
        <v>0</v>
      </c>
      <c r="DJ16" s="183">
        <v>0</v>
      </c>
      <c r="DK16" s="183">
        <v>0</v>
      </c>
      <c r="DL16" s="183">
        <v>0</v>
      </c>
      <c r="DM16" s="52">
        <v>0</v>
      </c>
      <c r="DN16" s="183">
        <v>0</v>
      </c>
      <c r="DO16" s="183">
        <v>0</v>
      </c>
      <c r="DP16" s="183">
        <v>0</v>
      </c>
      <c r="DQ16" s="183">
        <v>0</v>
      </c>
    </row>
    <row r="17" spans="1:121" s="69" customFormat="1">
      <c r="A17" s="73">
        <v>0.58333333333333304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90">
        <v>0</v>
      </c>
      <c r="K17" s="90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0.2</v>
      </c>
      <c r="AF17" s="105">
        <v>0</v>
      </c>
      <c r="AG17" s="105">
        <v>0.5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69">
        <v>1.5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105">
        <v>0</v>
      </c>
      <c r="BC17" s="105">
        <v>0</v>
      </c>
      <c r="BD17" s="105">
        <v>0</v>
      </c>
      <c r="BE17" s="105">
        <v>0</v>
      </c>
      <c r="BF17" s="105">
        <v>0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05">
        <v>0</v>
      </c>
      <c r="BN17" s="105">
        <v>0</v>
      </c>
      <c r="BO17" s="105">
        <v>0</v>
      </c>
      <c r="BP17" s="69">
        <v>3</v>
      </c>
      <c r="BQ17" s="69">
        <v>0</v>
      </c>
      <c r="BR17" s="69">
        <v>0</v>
      </c>
      <c r="BS17" s="105">
        <v>0</v>
      </c>
      <c r="BT17" s="105">
        <v>0</v>
      </c>
      <c r="BU17" s="105">
        <v>0</v>
      </c>
      <c r="BV17" s="105">
        <v>0</v>
      </c>
      <c r="BW17" s="105">
        <v>0</v>
      </c>
      <c r="BX17" s="69">
        <v>0</v>
      </c>
      <c r="BY17" s="69">
        <v>0</v>
      </c>
      <c r="BZ17" s="69">
        <v>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105">
        <v>14.5</v>
      </c>
      <c r="CV17" s="105">
        <v>13.5</v>
      </c>
      <c r="CW17" s="69">
        <v>22.5</v>
      </c>
      <c r="CX17" s="69">
        <v>0</v>
      </c>
      <c r="CY17" s="183">
        <v>0</v>
      </c>
      <c r="CZ17" s="183">
        <v>0</v>
      </c>
      <c r="DA17" s="183">
        <v>0</v>
      </c>
      <c r="DB17" s="183">
        <v>2</v>
      </c>
      <c r="DC17" s="183">
        <v>8.5</v>
      </c>
      <c r="DD17" s="183">
        <v>0</v>
      </c>
      <c r="DE17" s="183">
        <v>0</v>
      </c>
      <c r="DF17" s="183">
        <v>0</v>
      </c>
      <c r="DG17" s="183">
        <v>0</v>
      </c>
      <c r="DH17" s="183">
        <v>0</v>
      </c>
      <c r="DI17" s="183">
        <v>0</v>
      </c>
      <c r="DJ17" s="183">
        <v>0</v>
      </c>
      <c r="DK17" s="183">
        <v>0</v>
      </c>
      <c r="DL17" s="183">
        <v>0</v>
      </c>
      <c r="DM17" s="52">
        <v>0</v>
      </c>
      <c r="DN17" s="183">
        <v>0</v>
      </c>
      <c r="DO17" s="183">
        <v>0</v>
      </c>
      <c r="DP17" s="183">
        <v>0</v>
      </c>
      <c r="DQ17" s="183">
        <v>0</v>
      </c>
    </row>
    <row r="18" spans="1:121" s="69" customFormat="1">
      <c r="A18" s="72">
        <v>0.625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90">
        <v>0</v>
      </c>
      <c r="K18" s="90">
        <v>0</v>
      </c>
      <c r="L18" s="69">
        <v>0</v>
      </c>
      <c r="M18" s="69">
        <v>0</v>
      </c>
      <c r="N18" s="69">
        <v>0</v>
      </c>
      <c r="O18" s="69">
        <v>0.2</v>
      </c>
      <c r="P18" s="69">
        <v>0</v>
      </c>
      <c r="Q18" s="69">
        <v>0</v>
      </c>
      <c r="R18" s="69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1</v>
      </c>
      <c r="AF18" s="105">
        <v>0</v>
      </c>
      <c r="AG18" s="105">
        <v>1.7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69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69">
        <v>0</v>
      </c>
      <c r="AV18" s="69">
        <v>0</v>
      </c>
      <c r="AW18" s="69">
        <v>0</v>
      </c>
      <c r="AX18" s="69">
        <v>0</v>
      </c>
      <c r="AY18" s="69">
        <v>0</v>
      </c>
      <c r="AZ18" s="69">
        <v>0</v>
      </c>
      <c r="BA18" s="69">
        <v>0</v>
      </c>
      <c r="BB18" s="105">
        <v>0</v>
      </c>
      <c r="BC18" s="105">
        <v>0</v>
      </c>
      <c r="BD18" s="105">
        <v>0</v>
      </c>
      <c r="BE18" s="105">
        <v>0</v>
      </c>
      <c r="BF18" s="105">
        <v>0</v>
      </c>
      <c r="BG18" s="105">
        <v>0</v>
      </c>
      <c r="BH18" s="105">
        <v>0</v>
      </c>
      <c r="BI18" s="105">
        <v>0</v>
      </c>
      <c r="BJ18" s="105">
        <v>0</v>
      </c>
      <c r="BK18" s="105">
        <v>0</v>
      </c>
      <c r="BL18" s="105">
        <v>0</v>
      </c>
      <c r="BM18" s="105">
        <v>0</v>
      </c>
      <c r="BN18" s="105">
        <v>0</v>
      </c>
      <c r="BO18" s="105">
        <v>0</v>
      </c>
      <c r="BP18" s="69">
        <v>2.7</v>
      </c>
      <c r="BQ18" s="69">
        <v>0</v>
      </c>
      <c r="BR18" s="69">
        <v>0</v>
      </c>
      <c r="BS18" s="105">
        <v>0</v>
      </c>
      <c r="BT18" s="105">
        <v>0</v>
      </c>
      <c r="BU18" s="105">
        <v>0</v>
      </c>
      <c r="BV18" s="105">
        <v>0</v>
      </c>
      <c r="BW18" s="105">
        <v>1</v>
      </c>
      <c r="BX18" s="69">
        <v>0</v>
      </c>
      <c r="BY18" s="69">
        <v>0</v>
      </c>
      <c r="BZ18" s="69">
        <v>0</v>
      </c>
      <c r="CA18" s="69">
        <v>0</v>
      </c>
      <c r="CB18" s="69">
        <v>0</v>
      </c>
      <c r="CC18" s="69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0</v>
      </c>
      <c r="CJ18" s="69">
        <v>0</v>
      </c>
      <c r="CK18" s="69">
        <v>0</v>
      </c>
      <c r="CL18" s="69">
        <v>0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69">
        <v>0</v>
      </c>
      <c r="CT18" s="69">
        <v>0</v>
      </c>
      <c r="CU18" s="105">
        <v>6.5</v>
      </c>
      <c r="CV18" s="105">
        <v>8</v>
      </c>
      <c r="CW18" s="69">
        <v>28.5</v>
      </c>
      <c r="CX18" s="69">
        <v>0</v>
      </c>
      <c r="CY18" s="183">
        <v>0</v>
      </c>
      <c r="CZ18" s="183">
        <v>0</v>
      </c>
      <c r="DA18" s="183">
        <v>0</v>
      </c>
      <c r="DB18" s="183">
        <v>3</v>
      </c>
      <c r="DC18" s="183">
        <v>1.5</v>
      </c>
      <c r="DD18" s="183">
        <v>0</v>
      </c>
      <c r="DE18" s="183">
        <v>0</v>
      </c>
      <c r="DF18" s="183">
        <v>0</v>
      </c>
      <c r="DG18" s="183">
        <v>0</v>
      </c>
      <c r="DH18" s="183">
        <v>0</v>
      </c>
      <c r="DI18" s="183">
        <v>0</v>
      </c>
      <c r="DJ18" s="183">
        <v>0</v>
      </c>
      <c r="DK18" s="183">
        <v>0</v>
      </c>
      <c r="DL18" s="183">
        <v>0</v>
      </c>
      <c r="DM18" s="52">
        <v>0</v>
      </c>
      <c r="DN18" s="183">
        <v>0</v>
      </c>
      <c r="DO18" s="183">
        <v>0</v>
      </c>
      <c r="DP18" s="183">
        <v>0</v>
      </c>
      <c r="DQ18" s="183">
        <v>0</v>
      </c>
    </row>
    <row r="19" spans="1:121" s="69" customFormat="1">
      <c r="A19" s="72">
        <v>0.66666666666666696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90">
        <v>0</v>
      </c>
      <c r="K19" s="90">
        <v>0</v>
      </c>
      <c r="L19" s="69">
        <v>0</v>
      </c>
      <c r="M19" s="69">
        <v>0</v>
      </c>
      <c r="N19" s="69">
        <v>0</v>
      </c>
      <c r="O19" s="69">
        <v>1</v>
      </c>
      <c r="P19" s="69">
        <v>0</v>
      </c>
      <c r="Q19" s="69">
        <v>0</v>
      </c>
      <c r="R19" s="69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0.2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69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69">
        <v>0</v>
      </c>
      <c r="AV19" s="69">
        <v>0</v>
      </c>
      <c r="AW19" s="69">
        <v>0</v>
      </c>
      <c r="AX19" s="69">
        <v>0</v>
      </c>
      <c r="AY19" s="69">
        <v>0</v>
      </c>
      <c r="AZ19" s="69">
        <v>0</v>
      </c>
      <c r="BA19" s="69">
        <v>0</v>
      </c>
      <c r="BB19" s="105">
        <v>0</v>
      </c>
      <c r="BC19" s="105">
        <v>0</v>
      </c>
      <c r="BD19" s="105">
        <v>0</v>
      </c>
      <c r="BE19" s="105">
        <v>0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0</v>
      </c>
      <c r="BM19" s="105">
        <v>0</v>
      </c>
      <c r="BN19" s="105">
        <v>0</v>
      </c>
      <c r="BO19" s="105">
        <v>0</v>
      </c>
      <c r="BP19" s="69">
        <v>4.8</v>
      </c>
      <c r="BQ19" s="69">
        <v>0</v>
      </c>
      <c r="BR19" s="69">
        <v>0</v>
      </c>
      <c r="BS19" s="105">
        <v>0</v>
      </c>
      <c r="BT19" s="105">
        <v>0</v>
      </c>
      <c r="BU19" s="105">
        <v>0</v>
      </c>
      <c r="BV19" s="105">
        <v>0</v>
      </c>
      <c r="BW19" s="105">
        <v>0</v>
      </c>
      <c r="BX19" s="69">
        <v>0</v>
      </c>
      <c r="BY19" s="69">
        <v>0</v>
      </c>
      <c r="BZ19" s="69">
        <v>0</v>
      </c>
      <c r="CA19" s="69">
        <v>0</v>
      </c>
      <c r="CB19" s="69">
        <v>0</v>
      </c>
      <c r="CC19" s="69">
        <v>0</v>
      </c>
      <c r="CD19" s="69">
        <v>0</v>
      </c>
      <c r="CE19" s="69">
        <v>0</v>
      </c>
      <c r="CF19" s="69">
        <v>0</v>
      </c>
      <c r="CG19" s="69">
        <v>0</v>
      </c>
      <c r="CH19" s="69">
        <v>0</v>
      </c>
      <c r="CI19" s="69">
        <v>0</v>
      </c>
      <c r="CJ19" s="69">
        <v>0</v>
      </c>
      <c r="CK19" s="69">
        <v>0</v>
      </c>
      <c r="CL19" s="69">
        <v>0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69">
        <v>0</v>
      </c>
      <c r="CS19" s="69">
        <v>0</v>
      </c>
      <c r="CT19" s="69">
        <v>0</v>
      </c>
      <c r="CU19" s="105">
        <v>0</v>
      </c>
      <c r="CV19" s="105">
        <v>7</v>
      </c>
      <c r="CW19" s="69">
        <v>7.5</v>
      </c>
      <c r="CX19" s="69">
        <v>0</v>
      </c>
      <c r="CY19" s="183">
        <v>0</v>
      </c>
      <c r="CZ19" s="183">
        <v>0</v>
      </c>
      <c r="DA19" s="183">
        <v>0</v>
      </c>
      <c r="DB19" s="183">
        <v>31</v>
      </c>
      <c r="DC19" s="183">
        <v>15</v>
      </c>
      <c r="DD19" s="183">
        <v>0</v>
      </c>
      <c r="DE19" s="183">
        <v>0</v>
      </c>
      <c r="DF19" s="183">
        <v>0</v>
      </c>
      <c r="DG19" s="183">
        <v>0</v>
      </c>
      <c r="DH19" s="183">
        <v>0</v>
      </c>
      <c r="DI19" s="183">
        <v>0</v>
      </c>
      <c r="DJ19" s="183">
        <v>0</v>
      </c>
      <c r="DK19" s="183">
        <v>0</v>
      </c>
      <c r="DL19" s="183">
        <v>0</v>
      </c>
      <c r="DM19" s="52">
        <v>0</v>
      </c>
      <c r="DN19" s="183">
        <v>0</v>
      </c>
      <c r="DO19" s="183">
        <v>0</v>
      </c>
      <c r="DP19" s="183">
        <v>0</v>
      </c>
      <c r="DQ19" s="183">
        <v>0</v>
      </c>
    </row>
    <row r="20" spans="1:121" s="69" customFormat="1">
      <c r="A20" s="72">
        <v>0.70833333333333304</v>
      </c>
      <c r="B20" s="69">
        <v>0</v>
      </c>
      <c r="C20" s="69">
        <v>0</v>
      </c>
      <c r="D20" s="69">
        <v>0</v>
      </c>
      <c r="E20" s="69">
        <v>0</v>
      </c>
      <c r="F20" s="69">
        <v>0</v>
      </c>
      <c r="G20" s="69">
        <v>0.5</v>
      </c>
      <c r="H20" s="69">
        <v>0</v>
      </c>
      <c r="I20" s="69">
        <v>0</v>
      </c>
      <c r="J20" s="90">
        <v>0</v>
      </c>
      <c r="K20" s="90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69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69">
        <v>0</v>
      </c>
      <c r="AV20" s="69">
        <v>0</v>
      </c>
      <c r="AW20" s="69">
        <v>0</v>
      </c>
      <c r="AX20" s="69">
        <v>0</v>
      </c>
      <c r="AY20" s="69">
        <v>0</v>
      </c>
      <c r="AZ20" s="69">
        <v>0</v>
      </c>
      <c r="BA20" s="69">
        <v>0</v>
      </c>
      <c r="BB20" s="105">
        <v>0</v>
      </c>
      <c r="BC20" s="105">
        <v>0</v>
      </c>
      <c r="BD20" s="105">
        <v>0</v>
      </c>
      <c r="BE20" s="105">
        <v>0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69">
        <v>2.5</v>
      </c>
      <c r="BQ20" s="69">
        <v>0</v>
      </c>
      <c r="BR20" s="69">
        <v>0</v>
      </c>
      <c r="BS20" s="105">
        <v>0</v>
      </c>
      <c r="BT20" s="105">
        <v>0</v>
      </c>
      <c r="BU20" s="105">
        <v>0</v>
      </c>
      <c r="BV20" s="105">
        <v>0</v>
      </c>
      <c r="BW20" s="105">
        <v>0</v>
      </c>
      <c r="BX20" s="69">
        <v>0</v>
      </c>
      <c r="BY20" s="69">
        <v>0</v>
      </c>
      <c r="BZ20" s="69">
        <v>0</v>
      </c>
      <c r="CA20" s="69">
        <v>0</v>
      </c>
      <c r="CB20" s="69">
        <v>0</v>
      </c>
      <c r="CC20" s="69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69">
        <v>0</v>
      </c>
      <c r="CT20" s="69">
        <v>0</v>
      </c>
      <c r="CU20" s="105">
        <v>0</v>
      </c>
      <c r="CV20" s="105">
        <v>14</v>
      </c>
      <c r="CW20" s="69">
        <v>6.5</v>
      </c>
      <c r="CX20" s="69">
        <v>0</v>
      </c>
      <c r="CY20" s="183">
        <v>0</v>
      </c>
      <c r="CZ20" s="183">
        <v>0</v>
      </c>
      <c r="DA20" s="183">
        <v>0</v>
      </c>
      <c r="DB20" s="183">
        <v>8</v>
      </c>
      <c r="DC20" s="183">
        <v>17.5</v>
      </c>
      <c r="DD20" s="183">
        <v>0</v>
      </c>
      <c r="DE20" s="183">
        <v>0</v>
      </c>
      <c r="DF20" s="183">
        <v>0</v>
      </c>
      <c r="DG20" s="183">
        <v>0</v>
      </c>
      <c r="DH20" s="183">
        <v>0</v>
      </c>
      <c r="DI20" s="183">
        <v>0</v>
      </c>
      <c r="DJ20" s="183">
        <v>0</v>
      </c>
      <c r="DK20" s="183">
        <v>0</v>
      </c>
      <c r="DL20" s="183">
        <v>0</v>
      </c>
      <c r="DM20" s="52">
        <v>0</v>
      </c>
      <c r="DN20" s="183">
        <v>0</v>
      </c>
      <c r="DO20" s="183">
        <v>0</v>
      </c>
      <c r="DP20" s="183">
        <v>0</v>
      </c>
      <c r="DQ20" s="183">
        <v>0</v>
      </c>
    </row>
    <row r="21" spans="1:121" s="69" customFormat="1">
      <c r="A21" s="72">
        <v>0.75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90">
        <v>0</v>
      </c>
      <c r="K21" s="90">
        <v>0</v>
      </c>
      <c r="L21" s="69">
        <v>0</v>
      </c>
      <c r="M21" s="69">
        <v>0</v>
      </c>
      <c r="N21" s="69">
        <v>0</v>
      </c>
      <c r="O21" s="69">
        <v>2</v>
      </c>
      <c r="P21" s="69">
        <v>0</v>
      </c>
      <c r="Q21" s="69">
        <v>0</v>
      </c>
      <c r="R21" s="69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69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69">
        <v>6</v>
      </c>
      <c r="BQ21" s="69">
        <v>0</v>
      </c>
      <c r="BR21" s="69">
        <v>0</v>
      </c>
      <c r="BS21" s="105">
        <v>0</v>
      </c>
      <c r="BT21" s="105">
        <v>0</v>
      </c>
      <c r="BU21" s="105">
        <v>0</v>
      </c>
      <c r="BV21" s="105">
        <v>0</v>
      </c>
      <c r="BW21" s="105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105">
        <v>0</v>
      </c>
      <c r="CV21" s="105">
        <v>0.5</v>
      </c>
      <c r="CW21" s="69">
        <v>1.5</v>
      </c>
      <c r="CX21" s="69">
        <v>0</v>
      </c>
      <c r="CY21" s="183">
        <v>0</v>
      </c>
      <c r="CZ21" s="183">
        <v>0</v>
      </c>
      <c r="DA21" s="183">
        <v>0</v>
      </c>
      <c r="DB21" s="183">
        <v>0</v>
      </c>
      <c r="DC21" s="183">
        <v>3</v>
      </c>
      <c r="DD21" s="183">
        <v>0</v>
      </c>
      <c r="DE21" s="183">
        <v>0</v>
      </c>
      <c r="DF21" s="183">
        <v>0</v>
      </c>
      <c r="DG21" s="183">
        <v>0</v>
      </c>
      <c r="DH21" s="183">
        <v>0</v>
      </c>
      <c r="DI21" s="183">
        <v>0</v>
      </c>
      <c r="DJ21" s="183">
        <v>0</v>
      </c>
      <c r="DK21" s="183">
        <v>0</v>
      </c>
      <c r="DL21" s="183">
        <v>0</v>
      </c>
      <c r="DM21" s="52">
        <v>0</v>
      </c>
      <c r="DN21" s="183">
        <v>0</v>
      </c>
      <c r="DO21" s="183">
        <v>0</v>
      </c>
      <c r="DP21" s="183">
        <v>0</v>
      </c>
      <c r="DQ21" s="183">
        <v>0</v>
      </c>
    </row>
    <row r="22" spans="1:121" s="69" customFormat="1">
      <c r="A22" s="72">
        <v>0.79166666666666696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90">
        <v>0</v>
      </c>
      <c r="K22" s="90">
        <v>0</v>
      </c>
      <c r="L22" s="69">
        <v>0</v>
      </c>
      <c r="M22" s="69">
        <v>0</v>
      </c>
      <c r="N22" s="69">
        <v>0</v>
      </c>
      <c r="O22" s="69">
        <v>2.5</v>
      </c>
      <c r="P22" s="69">
        <v>0</v>
      </c>
      <c r="Q22" s="69">
        <v>0</v>
      </c>
      <c r="R22" s="69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69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105">
        <v>0</v>
      </c>
      <c r="BC22" s="105">
        <v>0</v>
      </c>
      <c r="BD22" s="105">
        <v>0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69">
        <v>1.2</v>
      </c>
      <c r="BQ22" s="69">
        <v>0</v>
      </c>
      <c r="BR22" s="69">
        <v>0</v>
      </c>
      <c r="BS22" s="105">
        <v>0</v>
      </c>
      <c r="BT22" s="105">
        <v>0</v>
      </c>
      <c r="BU22" s="105">
        <v>0</v>
      </c>
      <c r="BV22" s="105">
        <v>0</v>
      </c>
      <c r="BW22" s="105">
        <v>0</v>
      </c>
      <c r="BX22" s="69">
        <v>0</v>
      </c>
      <c r="BY22" s="69">
        <v>0</v>
      </c>
      <c r="BZ22" s="69">
        <v>0</v>
      </c>
      <c r="CA22" s="69">
        <v>0</v>
      </c>
      <c r="CB22" s="69">
        <v>0</v>
      </c>
      <c r="CC22" s="69">
        <v>0</v>
      </c>
      <c r="CD22" s="69">
        <v>0</v>
      </c>
      <c r="CE22" s="69">
        <v>0</v>
      </c>
      <c r="CF22" s="69">
        <v>0</v>
      </c>
      <c r="CG22" s="69">
        <v>0</v>
      </c>
      <c r="CH22" s="69">
        <v>0</v>
      </c>
      <c r="CI22" s="69">
        <v>0</v>
      </c>
      <c r="CJ22" s="69">
        <v>0</v>
      </c>
      <c r="CK22" s="69">
        <v>0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69">
        <v>0</v>
      </c>
      <c r="CS22" s="69">
        <v>0</v>
      </c>
      <c r="CT22" s="69">
        <v>0</v>
      </c>
      <c r="CU22" s="105">
        <v>0</v>
      </c>
      <c r="CV22" s="105">
        <v>22.5</v>
      </c>
      <c r="CW22" s="69">
        <v>0</v>
      </c>
      <c r="CX22" s="69">
        <v>0</v>
      </c>
      <c r="CY22" s="183">
        <v>0</v>
      </c>
      <c r="CZ22" s="183">
        <v>0</v>
      </c>
      <c r="DA22" s="183">
        <v>0</v>
      </c>
      <c r="DB22" s="183">
        <v>1.5</v>
      </c>
      <c r="DC22" s="183">
        <v>1</v>
      </c>
      <c r="DD22" s="183">
        <v>0</v>
      </c>
      <c r="DE22" s="183">
        <v>0</v>
      </c>
      <c r="DF22" s="183">
        <v>0</v>
      </c>
      <c r="DG22" s="183">
        <v>0</v>
      </c>
      <c r="DH22" s="183">
        <v>0</v>
      </c>
      <c r="DI22" s="183">
        <v>0</v>
      </c>
      <c r="DJ22" s="183">
        <v>0</v>
      </c>
      <c r="DK22" s="183">
        <v>0</v>
      </c>
      <c r="DL22" s="183">
        <v>0</v>
      </c>
      <c r="DM22" s="52">
        <v>0</v>
      </c>
      <c r="DN22" s="183">
        <v>0</v>
      </c>
      <c r="DO22" s="183">
        <v>0</v>
      </c>
      <c r="DP22" s="183">
        <v>0</v>
      </c>
      <c r="DQ22" s="183">
        <v>0</v>
      </c>
    </row>
    <row r="23" spans="1:121" s="69" customFormat="1">
      <c r="A23" s="72">
        <v>0.83333333333333304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90">
        <v>0</v>
      </c>
      <c r="K23" s="90">
        <v>0</v>
      </c>
      <c r="L23" s="69">
        <v>0</v>
      </c>
      <c r="M23" s="69">
        <v>0</v>
      </c>
      <c r="N23" s="69">
        <v>0</v>
      </c>
      <c r="O23" s="69">
        <v>2.5</v>
      </c>
      <c r="P23" s="69">
        <v>0</v>
      </c>
      <c r="Q23" s="69">
        <v>0</v>
      </c>
      <c r="R23" s="69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69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0</v>
      </c>
      <c r="BA23" s="69">
        <v>0</v>
      </c>
      <c r="BB23" s="105">
        <v>0</v>
      </c>
      <c r="BC23" s="105">
        <v>0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69">
        <v>0.5</v>
      </c>
      <c r="BQ23" s="69">
        <v>0</v>
      </c>
      <c r="BR23" s="69">
        <v>0</v>
      </c>
      <c r="BS23" s="105">
        <v>0</v>
      </c>
      <c r="BT23" s="105">
        <v>0</v>
      </c>
      <c r="BU23" s="105">
        <v>0.2</v>
      </c>
      <c r="BV23" s="105">
        <v>0</v>
      </c>
      <c r="BW23" s="105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105">
        <v>0</v>
      </c>
      <c r="CV23" s="105">
        <v>6.5</v>
      </c>
      <c r="CW23" s="69">
        <v>0</v>
      </c>
      <c r="CX23" s="69">
        <v>0</v>
      </c>
      <c r="CY23" s="183">
        <v>0</v>
      </c>
      <c r="CZ23" s="183">
        <v>0</v>
      </c>
      <c r="DA23" s="183">
        <v>0</v>
      </c>
      <c r="DB23" s="183">
        <v>2</v>
      </c>
      <c r="DC23" s="183">
        <v>0.5</v>
      </c>
      <c r="DD23" s="183">
        <v>0</v>
      </c>
      <c r="DE23" s="183">
        <v>0</v>
      </c>
      <c r="DF23" s="183">
        <v>0</v>
      </c>
      <c r="DG23" s="183">
        <v>0</v>
      </c>
      <c r="DH23" s="183">
        <v>0</v>
      </c>
      <c r="DI23" s="183">
        <v>0</v>
      </c>
      <c r="DJ23" s="183">
        <v>0</v>
      </c>
      <c r="DK23" s="183">
        <v>0</v>
      </c>
      <c r="DL23" s="183">
        <v>0</v>
      </c>
      <c r="DM23" s="52">
        <v>0</v>
      </c>
      <c r="DN23" s="183">
        <v>0</v>
      </c>
      <c r="DO23" s="183">
        <v>0</v>
      </c>
      <c r="DP23" s="183">
        <v>0</v>
      </c>
      <c r="DQ23" s="183">
        <v>0</v>
      </c>
    </row>
    <row r="24" spans="1:121" s="69" customFormat="1">
      <c r="A24" s="72">
        <v>0.875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90">
        <v>0</v>
      </c>
      <c r="K24" s="90">
        <v>0</v>
      </c>
      <c r="L24" s="69">
        <v>0</v>
      </c>
      <c r="M24" s="69">
        <v>0</v>
      </c>
      <c r="N24" s="69">
        <v>0.2</v>
      </c>
      <c r="O24" s="69">
        <v>0</v>
      </c>
      <c r="P24" s="69">
        <v>0</v>
      </c>
      <c r="Q24" s="69">
        <v>0</v>
      </c>
      <c r="R24" s="69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69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0</v>
      </c>
      <c r="AZ24" s="69">
        <v>0</v>
      </c>
      <c r="BA24" s="69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69">
        <v>0.2</v>
      </c>
      <c r="BQ24" s="69">
        <v>0</v>
      </c>
      <c r="BR24" s="69">
        <v>0</v>
      </c>
      <c r="BS24" s="105">
        <v>0</v>
      </c>
      <c r="BT24" s="105">
        <v>0</v>
      </c>
      <c r="BU24" s="105">
        <v>0.2</v>
      </c>
      <c r="BV24" s="105">
        <v>0</v>
      </c>
      <c r="BW24" s="105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105">
        <v>0</v>
      </c>
      <c r="CV24" s="105">
        <v>0.5</v>
      </c>
      <c r="CW24" s="69">
        <v>0</v>
      </c>
      <c r="CX24" s="69">
        <v>0</v>
      </c>
      <c r="CY24" s="183">
        <v>0</v>
      </c>
      <c r="CZ24" s="183">
        <v>0</v>
      </c>
      <c r="DA24" s="183">
        <v>0</v>
      </c>
      <c r="DB24" s="183">
        <v>1</v>
      </c>
      <c r="DC24" s="183">
        <v>3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52">
        <v>0</v>
      </c>
      <c r="DN24" s="183">
        <v>0</v>
      </c>
      <c r="DO24" s="183">
        <v>0</v>
      </c>
      <c r="DP24" s="183">
        <v>0</v>
      </c>
      <c r="DQ24" s="183">
        <v>0</v>
      </c>
    </row>
    <row r="25" spans="1:121" s="69" customFormat="1">
      <c r="A25" s="72">
        <v>0.91666666666666696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90">
        <v>0</v>
      </c>
      <c r="K25" s="90">
        <v>0</v>
      </c>
      <c r="L25" s="69">
        <v>0</v>
      </c>
      <c r="M25" s="69">
        <v>0.2</v>
      </c>
      <c r="N25" s="69">
        <v>6.6</v>
      </c>
      <c r="O25" s="69">
        <v>0</v>
      </c>
      <c r="P25" s="69">
        <v>0</v>
      </c>
      <c r="Q25" s="69">
        <v>0</v>
      </c>
      <c r="R25" s="69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1.5</v>
      </c>
      <c r="AN25" s="69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105">
        <v>0</v>
      </c>
      <c r="BC25" s="105">
        <v>0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69">
        <v>0</v>
      </c>
      <c r="BQ25" s="69">
        <v>0</v>
      </c>
      <c r="BR25" s="69">
        <v>0</v>
      </c>
      <c r="BS25" s="105">
        <v>0</v>
      </c>
      <c r="BT25" s="105">
        <v>0</v>
      </c>
      <c r="BU25" s="105">
        <v>0.2</v>
      </c>
      <c r="BV25" s="105">
        <v>0</v>
      </c>
      <c r="BW25" s="105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105">
        <v>0</v>
      </c>
      <c r="CV25" s="105">
        <v>0</v>
      </c>
      <c r="CW25" s="69">
        <v>0</v>
      </c>
      <c r="CX25" s="69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52">
        <v>0</v>
      </c>
      <c r="DN25" s="183">
        <v>0</v>
      </c>
      <c r="DO25" s="183">
        <v>0</v>
      </c>
      <c r="DP25" s="183">
        <v>0</v>
      </c>
      <c r="DQ25" s="183">
        <v>0</v>
      </c>
    </row>
    <row r="26" spans="1:121" s="69" customFormat="1">
      <c r="A26" s="72">
        <v>0.95833333333333304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90">
        <v>0</v>
      </c>
      <c r="K26" s="90">
        <v>0</v>
      </c>
      <c r="L26" s="69">
        <v>0</v>
      </c>
      <c r="M26" s="69">
        <v>0</v>
      </c>
      <c r="N26" s="69">
        <v>0</v>
      </c>
      <c r="O26" s="69">
        <v>6.3</v>
      </c>
      <c r="P26" s="69">
        <v>0</v>
      </c>
      <c r="Q26" s="69">
        <v>0</v>
      </c>
      <c r="R26" s="69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69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105">
        <v>0</v>
      </c>
      <c r="BC26" s="105">
        <v>0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69">
        <v>0</v>
      </c>
      <c r="BQ26" s="69">
        <v>0</v>
      </c>
      <c r="BR26" s="69">
        <v>0</v>
      </c>
      <c r="BS26" s="105">
        <v>0</v>
      </c>
      <c r="BT26" s="105">
        <v>0</v>
      </c>
      <c r="BU26" s="105">
        <v>0</v>
      </c>
      <c r="BV26" s="105">
        <v>0</v>
      </c>
      <c r="BW26" s="105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0.5</v>
      </c>
      <c r="CU26" s="105">
        <v>0</v>
      </c>
      <c r="CV26" s="105">
        <v>0</v>
      </c>
      <c r="CW26" s="69">
        <v>0</v>
      </c>
      <c r="CX26" s="69">
        <v>0</v>
      </c>
      <c r="CY26" s="183">
        <v>0</v>
      </c>
      <c r="CZ26" s="183">
        <v>0</v>
      </c>
      <c r="DA26" s="183">
        <v>0.5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52">
        <v>0</v>
      </c>
      <c r="DN26" s="183">
        <v>0</v>
      </c>
      <c r="DO26" s="183">
        <v>0</v>
      </c>
      <c r="DP26" s="183">
        <v>0</v>
      </c>
      <c r="DQ26" s="183">
        <v>0</v>
      </c>
    </row>
    <row r="27" spans="1:121">
      <c r="L27" s="87"/>
      <c r="BA27" s="69"/>
      <c r="BB27" s="69"/>
      <c r="BC27" s="54"/>
      <c r="BO27" s="54"/>
      <c r="BP27" s="54"/>
      <c r="BQ27" s="54"/>
      <c r="BR27" s="54"/>
      <c r="BV27" s="54"/>
      <c r="DM27" s="52"/>
    </row>
    <row r="28" spans="1:121" ht="15.75">
      <c r="A28" s="78" t="s">
        <v>37</v>
      </c>
      <c r="B28" s="78">
        <f>AVERAGE(B3:B26)</f>
        <v>0</v>
      </c>
      <c r="C28" s="78">
        <f t="shared" ref="C28:BN28" si="0">AVERAGE(C3:C26)</f>
        <v>0</v>
      </c>
      <c r="D28" s="78">
        <f t="shared" si="0"/>
        <v>0</v>
      </c>
      <c r="E28" s="78">
        <f t="shared" si="0"/>
        <v>0</v>
      </c>
      <c r="F28" s="78">
        <f t="shared" si="0"/>
        <v>0</v>
      </c>
      <c r="G28" s="78">
        <f t="shared" si="0"/>
        <v>2.0833333333333332E-2</v>
      </c>
      <c r="H28" s="78">
        <f t="shared" si="0"/>
        <v>0</v>
      </c>
      <c r="I28" s="78">
        <f t="shared" si="0"/>
        <v>0</v>
      </c>
      <c r="J28" s="78">
        <f t="shared" si="0"/>
        <v>0</v>
      </c>
      <c r="K28" s="78">
        <f t="shared" si="0"/>
        <v>0.14583333333333334</v>
      </c>
      <c r="L28" s="78">
        <f t="shared" si="0"/>
        <v>0.13749999999999998</v>
      </c>
      <c r="M28" s="78">
        <f t="shared" si="0"/>
        <v>8.3333333333333332E-3</v>
      </c>
      <c r="N28" s="78">
        <f t="shared" si="0"/>
        <v>0.29166666666666669</v>
      </c>
      <c r="O28" s="78">
        <f t="shared" si="0"/>
        <v>0.66249999999999998</v>
      </c>
      <c r="P28" s="78">
        <f t="shared" si="0"/>
        <v>0.10000000000000002</v>
      </c>
      <c r="Q28" s="78">
        <f t="shared" si="0"/>
        <v>0</v>
      </c>
      <c r="R28" s="78">
        <f t="shared" si="0"/>
        <v>0</v>
      </c>
      <c r="S28" s="78">
        <f t="shared" si="0"/>
        <v>4.9999999999999996E-2</v>
      </c>
      <c r="T28" s="78">
        <f t="shared" si="0"/>
        <v>0</v>
      </c>
      <c r="U28" s="78">
        <f t="shared" si="0"/>
        <v>0</v>
      </c>
      <c r="V28" s="78">
        <f t="shared" si="0"/>
        <v>0</v>
      </c>
      <c r="W28" s="78">
        <f t="shared" si="0"/>
        <v>0</v>
      </c>
      <c r="X28" s="78">
        <f t="shared" si="0"/>
        <v>0</v>
      </c>
      <c r="Y28" s="78">
        <f t="shared" si="0"/>
        <v>0</v>
      </c>
      <c r="Z28" s="78">
        <f t="shared" si="0"/>
        <v>0</v>
      </c>
      <c r="AA28" s="78">
        <f t="shared" si="0"/>
        <v>7.9166666666666663E-2</v>
      </c>
      <c r="AB28" s="78">
        <f t="shared" si="0"/>
        <v>0</v>
      </c>
      <c r="AC28" s="78">
        <f t="shared" si="0"/>
        <v>0</v>
      </c>
      <c r="AD28" s="78">
        <f t="shared" si="0"/>
        <v>0</v>
      </c>
      <c r="AE28" s="78">
        <f t="shared" si="0"/>
        <v>0.10416666666666667</v>
      </c>
      <c r="AF28" s="78">
        <f t="shared" si="0"/>
        <v>0</v>
      </c>
      <c r="AG28" s="78">
        <f t="shared" si="0"/>
        <v>1.4083333333333332</v>
      </c>
      <c r="AH28" s="78">
        <f t="shared" si="0"/>
        <v>0</v>
      </c>
      <c r="AI28" s="78">
        <f t="shared" si="0"/>
        <v>0</v>
      </c>
      <c r="AJ28" s="78">
        <f t="shared" si="0"/>
        <v>0</v>
      </c>
      <c r="AK28" s="78">
        <f t="shared" si="0"/>
        <v>0</v>
      </c>
      <c r="AL28" s="78">
        <f t="shared" si="0"/>
        <v>0</v>
      </c>
      <c r="AM28" s="78">
        <f t="shared" si="0"/>
        <v>6.25E-2</v>
      </c>
      <c r="AN28" s="78">
        <f t="shared" si="0"/>
        <v>6.25E-2</v>
      </c>
      <c r="AO28" s="78">
        <f t="shared" si="0"/>
        <v>0</v>
      </c>
      <c r="AP28" s="78">
        <f t="shared" si="0"/>
        <v>0</v>
      </c>
      <c r="AQ28" s="78">
        <f t="shared" si="0"/>
        <v>0</v>
      </c>
      <c r="AR28" s="78">
        <f t="shared" si="0"/>
        <v>0</v>
      </c>
      <c r="AS28" s="78">
        <f t="shared" si="0"/>
        <v>0</v>
      </c>
      <c r="AT28" s="78">
        <f t="shared" si="0"/>
        <v>0</v>
      </c>
      <c r="AU28" s="78">
        <f t="shared" si="0"/>
        <v>0</v>
      </c>
      <c r="AV28" s="78">
        <f t="shared" si="0"/>
        <v>0</v>
      </c>
      <c r="AW28" s="78">
        <f t="shared" si="0"/>
        <v>0</v>
      </c>
      <c r="AX28" s="78">
        <f t="shared" si="0"/>
        <v>0</v>
      </c>
      <c r="AY28" s="78">
        <f t="shared" si="0"/>
        <v>0</v>
      </c>
      <c r="AZ28" s="78">
        <f t="shared" si="0"/>
        <v>0</v>
      </c>
      <c r="BA28" s="78">
        <f t="shared" si="0"/>
        <v>0</v>
      </c>
      <c r="BB28" s="78">
        <f t="shared" si="0"/>
        <v>0</v>
      </c>
      <c r="BC28" s="78">
        <f t="shared" si="0"/>
        <v>0</v>
      </c>
      <c r="BD28" s="78">
        <f t="shared" si="0"/>
        <v>0</v>
      </c>
      <c r="BE28" s="78">
        <f t="shared" si="0"/>
        <v>0</v>
      </c>
      <c r="BF28" s="78">
        <f t="shared" si="0"/>
        <v>0</v>
      </c>
      <c r="BG28" s="78">
        <f t="shared" si="0"/>
        <v>0</v>
      </c>
      <c r="BH28" s="78">
        <f t="shared" si="0"/>
        <v>0</v>
      </c>
      <c r="BI28" s="78">
        <f t="shared" si="0"/>
        <v>0</v>
      </c>
      <c r="BJ28" s="78">
        <f t="shared" si="0"/>
        <v>0</v>
      </c>
      <c r="BK28" s="78">
        <f t="shared" si="0"/>
        <v>5.8333333333333327E-2</v>
      </c>
      <c r="BL28" s="78">
        <f t="shared" si="0"/>
        <v>0</v>
      </c>
      <c r="BM28" s="78">
        <f t="shared" si="0"/>
        <v>0</v>
      </c>
      <c r="BN28" s="78">
        <f t="shared" si="0"/>
        <v>0</v>
      </c>
      <c r="BO28" s="78">
        <f t="shared" ref="BO28:DX28" si="1">AVERAGE(BO3:BO26)</f>
        <v>0</v>
      </c>
      <c r="BP28" s="78">
        <f t="shared" si="1"/>
        <v>1.2916666666666667</v>
      </c>
      <c r="BQ28" s="78">
        <f t="shared" si="1"/>
        <v>0.45416666666666661</v>
      </c>
      <c r="BR28" s="78">
        <f t="shared" si="1"/>
        <v>0</v>
      </c>
      <c r="BS28" s="78">
        <f t="shared" si="1"/>
        <v>0</v>
      </c>
      <c r="BT28" s="78">
        <f t="shared" si="1"/>
        <v>0</v>
      </c>
      <c r="BU28" s="78">
        <f t="shared" si="1"/>
        <v>2.5000000000000005E-2</v>
      </c>
      <c r="BV28" s="78">
        <f t="shared" si="1"/>
        <v>0</v>
      </c>
      <c r="BW28" s="78">
        <f t="shared" si="1"/>
        <v>0.35000000000000003</v>
      </c>
      <c r="BX28" s="78">
        <f t="shared" si="1"/>
        <v>0</v>
      </c>
      <c r="BY28" s="78">
        <f t="shared" si="1"/>
        <v>0</v>
      </c>
      <c r="BZ28" s="78">
        <f t="shared" si="1"/>
        <v>0</v>
      </c>
      <c r="CA28" s="78">
        <f t="shared" si="1"/>
        <v>0</v>
      </c>
      <c r="CB28" s="78">
        <f t="shared" si="1"/>
        <v>0</v>
      </c>
      <c r="CC28" s="78">
        <f t="shared" si="1"/>
        <v>0</v>
      </c>
      <c r="CD28" s="78">
        <f t="shared" si="1"/>
        <v>0</v>
      </c>
      <c r="CE28" s="78">
        <f t="shared" si="1"/>
        <v>0</v>
      </c>
      <c r="CF28" s="78">
        <f t="shared" si="1"/>
        <v>0</v>
      </c>
      <c r="CG28" s="78">
        <f t="shared" si="1"/>
        <v>0</v>
      </c>
      <c r="CH28" s="78">
        <f t="shared" si="1"/>
        <v>0</v>
      </c>
      <c r="CI28" s="78">
        <f t="shared" si="1"/>
        <v>0</v>
      </c>
      <c r="CJ28" s="78">
        <f t="shared" si="1"/>
        <v>0</v>
      </c>
      <c r="CK28" s="78">
        <f t="shared" si="1"/>
        <v>0</v>
      </c>
      <c r="CL28" s="78">
        <f t="shared" si="1"/>
        <v>0</v>
      </c>
      <c r="CM28" s="78">
        <f t="shared" si="1"/>
        <v>0</v>
      </c>
      <c r="CN28" s="78">
        <f t="shared" si="1"/>
        <v>0</v>
      </c>
      <c r="CO28" s="78">
        <f t="shared" si="1"/>
        <v>0</v>
      </c>
      <c r="CP28" s="78">
        <f t="shared" si="1"/>
        <v>0</v>
      </c>
      <c r="CQ28" s="78">
        <f t="shared" si="1"/>
        <v>0</v>
      </c>
      <c r="CR28" s="78">
        <f t="shared" si="1"/>
        <v>0</v>
      </c>
      <c r="CS28" s="78">
        <f t="shared" si="1"/>
        <v>0</v>
      </c>
      <c r="CT28" s="78">
        <f t="shared" si="1"/>
        <v>2.0833333333333332E-2</v>
      </c>
      <c r="CU28" s="78">
        <f t="shared" si="1"/>
        <v>1.3541666666666667</v>
      </c>
      <c r="CV28" s="78">
        <f t="shared" si="1"/>
        <v>3.625</v>
      </c>
      <c r="CW28" s="78">
        <f t="shared" si="1"/>
        <v>5.416666666666667</v>
      </c>
      <c r="CX28" s="78">
        <f t="shared" si="1"/>
        <v>0</v>
      </c>
      <c r="CY28" s="78">
        <f t="shared" si="1"/>
        <v>0</v>
      </c>
      <c r="CZ28" s="78">
        <f t="shared" si="1"/>
        <v>0</v>
      </c>
      <c r="DA28" s="78">
        <f t="shared" si="1"/>
        <v>2.0833333333333332E-2</v>
      </c>
      <c r="DB28" s="78">
        <f t="shared" si="1"/>
        <v>2.4166666666666665</v>
      </c>
      <c r="DC28" s="78">
        <f t="shared" si="1"/>
        <v>2.7916666666666665</v>
      </c>
      <c r="DD28" s="78">
        <f t="shared" si="1"/>
        <v>2.0833333333333332E-2</v>
      </c>
      <c r="DE28" s="78">
        <f t="shared" si="1"/>
        <v>0</v>
      </c>
      <c r="DF28" s="78">
        <f t="shared" si="1"/>
        <v>0</v>
      </c>
      <c r="DG28" s="78">
        <f t="shared" si="1"/>
        <v>0</v>
      </c>
      <c r="DH28" s="78">
        <f t="shared" si="1"/>
        <v>0</v>
      </c>
      <c r="DI28" s="78">
        <f t="shared" si="1"/>
        <v>0</v>
      </c>
      <c r="DJ28" s="78">
        <f t="shared" si="1"/>
        <v>0</v>
      </c>
      <c r="DK28" s="78">
        <f t="shared" si="1"/>
        <v>0</v>
      </c>
      <c r="DL28" s="78">
        <f t="shared" si="1"/>
        <v>0</v>
      </c>
      <c r="DM28" s="78">
        <f t="shared" si="1"/>
        <v>6.25E-2</v>
      </c>
      <c r="DN28" s="78">
        <f t="shared" si="1"/>
        <v>0</v>
      </c>
      <c r="DO28" s="78">
        <f t="shared" si="1"/>
        <v>0</v>
      </c>
      <c r="DP28" s="78">
        <f t="shared" si="1"/>
        <v>0</v>
      </c>
      <c r="DQ28" s="78">
        <f t="shared" si="1"/>
        <v>0</v>
      </c>
    </row>
    <row r="29" spans="1:121">
      <c r="A29" s="80"/>
      <c r="B29" s="80"/>
      <c r="H29" s="81"/>
      <c r="I29" s="82"/>
      <c r="J29" s="83"/>
    </row>
    <row r="30" spans="1:121">
      <c r="A30" s="80"/>
      <c r="B30" s="80"/>
      <c r="H30" s="81"/>
      <c r="I30" s="82"/>
      <c r="J30" s="83"/>
    </row>
    <row r="31" spans="1:121">
      <c r="A31" s="80"/>
      <c r="B31" s="80"/>
      <c r="H31" s="81"/>
      <c r="I31" s="82"/>
      <c r="J31" s="83"/>
    </row>
    <row r="32" spans="1:121">
      <c r="A32" s="80"/>
      <c r="B32" s="80"/>
      <c r="H32" s="81"/>
      <c r="I32" s="82"/>
      <c r="J32" s="83"/>
    </row>
    <row r="33" spans="1:10" s="87" customFormat="1" ht="15.75">
      <c r="A33" s="80"/>
      <c r="B33" s="80"/>
      <c r="H33" s="81"/>
      <c r="I33" s="82"/>
      <c r="J33" s="83"/>
    </row>
    <row r="34" spans="1:10" s="87" customFormat="1" ht="15.75">
      <c r="A34" s="80"/>
      <c r="B34" s="80"/>
      <c r="H34" s="81"/>
      <c r="I34" s="82"/>
      <c r="J34" s="83"/>
    </row>
    <row r="35" spans="1:10" s="87" customFormat="1" ht="15.75">
      <c r="A35" s="80"/>
      <c r="B35" s="80"/>
      <c r="H35" s="81"/>
      <c r="I35" s="82"/>
      <c r="J35" s="83"/>
    </row>
    <row r="36" spans="1:10" s="87" customFormat="1" ht="15.75">
      <c r="A36" s="80"/>
      <c r="B36" s="80"/>
      <c r="H36" s="81"/>
      <c r="I36" s="82"/>
      <c r="J36" s="83"/>
    </row>
    <row r="37" spans="1:10" s="87" customFormat="1" ht="15.75">
      <c r="A37" s="80"/>
      <c r="B37" s="80"/>
      <c r="H37" s="81"/>
      <c r="I37" s="82"/>
      <c r="J37" s="83"/>
    </row>
    <row r="38" spans="1:10" s="87" customFormat="1" ht="15.75">
      <c r="A38" s="80"/>
      <c r="B38" s="80"/>
      <c r="H38" s="81"/>
      <c r="I38" s="82"/>
      <c r="J38" s="83"/>
    </row>
    <row r="39" spans="1:10" s="87" customFormat="1" ht="15.75">
      <c r="A39" s="80"/>
      <c r="B39" s="80"/>
      <c r="H39" s="81"/>
      <c r="I39" s="82"/>
      <c r="J39" s="83"/>
    </row>
    <row r="40" spans="1:10" s="87" customFormat="1" ht="15.75">
      <c r="A40" s="80"/>
      <c r="B40" s="80"/>
      <c r="H40" s="81"/>
      <c r="I40" s="82"/>
      <c r="J40" s="83"/>
    </row>
    <row r="41" spans="1:10" s="87" customFormat="1" ht="15.75">
      <c r="A41" s="80"/>
      <c r="B41" s="80"/>
      <c r="H41" s="81"/>
      <c r="I41" s="82"/>
      <c r="J41" s="83"/>
    </row>
    <row r="42" spans="1:10" s="87" customFormat="1" ht="15.75">
      <c r="A42" s="80"/>
      <c r="B42" s="80"/>
      <c r="H42" s="81"/>
      <c r="I42" s="82"/>
      <c r="J42" s="83"/>
    </row>
    <row r="43" spans="1:10" s="87" customFormat="1" ht="15.75">
      <c r="A43" s="80"/>
      <c r="B43" s="80"/>
      <c r="H43" s="81"/>
      <c r="I43" s="82"/>
      <c r="J43" s="83"/>
    </row>
    <row r="44" spans="1:10" s="87" customFormat="1" ht="15.75">
      <c r="A44" s="80"/>
      <c r="B44" s="80"/>
      <c r="H44" s="81"/>
      <c r="I44" s="82"/>
      <c r="J44" s="83"/>
    </row>
    <row r="45" spans="1:10" s="87" customFormat="1" ht="15.75">
      <c r="A45" s="80"/>
      <c r="B45" s="80"/>
      <c r="H45" s="81"/>
      <c r="I45" s="82"/>
      <c r="J45" s="83"/>
    </row>
    <row r="46" spans="1:10" s="87" customFormat="1" ht="15.75">
      <c r="A46" s="80"/>
      <c r="B46" s="80"/>
      <c r="H46" s="81"/>
      <c r="I46" s="82"/>
      <c r="J46" s="83"/>
    </row>
    <row r="47" spans="1:10" s="87" customFormat="1" ht="15.75">
      <c r="A47" s="80"/>
      <c r="B47" s="80"/>
      <c r="H47" s="81"/>
      <c r="I47" s="82"/>
      <c r="J47" s="83"/>
    </row>
    <row r="48" spans="1:10" s="87" customFormat="1" ht="15.75">
      <c r="A48" s="80"/>
      <c r="B48" s="80"/>
      <c r="H48" s="81"/>
      <c r="I48" s="82"/>
      <c r="J48" s="83"/>
    </row>
    <row r="49" spans="1:10" s="87" customFormat="1" ht="15.75">
      <c r="A49" s="80"/>
      <c r="B49" s="80"/>
      <c r="H49" s="81"/>
      <c r="I49" s="82"/>
      <c r="J49" s="83"/>
    </row>
    <row r="50" spans="1:10" s="87" customFormat="1" ht="15.75">
      <c r="A50" s="80"/>
      <c r="B50" s="80"/>
      <c r="H50" s="81"/>
      <c r="I50" s="82"/>
      <c r="J50" s="83"/>
    </row>
    <row r="51" spans="1:10" s="87" customFormat="1" ht="15.75">
      <c r="A51" s="80"/>
      <c r="B51" s="80"/>
      <c r="H51" s="81"/>
      <c r="I51" s="82"/>
      <c r="J51" s="83"/>
    </row>
    <row r="52" spans="1:10" s="87" customFormat="1" ht="15.75">
      <c r="A52" s="80"/>
      <c r="B52" s="80"/>
      <c r="H52" s="81"/>
      <c r="I52" s="82"/>
      <c r="J52" s="83"/>
    </row>
    <row r="53" spans="1:10" s="87" customFormat="1" ht="15.75">
      <c r="A53" s="80"/>
      <c r="B53" s="80"/>
      <c r="H53" s="81"/>
      <c r="I53" s="82"/>
      <c r="J53" s="83"/>
    </row>
    <row r="54" spans="1:10" s="87" customFormat="1" ht="15.75">
      <c r="A54" s="80"/>
      <c r="B54" s="80"/>
      <c r="H54" s="81"/>
      <c r="I54" s="82"/>
      <c r="J54" s="83"/>
    </row>
    <row r="55" spans="1:10" s="87" customFormat="1" ht="15.75">
      <c r="A55" s="80"/>
      <c r="B55" s="80"/>
      <c r="H55" s="81"/>
      <c r="I55" s="82"/>
      <c r="J55" s="83"/>
    </row>
    <row r="56" spans="1:10" s="87" customFormat="1" ht="15.75">
      <c r="A56" s="80"/>
      <c r="B56" s="80"/>
      <c r="H56" s="81"/>
      <c r="I56" s="82"/>
      <c r="J56" s="83"/>
    </row>
    <row r="57" spans="1:10" s="87" customFormat="1" ht="15.75">
      <c r="A57" s="80"/>
      <c r="B57" s="80"/>
      <c r="H57" s="81"/>
      <c r="I57" s="82"/>
      <c r="J57" s="83"/>
    </row>
    <row r="58" spans="1:10" s="87" customFormat="1" ht="15.75">
      <c r="A58" s="80"/>
      <c r="B58" s="80"/>
      <c r="H58" s="81"/>
      <c r="I58" s="82"/>
      <c r="J58" s="83"/>
    </row>
    <row r="59" spans="1:10" s="87" customFormat="1" ht="15.75">
      <c r="A59" s="80"/>
      <c r="B59" s="80"/>
      <c r="H59" s="81"/>
      <c r="I59" s="82"/>
      <c r="J59" s="83"/>
    </row>
    <row r="60" spans="1:10" s="87" customFormat="1" ht="15.75">
      <c r="A60" s="80"/>
      <c r="B60" s="80"/>
      <c r="F60" s="83"/>
      <c r="G60" s="83"/>
      <c r="H60" s="81"/>
      <c r="I60" s="83"/>
      <c r="J60" s="83"/>
    </row>
    <row r="61" spans="1:10" s="87" customFormat="1" ht="15.75">
      <c r="A61" s="80"/>
      <c r="B61" s="80"/>
      <c r="F61" s="83"/>
      <c r="G61" s="83"/>
      <c r="H61" s="81"/>
      <c r="I61" s="83"/>
      <c r="J61" s="83"/>
    </row>
    <row r="62" spans="1:10" s="87" customFormat="1" ht="15.75">
      <c r="A62" s="80"/>
      <c r="B62" s="80"/>
      <c r="F62" s="83"/>
      <c r="G62" s="83"/>
      <c r="H62" s="81"/>
      <c r="I62" s="83"/>
      <c r="J62" s="83"/>
    </row>
    <row r="63" spans="1:10" s="87" customFormat="1" ht="15.75">
      <c r="A63" s="80"/>
      <c r="B63" s="80"/>
      <c r="F63" s="83"/>
      <c r="G63" s="83"/>
      <c r="H63" s="81"/>
      <c r="I63" s="83"/>
      <c r="J63" s="83"/>
    </row>
    <row r="64" spans="1:10" s="87" customFormat="1" ht="15.75">
      <c r="A64" s="88"/>
      <c r="B64" s="88"/>
      <c r="H64" s="81"/>
      <c r="J64" s="83"/>
    </row>
    <row r="65" spans="1:10" s="87" customFormat="1" ht="15.75">
      <c r="A65" s="70"/>
      <c r="B65" s="70"/>
      <c r="H65" s="81"/>
      <c r="J65" s="83"/>
    </row>
    <row r="66" spans="1:10" s="87" customFormat="1" ht="15.75">
      <c r="A66" s="72"/>
      <c r="B66" s="72"/>
      <c r="H66" s="81"/>
      <c r="J66" s="83"/>
    </row>
    <row r="67" spans="1:10" s="87" customFormat="1" ht="15.75">
      <c r="A67" s="72"/>
      <c r="B67" s="72"/>
      <c r="H67" s="81"/>
      <c r="J67" s="83"/>
    </row>
    <row r="68" spans="1:10" s="87" customFormat="1" ht="15.75">
      <c r="A68" s="72"/>
      <c r="B68" s="72"/>
      <c r="H68" s="81"/>
      <c r="J68" s="83"/>
    </row>
    <row r="69" spans="1:10" s="87" customFormat="1" ht="15.75">
      <c r="A69" s="72"/>
      <c r="B69" s="72"/>
      <c r="H69" s="81"/>
      <c r="J69" s="83"/>
    </row>
    <row r="70" spans="1:10" s="87" customFormat="1" ht="15.75">
      <c r="A70" s="72"/>
      <c r="B70" s="72"/>
      <c r="H70" s="81"/>
      <c r="J70" s="83"/>
    </row>
    <row r="71" spans="1:10" s="87" customFormat="1" ht="15.75">
      <c r="A71" s="72"/>
      <c r="B71" s="72"/>
      <c r="H71" s="81"/>
      <c r="J71" s="83"/>
    </row>
    <row r="72" spans="1:10" s="87" customFormat="1" ht="15.75">
      <c r="A72" s="72"/>
      <c r="B72" s="72"/>
      <c r="H72" s="81"/>
      <c r="J72" s="83"/>
    </row>
    <row r="73" spans="1:10" s="87" customFormat="1" ht="15.75">
      <c r="A73" s="72"/>
      <c r="B73" s="72"/>
      <c r="H73" s="81"/>
      <c r="J73" s="83"/>
    </row>
    <row r="74" spans="1:10" s="87" customFormat="1" ht="15.75">
      <c r="A74" s="72"/>
      <c r="B74" s="72"/>
      <c r="H74" s="81"/>
      <c r="J74" s="83"/>
    </row>
    <row r="75" spans="1:10" s="87" customFormat="1" ht="15.75">
      <c r="A75" s="73"/>
      <c r="B75" s="73"/>
      <c r="H75" s="81"/>
      <c r="J75" s="83"/>
    </row>
    <row r="76" spans="1:10" s="87" customFormat="1" ht="15.75">
      <c r="A76" s="73"/>
      <c r="B76" s="73"/>
      <c r="H76" s="81"/>
      <c r="J76" s="83"/>
    </row>
    <row r="77" spans="1:10" s="87" customFormat="1" ht="15.75">
      <c r="A77" s="73"/>
      <c r="B77" s="73"/>
      <c r="H77" s="81"/>
      <c r="J77" s="83"/>
    </row>
    <row r="78" spans="1:10" s="87" customFormat="1" ht="15.75">
      <c r="A78" s="73"/>
      <c r="B78" s="73"/>
      <c r="H78" s="81"/>
      <c r="J78" s="83"/>
    </row>
    <row r="79" spans="1:10" s="87" customFormat="1" ht="15.75">
      <c r="A79" s="73"/>
      <c r="B79" s="73"/>
      <c r="H79" s="81"/>
      <c r="J79" s="83"/>
    </row>
    <row r="80" spans="1:10" s="87" customFormat="1" ht="15.75">
      <c r="A80" s="73"/>
      <c r="B80" s="73"/>
      <c r="H80" s="81"/>
      <c r="J80" s="83"/>
    </row>
    <row r="81" spans="1:10" s="87" customFormat="1" ht="15.75">
      <c r="A81" s="72"/>
      <c r="B81" s="72"/>
      <c r="H81" s="81"/>
      <c r="J81" s="83"/>
    </row>
    <row r="82" spans="1:10" s="87" customFormat="1" ht="15.75">
      <c r="A82" s="72"/>
      <c r="B82" s="72"/>
      <c r="H82" s="81"/>
      <c r="J82" s="83"/>
    </row>
    <row r="83" spans="1:10" s="87" customFormat="1" ht="15.75">
      <c r="A83" s="72"/>
      <c r="B83" s="72"/>
      <c r="H83" s="81"/>
      <c r="J83" s="83"/>
    </row>
    <row r="84" spans="1:10" s="87" customFormat="1" ht="15.75">
      <c r="A84" s="72"/>
      <c r="B84" s="72"/>
      <c r="H84" s="81"/>
      <c r="J84" s="83"/>
    </row>
    <row r="85" spans="1:10" s="87" customFormat="1" ht="15.75">
      <c r="A85" s="72"/>
      <c r="B85" s="72"/>
      <c r="H85" s="81"/>
      <c r="J85" s="83"/>
    </row>
    <row r="86" spans="1:10" s="87" customFormat="1" ht="15.75">
      <c r="A86" s="72"/>
      <c r="B86" s="72"/>
      <c r="H86" s="81"/>
      <c r="J86" s="83"/>
    </row>
    <row r="87" spans="1:10" s="87" customFormat="1" ht="15.75">
      <c r="A87" s="72"/>
      <c r="B87" s="72"/>
      <c r="H87" s="81"/>
      <c r="J87" s="83"/>
    </row>
    <row r="88" spans="1:10" s="87" customFormat="1" ht="15.75">
      <c r="A88" s="72"/>
      <c r="B88" s="72"/>
      <c r="H88" s="81"/>
      <c r="J88" s="83"/>
    </row>
    <row r="89" spans="1:10" s="87" customFormat="1" ht="15.75">
      <c r="A89" s="72"/>
      <c r="B89" s="72"/>
      <c r="H89" s="81"/>
      <c r="J89" s="83"/>
    </row>
    <row r="90" spans="1:10" s="87" customFormat="1" ht="15.75">
      <c r="A90" s="70"/>
      <c r="B90" s="70"/>
      <c r="H90" s="81"/>
      <c r="J90" s="83"/>
    </row>
    <row r="91" spans="1:10" s="87" customFormat="1" ht="15.75">
      <c r="B91" s="75"/>
      <c r="H91" s="81"/>
      <c r="J91" s="83"/>
    </row>
    <row r="92" spans="1:10" s="87" customFormat="1" ht="15.75">
      <c r="B92" s="74"/>
      <c r="H92" s="81"/>
      <c r="J92" s="83"/>
    </row>
    <row r="93" spans="1:10" s="87" customFormat="1" ht="15.75">
      <c r="B93" s="78"/>
      <c r="H93" s="81"/>
      <c r="J93" s="83"/>
    </row>
    <row r="94" spans="1:10" s="87" customFormat="1" ht="15.75">
      <c r="A94" s="84"/>
      <c r="B94" s="84"/>
      <c r="H94" s="81"/>
      <c r="J94" s="83"/>
    </row>
    <row r="95" spans="1:10" s="87" customFormat="1" ht="15.75">
      <c r="A95" s="84"/>
      <c r="B95" s="84"/>
      <c r="H95" s="81"/>
      <c r="J95" s="83"/>
    </row>
    <row r="96" spans="1:10" s="87" customFormat="1" ht="15.75">
      <c r="A96" s="84"/>
      <c r="B96" s="84"/>
      <c r="H96" s="81"/>
      <c r="J96" s="83"/>
    </row>
    <row r="97" spans="1:10" s="87" customFormat="1" ht="15.75">
      <c r="A97" s="84"/>
      <c r="B97" s="84"/>
      <c r="H97" s="81"/>
      <c r="J97" s="83"/>
    </row>
    <row r="98" spans="1:10" s="87" customFormat="1" ht="15.75">
      <c r="A98" s="84"/>
      <c r="B98" s="84"/>
      <c r="H98" s="81"/>
      <c r="J98" s="83"/>
    </row>
    <row r="99" spans="1:10" s="87" customFormat="1" ht="15.75">
      <c r="A99" s="84"/>
      <c r="B99" s="84"/>
      <c r="H99" s="81"/>
      <c r="J99" s="83"/>
    </row>
    <row r="100" spans="1:10" s="87" customFormat="1" ht="15.75">
      <c r="A100" s="84"/>
      <c r="B100" s="84"/>
      <c r="H100" s="81"/>
      <c r="J100" s="83"/>
    </row>
    <row r="101" spans="1:10" s="87" customFormat="1" ht="15.75">
      <c r="A101" s="84"/>
      <c r="B101" s="84"/>
      <c r="H101" s="81"/>
      <c r="J101" s="83"/>
    </row>
    <row r="102" spans="1:10" s="87" customFormat="1" ht="15.75">
      <c r="A102" s="84"/>
      <c r="B102" s="84"/>
      <c r="H102" s="81"/>
      <c r="J102" s="83"/>
    </row>
    <row r="103" spans="1:10" s="87" customFormat="1" ht="15.75">
      <c r="A103" s="84"/>
      <c r="B103" s="84"/>
      <c r="H103" s="81"/>
      <c r="J103" s="83"/>
    </row>
    <row r="104" spans="1:10" s="87" customFormat="1" ht="15.75">
      <c r="A104" s="84"/>
      <c r="B104" s="84"/>
      <c r="H104" s="81"/>
      <c r="J104" s="83"/>
    </row>
    <row r="105" spans="1:10" s="87" customFormat="1" ht="15.75">
      <c r="A105" s="84"/>
      <c r="B105" s="84"/>
      <c r="H105" s="81"/>
      <c r="J105" s="83"/>
    </row>
    <row r="106" spans="1:10" s="87" customFormat="1" ht="15.75">
      <c r="A106" s="84"/>
      <c r="B106" s="84"/>
      <c r="H106" s="81"/>
      <c r="J106" s="83"/>
    </row>
    <row r="107" spans="1:10" s="87" customFormat="1" ht="15.75">
      <c r="A107" s="84"/>
      <c r="B107" s="84"/>
      <c r="H107" s="81"/>
      <c r="J107" s="83"/>
    </row>
    <row r="108" spans="1:10" s="87" customFormat="1" ht="15.75">
      <c r="A108" s="84"/>
      <c r="B108" s="84"/>
      <c r="H108" s="81"/>
      <c r="J108" s="83"/>
    </row>
    <row r="109" spans="1:10" s="87" customFormat="1" ht="15.75">
      <c r="A109" s="84"/>
      <c r="B109" s="84"/>
      <c r="H109" s="81"/>
      <c r="J109" s="83"/>
    </row>
    <row r="110" spans="1:10" s="87" customFormat="1" ht="15.75">
      <c r="A110" s="84"/>
      <c r="B110" s="84"/>
      <c r="H110" s="81"/>
      <c r="J110" s="83"/>
    </row>
    <row r="111" spans="1:10" s="87" customFormat="1" ht="15.75">
      <c r="A111" s="84"/>
      <c r="B111" s="84"/>
      <c r="H111" s="81"/>
      <c r="J111" s="83"/>
    </row>
    <row r="112" spans="1:10" s="87" customFormat="1" ht="15.75">
      <c r="A112" s="84"/>
      <c r="B112" s="84"/>
      <c r="H112" s="81"/>
      <c r="J112" s="83"/>
    </row>
    <row r="113" spans="1:10" s="87" customFormat="1" ht="15.75">
      <c r="A113" s="84"/>
      <c r="B113" s="84"/>
      <c r="H113" s="81"/>
      <c r="J113" s="83"/>
    </row>
    <row r="114" spans="1:10" s="87" customFormat="1" ht="15.75">
      <c r="A114" s="84"/>
      <c r="B114" s="84"/>
      <c r="H114" s="81"/>
      <c r="J114" s="83"/>
    </row>
    <row r="115" spans="1:10" s="87" customFormat="1" ht="15.75">
      <c r="A115" s="84"/>
      <c r="B115" s="84"/>
      <c r="H115" s="81"/>
      <c r="J115" s="83"/>
    </row>
    <row r="116" spans="1:10" s="87" customFormat="1" ht="15.75">
      <c r="A116" s="84"/>
      <c r="B116" s="84"/>
      <c r="H116" s="81"/>
      <c r="J116" s="83"/>
    </row>
    <row r="117" spans="1:10" s="87" customFormat="1" ht="15.75">
      <c r="A117" s="84"/>
      <c r="B117" s="84"/>
      <c r="H117" s="81"/>
      <c r="J117" s="83"/>
    </row>
    <row r="118" spans="1:10" s="87" customFormat="1" ht="15.75">
      <c r="A118" s="84"/>
      <c r="B118" s="84"/>
      <c r="H118" s="81"/>
      <c r="J118" s="83"/>
    </row>
    <row r="119" spans="1:10" s="87" customFormat="1" ht="15.75">
      <c r="A119" s="84"/>
      <c r="B119" s="84"/>
      <c r="H119" s="81"/>
      <c r="J119" s="83"/>
    </row>
    <row r="120" spans="1:10" s="87" customFormat="1" ht="15.75">
      <c r="A120" s="84"/>
      <c r="B120" s="84"/>
      <c r="H120" s="81"/>
      <c r="J120" s="83"/>
    </row>
    <row r="121" spans="1:10" s="87" customFormat="1" ht="15.75">
      <c r="A121" s="84"/>
      <c r="B121" s="84"/>
      <c r="H121" s="81"/>
      <c r="J121" s="83"/>
    </row>
    <row r="122" spans="1:10" s="87" customFormat="1" ht="15.75">
      <c r="A122" s="84"/>
      <c r="B122" s="84"/>
      <c r="H122" s="81"/>
      <c r="J122" s="83"/>
    </row>
    <row r="123" spans="1:10" s="87" customFormat="1" ht="15.75">
      <c r="A123" s="84"/>
      <c r="B123" s="84"/>
      <c r="H123" s="81"/>
      <c r="J123" s="83"/>
    </row>
    <row r="124" spans="1:10" s="87" customFormat="1" ht="15.75">
      <c r="A124" s="84"/>
      <c r="B124" s="84"/>
      <c r="H124" s="81"/>
      <c r="J124" s="83"/>
    </row>
    <row r="125" spans="1:10" s="87" customFormat="1" ht="15.75">
      <c r="A125" s="84"/>
      <c r="B125" s="84"/>
      <c r="H125" s="81"/>
      <c r="J125" s="83"/>
    </row>
    <row r="126" spans="1:10" s="87" customFormat="1" ht="15.75">
      <c r="A126" s="84"/>
      <c r="B126" s="84"/>
      <c r="H126" s="81"/>
      <c r="J126" s="83"/>
    </row>
    <row r="127" spans="1:10" s="87" customFormat="1" ht="15.75">
      <c r="A127" s="84"/>
      <c r="B127" s="84"/>
      <c r="H127" s="81"/>
      <c r="J127" s="83"/>
    </row>
    <row r="128" spans="1:10" s="87" customFormat="1" ht="15.75">
      <c r="A128" s="84"/>
      <c r="B128" s="84"/>
      <c r="H128" s="81"/>
      <c r="J128" s="83"/>
    </row>
    <row r="129" spans="1:10" s="87" customFormat="1" ht="15.75">
      <c r="A129" s="84"/>
      <c r="B129" s="84"/>
      <c r="H129" s="81"/>
      <c r="I129" s="92"/>
      <c r="J129" s="79"/>
    </row>
    <row r="130" spans="1:10" s="87" customFormat="1" ht="15.75">
      <c r="A130" s="84"/>
      <c r="B130" s="84"/>
      <c r="H130" s="81"/>
      <c r="I130" s="92"/>
      <c r="J130" s="79"/>
    </row>
    <row r="131" spans="1:10" s="87" customFormat="1" ht="15.75">
      <c r="A131" s="84"/>
      <c r="B131" s="84"/>
      <c r="H131" s="81"/>
      <c r="I131" s="92"/>
      <c r="J131" s="79"/>
    </row>
    <row r="132" spans="1:10" s="87" customFormat="1" ht="15.75">
      <c r="A132" s="84"/>
      <c r="B132" s="84"/>
      <c r="H132" s="81"/>
      <c r="I132" s="92"/>
      <c r="J132" s="79"/>
    </row>
    <row r="133" spans="1:10" s="87" customFormat="1" ht="15.75">
      <c r="A133" s="84"/>
      <c r="B133" s="84"/>
      <c r="H133" s="81"/>
      <c r="I133" s="92"/>
      <c r="J133" s="79"/>
    </row>
    <row r="134" spans="1:10" s="87" customFormat="1" ht="15.75">
      <c r="A134" s="84"/>
      <c r="B134" s="84"/>
      <c r="H134" s="81"/>
      <c r="I134" s="92"/>
      <c r="J134" s="79"/>
    </row>
    <row r="135" spans="1:10" s="87" customFormat="1" ht="15.75">
      <c r="A135" s="84"/>
      <c r="B135" s="84"/>
      <c r="H135" s="81"/>
      <c r="I135" s="92"/>
      <c r="J135" s="79"/>
    </row>
    <row r="136" spans="1:10" s="87" customFormat="1" ht="15.75">
      <c r="A136" s="84"/>
      <c r="B136" s="84"/>
      <c r="H136" s="81"/>
      <c r="I136" s="92"/>
      <c r="J136" s="79"/>
    </row>
    <row r="137" spans="1:10" s="87" customFormat="1" ht="15.75">
      <c r="A137" s="84"/>
      <c r="B137" s="84"/>
      <c r="H137" s="81"/>
      <c r="I137" s="92"/>
      <c r="J137" s="79"/>
    </row>
    <row r="138" spans="1:10" s="87" customFormat="1" ht="15.75">
      <c r="A138" s="84"/>
      <c r="B138" s="84"/>
      <c r="H138" s="81"/>
      <c r="I138" s="92"/>
      <c r="J138" s="79"/>
    </row>
    <row r="139" spans="1:10" s="87" customFormat="1" ht="15.75">
      <c r="A139" s="84"/>
      <c r="B139" s="84"/>
      <c r="H139" s="81"/>
      <c r="I139" s="92"/>
      <c r="J139" s="79"/>
    </row>
    <row r="140" spans="1:10" s="87" customFormat="1" ht="15.75">
      <c r="A140" s="84"/>
      <c r="B140" s="84"/>
      <c r="H140" s="81"/>
      <c r="I140" s="92"/>
      <c r="J140" s="79"/>
    </row>
    <row r="141" spans="1:10" s="87" customFormat="1" ht="15.75">
      <c r="A141" s="84"/>
      <c r="B141" s="84"/>
      <c r="H141" s="81"/>
      <c r="I141" s="92"/>
      <c r="J141" s="79"/>
    </row>
    <row r="142" spans="1:10" s="87" customFormat="1" ht="15.75">
      <c r="A142" s="84"/>
      <c r="B142" s="84"/>
      <c r="H142" s="81"/>
      <c r="I142" s="92"/>
      <c r="J142" s="79"/>
    </row>
    <row r="143" spans="1:10" s="87" customFormat="1" ht="15.75">
      <c r="A143" s="84"/>
      <c r="B143" s="84"/>
      <c r="H143" s="81"/>
      <c r="I143" s="92"/>
      <c r="J143" s="79"/>
    </row>
    <row r="144" spans="1:10" s="87" customFormat="1" ht="15.75">
      <c r="A144" s="84"/>
      <c r="B144" s="84"/>
      <c r="H144" s="81"/>
      <c r="I144" s="92"/>
      <c r="J144" s="79"/>
    </row>
    <row r="145" spans="1:10" s="87" customFormat="1" ht="15.75">
      <c r="A145" s="84"/>
      <c r="B145" s="84"/>
      <c r="H145" s="81"/>
      <c r="I145" s="92"/>
      <c r="J145" s="79"/>
    </row>
    <row r="146" spans="1:10" s="87" customFormat="1" ht="15.75">
      <c r="A146" s="84"/>
      <c r="B146" s="84"/>
      <c r="H146" s="81"/>
      <c r="I146" s="92"/>
      <c r="J146" s="79"/>
    </row>
    <row r="147" spans="1:10" s="87" customFormat="1" ht="15.75">
      <c r="A147" s="84"/>
      <c r="B147" s="84"/>
      <c r="H147" s="81"/>
      <c r="I147" s="92"/>
      <c r="J147" s="79"/>
    </row>
    <row r="148" spans="1:10" s="87" customFormat="1" ht="15.75">
      <c r="A148" s="84"/>
      <c r="B148" s="84"/>
      <c r="H148" s="81"/>
      <c r="I148" s="92"/>
      <c r="J148" s="79"/>
    </row>
    <row r="149" spans="1:10" s="87" customFormat="1" ht="15.75">
      <c r="A149" s="84"/>
      <c r="B149" s="84"/>
      <c r="H149" s="81"/>
      <c r="I149" s="92"/>
      <c r="J149" s="79"/>
    </row>
    <row r="150" spans="1:10" s="87" customFormat="1" ht="15.75">
      <c r="A150" s="69"/>
      <c r="B150" s="69"/>
      <c r="H150" s="81"/>
      <c r="I150" s="92"/>
      <c r="J150" s="79"/>
    </row>
    <row r="151" spans="1:10" s="87" customFormat="1" ht="15.75">
      <c r="A151" s="69"/>
      <c r="B151" s="69"/>
      <c r="H151" s="81"/>
      <c r="I151" s="92"/>
      <c r="J151" s="79"/>
    </row>
    <row r="152" spans="1:10" s="87" customFormat="1" ht="15.75">
      <c r="A152" s="69"/>
      <c r="B152" s="69"/>
      <c r="H152" s="81"/>
      <c r="I152" s="92"/>
      <c r="J152" s="79"/>
    </row>
    <row r="153" spans="1:10" s="87" customFormat="1" ht="15.75">
      <c r="A153" s="69"/>
      <c r="B153" s="69"/>
      <c r="H153" s="81"/>
      <c r="I153" s="92"/>
      <c r="J153" s="79"/>
    </row>
    <row r="154" spans="1:10" s="87" customFormat="1" ht="15.75">
      <c r="A154" s="69"/>
      <c r="B154" s="69"/>
      <c r="H154" s="81"/>
      <c r="I154" s="92"/>
      <c r="J154" s="79"/>
    </row>
    <row r="155" spans="1:10" s="87" customFormat="1" ht="15.75">
      <c r="A155" s="69"/>
      <c r="B155" s="69"/>
      <c r="H155" s="81"/>
      <c r="I155" s="92"/>
      <c r="J155" s="79"/>
    </row>
    <row r="156" spans="1:10" s="87" customFormat="1" ht="15.75">
      <c r="A156" s="69"/>
      <c r="B156" s="69"/>
      <c r="H156" s="81"/>
      <c r="I156" s="92"/>
      <c r="J156" s="79"/>
    </row>
    <row r="157" spans="1:10" s="87" customFormat="1" ht="15.75">
      <c r="A157" s="69"/>
      <c r="B157" s="69"/>
      <c r="H157" s="81"/>
      <c r="I157" s="92"/>
      <c r="J157" s="79"/>
    </row>
    <row r="158" spans="1:10" s="87" customFormat="1" ht="15.75">
      <c r="A158" s="69"/>
      <c r="B158" s="69"/>
    </row>
    <row r="159" spans="1:10" s="87" customFormat="1" ht="15.75">
      <c r="A159" s="69"/>
      <c r="B159" s="69"/>
    </row>
    <row r="160" spans="1:10" s="87" customFormat="1" ht="15.75">
      <c r="A160" s="69"/>
      <c r="B160" s="69"/>
    </row>
    <row r="161" spans="1:2" s="87" customFormat="1" ht="15.75">
      <c r="A161" s="69"/>
      <c r="B161" s="69"/>
    </row>
    <row r="162" spans="1:2" s="87" customFormat="1" ht="15.75">
      <c r="A162" s="69"/>
      <c r="B162" s="69"/>
    </row>
    <row r="163" spans="1:2" s="87" customFormat="1" ht="15.75">
      <c r="A163" s="69"/>
      <c r="B163" s="69"/>
    </row>
    <row r="164" spans="1:2" s="87" customFormat="1" ht="15.75">
      <c r="A164" s="69"/>
      <c r="B164" s="69"/>
    </row>
    <row r="165" spans="1:2" s="87" customFormat="1" ht="15.75">
      <c r="A165" s="69"/>
      <c r="B165" s="69"/>
    </row>
    <row r="166" spans="1:2" s="87" customFormat="1" ht="15.75"/>
    <row r="167" spans="1:2" s="87" customFormat="1" ht="15.75"/>
    <row r="168" spans="1:2" s="87" customFormat="1" ht="15.75"/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5"/>
  <sheetViews>
    <sheetView workbookViewId="0">
      <selection activeCell="J22" sqref="J22"/>
    </sheetView>
  </sheetViews>
  <sheetFormatPr defaultRowHeight="15.75"/>
  <cols>
    <col min="1" max="11" width="9" style="87"/>
    <col min="12" max="17" width="9" style="89"/>
    <col min="18" max="19" width="9" style="87"/>
    <col min="20" max="21" width="9" style="89"/>
    <col min="22" max="87" width="9" style="87"/>
    <col min="88" max="89" width="9" style="69"/>
    <col min="90" max="16384" width="9" style="87"/>
  </cols>
  <sheetData>
    <row r="1" spans="1:121" s="89" customFormat="1">
      <c r="A1" s="88"/>
      <c r="B1" s="89" t="s">
        <v>185</v>
      </c>
      <c r="C1" s="89" t="s">
        <v>186</v>
      </c>
      <c r="J1" s="68" t="s">
        <v>187</v>
      </c>
      <c r="K1" s="68"/>
      <c r="L1" s="68"/>
      <c r="M1" s="68"/>
      <c r="AO1" s="106" t="s">
        <v>188</v>
      </c>
      <c r="AP1" s="106"/>
      <c r="AQ1" s="106"/>
      <c r="AR1" s="106"/>
      <c r="AS1" s="106"/>
      <c r="AT1" s="106"/>
      <c r="AU1" s="106"/>
      <c r="AV1" s="106"/>
      <c r="BS1" s="89" t="s">
        <v>189</v>
      </c>
      <c r="CJ1" s="68"/>
      <c r="CK1" s="68"/>
      <c r="CX1" s="68" t="s">
        <v>190</v>
      </c>
    </row>
    <row r="2" spans="1:121" s="89" customFormat="1" ht="16.5">
      <c r="A2" s="70"/>
      <c r="B2" s="71" t="s">
        <v>191</v>
      </c>
      <c r="C2" s="71" t="s">
        <v>192</v>
      </c>
      <c r="D2" s="71" t="s">
        <v>63</v>
      </c>
      <c r="E2" s="71" t="s">
        <v>64</v>
      </c>
      <c r="F2" s="71" t="s">
        <v>65</v>
      </c>
      <c r="G2" s="71" t="s">
        <v>66</v>
      </c>
      <c r="H2" s="71" t="s">
        <v>67</v>
      </c>
      <c r="I2" s="71" t="s">
        <v>68</v>
      </c>
      <c r="J2" s="68" t="s">
        <v>193</v>
      </c>
      <c r="K2" s="68" t="s">
        <v>42</v>
      </c>
      <c r="L2" s="68" t="s">
        <v>43</v>
      </c>
      <c r="M2" s="68" t="s">
        <v>44</v>
      </c>
      <c r="N2" s="68" t="s">
        <v>45</v>
      </c>
      <c r="O2" s="68" t="s">
        <v>46</v>
      </c>
      <c r="P2" s="68" t="s">
        <v>47</v>
      </c>
      <c r="Q2" s="68" t="s">
        <v>48</v>
      </c>
      <c r="R2" s="68" t="s">
        <v>49</v>
      </c>
      <c r="S2" s="68" t="s">
        <v>50</v>
      </c>
      <c r="T2" s="68" t="s">
        <v>154</v>
      </c>
      <c r="U2" s="68" t="s">
        <v>155</v>
      </c>
      <c r="V2" s="68" t="s">
        <v>156</v>
      </c>
      <c r="W2" s="68" t="s">
        <v>38</v>
      </c>
      <c r="X2" s="68" t="s">
        <v>18</v>
      </c>
      <c r="Y2" s="68" t="s">
        <v>19</v>
      </c>
      <c r="Z2" s="68" t="s">
        <v>20</v>
      </c>
      <c r="AA2" s="68" t="s">
        <v>21</v>
      </c>
      <c r="AB2" s="68" t="s">
        <v>22</v>
      </c>
      <c r="AC2" s="68" t="s">
        <v>23</v>
      </c>
      <c r="AD2" s="68" t="s">
        <v>24</v>
      </c>
      <c r="AE2" s="68" t="s">
        <v>25</v>
      </c>
      <c r="AF2" s="68" t="s">
        <v>26</v>
      </c>
      <c r="AG2" s="68" t="s">
        <v>27</v>
      </c>
      <c r="AH2" s="6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68" t="s">
        <v>193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71" t="s">
        <v>193</v>
      </c>
      <c r="BT2" s="71" t="s">
        <v>42</v>
      </c>
      <c r="BU2" s="71" t="s">
        <v>43</v>
      </c>
      <c r="BV2" s="71" t="s">
        <v>44</v>
      </c>
      <c r="BW2" s="71" t="s">
        <v>45</v>
      </c>
      <c r="BX2" s="71" t="s">
        <v>46</v>
      </c>
      <c r="BY2" s="71" t="s">
        <v>47</v>
      </c>
      <c r="BZ2" s="71" t="s">
        <v>48</v>
      </c>
      <c r="CA2" s="71" t="s">
        <v>49</v>
      </c>
      <c r="CB2" s="71" t="s">
        <v>50</v>
      </c>
      <c r="CC2" s="71" t="s">
        <v>51</v>
      </c>
      <c r="CD2" s="71" t="s">
        <v>52</v>
      </c>
      <c r="CE2" s="71" t="s">
        <v>53</v>
      </c>
      <c r="CF2" s="71" t="s">
        <v>54</v>
      </c>
      <c r="CG2" s="71" t="s">
        <v>55</v>
      </c>
      <c r="CH2" s="71" t="s">
        <v>56</v>
      </c>
      <c r="CI2" s="71" t="s">
        <v>57</v>
      </c>
      <c r="CJ2" s="71" t="s">
        <v>58</v>
      </c>
      <c r="CK2" s="71" t="s">
        <v>59</v>
      </c>
      <c r="CL2" s="71" t="s">
        <v>60</v>
      </c>
      <c r="CM2" s="71" t="s">
        <v>61</v>
      </c>
      <c r="CN2" s="71" t="s">
        <v>62</v>
      </c>
      <c r="CO2" s="71" t="s">
        <v>63</v>
      </c>
      <c r="CP2" s="71" t="s">
        <v>64</v>
      </c>
      <c r="CQ2" s="71" t="s">
        <v>65</v>
      </c>
      <c r="CR2" s="71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193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 s="69" customFormat="1" ht="16.5">
      <c r="A3" s="72">
        <v>0</v>
      </c>
      <c r="B3" s="104">
        <v>0</v>
      </c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5">
        <v>0</v>
      </c>
      <c r="V3" s="105">
        <v>0</v>
      </c>
      <c r="W3" s="105">
        <v>0</v>
      </c>
      <c r="X3" s="105">
        <v>0</v>
      </c>
      <c r="Y3" s="105">
        <v>0</v>
      </c>
      <c r="Z3" s="105">
        <v>0</v>
      </c>
      <c r="AA3" s="105">
        <v>0</v>
      </c>
      <c r="AB3" s="105">
        <v>0</v>
      </c>
      <c r="AC3" s="105">
        <v>0</v>
      </c>
      <c r="AD3" s="105">
        <v>0</v>
      </c>
      <c r="AE3" s="105">
        <v>1</v>
      </c>
      <c r="AF3" s="105">
        <v>0</v>
      </c>
      <c r="AG3" s="105">
        <v>0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69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69">
        <v>0</v>
      </c>
      <c r="AW3" s="69">
        <v>0</v>
      </c>
      <c r="AX3" s="69">
        <v>0</v>
      </c>
      <c r="AY3" s="69">
        <v>0</v>
      </c>
      <c r="AZ3" s="69">
        <v>0</v>
      </c>
      <c r="BA3" s="69">
        <v>0</v>
      </c>
      <c r="BB3" s="69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69">
        <v>0</v>
      </c>
      <c r="BR3" s="69">
        <v>0</v>
      </c>
      <c r="BS3" s="105">
        <v>0</v>
      </c>
      <c r="BT3" s="105">
        <v>0</v>
      </c>
      <c r="BU3" s="105">
        <v>0</v>
      </c>
      <c r="BV3" s="105">
        <v>0</v>
      </c>
      <c r="BW3" s="105">
        <v>0</v>
      </c>
      <c r="BX3" s="69">
        <v>0</v>
      </c>
      <c r="BY3" s="69">
        <v>0</v>
      </c>
      <c r="BZ3" s="69">
        <v>0</v>
      </c>
      <c r="CA3" s="69">
        <v>0</v>
      </c>
      <c r="CB3" s="69">
        <v>0</v>
      </c>
      <c r="CC3" s="69">
        <v>0</v>
      </c>
      <c r="CD3" s="69">
        <v>0</v>
      </c>
      <c r="CE3" s="179">
        <v>0.3</v>
      </c>
      <c r="CF3" s="179">
        <v>0</v>
      </c>
      <c r="CG3" s="179">
        <v>1.7</v>
      </c>
      <c r="CH3" s="179">
        <v>1.2</v>
      </c>
      <c r="CI3" s="179">
        <v>1.3</v>
      </c>
      <c r="CJ3" s="179">
        <v>0</v>
      </c>
      <c r="CK3" s="105">
        <v>0</v>
      </c>
      <c r="CL3" s="52">
        <v>0.8</v>
      </c>
      <c r="CM3" s="52">
        <v>1.2</v>
      </c>
      <c r="CN3" s="52">
        <v>1.1000000000000001</v>
      </c>
      <c r="CO3" s="52">
        <v>1.7</v>
      </c>
      <c r="CP3" s="52">
        <v>0.4</v>
      </c>
      <c r="CQ3" s="52">
        <v>1.8</v>
      </c>
      <c r="CR3" s="52">
        <v>0</v>
      </c>
      <c r="CS3" s="69">
        <v>1.7</v>
      </c>
      <c r="CT3" s="173" t="s">
        <v>158</v>
      </c>
      <c r="CU3" s="202">
        <v>1.2</v>
      </c>
      <c r="CV3" s="205">
        <v>1.7</v>
      </c>
      <c r="CW3" s="109">
        <v>0.4</v>
      </c>
      <c r="CX3" s="130">
        <v>0</v>
      </c>
      <c r="CY3" s="52">
        <v>0</v>
      </c>
      <c r="CZ3" s="176">
        <v>0.6</v>
      </c>
      <c r="DA3" s="176">
        <v>1.6</v>
      </c>
      <c r="DB3" s="52">
        <v>0</v>
      </c>
      <c r="DC3" s="173" t="s">
        <v>158</v>
      </c>
      <c r="DD3" s="52">
        <v>0</v>
      </c>
      <c r="DE3" s="52">
        <v>0</v>
      </c>
      <c r="DF3" s="52">
        <v>0</v>
      </c>
      <c r="DG3" s="52">
        <v>0.4</v>
      </c>
      <c r="DH3" s="69">
        <v>0.6</v>
      </c>
      <c r="DI3" s="69">
        <v>0.5</v>
      </c>
      <c r="DJ3" s="52">
        <v>0</v>
      </c>
      <c r="DK3" s="52">
        <v>1.1000000000000001</v>
      </c>
      <c r="DL3" s="52">
        <v>1.8</v>
      </c>
      <c r="DM3" s="52">
        <v>2.1</v>
      </c>
      <c r="DN3" s="52">
        <v>1.8</v>
      </c>
      <c r="DO3" s="52">
        <v>2.2999999999999998</v>
      </c>
      <c r="DP3" s="52">
        <v>1.9</v>
      </c>
      <c r="DQ3" s="52">
        <v>2</v>
      </c>
    </row>
    <row r="4" spans="1:121" s="69" customFormat="1" ht="16.5">
      <c r="A4" s="72">
        <v>4.1666666666666699E-2</v>
      </c>
      <c r="B4" s="10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5">
        <v>0</v>
      </c>
      <c r="V4" s="105">
        <v>0</v>
      </c>
      <c r="W4" s="105">
        <v>0</v>
      </c>
      <c r="X4" s="105">
        <v>0</v>
      </c>
      <c r="Y4" s="105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1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69">
        <v>0</v>
      </c>
      <c r="AO4" s="105">
        <v>0</v>
      </c>
      <c r="AP4" s="105">
        <v>0</v>
      </c>
      <c r="AQ4" s="105">
        <v>0</v>
      </c>
      <c r="AR4" s="105">
        <v>0</v>
      </c>
      <c r="AS4" s="105">
        <v>0</v>
      </c>
      <c r="AT4" s="105">
        <v>0</v>
      </c>
      <c r="AU4" s="105">
        <v>0</v>
      </c>
      <c r="AV4" s="69">
        <v>0</v>
      </c>
      <c r="AW4" s="69">
        <v>0</v>
      </c>
      <c r="AX4" s="69">
        <v>0</v>
      </c>
      <c r="AY4" s="69">
        <v>0</v>
      </c>
      <c r="AZ4" s="69">
        <v>0</v>
      </c>
      <c r="BA4" s="69">
        <v>0</v>
      </c>
      <c r="BB4" s="69">
        <v>0</v>
      </c>
      <c r="BC4" s="105">
        <v>0</v>
      </c>
      <c r="BD4" s="105">
        <v>0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69">
        <v>0</v>
      </c>
      <c r="BR4" s="69">
        <v>0</v>
      </c>
      <c r="BS4" s="105">
        <v>0</v>
      </c>
      <c r="BT4" s="105">
        <v>0</v>
      </c>
      <c r="BU4" s="105">
        <v>0</v>
      </c>
      <c r="BV4" s="105">
        <v>0</v>
      </c>
      <c r="BW4" s="105">
        <v>0</v>
      </c>
      <c r="BX4" s="69">
        <v>0</v>
      </c>
      <c r="BY4" s="69">
        <v>0</v>
      </c>
      <c r="BZ4" s="69">
        <v>0</v>
      </c>
      <c r="CA4" s="69">
        <v>0</v>
      </c>
      <c r="CB4" s="69">
        <v>0</v>
      </c>
      <c r="CC4" s="69">
        <v>0</v>
      </c>
      <c r="CD4" s="69">
        <v>0</v>
      </c>
      <c r="CE4" s="179">
        <v>0</v>
      </c>
      <c r="CF4" s="179">
        <v>0</v>
      </c>
      <c r="CG4" s="179">
        <v>0.1</v>
      </c>
      <c r="CH4" s="179">
        <v>1.4</v>
      </c>
      <c r="CI4" s="179">
        <v>1.1000000000000001</v>
      </c>
      <c r="CJ4" s="179">
        <v>0.1</v>
      </c>
      <c r="CK4" s="52">
        <v>0</v>
      </c>
      <c r="CL4" s="52">
        <v>1.6</v>
      </c>
      <c r="CM4" s="52">
        <v>1.6</v>
      </c>
      <c r="CN4" s="52">
        <v>1</v>
      </c>
      <c r="CO4" s="52">
        <v>0.2</v>
      </c>
      <c r="CP4" s="52">
        <v>0.5</v>
      </c>
      <c r="CQ4" s="52">
        <v>2.2000000000000002</v>
      </c>
      <c r="CR4" s="69">
        <v>0</v>
      </c>
      <c r="CS4" s="202">
        <v>1.9</v>
      </c>
      <c r="CT4" s="202">
        <v>1.7</v>
      </c>
      <c r="CU4" s="52">
        <v>1.2</v>
      </c>
      <c r="CV4" s="109">
        <v>1</v>
      </c>
      <c r="CW4" s="130">
        <v>2.2000000000000002</v>
      </c>
      <c r="CX4" s="52">
        <v>0</v>
      </c>
      <c r="CY4" s="176">
        <v>0</v>
      </c>
      <c r="CZ4" s="176">
        <v>0.6</v>
      </c>
      <c r="DA4" s="52">
        <v>1.5</v>
      </c>
      <c r="DB4" s="52">
        <v>0</v>
      </c>
      <c r="DC4" s="52">
        <v>0.4</v>
      </c>
      <c r="DD4" s="52">
        <v>0.4</v>
      </c>
      <c r="DE4" s="52">
        <v>0</v>
      </c>
      <c r="DF4" s="52">
        <v>0</v>
      </c>
      <c r="DG4" s="69">
        <v>0.4</v>
      </c>
      <c r="DH4" s="69">
        <v>0.5</v>
      </c>
      <c r="DI4" s="52">
        <v>0</v>
      </c>
      <c r="DJ4" s="52">
        <v>0</v>
      </c>
      <c r="DK4" s="52">
        <v>0.6</v>
      </c>
      <c r="DL4" s="173" t="s">
        <v>158</v>
      </c>
      <c r="DM4" s="52">
        <v>1.6</v>
      </c>
      <c r="DN4" s="52">
        <v>2</v>
      </c>
      <c r="DO4" s="52">
        <v>1.7</v>
      </c>
      <c r="DP4" s="52">
        <v>2</v>
      </c>
      <c r="DQ4" s="52">
        <v>2</v>
      </c>
    </row>
    <row r="5" spans="1:121" s="69" customFormat="1" ht="16.5">
      <c r="A5" s="72">
        <v>8.3333333333333301E-2</v>
      </c>
      <c r="B5" s="104">
        <v>0</v>
      </c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1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1</v>
      </c>
      <c r="AN5" s="69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69">
        <v>0</v>
      </c>
      <c r="AW5" s="69">
        <v>0</v>
      </c>
      <c r="AX5" s="69">
        <v>0</v>
      </c>
      <c r="AY5" s="69">
        <v>0</v>
      </c>
      <c r="AZ5" s="69">
        <v>0</v>
      </c>
      <c r="BA5" s="69">
        <v>0</v>
      </c>
      <c r="BB5" s="69">
        <v>0</v>
      </c>
      <c r="BC5" s="105">
        <v>0</v>
      </c>
      <c r="BD5" s="105">
        <v>0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69">
        <v>0</v>
      </c>
      <c r="BR5" s="69">
        <v>0</v>
      </c>
      <c r="BS5" s="105">
        <v>0</v>
      </c>
      <c r="BT5" s="105">
        <v>0</v>
      </c>
      <c r="BU5" s="105">
        <v>0</v>
      </c>
      <c r="BV5" s="105">
        <v>0</v>
      </c>
      <c r="BW5" s="105">
        <v>0</v>
      </c>
      <c r="BX5" s="69">
        <v>0</v>
      </c>
      <c r="BY5" s="69">
        <v>0</v>
      </c>
      <c r="BZ5" s="69">
        <v>0</v>
      </c>
      <c r="CA5" s="69">
        <v>0</v>
      </c>
      <c r="CB5" s="69">
        <v>0</v>
      </c>
      <c r="CC5" s="69">
        <v>0</v>
      </c>
      <c r="CD5" s="69">
        <v>0</v>
      </c>
      <c r="CE5" s="179">
        <v>0.2</v>
      </c>
      <c r="CF5" s="179">
        <v>0</v>
      </c>
      <c r="CG5" s="179">
        <v>0.3</v>
      </c>
      <c r="CH5" s="179">
        <v>1.7</v>
      </c>
      <c r="CI5" s="179">
        <v>0.9</v>
      </c>
      <c r="CJ5" s="179">
        <v>0</v>
      </c>
      <c r="CK5" s="52">
        <v>0</v>
      </c>
      <c r="CL5" s="52">
        <v>1.1000000000000001</v>
      </c>
      <c r="CM5" s="52">
        <v>1.6</v>
      </c>
      <c r="CN5" s="52">
        <v>1.3</v>
      </c>
      <c r="CO5" s="52">
        <v>0</v>
      </c>
      <c r="CP5" s="52">
        <v>0.5</v>
      </c>
      <c r="CQ5" s="52">
        <v>2</v>
      </c>
      <c r="CR5" s="69">
        <v>0</v>
      </c>
      <c r="CS5" s="202">
        <v>1.6</v>
      </c>
      <c r="CT5" s="202">
        <v>0.8</v>
      </c>
      <c r="CU5" s="52">
        <v>1.4</v>
      </c>
      <c r="CV5" s="109">
        <v>1.1000000000000001</v>
      </c>
      <c r="CW5" s="130">
        <v>0</v>
      </c>
      <c r="CX5" s="52">
        <v>0</v>
      </c>
      <c r="CY5" s="176">
        <v>0</v>
      </c>
      <c r="CZ5" s="176">
        <v>0.7</v>
      </c>
      <c r="DA5" s="52">
        <v>1.7</v>
      </c>
      <c r="DB5" s="52">
        <v>0</v>
      </c>
      <c r="DC5" s="52">
        <v>0</v>
      </c>
      <c r="DD5" s="52">
        <v>0</v>
      </c>
      <c r="DE5" s="173" t="s">
        <v>158</v>
      </c>
      <c r="DF5" s="52">
        <v>0</v>
      </c>
      <c r="DG5" s="69">
        <v>0.4</v>
      </c>
      <c r="DH5" s="69">
        <v>0.1</v>
      </c>
      <c r="DI5" s="52">
        <v>0</v>
      </c>
      <c r="DJ5" s="52">
        <v>0.2</v>
      </c>
      <c r="DK5" s="52">
        <v>1.7</v>
      </c>
      <c r="DL5" s="52">
        <v>2.1</v>
      </c>
      <c r="DM5" s="52">
        <v>2.4</v>
      </c>
      <c r="DN5" s="52">
        <v>2.2000000000000002</v>
      </c>
      <c r="DO5" s="52">
        <v>1.9</v>
      </c>
      <c r="DP5" s="52">
        <v>1.7</v>
      </c>
      <c r="DQ5" s="52">
        <v>2.4</v>
      </c>
    </row>
    <row r="6" spans="1:121" s="69" customFormat="1" ht="16.5">
      <c r="A6" s="72">
        <v>0.125</v>
      </c>
      <c r="B6" s="104">
        <v>0</v>
      </c>
      <c r="C6" s="104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>
        <v>0</v>
      </c>
      <c r="U6" s="105">
        <v>0</v>
      </c>
      <c r="V6" s="105">
        <v>0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1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69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69">
        <v>0</v>
      </c>
      <c r="AW6" s="69">
        <v>0</v>
      </c>
      <c r="AX6" s="69">
        <v>0</v>
      </c>
      <c r="AY6" s="69">
        <v>0</v>
      </c>
      <c r="AZ6" s="69">
        <v>0</v>
      </c>
      <c r="BA6" s="69">
        <v>0</v>
      </c>
      <c r="BB6" s="69">
        <v>0</v>
      </c>
      <c r="BC6" s="105">
        <v>0</v>
      </c>
      <c r="BD6" s="105">
        <v>0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69">
        <v>0</v>
      </c>
      <c r="BR6" s="69">
        <v>0</v>
      </c>
      <c r="BS6" s="105">
        <v>0</v>
      </c>
      <c r="BT6" s="105">
        <v>0</v>
      </c>
      <c r="BU6" s="105">
        <v>0</v>
      </c>
      <c r="BV6" s="105">
        <v>0</v>
      </c>
      <c r="BW6" s="105">
        <v>0</v>
      </c>
      <c r="BX6" s="69">
        <v>0</v>
      </c>
      <c r="BY6" s="69">
        <v>0</v>
      </c>
      <c r="BZ6" s="69">
        <v>0</v>
      </c>
      <c r="CA6" s="69">
        <v>0</v>
      </c>
      <c r="CB6" s="69">
        <v>0</v>
      </c>
      <c r="CC6" s="69">
        <v>3</v>
      </c>
      <c r="CD6" s="69">
        <v>0</v>
      </c>
      <c r="CE6" s="179">
        <v>0</v>
      </c>
      <c r="CF6" s="179">
        <v>0.4</v>
      </c>
      <c r="CG6" s="179">
        <v>0.1</v>
      </c>
      <c r="CH6" s="179">
        <v>2</v>
      </c>
      <c r="CI6" s="179">
        <v>0.9</v>
      </c>
      <c r="CJ6" s="180" t="s">
        <v>158</v>
      </c>
      <c r="CK6" s="52">
        <v>0.3</v>
      </c>
      <c r="CL6" s="52">
        <v>1.3</v>
      </c>
      <c r="CM6" s="52">
        <v>1.4</v>
      </c>
      <c r="CN6" s="52">
        <v>1.3</v>
      </c>
      <c r="CO6" s="52">
        <v>0</v>
      </c>
      <c r="CP6" s="52">
        <v>0.5</v>
      </c>
      <c r="CQ6" s="52">
        <v>1.6</v>
      </c>
      <c r="CR6" s="69">
        <v>0</v>
      </c>
      <c r="CS6" s="202">
        <v>1.9</v>
      </c>
      <c r="CT6" s="202">
        <v>1.6</v>
      </c>
      <c r="CU6" s="52">
        <v>1.5</v>
      </c>
      <c r="CV6" s="109">
        <v>1.7</v>
      </c>
      <c r="CW6" s="130">
        <v>0</v>
      </c>
      <c r="CX6" s="52">
        <v>0</v>
      </c>
      <c r="CY6" s="176">
        <v>0</v>
      </c>
      <c r="CZ6" s="176">
        <v>0.6</v>
      </c>
      <c r="DA6" s="52">
        <v>1.4</v>
      </c>
      <c r="DB6" s="52">
        <v>2</v>
      </c>
      <c r="DC6" s="52">
        <v>0.1</v>
      </c>
      <c r="DD6" s="52">
        <v>0</v>
      </c>
      <c r="DE6" s="52">
        <v>0</v>
      </c>
      <c r="DF6" s="52">
        <v>0</v>
      </c>
      <c r="DG6" s="69">
        <v>1.2</v>
      </c>
      <c r="DH6" s="69">
        <v>0</v>
      </c>
      <c r="DI6" s="52">
        <v>0.4</v>
      </c>
      <c r="DJ6" s="52">
        <v>0.6</v>
      </c>
      <c r="DK6" s="52">
        <v>1.3</v>
      </c>
      <c r="DL6" s="173" t="s">
        <v>158</v>
      </c>
      <c r="DM6" s="52">
        <v>1.9</v>
      </c>
      <c r="DN6" s="52">
        <v>1.7</v>
      </c>
      <c r="DO6" s="52">
        <v>1.7</v>
      </c>
      <c r="DP6" s="52">
        <v>2.2000000000000002</v>
      </c>
      <c r="DQ6" s="52">
        <v>2.2999999999999998</v>
      </c>
    </row>
    <row r="7" spans="1:121" s="69" customFormat="1" ht="16.5">
      <c r="A7" s="72">
        <v>0.16666666666666699</v>
      </c>
      <c r="B7" s="104">
        <v>0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1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1</v>
      </c>
      <c r="AN7" s="69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69">
        <v>0</v>
      </c>
      <c r="AW7" s="69">
        <v>0</v>
      </c>
      <c r="AX7" s="69">
        <v>0</v>
      </c>
      <c r="AY7" s="69">
        <v>0</v>
      </c>
      <c r="AZ7" s="69">
        <v>0</v>
      </c>
      <c r="BA7" s="69">
        <v>0</v>
      </c>
      <c r="BB7" s="69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69">
        <v>0</v>
      </c>
      <c r="BR7" s="69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69">
        <v>0</v>
      </c>
      <c r="BY7" s="69">
        <v>0</v>
      </c>
      <c r="BZ7" s="69">
        <v>0</v>
      </c>
      <c r="CA7" s="69">
        <v>0</v>
      </c>
      <c r="CB7" s="69">
        <v>0</v>
      </c>
      <c r="CC7" s="69">
        <v>1</v>
      </c>
      <c r="CD7" s="69">
        <v>0</v>
      </c>
      <c r="CE7" s="179">
        <v>0.1</v>
      </c>
      <c r="CF7" s="179">
        <v>0</v>
      </c>
      <c r="CG7" s="179">
        <v>0.4</v>
      </c>
      <c r="CH7" s="179">
        <v>2.2000000000000002</v>
      </c>
      <c r="CI7" s="179">
        <v>1.5</v>
      </c>
      <c r="CJ7" s="179">
        <v>0.1</v>
      </c>
      <c r="CK7" s="52">
        <v>0</v>
      </c>
      <c r="CL7" s="52">
        <v>1.6</v>
      </c>
      <c r="CM7" s="52">
        <v>1.5</v>
      </c>
      <c r="CN7" s="52">
        <v>1.5</v>
      </c>
      <c r="CO7" s="52">
        <v>0</v>
      </c>
      <c r="CP7" s="52">
        <v>0.2</v>
      </c>
      <c r="CQ7" s="52">
        <v>1</v>
      </c>
      <c r="CR7" s="69">
        <v>0</v>
      </c>
      <c r="CS7" s="202">
        <v>1.4</v>
      </c>
      <c r="CT7" s="202">
        <v>1.6</v>
      </c>
      <c r="CU7" s="52">
        <v>1.3</v>
      </c>
      <c r="CV7" s="109">
        <v>0.6</v>
      </c>
      <c r="CW7" s="130">
        <v>0</v>
      </c>
      <c r="CX7" s="52">
        <v>0</v>
      </c>
      <c r="CY7" s="176">
        <v>0.3</v>
      </c>
      <c r="CZ7" s="176">
        <v>0.8</v>
      </c>
      <c r="DA7" s="52">
        <v>0.8</v>
      </c>
      <c r="DB7" s="52">
        <v>0</v>
      </c>
      <c r="DC7" s="52">
        <v>1</v>
      </c>
      <c r="DD7" s="52">
        <v>0</v>
      </c>
      <c r="DE7" s="52">
        <v>0</v>
      </c>
      <c r="DF7" s="52">
        <v>0</v>
      </c>
      <c r="DG7" s="69">
        <v>0.8</v>
      </c>
      <c r="DH7" s="69">
        <v>0.1</v>
      </c>
      <c r="DI7" s="52">
        <v>0</v>
      </c>
      <c r="DJ7" s="52">
        <v>0.2</v>
      </c>
      <c r="DK7" s="52">
        <v>1.9</v>
      </c>
      <c r="DL7" s="52">
        <v>2.2999999999999998</v>
      </c>
      <c r="DM7" s="52">
        <v>2</v>
      </c>
      <c r="DN7" s="52">
        <v>2</v>
      </c>
      <c r="DO7" s="52">
        <v>1.9</v>
      </c>
      <c r="DP7" s="52">
        <v>1.8</v>
      </c>
      <c r="DQ7" s="52">
        <v>2.2999999999999998</v>
      </c>
    </row>
    <row r="8" spans="1:121" s="69" customFormat="1" ht="16.5">
      <c r="A8" s="72">
        <v>0.20833333333333301</v>
      </c>
      <c r="B8" s="104">
        <v>0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1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1</v>
      </c>
      <c r="AN8" s="69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69">
        <v>0</v>
      </c>
      <c r="BR8" s="69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3</v>
      </c>
      <c r="CD8" s="69">
        <v>1</v>
      </c>
      <c r="CE8" s="179">
        <v>0</v>
      </c>
      <c r="CF8" s="179">
        <v>0.1</v>
      </c>
      <c r="CG8" s="179">
        <v>0.8</v>
      </c>
      <c r="CH8" s="179">
        <v>1.3</v>
      </c>
      <c r="CI8" s="179">
        <v>1.4</v>
      </c>
      <c r="CJ8" s="179">
        <v>0.1</v>
      </c>
      <c r="CK8" s="52">
        <v>0.4</v>
      </c>
      <c r="CL8" s="52">
        <v>1.2</v>
      </c>
      <c r="CM8" s="52">
        <v>1.5</v>
      </c>
      <c r="CN8" s="52">
        <v>1.5</v>
      </c>
      <c r="CO8" s="52">
        <v>0</v>
      </c>
      <c r="CP8" s="52">
        <v>1.1000000000000001</v>
      </c>
      <c r="CQ8" s="52">
        <v>0</v>
      </c>
      <c r="CR8" s="69">
        <v>0</v>
      </c>
      <c r="CS8" s="202">
        <v>1.9</v>
      </c>
      <c r="CT8" s="202">
        <v>1.5</v>
      </c>
      <c r="CU8" s="52">
        <v>1.4</v>
      </c>
      <c r="CV8" s="109">
        <v>2.1</v>
      </c>
      <c r="CW8" s="130">
        <v>0</v>
      </c>
      <c r="CX8" s="52">
        <v>0</v>
      </c>
      <c r="CY8" s="176">
        <v>0.8</v>
      </c>
      <c r="CZ8" s="176">
        <v>0.1</v>
      </c>
      <c r="DA8" s="52">
        <v>0.8</v>
      </c>
      <c r="DB8" s="52">
        <v>1.7</v>
      </c>
      <c r="DC8" s="52">
        <v>0.2</v>
      </c>
      <c r="DD8" s="173" t="s">
        <v>158</v>
      </c>
      <c r="DE8" s="173" t="s">
        <v>158</v>
      </c>
      <c r="DF8" s="52">
        <v>0.1</v>
      </c>
      <c r="DG8" s="173" t="s">
        <v>158</v>
      </c>
      <c r="DH8" s="69">
        <v>0</v>
      </c>
      <c r="DI8" s="52">
        <v>0.4</v>
      </c>
      <c r="DJ8" s="173" t="s">
        <v>158</v>
      </c>
      <c r="DK8" s="52">
        <v>2.1</v>
      </c>
      <c r="DL8" s="52">
        <v>1.9</v>
      </c>
      <c r="DM8" s="52">
        <v>2</v>
      </c>
      <c r="DN8" s="52">
        <v>2</v>
      </c>
      <c r="DO8" s="52">
        <v>1.8</v>
      </c>
      <c r="DP8" s="52">
        <v>2.2999999999999998</v>
      </c>
      <c r="DQ8" s="52">
        <v>2.1</v>
      </c>
    </row>
    <row r="9" spans="1:121" s="69" customFormat="1" ht="16.5">
      <c r="A9" s="72">
        <v>0.25</v>
      </c>
      <c r="B9" s="104">
        <v>0</v>
      </c>
      <c r="C9" s="104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4">
        <v>0</v>
      </c>
      <c r="L9" s="104">
        <v>0</v>
      </c>
      <c r="M9" s="104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1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1</v>
      </c>
      <c r="AN9" s="69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69">
        <v>0</v>
      </c>
      <c r="AW9" s="69">
        <v>0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69">
        <v>0</v>
      </c>
      <c r="BR9" s="69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3</v>
      </c>
      <c r="CD9" s="69">
        <v>0</v>
      </c>
      <c r="CE9" s="179">
        <v>0</v>
      </c>
      <c r="CF9" s="179">
        <v>0</v>
      </c>
      <c r="CG9" s="179">
        <v>0.4</v>
      </c>
      <c r="CH9" s="179">
        <v>1.6</v>
      </c>
      <c r="CI9" s="179">
        <v>1.5</v>
      </c>
      <c r="CJ9" s="179">
        <v>0</v>
      </c>
      <c r="CK9" s="52">
        <v>0.1</v>
      </c>
      <c r="CL9" s="52">
        <v>1.5</v>
      </c>
      <c r="CM9" s="52">
        <v>1.6</v>
      </c>
      <c r="CN9" s="52">
        <v>1.4</v>
      </c>
      <c r="CO9" s="52">
        <v>0</v>
      </c>
      <c r="CP9" s="52">
        <v>0</v>
      </c>
      <c r="CQ9" s="52">
        <v>0</v>
      </c>
      <c r="CR9" s="69">
        <v>0</v>
      </c>
      <c r="CS9" s="202">
        <v>2.2999999999999998</v>
      </c>
      <c r="CT9" s="202">
        <v>1.1000000000000001</v>
      </c>
      <c r="CU9" s="52">
        <v>1.3</v>
      </c>
      <c r="CV9" s="109">
        <v>0</v>
      </c>
      <c r="CW9" s="130">
        <v>0</v>
      </c>
      <c r="CX9" s="52">
        <v>0</v>
      </c>
      <c r="CY9" s="176">
        <v>0.2</v>
      </c>
      <c r="CZ9" s="176">
        <v>0</v>
      </c>
      <c r="DA9" s="52">
        <v>1.5</v>
      </c>
      <c r="DB9" s="52">
        <v>0.8</v>
      </c>
      <c r="DC9" s="52">
        <v>1.2</v>
      </c>
      <c r="DD9" s="52">
        <v>0</v>
      </c>
      <c r="DE9" s="52">
        <v>0</v>
      </c>
      <c r="DF9" s="52">
        <v>0</v>
      </c>
      <c r="DG9" s="69">
        <v>0</v>
      </c>
      <c r="DH9" s="69">
        <v>0</v>
      </c>
      <c r="DI9" s="52">
        <v>0.1</v>
      </c>
      <c r="DJ9" s="52">
        <v>0</v>
      </c>
      <c r="DK9" s="52">
        <v>2</v>
      </c>
      <c r="DL9" s="52">
        <v>1.7</v>
      </c>
      <c r="DM9" s="52">
        <v>2.1</v>
      </c>
      <c r="DN9" s="52">
        <v>2.1</v>
      </c>
      <c r="DO9" s="52">
        <v>2.2999999999999998</v>
      </c>
      <c r="DP9" s="52">
        <v>2</v>
      </c>
      <c r="DQ9" s="52">
        <v>1.7</v>
      </c>
    </row>
    <row r="10" spans="1:121" s="69" customFormat="1" ht="16.5">
      <c r="A10" s="72">
        <v>0.29166666666666702</v>
      </c>
      <c r="B10" s="104">
        <v>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1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4</v>
      </c>
      <c r="AN10" s="69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69">
        <v>0</v>
      </c>
      <c r="AW10" s="69">
        <v>0</v>
      </c>
      <c r="AX10" s="69">
        <v>0</v>
      </c>
      <c r="AY10" s="69">
        <v>0</v>
      </c>
      <c r="AZ10" s="69">
        <v>0</v>
      </c>
      <c r="BA10" s="69">
        <v>0</v>
      </c>
      <c r="BB10" s="69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69">
        <v>0</v>
      </c>
      <c r="BR10" s="69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4</v>
      </c>
      <c r="CD10" s="69">
        <v>1</v>
      </c>
      <c r="CE10" s="179">
        <v>0</v>
      </c>
      <c r="CF10" s="179">
        <v>0.1</v>
      </c>
      <c r="CG10" s="180" t="s">
        <v>158</v>
      </c>
      <c r="CH10" s="179">
        <v>2.1</v>
      </c>
      <c r="CI10" s="179">
        <v>2</v>
      </c>
      <c r="CJ10" s="179">
        <v>0.1</v>
      </c>
      <c r="CK10" s="52">
        <v>0</v>
      </c>
      <c r="CL10" s="52">
        <v>1.4</v>
      </c>
      <c r="CM10" s="52">
        <v>1.6</v>
      </c>
      <c r="CN10" s="52">
        <v>1.3</v>
      </c>
      <c r="CO10" s="52">
        <v>0</v>
      </c>
      <c r="CP10" s="173" t="s">
        <v>158</v>
      </c>
      <c r="CQ10" s="52">
        <v>1.8</v>
      </c>
      <c r="CR10" s="69">
        <v>0.3</v>
      </c>
      <c r="CS10" s="202">
        <v>2.5</v>
      </c>
      <c r="CT10" s="202">
        <v>1.4</v>
      </c>
      <c r="CU10" s="52">
        <v>1.4</v>
      </c>
      <c r="CV10" s="109">
        <v>1.2</v>
      </c>
      <c r="CW10" s="130">
        <v>0</v>
      </c>
      <c r="CX10" s="52">
        <v>0</v>
      </c>
      <c r="CY10" s="176">
        <v>0.8</v>
      </c>
      <c r="CZ10" s="176">
        <v>1</v>
      </c>
      <c r="DA10" s="52">
        <v>1.7</v>
      </c>
      <c r="DB10" s="52">
        <v>0.8</v>
      </c>
      <c r="DC10" s="52">
        <v>1.2</v>
      </c>
      <c r="DD10" s="52">
        <v>0.1</v>
      </c>
      <c r="DE10" s="52">
        <v>0</v>
      </c>
      <c r="DF10" s="52">
        <v>0</v>
      </c>
      <c r="DG10" s="69">
        <v>0.9</v>
      </c>
      <c r="DH10" s="69">
        <v>0</v>
      </c>
      <c r="DI10" s="52">
        <v>0.2</v>
      </c>
      <c r="DJ10" s="52">
        <v>0.7</v>
      </c>
      <c r="DK10" s="52">
        <v>1.4</v>
      </c>
      <c r="DL10" s="52">
        <v>1.7</v>
      </c>
      <c r="DM10" s="52">
        <v>2.2000000000000002</v>
      </c>
      <c r="DN10" s="52">
        <v>3</v>
      </c>
      <c r="DO10" s="52">
        <v>2.2000000000000002</v>
      </c>
      <c r="DP10" s="52">
        <v>2.2999999999999998</v>
      </c>
      <c r="DQ10" s="52">
        <v>1.4</v>
      </c>
    </row>
    <row r="11" spans="1:121" s="69" customFormat="1" ht="16.5">
      <c r="A11" s="72">
        <v>0.33333333333333298</v>
      </c>
      <c r="B11" s="104">
        <v>0</v>
      </c>
      <c r="C11" s="104">
        <v>0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1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1</v>
      </c>
      <c r="AL11" s="105">
        <v>0</v>
      </c>
      <c r="AM11" s="105">
        <v>8</v>
      </c>
      <c r="AN11" s="69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69">
        <v>0</v>
      </c>
      <c r="AW11" s="69">
        <v>0</v>
      </c>
      <c r="AX11" s="69">
        <v>0</v>
      </c>
      <c r="AY11" s="69">
        <v>0</v>
      </c>
      <c r="AZ11" s="69">
        <v>0</v>
      </c>
      <c r="BA11" s="69">
        <v>0</v>
      </c>
      <c r="BB11" s="69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  <c r="BL11" s="105">
        <v>0</v>
      </c>
      <c r="BM11" s="105">
        <v>0</v>
      </c>
      <c r="BN11" s="105">
        <v>0</v>
      </c>
      <c r="BO11" s="105">
        <v>0</v>
      </c>
      <c r="BP11" s="105">
        <v>0</v>
      </c>
      <c r="BQ11" s="69">
        <v>0</v>
      </c>
      <c r="BR11" s="69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69">
        <v>0</v>
      </c>
      <c r="BY11" s="69">
        <v>0</v>
      </c>
      <c r="BZ11" s="69">
        <v>3</v>
      </c>
      <c r="CA11" s="69">
        <v>0</v>
      </c>
      <c r="CB11" s="69">
        <v>1</v>
      </c>
      <c r="CC11" s="69">
        <v>4</v>
      </c>
      <c r="CD11" s="69">
        <v>3</v>
      </c>
      <c r="CE11" s="179">
        <v>0.9</v>
      </c>
      <c r="CF11" s="179">
        <v>1.3</v>
      </c>
      <c r="CG11" s="179">
        <v>2</v>
      </c>
      <c r="CH11" s="179">
        <v>2.2999999999999998</v>
      </c>
      <c r="CI11" s="179">
        <v>2.2000000000000002</v>
      </c>
      <c r="CJ11" s="179">
        <v>1.2</v>
      </c>
      <c r="CK11" s="52">
        <v>0.5</v>
      </c>
      <c r="CL11" s="173" t="s">
        <v>158</v>
      </c>
      <c r="CM11" s="52">
        <v>1.8</v>
      </c>
      <c r="CN11" s="173" t="s">
        <v>158</v>
      </c>
      <c r="CO11" s="52">
        <v>1.3</v>
      </c>
      <c r="CP11" s="52">
        <v>1.8</v>
      </c>
      <c r="CQ11" s="52">
        <v>3.2</v>
      </c>
      <c r="CR11" s="69">
        <v>0.6</v>
      </c>
      <c r="CS11" s="202">
        <v>1.4</v>
      </c>
      <c r="CT11" s="202">
        <v>2</v>
      </c>
      <c r="CU11" s="52">
        <v>2</v>
      </c>
      <c r="CV11" s="109">
        <v>1.5</v>
      </c>
      <c r="CW11" s="130">
        <v>0.3</v>
      </c>
      <c r="CX11" s="52">
        <v>0</v>
      </c>
      <c r="CY11" s="176">
        <v>2.2000000000000002</v>
      </c>
      <c r="CZ11" s="176">
        <v>1.7</v>
      </c>
      <c r="DA11" s="52">
        <v>2.7</v>
      </c>
      <c r="DB11" s="52">
        <v>1.3</v>
      </c>
      <c r="DC11" s="52">
        <v>0.7</v>
      </c>
      <c r="DD11" s="52">
        <v>0</v>
      </c>
      <c r="DE11" s="52">
        <v>1.1000000000000001</v>
      </c>
      <c r="DF11" s="52">
        <v>0</v>
      </c>
      <c r="DG11" s="69">
        <v>1.4</v>
      </c>
      <c r="DH11" s="69">
        <v>1.9</v>
      </c>
      <c r="DI11" s="52">
        <v>0.7</v>
      </c>
      <c r="DJ11" s="52">
        <v>1.5</v>
      </c>
      <c r="DK11" s="52">
        <v>1.7</v>
      </c>
      <c r="DL11" s="52">
        <v>2.2000000000000002</v>
      </c>
      <c r="DM11" s="52">
        <v>2.1</v>
      </c>
      <c r="DN11" s="52">
        <v>3.2</v>
      </c>
      <c r="DO11" s="52">
        <v>2.6</v>
      </c>
      <c r="DP11" s="52">
        <v>1.4</v>
      </c>
      <c r="DQ11" s="52">
        <v>2.2999999999999998</v>
      </c>
    </row>
    <row r="12" spans="1:121" s="69" customFormat="1" ht="16.5">
      <c r="A12" s="73">
        <v>0.375</v>
      </c>
      <c r="B12" s="104">
        <v>0</v>
      </c>
      <c r="C12" s="104">
        <v>0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1</v>
      </c>
      <c r="AE12" s="105">
        <v>1</v>
      </c>
      <c r="AF12" s="105">
        <v>0</v>
      </c>
      <c r="AG12" s="105">
        <v>0</v>
      </c>
      <c r="AH12" s="105">
        <v>1</v>
      </c>
      <c r="AI12" s="105">
        <v>0</v>
      </c>
      <c r="AJ12" s="105">
        <v>0</v>
      </c>
      <c r="AK12" s="105">
        <v>4</v>
      </c>
      <c r="AL12" s="105">
        <v>0</v>
      </c>
      <c r="AM12" s="105">
        <v>8</v>
      </c>
      <c r="AN12" s="69">
        <v>0</v>
      </c>
      <c r="AO12" s="105">
        <v>1</v>
      </c>
      <c r="AP12" s="105">
        <v>3</v>
      </c>
      <c r="AQ12" s="105">
        <v>0</v>
      </c>
      <c r="AR12" s="105">
        <v>0</v>
      </c>
      <c r="AS12" s="105">
        <v>1</v>
      </c>
      <c r="AT12" s="105">
        <v>0</v>
      </c>
      <c r="AU12" s="105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1</v>
      </c>
      <c r="BA12" s="69">
        <v>0</v>
      </c>
      <c r="BB12" s="69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1</v>
      </c>
      <c r="BP12" s="105">
        <v>0</v>
      </c>
      <c r="BQ12" s="69">
        <v>0</v>
      </c>
      <c r="BR12" s="69">
        <v>0</v>
      </c>
      <c r="BS12" s="105">
        <v>1</v>
      </c>
      <c r="BT12" s="105">
        <v>0</v>
      </c>
      <c r="BU12" s="105">
        <v>1</v>
      </c>
      <c r="BV12" s="105">
        <v>0</v>
      </c>
      <c r="BW12" s="105">
        <v>0</v>
      </c>
      <c r="BX12" s="69">
        <v>0</v>
      </c>
      <c r="BY12" s="69">
        <v>3</v>
      </c>
      <c r="BZ12" s="69">
        <v>8</v>
      </c>
      <c r="CA12" s="69">
        <v>3</v>
      </c>
      <c r="CB12" s="69">
        <v>3</v>
      </c>
      <c r="CC12" s="69">
        <v>6</v>
      </c>
      <c r="CD12" s="69">
        <v>8</v>
      </c>
      <c r="CE12" s="179">
        <v>2.6</v>
      </c>
      <c r="CF12" s="179">
        <v>1.2</v>
      </c>
      <c r="CG12" s="179">
        <v>1.5</v>
      </c>
      <c r="CH12" s="179">
        <v>2.1</v>
      </c>
      <c r="CI12" s="179">
        <v>2.2999999999999998</v>
      </c>
      <c r="CJ12" s="179">
        <v>1.8</v>
      </c>
      <c r="CK12" s="52">
        <v>0.8</v>
      </c>
      <c r="CL12" s="52">
        <v>2.5</v>
      </c>
      <c r="CM12" s="52">
        <v>1.9</v>
      </c>
      <c r="CN12" s="52">
        <v>1.9</v>
      </c>
      <c r="CO12" s="52">
        <v>1.2</v>
      </c>
      <c r="CP12" s="52">
        <v>2.4</v>
      </c>
      <c r="CQ12" s="173" t="s">
        <v>158</v>
      </c>
      <c r="CR12" s="69">
        <v>1.3</v>
      </c>
      <c r="CS12" s="202">
        <v>2.8</v>
      </c>
      <c r="CT12" s="202">
        <v>2.1</v>
      </c>
      <c r="CU12" s="52">
        <v>3.3</v>
      </c>
      <c r="CV12" s="109">
        <v>1.4</v>
      </c>
      <c r="CW12" s="130">
        <v>3.1</v>
      </c>
      <c r="CX12" s="52">
        <v>0</v>
      </c>
      <c r="CY12" s="176">
        <v>1.7</v>
      </c>
      <c r="CZ12" s="176">
        <v>1.2</v>
      </c>
      <c r="DA12" s="52">
        <v>1.7</v>
      </c>
      <c r="DB12" s="52">
        <v>0</v>
      </c>
      <c r="DC12" s="52">
        <v>0.7</v>
      </c>
      <c r="DD12" s="52">
        <v>0</v>
      </c>
      <c r="DE12" s="52">
        <v>1.9</v>
      </c>
      <c r="DF12" s="52">
        <v>1.4</v>
      </c>
      <c r="DG12" s="69">
        <v>1.6</v>
      </c>
      <c r="DH12" s="69">
        <v>2.8</v>
      </c>
      <c r="DI12" s="52">
        <v>0.4</v>
      </c>
      <c r="DJ12" s="52">
        <v>1.5</v>
      </c>
      <c r="DK12" s="52">
        <v>2</v>
      </c>
      <c r="DL12" s="52">
        <v>3.1</v>
      </c>
      <c r="DM12" s="52">
        <v>1.6</v>
      </c>
      <c r="DN12" s="52">
        <v>2.8</v>
      </c>
      <c r="DO12" s="52">
        <v>2.5</v>
      </c>
      <c r="DP12" s="52">
        <v>2</v>
      </c>
      <c r="DQ12" s="52">
        <v>1.8</v>
      </c>
    </row>
    <row r="13" spans="1:121" s="69" customFormat="1" ht="16.5">
      <c r="A13" s="73">
        <v>0.41666666666666702</v>
      </c>
      <c r="B13" s="104">
        <v>0</v>
      </c>
      <c r="C13" s="104">
        <v>0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3">
        <v>0</v>
      </c>
      <c r="U13" s="105">
        <v>0</v>
      </c>
      <c r="V13" s="105">
        <v>0</v>
      </c>
      <c r="W13" s="105">
        <v>0</v>
      </c>
      <c r="X13" s="105">
        <v>1</v>
      </c>
      <c r="Y13" s="105">
        <v>1</v>
      </c>
      <c r="Z13" s="105">
        <v>0</v>
      </c>
      <c r="AA13" s="105">
        <v>0</v>
      </c>
      <c r="AB13" s="105">
        <v>0</v>
      </c>
      <c r="AC13" s="105">
        <v>3</v>
      </c>
      <c r="AD13" s="105">
        <v>1</v>
      </c>
      <c r="AE13" s="105">
        <v>1</v>
      </c>
      <c r="AF13" s="105">
        <v>0</v>
      </c>
      <c r="AG13" s="105">
        <v>0</v>
      </c>
      <c r="AH13" s="105">
        <v>1</v>
      </c>
      <c r="AI13" s="105">
        <v>0</v>
      </c>
      <c r="AJ13" s="105">
        <v>0</v>
      </c>
      <c r="AK13" s="105">
        <v>4</v>
      </c>
      <c r="AL13" s="105">
        <v>0</v>
      </c>
      <c r="AM13" s="105">
        <v>8</v>
      </c>
      <c r="AN13" s="69">
        <v>3</v>
      </c>
      <c r="AO13" s="105">
        <v>3</v>
      </c>
      <c r="AP13" s="105">
        <v>4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69">
        <v>0</v>
      </c>
      <c r="AW13" s="69">
        <v>0</v>
      </c>
      <c r="AX13" s="69">
        <v>0</v>
      </c>
      <c r="AY13" s="69">
        <v>0</v>
      </c>
      <c r="AZ13" s="69">
        <v>4</v>
      </c>
      <c r="BA13" s="69">
        <v>1</v>
      </c>
      <c r="BB13" s="69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1</v>
      </c>
      <c r="BI13" s="105">
        <v>1</v>
      </c>
      <c r="BJ13" s="105">
        <v>3</v>
      </c>
      <c r="BK13" s="105">
        <v>0</v>
      </c>
      <c r="BL13" s="105">
        <v>0</v>
      </c>
      <c r="BM13" s="105">
        <v>0</v>
      </c>
      <c r="BN13" s="105">
        <v>0</v>
      </c>
      <c r="BO13" s="105">
        <v>3</v>
      </c>
      <c r="BP13" s="69">
        <v>0</v>
      </c>
      <c r="BQ13" s="69">
        <v>0</v>
      </c>
      <c r="BR13" s="69">
        <v>0</v>
      </c>
      <c r="BS13" s="105">
        <v>3</v>
      </c>
      <c r="BT13" s="105">
        <v>0</v>
      </c>
      <c r="BU13" s="105">
        <v>1</v>
      </c>
      <c r="BV13" s="105">
        <v>1</v>
      </c>
      <c r="BW13" s="105">
        <v>0</v>
      </c>
      <c r="BX13" s="69">
        <v>0</v>
      </c>
      <c r="BY13" s="69">
        <v>8</v>
      </c>
      <c r="BZ13" s="69">
        <v>11</v>
      </c>
      <c r="CA13" s="69">
        <v>4</v>
      </c>
      <c r="CB13" s="69">
        <v>4</v>
      </c>
      <c r="CC13" s="69">
        <v>9</v>
      </c>
      <c r="CD13" s="179">
        <v>2.2000000000000002</v>
      </c>
      <c r="CE13" s="179">
        <v>3.3</v>
      </c>
      <c r="CF13" s="179">
        <v>2.2000000000000002</v>
      </c>
      <c r="CG13" s="179">
        <v>1.9</v>
      </c>
      <c r="CH13" s="180" t="s">
        <v>158</v>
      </c>
      <c r="CI13" s="180" t="s">
        <v>158</v>
      </c>
      <c r="CJ13" s="179">
        <v>2</v>
      </c>
      <c r="CK13" s="52">
        <v>2.2999999999999998</v>
      </c>
      <c r="CL13" s="52">
        <v>2.5</v>
      </c>
      <c r="CM13" s="52">
        <v>2</v>
      </c>
      <c r="CN13" s="52">
        <v>2</v>
      </c>
      <c r="CO13" s="52">
        <v>1.2</v>
      </c>
      <c r="CP13" s="52">
        <v>3.3</v>
      </c>
      <c r="CQ13" s="52">
        <v>2.4</v>
      </c>
      <c r="CR13" s="69">
        <v>2</v>
      </c>
      <c r="CS13" s="202">
        <v>1.7</v>
      </c>
      <c r="CT13" s="202">
        <v>3</v>
      </c>
      <c r="CU13" s="52">
        <v>0.7</v>
      </c>
      <c r="CV13" s="109">
        <v>2.5</v>
      </c>
      <c r="CW13" s="130">
        <v>1.9</v>
      </c>
      <c r="CX13" s="52">
        <v>0</v>
      </c>
      <c r="CY13" s="176">
        <v>1.9</v>
      </c>
      <c r="CZ13" s="176">
        <v>2.2000000000000002</v>
      </c>
      <c r="DA13" s="52">
        <v>1.7</v>
      </c>
      <c r="DB13" s="52">
        <v>0.8</v>
      </c>
      <c r="DC13" s="52">
        <v>1.2</v>
      </c>
      <c r="DD13" s="52">
        <v>0</v>
      </c>
      <c r="DE13" s="52">
        <v>2.1</v>
      </c>
      <c r="DF13" s="52">
        <v>4</v>
      </c>
      <c r="DG13" s="69">
        <v>1.7</v>
      </c>
      <c r="DH13" s="69">
        <v>4.3</v>
      </c>
      <c r="DI13" s="52">
        <v>1.4</v>
      </c>
      <c r="DJ13" s="52">
        <v>2.1</v>
      </c>
      <c r="DK13" s="52">
        <v>1.8</v>
      </c>
      <c r="DL13" s="52">
        <v>2.9</v>
      </c>
      <c r="DM13" s="52">
        <v>2.4</v>
      </c>
      <c r="DN13" s="52">
        <v>2.8</v>
      </c>
      <c r="DO13" s="52">
        <v>2.4</v>
      </c>
      <c r="DP13" s="52">
        <v>2.2000000000000002</v>
      </c>
      <c r="DQ13" s="52">
        <v>1.8</v>
      </c>
    </row>
    <row r="14" spans="1:121" s="69" customFormat="1" ht="16.5">
      <c r="A14" s="73">
        <v>0.45833333333333298</v>
      </c>
      <c r="B14" s="104">
        <v>0</v>
      </c>
      <c r="C14" s="104">
        <v>0</v>
      </c>
      <c r="D14" s="104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4">
        <v>0</v>
      </c>
      <c r="T14" s="103">
        <v>0</v>
      </c>
      <c r="U14" s="105">
        <v>1</v>
      </c>
      <c r="V14" s="105">
        <v>0</v>
      </c>
      <c r="W14" s="105">
        <v>0</v>
      </c>
      <c r="X14" s="105">
        <v>8</v>
      </c>
      <c r="Y14" s="105">
        <v>3</v>
      </c>
      <c r="Z14" s="105">
        <v>0</v>
      </c>
      <c r="AA14" s="105">
        <v>0</v>
      </c>
      <c r="AB14" s="105">
        <v>0</v>
      </c>
      <c r="AC14" s="105">
        <v>1</v>
      </c>
      <c r="AD14" s="105">
        <v>1</v>
      </c>
      <c r="AE14" s="105">
        <v>1</v>
      </c>
      <c r="AF14" s="105">
        <v>0</v>
      </c>
      <c r="AG14" s="105">
        <v>0</v>
      </c>
      <c r="AH14" s="105">
        <v>1</v>
      </c>
      <c r="AI14" s="105">
        <v>0</v>
      </c>
      <c r="AJ14" s="105">
        <v>3</v>
      </c>
      <c r="AK14" s="105">
        <v>8</v>
      </c>
      <c r="AL14" s="105">
        <v>3</v>
      </c>
      <c r="AM14" s="105">
        <v>8</v>
      </c>
      <c r="AN14" s="69">
        <v>9</v>
      </c>
      <c r="AO14" s="105">
        <v>6</v>
      </c>
      <c r="AP14" s="105">
        <v>6</v>
      </c>
      <c r="AQ14" s="105">
        <v>0</v>
      </c>
      <c r="AR14" s="105">
        <v>0</v>
      </c>
      <c r="AS14" s="105">
        <v>0</v>
      </c>
      <c r="AT14" s="105">
        <v>0</v>
      </c>
      <c r="AU14" s="69">
        <v>0</v>
      </c>
      <c r="AV14" s="69">
        <v>0</v>
      </c>
      <c r="AW14" s="69">
        <v>0</v>
      </c>
      <c r="AX14" s="69">
        <v>0</v>
      </c>
      <c r="AY14" s="69">
        <v>3</v>
      </c>
      <c r="AZ14" s="69">
        <v>6</v>
      </c>
      <c r="BA14" s="69">
        <v>4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1</v>
      </c>
      <c r="BI14" s="105">
        <v>1</v>
      </c>
      <c r="BJ14" s="105">
        <v>3</v>
      </c>
      <c r="BK14" s="105">
        <v>0</v>
      </c>
      <c r="BL14" s="105">
        <v>0</v>
      </c>
      <c r="BM14" s="105">
        <v>0</v>
      </c>
      <c r="BN14" s="105">
        <v>0</v>
      </c>
      <c r="BO14" s="105">
        <v>4</v>
      </c>
      <c r="BP14" s="69">
        <v>0</v>
      </c>
      <c r="BQ14" s="69">
        <v>0</v>
      </c>
      <c r="BR14" s="69">
        <v>1</v>
      </c>
      <c r="BS14" s="105">
        <v>4</v>
      </c>
      <c r="BT14" s="105">
        <v>0</v>
      </c>
      <c r="BU14" s="105">
        <v>3</v>
      </c>
      <c r="BV14" s="105">
        <v>3</v>
      </c>
      <c r="BW14" s="105">
        <v>0</v>
      </c>
      <c r="BX14" s="69">
        <v>0</v>
      </c>
      <c r="BY14" s="69">
        <v>9</v>
      </c>
      <c r="BZ14" s="69">
        <v>9</v>
      </c>
      <c r="CA14" s="69">
        <v>4</v>
      </c>
      <c r="CB14" s="69">
        <v>6</v>
      </c>
      <c r="CC14" s="69">
        <v>9</v>
      </c>
      <c r="CD14" s="179">
        <v>2.2000000000000002</v>
      </c>
      <c r="CE14" s="179">
        <v>2.2999999999999998</v>
      </c>
      <c r="CF14" s="179">
        <v>3</v>
      </c>
      <c r="CG14" s="180" t="s">
        <v>158</v>
      </c>
      <c r="CH14" s="179">
        <v>2.1</v>
      </c>
      <c r="CI14" s="179">
        <v>2.4</v>
      </c>
      <c r="CJ14" s="179">
        <v>3.1</v>
      </c>
      <c r="CK14" s="52">
        <v>4.0999999999999996</v>
      </c>
      <c r="CL14" s="52">
        <v>2.2000000000000002</v>
      </c>
      <c r="CM14" s="52">
        <v>2.2000000000000002</v>
      </c>
      <c r="CN14" s="52">
        <v>1.6</v>
      </c>
      <c r="CO14" s="52">
        <v>2.4</v>
      </c>
      <c r="CP14" s="52">
        <v>2.2000000000000002</v>
      </c>
      <c r="CQ14" s="52">
        <v>4.4000000000000004</v>
      </c>
      <c r="CR14" s="69">
        <v>1.9</v>
      </c>
      <c r="CS14" s="202">
        <v>2.2999999999999998</v>
      </c>
      <c r="CT14" s="202">
        <v>2.4</v>
      </c>
      <c r="CU14" s="52">
        <v>0.4</v>
      </c>
      <c r="CV14" s="109">
        <v>2.2000000000000002</v>
      </c>
      <c r="CW14" s="130">
        <v>1.4</v>
      </c>
      <c r="CX14" s="52">
        <v>0</v>
      </c>
      <c r="CY14" s="176">
        <v>1.5</v>
      </c>
      <c r="CZ14" s="176">
        <v>1.8</v>
      </c>
      <c r="DA14" s="52">
        <v>2</v>
      </c>
      <c r="DB14" s="52">
        <v>1.5</v>
      </c>
      <c r="DC14" s="52">
        <v>1.5</v>
      </c>
      <c r="DD14" s="52">
        <v>1</v>
      </c>
      <c r="DE14" s="52">
        <v>3.4</v>
      </c>
      <c r="DF14" s="52">
        <v>2.9</v>
      </c>
      <c r="DG14" s="69">
        <v>1.8</v>
      </c>
      <c r="DH14" s="69">
        <v>3.5</v>
      </c>
      <c r="DI14" s="52">
        <v>2</v>
      </c>
      <c r="DJ14" s="52">
        <v>2.2999999999999998</v>
      </c>
      <c r="DK14" s="52">
        <v>2.9</v>
      </c>
      <c r="DL14" s="52">
        <v>1.8</v>
      </c>
      <c r="DM14" s="52">
        <v>1.8</v>
      </c>
      <c r="DN14" s="52">
        <v>2.4</v>
      </c>
      <c r="DO14" s="52">
        <v>1.5</v>
      </c>
      <c r="DP14" s="52">
        <v>1.7</v>
      </c>
      <c r="DQ14" s="52">
        <v>1.4</v>
      </c>
    </row>
    <row r="15" spans="1:121" s="69" customFormat="1" ht="16.5">
      <c r="A15" s="73">
        <v>0.5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3">
        <v>0</v>
      </c>
      <c r="U15" s="105">
        <v>0</v>
      </c>
      <c r="V15" s="105">
        <v>1</v>
      </c>
      <c r="W15" s="105">
        <v>1</v>
      </c>
      <c r="X15" s="105">
        <v>8</v>
      </c>
      <c r="Y15" s="105">
        <v>6</v>
      </c>
      <c r="Z15" s="105">
        <v>0</v>
      </c>
      <c r="AA15" s="105">
        <v>0</v>
      </c>
      <c r="AB15" s="105">
        <v>1</v>
      </c>
      <c r="AC15" s="105">
        <v>0</v>
      </c>
      <c r="AD15" s="105">
        <v>1</v>
      </c>
      <c r="AE15" s="105">
        <v>1</v>
      </c>
      <c r="AF15" s="105">
        <v>0</v>
      </c>
      <c r="AG15" s="105">
        <v>0</v>
      </c>
      <c r="AH15" s="105">
        <v>1</v>
      </c>
      <c r="AI15" s="105">
        <v>6</v>
      </c>
      <c r="AJ15" s="105">
        <v>8</v>
      </c>
      <c r="AK15" s="105">
        <v>11</v>
      </c>
      <c r="AL15" s="105">
        <v>3</v>
      </c>
      <c r="AM15" s="105">
        <v>9</v>
      </c>
      <c r="AN15" s="69">
        <v>1</v>
      </c>
      <c r="AO15" s="105">
        <v>3</v>
      </c>
      <c r="AP15" s="105">
        <v>8</v>
      </c>
      <c r="AQ15" s="105">
        <v>0</v>
      </c>
      <c r="AR15" s="105">
        <v>0</v>
      </c>
      <c r="AS15" s="105">
        <v>1</v>
      </c>
      <c r="AT15" s="105">
        <v>0</v>
      </c>
      <c r="AU15" s="69">
        <v>0</v>
      </c>
      <c r="AV15" s="69">
        <v>0</v>
      </c>
      <c r="AW15" s="69">
        <v>0</v>
      </c>
      <c r="AX15" s="69">
        <v>0</v>
      </c>
      <c r="AY15" s="69">
        <v>3</v>
      </c>
      <c r="AZ15" s="69">
        <v>6</v>
      </c>
      <c r="BA15" s="69">
        <v>4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1</v>
      </c>
      <c r="BI15" s="105">
        <v>4</v>
      </c>
      <c r="BJ15" s="105">
        <v>3</v>
      </c>
      <c r="BK15" s="105">
        <v>0</v>
      </c>
      <c r="BL15" s="105">
        <v>1</v>
      </c>
      <c r="BM15" s="105">
        <v>0</v>
      </c>
      <c r="BN15" s="105">
        <v>0</v>
      </c>
      <c r="BO15" s="105">
        <v>4</v>
      </c>
      <c r="BP15" s="69">
        <v>0</v>
      </c>
      <c r="BQ15" s="69">
        <v>0</v>
      </c>
      <c r="BR15" s="69">
        <v>4</v>
      </c>
      <c r="BS15" s="105">
        <v>4</v>
      </c>
      <c r="BT15" s="105">
        <v>0</v>
      </c>
      <c r="BU15" s="105">
        <v>3</v>
      </c>
      <c r="BV15" s="105">
        <v>4</v>
      </c>
      <c r="BW15" s="105">
        <v>0</v>
      </c>
      <c r="BX15" s="69">
        <v>0</v>
      </c>
      <c r="BY15" s="69">
        <v>9</v>
      </c>
      <c r="BZ15" s="69">
        <v>8</v>
      </c>
      <c r="CA15" s="69">
        <v>4</v>
      </c>
      <c r="CB15" s="69">
        <v>8</v>
      </c>
      <c r="CC15" s="69">
        <v>12</v>
      </c>
      <c r="CD15" s="179">
        <v>2.5</v>
      </c>
      <c r="CE15" s="179">
        <v>2.7</v>
      </c>
      <c r="CF15" s="179">
        <v>2.1</v>
      </c>
      <c r="CG15" s="179">
        <v>3.1</v>
      </c>
      <c r="CH15" s="179">
        <v>2.2000000000000002</v>
      </c>
      <c r="CI15" s="179">
        <v>1.9</v>
      </c>
      <c r="CJ15" s="179">
        <v>2</v>
      </c>
      <c r="CK15" s="52">
        <v>2</v>
      </c>
      <c r="CL15" s="52">
        <v>2</v>
      </c>
      <c r="CM15" s="52">
        <v>2.2000000000000002</v>
      </c>
      <c r="CN15" s="52">
        <v>2.2999999999999998</v>
      </c>
      <c r="CO15" s="52">
        <v>3.2</v>
      </c>
      <c r="CP15" s="52">
        <v>2.9</v>
      </c>
      <c r="CQ15" s="52">
        <v>5.3</v>
      </c>
      <c r="CR15" s="69">
        <v>2.2999999999999998</v>
      </c>
      <c r="CS15" s="202">
        <v>2.5</v>
      </c>
      <c r="CT15" s="202">
        <v>2.2000000000000002</v>
      </c>
      <c r="CU15" s="52">
        <v>0.2</v>
      </c>
      <c r="CV15" s="109">
        <v>2.2000000000000002</v>
      </c>
      <c r="CW15" s="130">
        <v>4.5999999999999996</v>
      </c>
      <c r="CX15" s="52">
        <v>2.4</v>
      </c>
      <c r="CY15" s="176">
        <v>1.6</v>
      </c>
      <c r="CZ15" s="176">
        <v>2</v>
      </c>
      <c r="DA15" s="52">
        <v>2.6</v>
      </c>
      <c r="DB15" s="52">
        <v>1.2</v>
      </c>
      <c r="DC15" s="52">
        <v>0.8</v>
      </c>
      <c r="DD15" s="52">
        <v>2.7</v>
      </c>
      <c r="DE15" s="52">
        <v>3.4</v>
      </c>
      <c r="DF15" s="173" t="s">
        <v>158</v>
      </c>
      <c r="DG15" s="69">
        <v>2.6</v>
      </c>
      <c r="DH15" s="69">
        <v>4.7</v>
      </c>
      <c r="DI15" s="52">
        <v>1.7</v>
      </c>
      <c r="DJ15" s="52">
        <v>1.9</v>
      </c>
      <c r="DK15" s="52">
        <v>2.1</v>
      </c>
      <c r="DL15" s="52">
        <v>2.8</v>
      </c>
      <c r="DM15" s="52">
        <v>1.5</v>
      </c>
      <c r="DN15" s="52">
        <v>2.5</v>
      </c>
      <c r="DO15" s="52">
        <v>2</v>
      </c>
      <c r="DP15" s="52">
        <v>2.4</v>
      </c>
      <c r="DQ15" s="52">
        <v>1.7</v>
      </c>
    </row>
    <row r="16" spans="1:121" s="69" customFormat="1" ht="16.5">
      <c r="A16" s="73">
        <v>0.54166666666666696</v>
      </c>
      <c r="B16" s="104">
        <v>0</v>
      </c>
      <c r="C16" s="104">
        <v>0</v>
      </c>
      <c r="D16" s="104">
        <v>0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3">
        <v>0</v>
      </c>
      <c r="U16" s="105">
        <v>0</v>
      </c>
      <c r="V16" s="105">
        <v>3</v>
      </c>
      <c r="W16" s="105">
        <v>1</v>
      </c>
      <c r="X16" s="105">
        <v>6</v>
      </c>
      <c r="Y16" s="105">
        <v>6</v>
      </c>
      <c r="Z16" s="105">
        <v>0</v>
      </c>
      <c r="AA16" s="105">
        <v>0</v>
      </c>
      <c r="AB16" s="105">
        <v>1</v>
      </c>
      <c r="AC16" s="105">
        <v>0</v>
      </c>
      <c r="AD16" s="105">
        <v>1</v>
      </c>
      <c r="AE16" s="105">
        <v>1</v>
      </c>
      <c r="AF16" s="105">
        <v>0</v>
      </c>
      <c r="AG16" s="105">
        <v>0</v>
      </c>
      <c r="AH16" s="105">
        <v>1</v>
      </c>
      <c r="AI16" s="105">
        <v>1</v>
      </c>
      <c r="AJ16" s="105">
        <v>8</v>
      </c>
      <c r="AK16" s="105">
        <v>12</v>
      </c>
      <c r="AL16" s="105">
        <v>3</v>
      </c>
      <c r="AM16" s="105">
        <v>9</v>
      </c>
      <c r="AN16" s="69">
        <v>0</v>
      </c>
      <c r="AO16" s="105">
        <v>8</v>
      </c>
      <c r="AP16" s="105">
        <v>6</v>
      </c>
      <c r="AQ16" s="105">
        <v>4</v>
      </c>
      <c r="AR16" s="105">
        <v>1</v>
      </c>
      <c r="AS16" s="105">
        <v>1</v>
      </c>
      <c r="AT16" s="105">
        <v>0</v>
      </c>
      <c r="AU16" s="69">
        <v>0</v>
      </c>
      <c r="AV16" s="69">
        <v>0</v>
      </c>
      <c r="AW16" s="69">
        <v>0</v>
      </c>
      <c r="AX16" s="69">
        <v>0</v>
      </c>
      <c r="AY16" s="69">
        <v>3</v>
      </c>
      <c r="AZ16" s="69">
        <v>8</v>
      </c>
      <c r="BA16" s="69">
        <v>4</v>
      </c>
      <c r="BB16" s="105">
        <v>0</v>
      </c>
      <c r="BC16" s="105">
        <v>0</v>
      </c>
      <c r="BD16" s="105">
        <v>0</v>
      </c>
      <c r="BE16" s="105">
        <v>0</v>
      </c>
      <c r="BF16" s="105">
        <v>0</v>
      </c>
      <c r="BG16" s="105">
        <v>0</v>
      </c>
      <c r="BH16" s="105">
        <v>3</v>
      </c>
      <c r="BI16" s="105">
        <v>1</v>
      </c>
      <c r="BJ16" s="105">
        <v>1</v>
      </c>
      <c r="BK16" s="105">
        <v>0</v>
      </c>
      <c r="BL16" s="105">
        <v>1</v>
      </c>
      <c r="BM16" s="105">
        <v>0</v>
      </c>
      <c r="BN16" s="105">
        <v>1</v>
      </c>
      <c r="BO16" s="105">
        <v>1</v>
      </c>
      <c r="BP16" s="69">
        <v>0</v>
      </c>
      <c r="BQ16" s="69">
        <v>0</v>
      </c>
      <c r="BR16" s="69">
        <v>4</v>
      </c>
      <c r="BS16" s="105">
        <v>6</v>
      </c>
      <c r="BT16" s="105">
        <v>0</v>
      </c>
      <c r="BU16" s="105">
        <v>1</v>
      </c>
      <c r="BV16" s="105">
        <v>6</v>
      </c>
      <c r="BW16" s="105">
        <v>0</v>
      </c>
      <c r="BX16" s="69">
        <v>0</v>
      </c>
      <c r="BY16" s="69">
        <v>9</v>
      </c>
      <c r="BZ16" s="69">
        <v>8</v>
      </c>
      <c r="CA16" s="69">
        <v>4</v>
      </c>
      <c r="CB16" s="69">
        <v>9</v>
      </c>
      <c r="CC16" s="69">
        <v>12</v>
      </c>
      <c r="CD16" s="180" t="s">
        <v>158</v>
      </c>
      <c r="CE16" s="180" t="s">
        <v>158</v>
      </c>
      <c r="CF16" s="179">
        <v>2.2999999999999998</v>
      </c>
      <c r="CG16" s="179">
        <v>2.4</v>
      </c>
      <c r="CH16" s="179">
        <v>2.7</v>
      </c>
      <c r="CI16" s="179">
        <v>2.2000000000000002</v>
      </c>
      <c r="CJ16" s="179">
        <v>2.2999999999999998</v>
      </c>
      <c r="CK16" s="52">
        <v>2.6</v>
      </c>
      <c r="CL16" s="52">
        <v>1.8</v>
      </c>
      <c r="CM16" s="52">
        <v>1.9</v>
      </c>
      <c r="CN16" s="52">
        <v>2</v>
      </c>
      <c r="CO16" s="52">
        <v>2.7</v>
      </c>
      <c r="CP16" s="52">
        <v>3.2</v>
      </c>
      <c r="CQ16" s="52">
        <v>3.5</v>
      </c>
      <c r="CR16" s="69">
        <v>2.4</v>
      </c>
      <c r="CS16" s="202">
        <v>3.3</v>
      </c>
      <c r="CT16" s="202">
        <v>2.7</v>
      </c>
      <c r="CU16" s="52">
        <v>2</v>
      </c>
      <c r="CV16" s="109">
        <v>1.1000000000000001</v>
      </c>
      <c r="CW16" s="130">
        <v>0.6</v>
      </c>
      <c r="CX16" s="52">
        <v>1.6</v>
      </c>
      <c r="CY16" s="176">
        <v>3</v>
      </c>
      <c r="CZ16" s="176">
        <v>2</v>
      </c>
      <c r="DA16" s="52">
        <v>1.7</v>
      </c>
      <c r="DB16" s="52">
        <v>1.2</v>
      </c>
      <c r="DC16" s="52">
        <v>0.8</v>
      </c>
      <c r="DD16" s="52">
        <v>2.5</v>
      </c>
      <c r="DE16" s="52">
        <v>3.9</v>
      </c>
      <c r="DF16" s="52">
        <v>4.2</v>
      </c>
      <c r="DG16" s="69">
        <v>3.4</v>
      </c>
      <c r="DH16" s="69">
        <v>3.7</v>
      </c>
      <c r="DI16" s="52">
        <v>1.9</v>
      </c>
      <c r="DJ16" s="52">
        <v>1.8</v>
      </c>
      <c r="DK16" s="52">
        <v>1.6</v>
      </c>
      <c r="DL16" s="52">
        <v>2.2999999999999998</v>
      </c>
      <c r="DM16" s="52">
        <v>2.5</v>
      </c>
      <c r="DN16" s="52">
        <v>2.6</v>
      </c>
      <c r="DO16" s="52">
        <v>1.6</v>
      </c>
      <c r="DP16" s="52">
        <v>2.9</v>
      </c>
      <c r="DQ16" s="52">
        <v>1.3</v>
      </c>
    </row>
    <row r="17" spans="1:121" s="69" customFormat="1" ht="16.5">
      <c r="A17" s="73">
        <v>0.58333333333333304</v>
      </c>
      <c r="B17" s="104">
        <v>0</v>
      </c>
      <c r="C17" s="104">
        <v>0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3">
        <v>0</v>
      </c>
      <c r="U17" s="105">
        <v>0</v>
      </c>
      <c r="V17" s="105">
        <v>1</v>
      </c>
      <c r="W17" s="105">
        <v>1</v>
      </c>
      <c r="X17" s="105">
        <v>6</v>
      </c>
      <c r="Y17" s="105">
        <v>3</v>
      </c>
      <c r="Z17" s="105">
        <v>0</v>
      </c>
      <c r="AA17" s="105">
        <v>0</v>
      </c>
      <c r="AB17" s="105">
        <v>1</v>
      </c>
      <c r="AC17" s="105">
        <v>0</v>
      </c>
      <c r="AD17" s="105">
        <v>3</v>
      </c>
      <c r="AE17" s="105">
        <v>1</v>
      </c>
      <c r="AF17" s="105">
        <v>0</v>
      </c>
      <c r="AG17" s="105">
        <v>0</v>
      </c>
      <c r="AH17" s="105">
        <v>1</v>
      </c>
      <c r="AI17" s="105">
        <v>0</v>
      </c>
      <c r="AJ17" s="105">
        <v>9</v>
      </c>
      <c r="AK17" s="105">
        <v>11</v>
      </c>
      <c r="AL17" s="105">
        <v>3</v>
      </c>
      <c r="AM17" s="105">
        <v>9</v>
      </c>
      <c r="AN17" s="69">
        <v>1</v>
      </c>
      <c r="AO17" s="105">
        <v>6</v>
      </c>
      <c r="AP17" s="105">
        <v>8</v>
      </c>
      <c r="AQ17" s="105">
        <v>4</v>
      </c>
      <c r="AR17" s="105">
        <v>1</v>
      </c>
      <c r="AS17" s="105">
        <v>1</v>
      </c>
      <c r="AT17" s="105">
        <v>1</v>
      </c>
      <c r="AU17" s="69">
        <v>0</v>
      </c>
      <c r="AV17" s="69">
        <v>0</v>
      </c>
      <c r="AW17" s="69">
        <v>0</v>
      </c>
      <c r="AX17" s="69">
        <v>0</v>
      </c>
      <c r="AY17" s="69">
        <v>1</v>
      </c>
      <c r="AZ17" s="69">
        <v>6</v>
      </c>
      <c r="BA17" s="69">
        <v>3</v>
      </c>
      <c r="BB17" s="105">
        <v>0</v>
      </c>
      <c r="BC17" s="105">
        <v>0</v>
      </c>
      <c r="BD17" s="105">
        <v>0</v>
      </c>
      <c r="BE17" s="105">
        <v>1</v>
      </c>
      <c r="BF17" s="105">
        <v>0</v>
      </c>
      <c r="BG17" s="105">
        <v>0</v>
      </c>
      <c r="BH17" s="105">
        <v>1</v>
      </c>
      <c r="BI17" s="105">
        <v>0</v>
      </c>
      <c r="BJ17" s="105">
        <v>1</v>
      </c>
      <c r="BK17" s="105">
        <v>0</v>
      </c>
      <c r="BL17" s="105">
        <v>1</v>
      </c>
      <c r="BM17" s="105">
        <v>0</v>
      </c>
      <c r="BN17" s="105">
        <v>0</v>
      </c>
      <c r="BO17" s="105">
        <v>1</v>
      </c>
      <c r="BP17" s="69">
        <v>0</v>
      </c>
      <c r="BQ17" s="69">
        <v>0</v>
      </c>
      <c r="BR17" s="69">
        <v>4</v>
      </c>
      <c r="BS17" s="105">
        <v>6</v>
      </c>
      <c r="BT17" s="105">
        <v>0</v>
      </c>
      <c r="BU17" s="105">
        <v>1</v>
      </c>
      <c r="BV17" s="105">
        <v>4</v>
      </c>
      <c r="BW17" s="69">
        <v>0</v>
      </c>
      <c r="BX17" s="69">
        <v>0</v>
      </c>
      <c r="BY17" s="69">
        <v>8</v>
      </c>
      <c r="BZ17" s="69">
        <v>6</v>
      </c>
      <c r="CA17" s="69">
        <v>4</v>
      </c>
      <c r="CB17" s="69">
        <v>9</v>
      </c>
      <c r="CC17" s="69">
        <v>11</v>
      </c>
      <c r="CD17" s="179">
        <v>2.6</v>
      </c>
      <c r="CE17" s="179">
        <v>1</v>
      </c>
      <c r="CF17" s="179">
        <v>2.5</v>
      </c>
      <c r="CG17" s="179">
        <v>1.6</v>
      </c>
      <c r="CH17" s="179">
        <v>3</v>
      </c>
      <c r="CI17" s="179">
        <v>1.6</v>
      </c>
      <c r="CJ17" s="179">
        <v>3.2</v>
      </c>
      <c r="CK17" s="52">
        <v>1.8</v>
      </c>
      <c r="CL17" s="52">
        <v>2</v>
      </c>
      <c r="CM17" s="52">
        <v>2.4</v>
      </c>
      <c r="CN17" s="52">
        <v>4</v>
      </c>
      <c r="CO17" s="173" t="s">
        <v>158</v>
      </c>
      <c r="CP17" s="52">
        <v>2.4</v>
      </c>
      <c r="CQ17" s="52">
        <v>4</v>
      </c>
      <c r="CR17" s="69">
        <v>1.6</v>
      </c>
      <c r="CS17" s="202">
        <v>2.6</v>
      </c>
      <c r="CT17" s="202">
        <v>3.1</v>
      </c>
      <c r="CU17" s="52">
        <v>0.5</v>
      </c>
      <c r="CV17" s="206" t="s">
        <v>158</v>
      </c>
      <c r="CW17" s="130">
        <v>0</v>
      </c>
      <c r="CX17" s="52">
        <v>2.2999999999999998</v>
      </c>
      <c r="CY17" s="176">
        <v>1.4</v>
      </c>
      <c r="CZ17" s="176">
        <v>2.6</v>
      </c>
      <c r="DA17" s="52">
        <v>2</v>
      </c>
      <c r="DB17" s="52">
        <v>1.2</v>
      </c>
      <c r="DC17" s="52">
        <v>0</v>
      </c>
      <c r="DD17" s="52">
        <v>1.2</v>
      </c>
      <c r="DE17" s="52">
        <v>3.5</v>
      </c>
      <c r="DF17" s="52">
        <v>4.7</v>
      </c>
      <c r="DG17" s="69">
        <v>3.4</v>
      </c>
      <c r="DH17" s="69">
        <v>2.9</v>
      </c>
      <c r="DI17" s="52">
        <v>1.2</v>
      </c>
      <c r="DJ17" s="52">
        <v>2</v>
      </c>
      <c r="DK17" s="52">
        <v>2.1</v>
      </c>
      <c r="DL17" s="52">
        <v>2.2999999999999998</v>
      </c>
      <c r="DM17" s="52">
        <v>2.4</v>
      </c>
      <c r="DN17" s="52">
        <v>2.7</v>
      </c>
      <c r="DO17" s="52">
        <v>2.6</v>
      </c>
      <c r="DP17" s="52">
        <v>3</v>
      </c>
      <c r="DQ17" s="52">
        <v>2.2000000000000002</v>
      </c>
    </row>
    <row r="18" spans="1:121" s="69" customFormat="1" ht="16.5">
      <c r="A18" s="72">
        <v>0.625</v>
      </c>
      <c r="B18" s="104">
        <v>0</v>
      </c>
      <c r="C18" s="104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3">
        <v>0</v>
      </c>
      <c r="U18" s="105">
        <v>0</v>
      </c>
      <c r="V18" s="105">
        <v>1</v>
      </c>
      <c r="W18" s="105">
        <v>1</v>
      </c>
      <c r="X18" s="105">
        <v>4</v>
      </c>
      <c r="Y18" s="105">
        <v>6</v>
      </c>
      <c r="Z18" s="105">
        <v>0</v>
      </c>
      <c r="AA18" s="105">
        <v>0</v>
      </c>
      <c r="AB18" s="105">
        <v>4</v>
      </c>
      <c r="AC18" s="105">
        <v>1</v>
      </c>
      <c r="AD18" s="105">
        <v>1</v>
      </c>
      <c r="AE18" s="105">
        <v>0</v>
      </c>
      <c r="AF18" s="105">
        <v>0</v>
      </c>
      <c r="AG18" s="105">
        <v>0</v>
      </c>
      <c r="AH18" s="105">
        <v>1</v>
      </c>
      <c r="AI18" s="105">
        <v>0</v>
      </c>
      <c r="AJ18" s="105">
        <v>8</v>
      </c>
      <c r="AK18" s="105">
        <v>8</v>
      </c>
      <c r="AL18" s="105">
        <v>0</v>
      </c>
      <c r="AM18" s="105">
        <v>8</v>
      </c>
      <c r="AN18" s="69">
        <v>0</v>
      </c>
      <c r="AO18" s="105">
        <v>4</v>
      </c>
      <c r="AP18" s="105">
        <v>6</v>
      </c>
      <c r="AQ18" s="105">
        <v>1</v>
      </c>
      <c r="AR18" s="105">
        <v>1</v>
      </c>
      <c r="AS18" s="105">
        <v>1</v>
      </c>
      <c r="AT18" s="105">
        <v>0</v>
      </c>
      <c r="AU18" s="69">
        <v>0</v>
      </c>
      <c r="AV18" s="69">
        <v>0</v>
      </c>
      <c r="AW18" s="69">
        <v>0</v>
      </c>
      <c r="AX18" s="69">
        <v>0</v>
      </c>
      <c r="AY18" s="69">
        <v>0</v>
      </c>
      <c r="AZ18" s="69">
        <v>4</v>
      </c>
      <c r="BA18" s="69">
        <v>0</v>
      </c>
      <c r="BB18" s="105">
        <v>0</v>
      </c>
      <c r="BC18" s="105">
        <v>0</v>
      </c>
      <c r="BD18" s="105">
        <v>0</v>
      </c>
      <c r="BE18" s="105">
        <v>1</v>
      </c>
      <c r="BF18" s="105">
        <v>1</v>
      </c>
      <c r="BG18" s="105">
        <v>0</v>
      </c>
      <c r="BH18" s="105">
        <v>1</v>
      </c>
      <c r="BI18" s="105">
        <v>0</v>
      </c>
      <c r="BJ18" s="105">
        <v>1</v>
      </c>
      <c r="BK18" s="105">
        <v>0</v>
      </c>
      <c r="BL18" s="105">
        <v>1</v>
      </c>
      <c r="BM18" s="105">
        <v>0</v>
      </c>
      <c r="BN18" s="105">
        <v>0</v>
      </c>
      <c r="BO18" s="105">
        <v>1</v>
      </c>
      <c r="BP18" s="69">
        <v>0</v>
      </c>
      <c r="BQ18" s="69">
        <v>0</v>
      </c>
      <c r="BR18" s="69">
        <v>4</v>
      </c>
      <c r="BS18" s="105">
        <v>4</v>
      </c>
      <c r="BT18" s="105">
        <v>0</v>
      </c>
      <c r="BU18" s="105">
        <v>1</v>
      </c>
      <c r="BV18" s="105">
        <v>3</v>
      </c>
      <c r="BW18" s="69">
        <v>0</v>
      </c>
      <c r="BX18" s="69">
        <v>0</v>
      </c>
      <c r="BY18" s="69">
        <v>6</v>
      </c>
      <c r="BZ18" s="69">
        <v>4</v>
      </c>
      <c r="CA18" s="69">
        <v>3</v>
      </c>
      <c r="CB18" s="69">
        <v>8</v>
      </c>
      <c r="CC18" s="69">
        <v>11</v>
      </c>
      <c r="CD18" s="179">
        <v>2.6</v>
      </c>
      <c r="CE18" s="179">
        <v>2.8</v>
      </c>
      <c r="CF18" s="179">
        <v>1.8</v>
      </c>
      <c r="CG18" s="179">
        <v>2.1</v>
      </c>
      <c r="CH18" s="179">
        <v>2.2999999999999998</v>
      </c>
      <c r="CI18" s="179">
        <v>1.7</v>
      </c>
      <c r="CJ18" s="179">
        <v>2.1</v>
      </c>
      <c r="CK18" s="173" t="s">
        <v>158</v>
      </c>
      <c r="CL18" s="52">
        <v>2</v>
      </c>
      <c r="CM18" s="52">
        <v>2.2000000000000002</v>
      </c>
      <c r="CN18" s="52">
        <v>2.9</v>
      </c>
      <c r="CO18" s="52">
        <v>2.2999999999999998</v>
      </c>
      <c r="CP18" s="52">
        <v>2.2999999999999998</v>
      </c>
      <c r="CQ18" s="52">
        <v>4.8</v>
      </c>
      <c r="CR18" s="69">
        <v>2.2000000000000002</v>
      </c>
      <c r="CS18" s="202">
        <v>1.9</v>
      </c>
      <c r="CT18" s="202">
        <v>3</v>
      </c>
      <c r="CU18" s="52">
        <v>2.6</v>
      </c>
      <c r="CV18" s="109">
        <v>1.9</v>
      </c>
      <c r="CW18" s="130">
        <v>1.6</v>
      </c>
      <c r="CX18" s="52">
        <v>2.4</v>
      </c>
      <c r="CY18" s="176">
        <v>1.8</v>
      </c>
      <c r="CZ18" s="176">
        <v>1.9</v>
      </c>
      <c r="DA18" s="52">
        <v>1.6</v>
      </c>
      <c r="DB18" s="52">
        <v>0.4</v>
      </c>
      <c r="DC18" s="52">
        <v>0</v>
      </c>
      <c r="DD18" s="52">
        <v>1.2</v>
      </c>
      <c r="DE18" s="52">
        <v>2.9</v>
      </c>
      <c r="DF18" s="52">
        <v>3.3</v>
      </c>
      <c r="DG18" s="69">
        <v>3.1</v>
      </c>
      <c r="DH18" s="69">
        <v>4</v>
      </c>
      <c r="DI18" s="52">
        <v>2.2000000000000002</v>
      </c>
      <c r="DJ18" s="52">
        <v>1.3</v>
      </c>
      <c r="DK18" s="52">
        <v>1.8</v>
      </c>
      <c r="DL18" s="52">
        <v>1.5</v>
      </c>
      <c r="DM18" s="52">
        <v>2.2999999999999998</v>
      </c>
      <c r="DN18" s="52">
        <v>2.1</v>
      </c>
      <c r="DO18" s="52">
        <v>1.9</v>
      </c>
      <c r="DP18" s="52">
        <v>2.2999999999999998</v>
      </c>
      <c r="DQ18" s="52">
        <v>2</v>
      </c>
    </row>
    <row r="19" spans="1:121" s="69" customFormat="1" ht="16.5">
      <c r="A19" s="72">
        <v>0.66666666666666696</v>
      </c>
      <c r="B19" s="104">
        <v>0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3">
        <v>0</v>
      </c>
      <c r="U19" s="105">
        <v>0</v>
      </c>
      <c r="V19" s="105">
        <v>1</v>
      </c>
      <c r="W19" s="105">
        <v>0</v>
      </c>
      <c r="X19" s="105">
        <v>1</v>
      </c>
      <c r="Y19" s="105">
        <v>1</v>
      </c>
      <c r="Z19" s="105">
        <v>0</v>
      </c>
      <c r="AA19" s="105">
        <v>0</v>
      </c>
      <c r="AB19" s="105">
        <v>4</v>
      </c>
      <c r="AC19" s="105">
        <v>3</v>
      </c>
      <c r="AD19" s="105">
        <v>3</v>
      </c>
      <c r="AE19" s="105">
        <v>0</v>
      </c>
      <c r="AF19" s="105">
        <v>0</v>
      </c>
      <c r="AG19" s="105">
        <v>0</v>
      </c>
      <c r="AH19" s="105">
        <v>1</v>
      </c>
      <c r="AI19" s="105">
        <v>0</v>
      </c>
      <c r="AJ19" s="105">
        <v>6</v>
      </c>
      <c r="AK19" s="105">
        <v>4</v>
      </c>
      <c r="AL19" s="105">
        <v>0</v>
      </c>
      <c r="AM19" s="105">
        <v>6</v>
      </c>
      <c r="AN19" s="69">
        <v>0</v>
      </c>
      <c r="AO19" s="105">
        <v>3</v>
      </c>
      <c r="AP19" s="105">
        <v>3</v>
      </c>
      <c r="AQ19" s="105">
        <v>0</v>
      </c>
      <c r="AR19" s="105">
        <v>0</v>
      </c>
      <c r="AS19" s="105">
        <v>0</v>
      </c>
      <c r="AT19" s="105">
        <v>0</v>
      </c>
      <c r="AU19" s="69">
        <v>0</v>
      </c>
      <c r="AV19" s="69">
        <v>0</v>
      </c>
      <c r="AW19" s="69">
        <v>0</v>
      </c>
      <c r="AX19" s="69">
        <v>0</v>
      </c>
      <c r="AY19" s="69">
        <v>0</v>
      </c>
      <c r="AZ19" s="69">
        <v>3</v>
      </c>
      <c r="BA19" s="69">
        <v>0</v>
      </c>
      <c r="BB19" s="105">
        <v>0</v>
      </c>
      <c r="BC19" s="105">
        <v>0</v>
      </c>
      <c r="BD19" s="105">
        <v>0</v>
      </c>
      <c r="BE19" s="105">
        <v>1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1</v>
      </c>
      <c r="BM19" s="105">
        <v>0</v>
      </c>
      <c r="BN19" s="105">
        <v>0</v>
      </c>
      <c r="BO19" s="105">
        <v>1</v>
      </c>
      <c r="BP19" s="69">
        <v>0</v>
      </c>
      <c r="BQ19" s="69">
        <v>0</v>
      </c>
      <c r="BR19" s="69">
        <v>4</v>
      </c>
      <c r="BS19" s="105">
        <v>4</v>
      </c>
      <c r="BT19" s="105">
        <v>0</v>
      </c>
      <c r="BU19" s="105">
        <v>0</v>
      </c>
      <c r="BV19" s="105">
        <v>3</v>
      </c>
      <c r="BW19" s="69">
        <v>0</v>
      </c>
      <c r="BX19" s="69">
        <v>1</v>
      </c>
      <c r="BY19" s="69">
        <v>6</v>
      </c>
      <c r="BZ19" s="69">
        <v>3</v>
      </c>
      <c r="CA19" s="69">
        <v>1</v>
      </c>
      <c r="CB19" s="69">
        <v>8</v>
      </c>
      <c r="CC19" s="69">
        <v>11</v>
      </c>
      <c r="CD19" s="179">
        <v>2.2000000000000002</v>
      </c>
      <c r="CE19" s="179">
        <v>0.7</v>
      </c>
      <c r="CF19" s="179">
        <v>1.5</v>
      </c>
      <c r="CG19" s="179">
        <v>2</v>
      </c>
      <c r="CH19" s="179">
        <v>1.7</v>
      </c>
      <c r="CI19" s="180" t="s">
        <v>158</v>
      </c>
      <c r="CJ19" s="179">
        <v>1.9</v>
      </c>
      <c r="CK19" s="52">
        <v>1.9</v>
      </c>
      <c r="CL19" s="52">
        <v>1.5</v>
      </c>
      <c r="CM19" s="52">
        <v>2.2999999999999998</v>
      </c>
      <c r="CN19" s="52">
        <v>1.9</v>
      </c>
      <c r="CO19" s="52">
        <v>1.3</v>
      </c>
      <c r="CP19" s="52">
        <v>1.7</v>
      </c>
      <c r="CQ19" s="52">
        <v>4.5</v>
      </c>
      <c r="CR19" s="69">
        <v>1.7</v>
      </c>
      <c r="CS19" s="202">
        <v>2.4</v>
      </c>
      <c r="CT19" s="202">
        <v>1.8</v>
      </c>
      <c r="CU19" s="52">
        <v>1.8</v>
      </c>
      <c r="CV19" s="109">
        <v>0.2</v>
      </c>
      <c r="CW19" s="130">
        <v>0</v>
      </c>
      <c r="CX19" s="52">
        <v>0.5</v>
      </c>
      <c r="CY19" s="176">
        <v>1.3</v>
      </c>
      <c r="CZ19" s="176">
        <v>1.6</v>
      </c>
      <c r="DA19" s="52">
        <v>3.8</v>
      </c>
      <c r="DB19" s="52">
        <v>0.8</v>
      </c>
      <c r="DC19" s="173" t="s">
        <v>158</v>
      </c>
      <c r="DD19" s="52">
        <v>0.9</v>
      </c>
      <c r="DE19" s="52">
        <v>4</v>
      </c>
      <c r="DF19" s="52">
        <v>1</v>
      </c>
      <c r="DG19" s="69">
        <v>3.2</v>
      </c>
      <c r="DH19" s="69">
        <v>3.4</v>
      </c>
      <c r="DI19" s="52">
        <v>2.1</v>
      </c>
      <c r="DJ19" s="52">
        <v>1.3</v>
      </c>
      <c r="DK19" s="52">
        <v>1.4</v>
      </c>
      <c r="DL19" s="173" t="s">
        <v>158</v>
      </c>
      <c r="DM19" s="52">
        <v>2.2999999999999998</v>
      </c>
      <c r="DN19" s="52">
        <v>2</v>
      </c>
      <c r="DO19" s="52">
        <v>1.3</v>
      </c>
      <c r="DP19" s="52">
        <v>2.2999999999999998</v>
      </c>
      <c r="DQ19" s="52">
        <v>2</v>
      </c>
    </row>
    <row r="20" spans="1:121" s="69" customFormat="1" ht="16.5">
      <c r="A20" s="72">
        <v>0.70833333333333304</v>
      </c>
      <c r="B20" s="104">
        <v>0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3">
        <v>0</v>
      </c>
      <c r="U20" s="105">
        <v>0</v>
      </c>
      <c r="V20" s="105">
        <v>1</v>
      </c>
      <c r="W20" s="105">
        <v>0</v>
      </c>
      <c r="X20" s="105">
        <v>0</v>
      </c>
      <c r="Y20" s="105">
        <v>1</v>
      </c>
      <c r="Z20" s="105">
        <v>0</v>
      </c>
      <c r="AA20" s="105">
        <v>0</v>
      </c>
      <c r="AB20" s="105">
        <v>1</v>
      </c>
      <c r="AC20" s="105">
        <v>1</v>
      </c>
      <c r="AD20" s="105">
        <v>3</v>
      </c>
      <c r="AE20" s="105">
        <v>0</v>
      </c>
      <c r="AF20" s="105">
        <v>0</v>
      </c>
      <c r="AG20" s="105">
        <v>0</v>
      </c>
      <c r="AH20" s="105">
        <v>1</v>
      </c>
      <c r="AI20" s="105">
        <v>0</v>
      </c>
      <c r="AJ20" s="105">
        <v>4</v>
      </c>
      <c r="AK20" s="105">
        <v>3</v>
      </c>
      <c r="AL20" s="105">
        <v>0</v>
      </c>
      <c r="AM20" s="105">
        <v>3</v>
      </c>
      <c r="AN20" s="69">
        <v>0</v>
      </c>
      <c r="AO20" s="105">
        <v>4</v>
      </c>
      <c r="AP20" s="105">
        <v>1</v>
      </c>
      <c r="AQ20" s="105">
        <v>0</v>
      </c>
      <c r="AR20" s="105">
        <v>1</v>
      </c>
      <c r="AS20" s="105">
        <v>0</v>
      </c>
      <c r="AT20" s="105">
        <v>0</v>
      </c>
      <c r="AU20" s="69">
        <v>0</v>
      </c>
      <c r="AV20" s="69">
        <v>0</v>
      </c>
      <c r="AW20" s="69">
        <v>0</v>
      </c>
      <c r="AX20" s="69">
        <v>0</v>
      </c>
      <c r="AY20" s="69">
        <v>0</v>
      </c>
      <c r="AZ20" s="69">
        <v>3</v>
      </c>
      <c r="BA20" s="69">
        <v>0</v>
      </c>
      <c r="BB20" s="105">
        <v>0</v>
      </c>
      <c r="BC20" s="105">
        <v>0</v>
      </c>
      <c r="BD20" s="105">
        <v>0</v>
      </c>
      <c r="BE20" s="105">
        <v>1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1</v>
      </c>
      <c r="BL20" s="105">
        <v>0</v>
      </c>
      <c r="BM20" s="105">
        <v>0</v>
      </c>
      <c r="BN20" s="105">
        <v>0</v>
      </c>
      <c r="BO20" s="105">
        <v>0</v>
      </c>
      <c r="BP20" s="69">
        <v>0</v>
      </c>
      <c r="BQ20" s="69">
        <v>0</v>
      </c>
      <c r="BR20" s="69">
        <v>3</v>
      </c>
      <c r="BS20" s="105">
        <v>3</v>
      </c>
      <c r="BT20" s="105">
        <v>0</v>
      </c>
      <c r="BU20" s="105">
        <v>0</v>
      </c>
      <c r="BV20" s="105">
        <v>3</v>
      </c>
      <c r="BW20" s="69">
        <v>0</v>
      </c>
      <c r="BX20" s="69">
        <v>0</v>
      </c>
      <c r="BY20" s="69">
        <v>4</v>
      </c>
      <c r="BZ20" s="69">
        <v>3</v>
      </c>
      <c r="CA20" s="69">
        <v>1</v>
      </c>
      <c r="CB20" s="69">
        <v>6</v>
      </c>
      <c r="CC20" s="69">
        <v>8</v>
      </c>
      <c r="CD20" s="179">
        <v>2</v>
      </c>
      <c r="CE20" s="179">
        <v>1.4</v>
      </c>
      <c r="CF20" s="179">
        <v>0.7</v>
      </c>
      <c r="CG20" s="179">
        <v>1.2</v>
      </c>
      <c r="CH20" s="179">
        <v>1.8</v>
      </c>
      <c r="CI20" s="180" t="s">
        <v>158</v>
      </c>
      <c r="CJ20" s="179">
        <v>0.7</v>
      </c>
      <c r="CK20" s="52">
        <v>2.2999999999999998</v>
      </c>
      <c r="CL20" s="52">
        <v>1.7</v>
      </c>
      <c r="CM20" s="52">
        <v>2.2999999999999998</v>
      </c>
      <c r="CN20" s="52">
        <v>1.5</v>
      </c>
      <c r="CO20" s="52">
        <v>1.2</v>
      </c>
      <c r="CP20" s="52">
        <v>3.4</v>
      </c>
      <c r="CQ20" s="52">
        <v>4.3</v>
      </c>
      <c r="CR20" s="69">
        <v>1.6</v>
      </c>
      <c r="CS20" s="202">
        <v>2.7</v>
      </c>
      <c r="CT20" s="202">
        <v>1.6</v>
      </c>
      <c r="CU20" s="52">
        <v>2.5</v>
      </c>
      <c r="CV20" s="109">
        <v>3.1</v>
      </c>
      <c r="CW20" s="130">
        <v>0</v>
      </c>
      <c r="CX20" s="52">
        <v>0.9</v>
      </c>
      <c r="CY20" s="176">
        <v>1.9</v>
      </c>
      <c r="CZ20" s="176">
        <v>1.7</v>
      </c>
      <c r="DA20" s="52">
        <v>2.7</v>
      </c>
      <c r="DB20" s="52">
        <v>0.4</v>
      </c>
      <c r="DC20" s="52">
        <v>0.2</v>
      </c>
      <c r="DD20" s="52">
        <v>1.5</v>
      </c>
      <c r="DE20" s="52">
        <v>2.9</v>
      </c>
      <c r="DF20" s="52">
        <v>2.6</v>
      </c>
      <c r="DG20" s="173" t="s">
        <v>158</v>
      </c>
      <c r="DH20" s="69">
        <v>2.6</v>
      </c>
      <c r="DI20" s="52">
        <v>2.2000000000000002</v>
      </c>
      <c r="DJ20" s="52">
        <v>0.5</v>
      </c>
      <c r="DK20" s="52">
        <v>1.5</v>
      </c>
      <c r="DL20" s="52">
        <v>1.3</v>
      </c>
      <c r="DM20" s="52">
        <v>2.4</v>
      </c>
      <c r="DN20" s="52">
        <v>1.8</v>
      </c>
      <c r="DO20" s="52">
        <v>1.7</v>
      </c>
      <c r="DP20" s="52">
        <v>1.8</v>
      </c>
      <c r="DQ20" s="173" t="s">
        <v>158</v>
      </c>
    </row>
    <row r="21" spans="1:121" s="69" customFormat="1" ht="16.5">
      <c r="A21" s="72">
        <v>0.75</v>
      </c>
      <c r="B21" s="104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3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3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1</v>
      </c>
      <c r="AK21" s="105">
        <v>0</v>
      </c>
      <c r="AL21" s="105">
        <v>0</v>
      </c>
      <c r="AM21" s="105">
        <v>4</v>
      </c>
      <c r="AN21" s="69">
        <v>0</v>
      </c>
      <c r="AO21" s="105">
        <v>3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1</v>
      </c>
      <c r="BA21" s="69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69">
        <v>0</v>
      </c>
      <c r="BQ21" s="69">
        <v>0</v>
      </c>
      <c r="BR21" s="69">
        <v>1</v>
      </c>
      <c r="BS21" s="105">
        <v>1</v>
      </c>
      <c r="BT21" s="105">
        <v>0</v>
      </c>
      <c r="BU21" s="105">
        <v>0</v>
      </c>
      <c r="BV21" s="105">
        <v>3</v>
      </c>
      <c r="BW21" s="69">
        <v>0</v>
      </c>
      <c r="BX21" s="69">
        <v>0</v>
      </c>
      <c r="BY21" s="69">
        <v>3</v>
      </c>
      <c r="BZ21" s="69">
        <v>0</v>
      </c>
      <c r="CA21" s="69">
        <v>0</v>
      </c>
      <c r="CB21" s="69">
        <v>4</v>
      </c>
      <c r="CC21" s="69">
        <v>4</v>
      </c>
      <c r="CD21" s="179">
        <v>0.1</v>
      </c>
      <c r="CE21" s="179">
        <v>0.3</v>
      </c>
      <c r="CF21" s="179">
        <v>1.2</v>
      </c>
      <c r="CG21" s="179">
        <v>1.7</v>
      </c>
      <c r="CH21" s="179">
        <v>1.3</v>
      </c>
      <c r="CI21" s="179">
        <v>0.3</v>
      </c>
      <c r="CJ21" s="179">
        <v>0.6</v>
      </c>
      <c r="CK21" s="52">
        <v>1.2</v>
      </c>
      <c r="CL21" s="52">
        <v>1.3</v>
      </c>
      <c r="CM21" s="52">
        <v>1.3</v>
      </c>
      <c r="CN21" s="52">
        <v>3.2</v>
      </c>
      <c r="CO21" s="52">
        <v>1.1000000000000001</v>
      </c>
      <c r="CP21" s="52">
        <v>1.7</v>
      </c>
      <c r="CQ21" s="52">
        <v>3.4</v>
      </c>
      <c r="CR21" s="69">
        <v>1.9</v>
      </c>
      <c r="CS21" s="202">
        <v>2.1</v>
      </c>
      <c r="CT21" s="202">
        <v>1.9</v>
      </c>
      <c r="CU21" s="52">
        <v>2</v>
      </c>
      <c r="CV21" s="109">
        <v>1.2</v>
      </c>
      <c r="CW21" s="130">
        <v>0.5</v>
      </c>
      <c r="CX21" s="52">
        <v>0.9</v>
      </c>
      <c r="CY21" s="176">
        <v>1.1000000000000001</v>
      </c>
      <c r="CZ21" s="176">
        <v>0.9</v>
      </c>
      <c r="DA21" s="52">
        <v>1.2</v>
      </c>
      <c r="DB21" s="52">
        <v>0</v>
      </c>
      <c r="DC21" s="52">
        <v>0</v>
      </c>
      <c r="DD21" s="52">
        <v>0.3</v>
      </c>
      <c r="DE21" s="52">
        <v>1.8</v>
      </c>
      <c r="DF21" s="52">
        <v>0.9</v>
      </c>
      <c r="DG21" s="69">
        <v>2.4</v>
      </c>
      <c r="DH21" s="69">
        <v>2</v>
      </c>
      <c r="DI21" s="52">
        <v>0.1</v>
      </c>
      <c r="DJ21" s="52">
        <v>0.7</v>
      </c>
      <c r="DK21" s="52">
        <v>1.9</v>
      </c>
      <c r="DL21" s="52">
        <v>1.8</v>
      </c>
      <c r="DM21" s="52">
        <v>1.9</v>
      </c>
      <c r="DN21" s="52">
        <v>2.6</v>
      </c>
      <c r="DO21" s="52">
        <v>2.1</v>
      </c>
      <c r="DP21" s="52">
        <v>2.9</v>
      </c>
      <c r="DQ21" s="52">
        <v>2.5</v>
      </c>
    </row>
    <row r="22" spans="1:121" s="69" customFormat="1" ht="16.5">
      <c r="A22" s="72">
        <v>0.79166666666666696</v>
      </c>
      <c r="B22" s="104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3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3</v>
      </c>
      <c r="AE22" s="105">
        <v>1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3</v>
      </c>
      <c r="AN22" s="69">
        <v>0</v>
      </c>
      <c r="AO22" s="105">
        <v>1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105">
        <v>0</v>
      </c>
      <c r="BC22" s="105">
        <v>0</v>
      </c>
      <c r="BD22" s="105">
        <v>0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69">
        <v>0</v>
      </c>
      <c r="BQ22" s="69">
        <v>0</v>
      </c>
      <c r="BR22" s="69">
        <v>0</v>
      </c>
      <c r="BS22" s="105">
        <v>0</v>
      </c>
      <c r="BT22" s="105">
        <v>0</v>
      </c>
      <c r="BU22" s="105">
        <v>0</v>
      </c>
      <c r="BV22" s="105">
        <v>3</v>
      </c>
      <c r="BW22" s="69">
        <v>0</v>
      </c>
      <c r="BX22" s="69">
        <v>0</v>
      </c>
      <c r="BY22" s="69">
        <v>0</v>
      </c>
      <c r="BZ22" s="69">
        <v>0</v>
      </c>
      <c r="CA22" s="69">
        <v>0</v>
      </c>
      <c r="CB22" s="69">
        <v>3</v>
      </c>
      <c r="CC22" s="69">
        <v>0</v>
      </c>
      <c r="CD22" s="179">
        <v>0.4</v>
      </c>
      <c r="CE22" s="179">
        <v>0.7</v>
      </c>
      <c r="CF22" s="179">
        <v>0.4</v>
      </c>
      <c r="CG22" s="179">
        <v>0.7</v>
      </c>
      <c r="CH22" s="179">
        <v>1.8</v>
      </c>
      <c r="CI22" s="179">
        <v>0.1</v>
      </c>
      <c r="CJ22" s="179">
        <v>0.4</v>
      </c>
      <c r="CK22" s="52">
        <v>1.3</v>
      </c>
      <c r="CL22" s="52">
        <v>1.4</v>
      </c>
      <c r="CM22" s="52">
        <v>1.4</v>
      </c>
      <c r="CN22" s="52">
        <v>1</v>
      </c>
      <c r="CO22" s="52">
        <v>0.8</v>
      </c>
      <c r="CP22" s="52">
        <v>1.7</v>
      </c>
      <c r="CQ22" s="52">
        <v>1.7</v>
      </c>
      <c r="CR22" s="69">
        <v>1.2</v>
      </c>
      <c r="CS22" s="202">
        <v>1.4</v>
      </c>
      <c r="CT22" s="202">
        <v>1.1000000000000001</v>
      </c>
      <c r="CU22" s="52">
        <v>1.6</v>
      </c>
      <c r="CV22" s="109">
        <v>1.6</v>
      </c>
      <c r="CW22" s="130">
        <v>0.9</v>
      </c>
      <c r="CX22" s="52">
        <v>0.4</v>
      </c>
      <c r="CY22" s="176">
        <v>1</v>
      </c>
      <c r="CZ22" s="176">
        <v>1.4</v>
      </c>
      <c r="DA22" s="52">
        <v>0.6</v>
      </c>
      <c r="DB22" s="52">
        <v>0.6</v>
      </c>
      <c r="DC22" s="52">
        <v>1.4</v>
      </c>
      <c r="DD22" s="52">
        <v>0</v>
      </c>
      <c r="DE22" s="52">
        <v>0.4</v>
      </c>
      <c r="DF22" s="52">
        <v>0</v>
      </c>
      <c r="DG22" s="69">
        <v>1.5</v>
      </c>
      <c r="DH22" s="69">
        <v>1.4</v>
      </c>
      <c r="DI22" s="52">
        <v>0</v>
      </c>
      <c r="DJ22" s="52">
        <v>0.6</v>
      </c>
      <c r="DK22" s="52">
        <v>1.5</v>
      </c>
      <c r="DL22" s="52">
        <v>1.2</v>
      </c>
      <c r="DM22" s="52">
        <v>1.8</v>
      </c>
      <c r="DN22" s="52">
        <v>2.1</v>
      </c>
      <c r="DO22" s="52">
        <v>2.1</v>
      </c>
      <c r="DP22" s="52">
        <v>2.1</v>
      </c>
      <c r="DQ22" s="52">
        <v>2.2999999999999998</v>
      </c>
    </row>
    <row r="23" spans="1:121" s="69" customFormat="1" ht="16.5">
      <c r="A23" s="72">
        <v>0.83333333333333304</v>
      </c>
      <c r="B23" s="104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3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1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69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0</v>
      </c>
      <c r="BA23" s="69">
        <v>0</v>
      </c>
      <c r="BB23" s="105">
        <v>0</v>
      </c>
      <c r="BC23" s="105">
        <v>0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69">
        <v>0</v>
      </c>
      <c r="BQ23" s="69">
        <v>0</v>
      </c>
      <c r="BR23" s="69">
        <v>0</v>
      </c>
      <c r="BS23" s="105">
        <v>0</v>
      </c>
      <c r="BT23" s="105">
        <v>0</v>
      </c>
      <c r="BU23" s="105">
        <v>0</v>
      </c>
      <c r="BV23" s="105">
        <v>0</v>
      </c>
      <c r="BW23" s="69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179">
        <v>0</v>
      </c>
      <c r="CE23" s="179">
        <v>0.9</v>
      </c>
      <c r="CF23" s="179">
        <v>0.4</v>
      </c>
      <c r="CG23" s="179">
        <v>0.7</v>
      </c>
      <c r="CH23" s="179">
        <v>1.3</v>
      </c>
      <c r="CI23" s="179">
        <v>0.1</v>
      </c>
      <c r="CJ23" s="179">
        <v>0.1</v>
      </c>
      <c r="CK23" s="52">
        <v>1.1000000000000001</v>
      </c>
      <c r="CL23" s="173" t="s">
        <v>158</v>
      </c>
      <c r="CM23" s="52">
        <v>1.3</v>
      </c>
      <c r="CN23" s="52">
        <v>0</v>
      </c>
      <c r="CO23" s="52">
        <v>0.1</v>
      </c>
      <c r="CP23" s="52">
        <v>1.4</v>
      </c>
      <c r="CQ23" s="52">
        <v>2</v>
      </c>
      <c r="CR23" s="69">
        <v>1.5</v>
      </c>
      <c r="CS23" s="202">
        <v>1.6</v>
      </c>
      <c r="CT23" s="202">
        <v>1.5</v>
      </c>
      <c r="CU23" s="52">
        <v>1.7</v>
      </c>
      <c r="CV23" s="109">
        <v>0.3</v>
      </c>
      <c r="CW23" s="130">
        <v>0.2</v>
      </c>
      <c r="CX23" s="52">
        <v>0.4</v>
      </c>
      <c r="CY23" s="176">
        <v>1.2</v>
      </c>
      <c r="CZ23" s="176">
        <v>0.9</v>
      </c>
      <c r="DA23" s="52">
        <v>0.9</v>
      </c>
      <c r="DB23" s="52">
        <v>0.7</v>
      </c>
      <c r="DC23" s="52">
        <v>0</v>
      </c>
      <c r="DD23" s="52">
        <v>0</v>
      </c>
      <c r="DE23" s="52">
        <v>2</v>
      </c>
      <c r="DF23" s="52">
        <v>0</v>
      </c>
      <c r="DG23" s="69">
        <v>0.7</v>
      </c>
      <c r="DH23" s="69">
        <v>1.5</v>
      </c>
      <c r="DI23" s="52">
        <v>1.3</v>
      </c>
      <c r="DJ23" s="52">
        <v>1.2</v>
      </c>
      <c r="DK23" s="52">
        <v>1.5</v>
      </c>
      <c r="DL23" s="52">
        <v>2</v>
      </c>
      <c r="DM23" s="52">
        <v>2.6</v>
      </c>
      <c r="DN23" s="52">
        <v>2.2999999999999998</v>
      </c>
      <c r="DO23" s="52">
        <v>1.9</v>
      </c>
      <c r="DP23" s="52">
        <v>2.1</v>
      </c>
      <c r="DQ23" s="52">
        <v>1.7</v>
      </c>
    </row>
    <row r="24" spans="1:121" s="69" customFormat="1" ht="16.5">
      <c r="A24" s="72">
        <v>0.875</v>
      </c>
      <c r="B24" s="104">
        <v>0</v>
      </c>
      <c r="C24" s="104">
        <v>0</v>
      </c>
      <c r="D24" s="104">
        <v>0</v>
      </c>
      <c r="E24" s="104">
        <v>0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3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3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69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0</v>
      </c>
      <c r="AZ24" s="69">
        <v>0</v>
      </c>
      <c r="BA24" s="69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69">
        <v>0</v>
      </c>
      <c r="BQ24" s="69">
        <v>0</v>
      </c>
      <c r="BR24" s="69">
        <v>0</v>
      </c>
      <c r="BS24" s="105">
        <v>0</v>
      </c>
      <c r="BT24" s="105">
        <v>0</v>
      </c>
      <c r="BU24" s="105">
        <v>0</v>
      </c>
      <c r="BV24" s="105">
        <v>0</v>
      </c>
      <c r="BW24" s="69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179">
        <v>0</v>
      </c>
      <c r="CE24" s="180" t="s">
        <v>158</v>
      </c>
      <c r="CF24" s="179">
        <v>1</v>
      </c>
      <c r="CG24" s="179">
        <v>0.6</v>
      </c>
      <c r="CH24" s="179">
        <v>1.4</v>
      </c>
      <c r="CI24" s="179">
        <v>0</v>
      </c>
      <c r="CJ24" s="179">
        <v>0.3</v>
      </c>
      <c r="CK24" s="52">
        <v>0.7</v>
      </c>
      <c r="CL24" s="52">
        <v>1.6</v>
      </c>
      <c r="CM24" s="52">
        <v>1</v>
      </c>
      <c r="CN24" s="52">
        <v>1.1000000000000001</v>
      </c>
      <c r="CO24" s="52">
        <v>0.1</v>
      </c>
      <c r="CP24" s="52">
        <v>1.6</v>
      </c>
      <c r="CQ24" s="52">
        <v>1</v>
      </c>
      <c r="CR24" s="69">
        <v>1.2</v>
      </c>
      <c r="CS24" s="202">
        <v>1.5</v>
      </c>
      <c r="CT24" s="202">
        <v>0.7</v>
      </c>
      <c r="CU24" s="52">
        <v>1.6</v>
      </c>
      <c r="CV24" s="206" t="s">
        <v>158</v>
      </c>
      <c r="CW24" s="130">
        <v>0</v>
      </c>
      <c r="CX24" s="52">
        <v>0</v>
      </c>
      <c r="CY24" s="176">
        <v>0.7</v>
      </c>
      <c r="CZ24" s="176">
        <v>1.2</v>
      </c>
      <c r="DA24" s="52">
        <v>0</v>
      </c>
      <c r="DB24" s="52">
        <v>0</v>
      </c>
      <c r="DC24" s="52">
        <v>1.6</v>
      </c>
      <c r="DD24" s="52">
        <v>0</v>
      </c>
      <c r="DE24" s="52">
        <v>0.5</v>
      </c>
      <c r="DF24" s="52">
        <v>0</v>
      </c>
      <c r="DG24" s="69">
        <v>0.1</v>
      </c>
      <c r="DH24" s="69">
        <v>0.2</v>
      </c>
      <c r="DI24" s="52">
        <v>0</v>
      </c>
      <c r="DJ24" s="52">
        <v>1</v>
      </c>
      <c r="DK24" s="52">
        <v>0.5</v>
      </c>
      <c r="DL24" s="52">
        <v>2.2000000000000002</v>
      </c>
      <c r="DM24" s="52">
        <v>2.4</v>
      </c>
      <c r="DN24" s="52">
        <v>2.1</v>
      </c>
      <c r="DO24" s="52">
        <v>2.2999999999999998</v>
      </c>
      <c r="DP24" s="52">
        <v>1.5</v>
      </c>
      <c r="DQ24" s="52">
        <v>2.4</v>
      </c>
    </row>
    <row r="25" spans="1:121" s="69" customFormat="1" ht="16.5">
      <c r="A25" s="72">
        <v>0.91666666666666696</v>
      </c>
      <c r="B25" s="104">
        <v>0</v>
      </c>
      <c r="C25" s="104">
        <v>0</v>
      </c>
      <c r="D25" s="104">
        <v>0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3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1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69">
        <v>0</v>
      </c>
      <c r="AO25" s="105">
        <v>0</v>
      </c>
      <c r="AP25" s="105">
        <v>0</v>
      </c>
      <c r="AQ25" s="105">
        <v>0</v>
      </c>
      <c r="AR25" s="105">
        <v>1</v>
      </c>
      <c r="AS25" s="105">
        <v>0</v>
      </c>
      <c r="AT25" s="105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105">
        <v>0</v>
      </c>
      <c r="BC25" s="105">
        <v>0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69">
        <v>0</v>
      </c>
      <c r="BQ25" s="69">
        <v>0</v>
      </c>
      <c r="BR25" s="69">
        <v>0</v>
      </c>
      <c r="BS25" s="105">
        <v>0</v>
      </c>
      <c r="BT25" s="105">
        <v>0</v>
      </c>
      <c r="BU25" s="105">
        <v>0</v>
      </c>
      <c r="BV25" s="105">
        <v>0</v>
      </c>
      <c r="BW25" s="69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179">
        <v>0</v>
      </c>
      <c r="CE25" s="179">
        <v>0.7</v>
      </c>
      <c r="CF25" s="179">
        <v>0.4</v>
      </c>
      <c r="CG25" s="179">
        <v>0.5</v>
      </c>
      <c r="CH25" s="179">
        <v>1.5</v>
      </c>
      <c r="CI25" s="179">
        <v>0</v>
      </c>
      <c r="CJ25" s="179">
        <v>0.2</v>
      </c>
      <c r="CK25" s="52">
        <v>0.4</v>
      </c>
      <c r="CL25" s="52">
        <v>1.6</v>
      </c>
      <c r="CM25" s="52">
        <v>0.9</v>
      </c>
      <c r="CN25" s="52">
        <v>0.5</v>
      </c>
      <c r="CO25" s="52">
        <v>0.4</v>
      </c>
      <c r="CP25" s="52">
        <v>2.1</v>
      </c>
      <c r="CQ25" s="52">
        <v>0</v>
      </c>
      <c r="CR25" s="69">
        <v>1.6</v>
      </c>
      <c r="CS25" s="202">
        <v>0.8</v>
      </c>
      <c r="CT25" s="202">
        <v>1</v>
      </c>
      <c r="CU25" s="52">
        <v>2</v>
      </c>
      <c r="CV25" s="109">
        <v>0.4</v>
      </c>
      <c r="CW25" s="130">
        <v>0</v>
      </c>
      <c r="CX25" s="52">
        <v>0</v>
      </c>
      <c r="CY25" s="176">
        <v>1.1000000000000001</v>
      </c>
      <c r="CZ25" s="209" t="s">
        <v>158</v>
      </c>
      <c r="DA25" s="52">
        <v>1.3</v>
      </c>
      <c r="DB25" s="52">
        <v>0</v>
      </c>
      <c r="DC25" s="52">
        <v>1.7</v>
      </c>
      <c r="DD25" s="52">
        <v>0</v>
      </c>
      <c r="DE25" s="52">
        <v>0</v>
      </c>
      <c r="DF25" s="52">
        <v>0.1</v>
      </c>
      <c r="DG25" s="69">
        <v>0</v>
      </c>
      <c r="DH25" s="69">
        <v>0.9</v>
      </c>
      <c r="DI25" s="52">
        <v>0.1</v>
      </c>
      <c r="DJ25" s="52">
        <v>0.8</v>
      </c>
      <c r="DK25" s="52">
        <v>1.8</v>
      </c>
      <c r="DL25" s="52">
        <v>2.1</v>
      </c>
      <c r="DM25" s="52">
        <v>2.2000000000000002</v>
      </c>
      <c r="DN25" s="52">
        <v>2.5</v>
      </c>
      <c r="DO25" s="52">
        <v>2</v>
      </c>
      <c r="DP25" s="52">
        <v>2</v>
      </c>
      <c r="DQ25" s="52">
        <v>2</v>
      </c>
    </row>
    <row r="26" spans="1:121" s="69" customFormat="1" ht="16.5">
      <c r="A26" s="72">
        <v>0.95833333333333304</v>
      </c>
      <c r="B26" s="104">
        <v>0</v>
      </c>
      <c r="C26" s="104">
        <v>0</v>
      </c>
      <c r="D26" s="104">
        <v>0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3">
        <v>0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3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69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105">
        <v>0</v>
      </c>
      <c r="BC26" s="105">
        <v>0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69">
        <v>0</v>
      </c>
      <c r="BQ26" s="69">
        <v>0</v>
      </c>
      <c r="BR26" s="69">
        <v>0</v>
      </c>
      <c r="BS26" s="105">
        <v>0</v>
      </c>
      <c r="BT26" s="105">
        <v>0</v>
      </c>
      <c r="BU26" s="105">
        <v>0</v>
      </c>
      <c r="BV26" s="105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179">
        <v>0.8</v>
      </c>
      <c r="CE26" s="179">
        <v>0.1</v>
      </c>
      <c r="CF26" s="179">
        <v>0.7</v>
      </c>
      <c r="CG26" s="179">
        <v>0.4</v>
      </c>
      <c r="CH26" s="179">
        <v>1.1000000000000001</v>
      </c>
      <c r="CI26" s="179">
        <v>0</v>
      </c>
      <c r="CJ26" s="179">
        <v>0</v>
      </c>
      <c r="CK26" s="52">
        <v>0.8</v>
      </c>
      <c r="CL26" s="173" t="s">
        <v>158</v>
      </c>
      <c r="CM26" s="52">
        <v>1.4</v>
      </c>
      <c r="CN26" s="52">
        <v>1.2</v>
      </c>
      <c r="CO26" s="52">
        <v>0.5</v>
      </c>
      <c r="CP26" s="52">
        <v>3</v>
      </c>
      <c r="CQ26" s="52">
        <v>0</v>
      </c>
      <c r="CR26" s="69">
        <v>1.6</v>
      </c>
      <c r="CS26" s="202">
        <v>1.6</v>
      </c>
      <c r="CT26" s="202">
        <v>0.5</v>
      </c>
      <c r="CU26" s="52">
        <v>1.2</v>
      </c>
      <c r="CV26" s="109">
        <v>0</v>
      </c>
      <c r="CW26" s="130">
        <v>0</v>
      </c>
      <c r="CX26" s="52">
        <v>0</v>
      </c>
      <c r="CY26" s="176">
        <v>1</v>
      </c>
      <c r="CZ26" s="176">
        <v>1.1000000000000001</v>
      </c>
      <c r="DA26" s="52">
        <v>0</v>
      </c>
      <c r="DB26" s="52">
        <v>0.4</v>
      </c>
      <c r="DC26" s="52">
        <v>0.2</v>
      </c>
      <c r="DD26" s="173" t="s">
        <v>158</v>
      </c>
      <c r="DE26" s="52">
        <v>0.2</v>
      </c>
      <c r="DF26" s="52">
        <v>0</v>
      </c>
      <c r="DG26" s="69">
        <v>0</v>
      </c>
      <c r="DH26" s="69">
        <v>0.8</v>
      </c>
      <c r="DI26" s="52">
        <v>0</v>
      </c>
      <c r="DJ26" s="52">
        <v>1.2</v>
      </c>
      <c r="DK26" s="52">
        <v>1.7</v>
      </c>
      <c r="DL26" s="52">
        <v>2</v>
      </c>
      <c r="DM26" s="52">
        <v>2.1</v>
      </c>
      <c r="DN26" s="173" t="s">
        <v>158</v>
      </c>
      <c r="DO26" s="52">
        <v>1.4</v>
      </c>
      <c r="DP26" s="52">
        <v>1.6</v>
      </c>
      <c r="DQ26" s="52">
        <v>1.8</v>
      </c>
    </row>
    <row r="27" spans="1:121">
      <c r="T27" s="68"/>
      <c r="U27" s="68"/>
      <c r="V27" s="69"/>
      <c r="W27" s="69"/>
      <c r="X27" s="69"/>
      <c r="Y27" s="69"/>
      <c r="Z27" s="105"/>
      <c r="AA27" s="69"/>
      <c r="CI27" s="69"/>
    </row>
    <row r="28" spans="1:121">
      <c r="A28" s="78" t="s">
        <v>37</v>
      </c>
      <c r="B28" s="78">
        <f>AVERAGE(B3:B26)</f>
        <v>0</v>
      </c>
      <c r="C28" s="78">
        <f t="shared" ref="C28:BN28" si="0">AVERAGE(C3:C26)</f>
        <v>0</v>
      </c>
      <c r="D28" s="78">
        <f t="shared" si="0"/>
        <v>0</v>
      </c>
      <c r="E28" s="78">
        <f t="shared" si="0"/>
        <v>0</v>
      </c>
      <c r="F28" s="78">
        <f t="shared" si="0"/>
        <v>0</v>
      </c>
      <c r="G28" s="78">
        <f t="shared" si="0"/>
        <v>0</v>
      </c>
      <c r="H28" s="78">
        <f t="shared" si="0"/>
        <v>0</v>
      </c>
      <c r="I28" s="78">
        <f t="shared" si="0"/>
        <v>0</v>
      </c>
      <c r="J28" s="78">
        <f t="shared" si="0"/>
        <v>0</v>
      </c>
      <c r="K28" s="78">
        <f t="shared" si="0"/>
        <v>0</v>
      </c>
      <c r="L28" s="78">
        <f t="shared" si="0"/>
        <v>0</v>
      </c>
      <c r="M28" s="78">
        <f t="shared" si="0"/>
        <v>0</v>
      </c>
      <c r="N28" s="78">
        <f t="shared" si="0"/>
        <v>0</v>
      </c>
      <c r="O28" s="78">
        <f t="shared" si="0"/>
        <v>0</v>
      </c>
      <c r="P28" s="78">
        <f t="shared" si="0"/>
        <v>0</v>
      </c>
      <c r="Q28" s="78">
        <f t="shared" si="0"/>
        <v>0</v>
      </c>
      <c r="R28" s="78">
        <f t="shared" si="0"/>
        <v>0</v>
      </c>
      <c r="S28" s="78">
        <f t="shared" si="0"/>
        <v>0</v>
      </c>
      <c r="T28" s="78">
        <f t="shared" si="0"/>
        <v>0</v>
      </c>
      <c r="U28" s="78">
        <f t="shared" si="0"/>
        <v>4.1666666666666664E-2</v>
      </c>
      <c r="V28" s="78">
        <f t="shared" si="0"/>
        <v>0.33333333333333331</v>
      </c>
      <c r="W28" s="78">
        <f t="shared" si="0"/>
        <v>0.16666666666666666</v>
      </c>
      <c r="X28" s="78">
        <f t="shared" si="0"/>
        <v>1.4166666666666667</v>
      </c>
      <c r="Y28" s="78">
        <f t="shared" si="0"/>
        <v>1.125</v>
      </c>
      <c r="Z28" s="78">
        <f t="shared" si="0"/>
        <v>0</v>
      </c>
      <c r="AA28" s="78">
        <f t="shared" si="0"/>
        <v>0</v>
      </c>
      <c r="AB28" s="78">
        <f t="shared" si="0"/>
        <v>0.5</v>
      </c>
      <c r="AC28" s="78">
        <f t="shared" si="0"/>
        <v>0.375</v>
      </c>
      <c r="AD28" s="78">
        <f t="shared" si="0"/>
        <v>1.2083333333333333</v>
      </c>
      <c r="AE28" s="78">
        <f t="shared" si="0"/>
        <v>0.66666666666666663</v>
      </c>
      <c r="AF28" s="78">
        <f t="shared" si="0"/>
        <v>0</v>
      </c>
      <c r="AG28" s="78">
        <f t="shared" si="0"/>
        <v>0</v>
      </c>
      <c r="AH28" s="78">
        <f t="shared" si="0"/>
        <v>0.375</v>
      </c>
      <c r="AI28" s="78">
        <f t="shared" si="0"/>
        <v>0.29166666666666669</v>
      </c>
      <c r="AJ28" s="78">
        <f t="shared" si="0"/>
        <v>1.9583333333333333</v>
      </c>
      <c r="AK28" s="78">
        <f t="shared" si="0"/>
        <v>2.75</v>
      </c>
      <c r="AL28" s="78">
        <f t="shared" si="0"/>
        <v>0.5</v>
      </c>
      <c r="AM28" s="78">
        <f t="shared" si="0"/>
        <v>3.7916666666666665</v>
      </c>
      <c r="AN28" s="78">
        <f t="shared" si="0"/>
        <v>0.58333333333333337</v>
      </c>
      <c r="AO28" s="78">
        <f t="shared" si="0"/>
        <v>1.75</v>
      </c>
      <c r="AP28" s="78">
        <f t="shared" si="0"/>
        <v>1.875</v>
      </c>
      <c r="AQ28" s="78">
        <f t="shared" si="0"/>
        <v>0.375</v>
      </c>
      <c r="AR28" s="78">
        <f t="shared" si="0"/>
        <v>0.20833333333333334</v>
      </c>
      <c r="AS28" s="78">
        <f t="shared" si="0"/>
        <v>0.20833333333333334</v>
      </c>
      <c r="AT28" s="78">
        <f t="shared" si="0"/>
        <v>4.1666666666666664E-2</v>
      </c>
      <c r="AU28" s="78">
        <f t="shared" si="0"/>
        <v>0</v>
      </c>
      <c r="AV28" s="78">
        <f t="shared" si="0"/>
        <v>0</v>
      </c>
      <c r="AW28" s="78">
        <f t="shared" si="0"/>
        <v>0</v>
      </c>
      <c r="AX28" s="78">
        <f t="shared" si="0"/>
        <v>0</v>
      </c>
      <c r="AY28" s="78">
        <f t="shared" si="0"/>
        <v>0.41666666666666669</v>
      </c>
      <c r="AZ28" s="78">
        <f t="shared" si="0"/>
        <v>1.75</v>
      </c>
      <c r="BA28" s="78">
        <f t="shared" si="0"/>
        <v>0.66666666666666663</v>
      </c>
      <c r="BB28" s="78">
        <f t="shared" si="0"/>
        <v>0</v>
      </c>
      <c r="BC28" s="78">
        <f t="shared" si="0"/>
        <v>0</v>
      </c>
      <c r="BD28" s="78">
        <f t="shared" si="0"/>
        <v>0</v>
      </c>
      <c r="BE28" s="78">
        <f t="shared" si="0"/>
        <v>0.16666666666666666</v>
      </c>
      <c r="BF28" s="78">
        <f t="shared" si="0"/>
        <v>4.1666666666666664E-2</v>
      </c>
      <c r="BG28" s="78">
        <f t="shared" si="0"/>
        <v>0</v>
      </c>
      <c r="BH28" s="78">
        <f t="shared" si="0"/>
        <v>0.33333333333333331</v>
      </c>
      <c r="BI28" s="78">
        <f t="shared" si="0"/>
        <v>0.29166666666666669</v>
      </c>
      <c r="BJ28" s="78">
        <f t="shared" si="0"/>
        <v>0.5</v>
      </c>
      <c r="BK28" s="78">
        <f t="shared" si="0"/>
        <v>4.1666666666666664E-2</v>
      </c>
      <c r="BL28" s="78">
        <f t="shared" si="0"/>
        <v>0.20833333333333334</v>
      </c>
      <c r="BM28" s="78">
        <f t="shared" si="0"/>
        <v>0</v>
      </c>
      <c r="BN28" s="78">
        <f t="shared" si="0"/>
        <v>4.1666666666666664E-2</v>
      </c>
      <c r="BO28" s="78">
        <f t="shared" ref="BO28:DQ28" si="1">AVERAGE(BO3:BO26)</f>
        <v>0.66666666666666663</v>
      </c>
      <c r="BP28" s="78">
        <f t="shared" si="1"/>
        <v>0</v>
      </c>
      <c r="BQ28" s="78">
        <f t="shared" si="1"/>
        <v>0</v>
      </c>
      <c r="BR28" s="78">
        <f t="shared" si="1"/>
        <v>1.0416666666666667</v>
      </c>
      <c r="BS28" s="78">
        <f t="shared" si="1"/>
        <v>1.5</v>
      </c>
      <c r="BT28" s="78">
        <f t="shared" si="1"/>
        <v>0</v>
      </c>
      <c r="BU28" s="78">
        <f t="shared" si="1"/>
        <v>0.45833333333333331</v>
      </c>
      <c r="BV28" s="78">
        <f t="shared" si="1"/>
        <v>1.375</v>
      </c>
      <c r="BW28" s="78">
        <f t="shared" si="1"/>
        <v>0</v>
      </c>
      <c r="BX28" s="78">
        <f t="shared" si="1"/>
        <v>4.1666666666666664E-2</v>
      </c>
      <c r="BY28" s="78">
        <f t="shared" si="1"/>
        <v>2.7083333333333335</v>
      </c>
      <c r="BZ28" s="78">
        <f t="shared" si="1"/>
        <v>2.625</v>
      </c>
      <c r="CA28" s="78">
        <f t="shared" si="1"/>
        <v>1.1666666666666667</v>
      </c>
      <c r="CB28" s="78">
        <f t="shared" si="1"/>
        <v>2.875</v>
      </c>
      <c r="CC28" s="78">
        <f t="shared" si="1"/>
        <v>4.625</v>
      </c>
      <c r="CD28" s="78">
        <f t="shared" si="1"/>
        <v>1.3304347826086957</v>
      </c>
      <c r="CE28" s="78">
        <f t="shared" si="1"/>
        <v>0.95454545454545436</v>
      </c>
      <c r="CF28" s="78">
        <f t="shared" si="1"/>
        <v>0.9708333333333331</v>
      </c>
      <c r="CG28" s="78">
        <f t="shared" si="1"/>
        <v>1.1909090909090909</v>
      </c>
      <c r="CH28" s="78">
        <f t="shared" si="1"/>
        <v>1.8304347826086953</v>
      </c>
      <c r="CI28" s="78">
        <f t="shared" si="1"/>
        <v>1.2095238095238097</v>
      </c>
      <c r="CJ28" s="78">
        <f t="shared" si="1"/>
        <v>0.96956521739130441</v>
      </c>
      <c r="CK28" s="78">
        <f t="shared" si="1"/>
        <v>1.0695652173913044</v>
      </c>
      <c r="CL28" s="78">
        <f t="shared" si="1"/>
        <v>1.6476190476190478</v>
      </c>
      <c r="CM28" s="78">
        <f t="shared" si="1"/>
        <v>1.6874999999999993</v>
      </c>
      <c r="CN28" s="78">
        <f t="shared" si="1"/>
        <v>1.6304347826086956</v>
      </c>
      <c r="CO28" s="78">
        <f t="shared" si="1"/>
        <v>0.94347826086956532</v>
      </c>
      <c r="CP28" s="78">
        <f t="shared" si="1"/>
        <v>1.7521739130434781</v>
      </c>
      <c r="CQ28" s="78">
        <f t="shared" si="1"/>
        <v>2.3869565217391302</v>
      </c>
      <c r="CR28" s="78">
        <f t="shared" si="1"/>
        <v>1.1208333333333333</v>
      </c>
      <c r="CS28" s="78">
        <f t="shared" si="1"/>
        <v>1.9916666666666669</v>
      </c>
      <c r="CT28" s="78">
        <f t="shared" si="1"/>
        <v>1.7521739130434781</v>
      </c>
      <c r="CU28" s="78">
        <f t="shared" si="1"/>
        <v>1.5333333333333334</v>
      </c>
      <c r="CV28" s="78">
        <f t="shared" si="1"/>
        <v>1.3181818181818181</v>
      </c>
      <c r="CW28" s="78">
        <f t="shared" si="1"/>
        <v>0.73749999999999993</v>
      </c>
      <c r="CX28" s="78">
        <f t="shared" si="1"/>
        <v>0.4916666666666667</v>
      </c>
      <c r="CY28" s="78">
        <f t="shared" si="1"/>
        <v>1.1041666666666667</v>
      </c>
      <c r="CZ28" s="78">
        <f t="shared" si="1"/>
        <v>1.2434782608695651</v>
      </c>
      <c r="DA28" s="78">
        <f t="shared" si="1"/>
        <v>1.5625</v>
      </c>
      <c r="DB28" s="78">
        <f t="shared" si="1"/>
        <v>0.65833333333333321</v>
      </c>
      <c r="DC28" s="78">
        <f t="shared" si="1"/>
        <v>0.67727272727272725</v>
      </c>
      <c r="DD28" s="78">
        <f t="shared" si="1"/>
        <v>0.53636363636363638</v>
      </c>
      <c r="DE28" s="78">
        <f t="shared" si="1"/>
        <v>1.5454545454545454</v>
      </c>
      <c r="DF28" s="78">
        <f t="shared" si="1"/>
        <v>1.0956521739130436</v>
      </c>
      <c r="DG28" s="78">
        <f t="shared" si="1"/>
        <v>1.4090909090909089</v>
      </c>
      <c r="DH28" s="78">
        <f t="shared" si="1"/>
        <v>1.7458333333333333</v>
      </c>
      <c r="DI28" s="78">
        <f t="shared" si="1"/>
        <v>0.78750000000000009</v>
      </c>
      <c r="DJ28" s="78">
        <f t="shared" si="1"/>
        <v>1.0173913043478262</v>
      </c>
      <c r="DK28" s="78">
        <f t="shared" si="1"/>
        <v>1.6624999999999999</v>
      </c>
      <c r="DL28" s="78">
        <f t="shared" si="1"/>
        <v>2.0476190476190479</v>
      </c>
      <c r="DM28" s="78">
        <f t="shared" si="1"/>
        <v>2.1083333333333329</v>
      </c>
      <c r="DN28" s="78">
        <f t="shared" si="1"/>
        <v>2.3173913043478258</v>
      </c>
      <c r="DO28" s="78">
        <f t="shared" si="1"/>
        <v>1.9875</v>
      </c>
      <c r="DP28" s="78">
        <f t="shared" si="1"/>
        <v>2.0999999999999996</v>
      </c>
      <c r="DQ28" s="78">
        <f t="shared" si="1"/>
        <v>1.9739130434782608</v>
      </c>
    </row>
    <row r="29" spans="1:121" ht="16.5">
      <c r="A29" s="80"/>
      <c r="B29" s="80"/>
      <c r="H29" s="81"/>
      <c r="I29" s="82"/>
      <c r="J29" s="83"/>
      <c r="K29" s="83"/>
      <c r="DE29" s="139"/>
      <c r="DF29" s="139"/>
      <c r="DG29" s="139"/>
    </row>
    <row r="30" spans="1:121" ht="16.5">
      <c r="A30" s="80"/>
      <c r="B30" s="80"/>
      <c r="H30" s="81"/>
      <c r="I30" s="82"/>
      <c r="J30" s="83"/>
      <c r="K30" s="83"/>
      <c r="DE30" s="142"/>
    </row>
    <row r="31" spans="1:121">
      <c r="A31" s="80"/>
      <c r="B31" s="80"/>
      <c r="H31" s="81"/>
      <c r="I31" s="82"/>
      <c r="J31" s="83"/>
      <c r="K31" s="83"/>
    </row>
    <row r="32" spans="1:121">
      <c r="A32" s="80"/>
      <c r="B32" s="80"/>
      <c r="H32" s="81"/>
      <c r="I32" s="82"/>
      <c r="J32" s="83"/>
      <c r="K32" s="83"/>
    </row>
    <row r="33" spans="1:11" s="87" customFormat="1">
      <c r="A33" s="80"/>
      <c r="B33" s="80"/>
      <c r="H33" s="81"/>
      <c r="I33" s="82"/>
      <c r="J33" s="83"/>
      <c r="K33" s="83"/>
    </row>
    <row r="34" spans="1:11" s="87" customFormat="1">
      <c r="A34" s="80"/>
      <c r="B34" s="80"/>
      <c r="H34" s="81"/>
      <c r="I34" s="82"/>
      <c r="J34" s="83"/>
      <c r="K34" s="83"/>
    </row>
    <row r="35" spans="1:11" s="87" customFormat="1">
      <c r="A35" s="80"/>
      <c r="B35" s="80"/>
      <c r="H35" s="81"/>
      <c r="I35" s="82"/>
      <c r="J35" s="83"/>
      <c r="K35" s="83"/>
    </row>
    <row r="36" spans="1:11" s="87" customFormat="1">
      <c r="A36" s="80"/>
      <c r="B36" s="80"/>
      <c r="H36" s="81"/>
      <c r="I36" s="82"/>
      <c r="J36" s="83"/>
      <c r="K36" s="83"/>
    </row>
    <row r="37" spans="1:11" s="87" customFormat="1">
      <c r="A37" s="80"/>
      <c r="B37" s="80"/>
      <c r="H37" s="81"/>
      <c r="I37" s="82"/>
      <c r="J37" s="83"/>
      <c r="K37" s="83"/>
    </row>
    <row r="38" spans="1:11" s="87" customFormat="1">
      <c r="A38" s="80"/>
      <c r="B38" s="80"/>
      <c r="H38" s="81"/>
      <c r="I38" s="82"/>
      <c r="J38" s="83"/>
      <c r="K38" s="83"/>
    </row>
    <row r="39" spans="1:11" s="87" customFormat="1">
      <c r="A39" s="80"/>
      <c r="B39" s="80"/>
      <c r="H39" s="81"/>
      <c r="I39" s="82"/>
      <c r="J39" s="83"/>
      <c r="K39" s="83"/>
    </row>
    <row r="40" spans="1:11" s="87" customFormat="1">
      <c r="A40" s="80"/>
      <c r="B40" s="80"/>
      <c r="H40" s="81"/>
      <c r="I40" s="82"/>
      <c r="J40" s="83"/>
      <c r="K40" s="83"/>
    </row>
    <row r="41" spans="1:11" s="87" customFormat="1">
      <c r="A41" s="80"/>
      <c r="B41" s="80"/>
      <c r="H41" s="81"/>
      <c r="I41" s="82"/>
      <c r="J41" s="83"/>
      <c r="K41" s="83"/>
    </row>
    <row r="42" spans="1:11" s="87" customFormat="1">
      <c r="A42" s="80"/>
      <c r="B42" s="80"/>
      <c r="H42" s="81"/>
      <c r="I42" s="82"/>
      <c r="J42" s="83"/>
      <c r="K42" s="83"/>
    </row>
    <row r="43" spans="1:11" s="87" customFormat="1">
      <c r="A43" s="80"/>
      <c r="B43" s="80"/>
      <c r="H43" s="81"/>
      <c r="I43" s="82"/>
      <c r="J43" s="83"/>
      <c r="K43" s="83"/>
    </row>
    <row r="44" spans="1:11" s="87" customFormat="1">
      <c r="A44" s="80"/>
      <c r="B44" s="80"/>
      <c r="H44" s="81"/>
      <c r="I44" s="82"/>
      <c r="J44" s="83"/>
      <c r="K44" s="83"/>
    </row>
    <row r="45" spans="1:11" s="87" customFormat="1">
      <c r="A45" s="80"/>
      <c r="B45" s="80"/>
      <c r="H45" s="81"/>
      <c r="I45" s="82"/>
      <c r="J45" s="83"/>
      <c r="K45" s="83"/>
    </row>
    <row r="46" spans="1:11" s="87" customFormat="1">
      <c r="A46" s="80"/>
      <c r="B46" s="80"/>
      <c r="H46" s="81"/>
      <c r="I46" s="82"/>
      <c r="J46" s="83"/>
      <c r="K46" s="83"/>
    </row>
    <row r="47" spans="1:11" s="87" customFormat="1">
      <c r="A47" s="80"/>
      <c r="B47" s="80"/>
      <c r="H47" s="81"/>
      <c r="I47" s="82"/>
      <c r="J47" s="83"/>
      <c r="K47" s="83"/>
    </row>
    <row r="48" spans="1:11" s="87" customFormat="1">
      <c r="A48" s="80"/>
      <c r="B48" s="80"/>
      <c r="H48" s="81"/>
      <c r="I48" s="82"/>
      <c r="J48" s="83"/>
      <c r="K48" s="83"/>
    </row>
    <row r="49" spans="1:11" s="87" customFormat="1">
      <c r="A49" s="80"/>
      <c r="B49" s="80"/>
      <c r="H49" s="81"/>
      <c r="I49" s="82"/>
      <c r="J49" s="83"/>
      <c r="K49" s="83"/>
    </row>
    <row r="50" spans="1:11" s="87" customFormat="1">
      <c r="A50" s="80"/>
      <c r="B50" s="80"/>
      <c r="H50" s="81"/>
      <c r="I50" s="82"/>
      <c r="J50" s="83"/>
      <c r="K50" s="83"/>
    </row>
    <row r="51" spans="1:11" s="87" customFormat="1">
      <c r="A51" s="80"/>
      <c r="B51" s="80"/>
      <c r="H51" s="81"/>
      <c r="I51" s="82"/>
      <c r="J51" s="83"/>
      <c r="K51" s="83"/>
    </row>
    <row r="52" spans="1:11" s="87" customFormat="1">
      <c r="A52" s="80"/>
      <c r="B52" s="80"/>
      <c r="H52" s="81"/>
      <c r="I52" s="82"/>
      <c r="J52" s="83"/>
      <c r="K52" s="83"/>
    </row>
    <row r="53" spans="1:11" s="87" customFormat="1">
      <c r="A53" s="80"/>
      <c r="B53" s="80"/>
      <c r="H53" s="81"/>
      <c r="I53" s="82"/>
      <c r="J53" s="83"/>
      <c r="K53" s="83"/>
    </row>
    <row r="54" spans="1:11" s="87" customFormat="1">
      <c r="A54" s="80"/>
      <c r="B54" s="80"/>
      <c r="H54" s="81"/>
      <c r="I54" s="82"/>
      <c r="J54" s="83"/>
      <c r="K54" s="83"/>
    </row>
    <row r="55" spans="1:11" s="87" customFormat="1">
      <c r="A55" s="80"/>
      <c r="B55" s="80"/>
      <c r="H55" s="81"/>
      <c r="I55" s="82"/>
      <c r="J55" s="83"/>
      <c r="K55" s="83"/>
    </row>
    <row r="56" spans="1:11" s="87" customFormat="1">
      <c r="A56" s="80"/>
      <c r="B56" s="80"/>
      <c r="H56" s="81"/>
      <c r="I56" s="82"/>
      <c r="J56" s="83"/>
      <c r="K56" s="83"/>
    </row>
    <row r="57" spans="1:11" s="87" customFormat="1">
      <c r="A57" s="80"/>
      <c r="B57" s="80"/>
      <c r="H57" s="81"/>
      <c r="I57" s="82"/>
      <c r="J57" s="83"/>
      <c r="K57" s="83"/>
    </row>
    <row r="58" spans="1:11" s="87" customFormat="1">
      <c r="A58" s="80"/>
      <c r="B58" s="80"/>
      <c r="H58" s="81"/>
      <c r="I58" s="82"/>
      <c r="J58" s="83"/>
      <c r="K58" s="83"/>
    </row>
    <row r="59" spans="1:11" s="87" customFormat="1">
      <c r="A59" s="80"/>
      <c r="B59" s="80"/>
      <c r="H59" s="81"/>
      <c r="I59" s="82"/>
      <c r="J59" s="83"/>
      <c r="K59" s="83"/>
    </row>
    <row r="60" spans="1:11" s="87" customFormat="1">
      <c r="A60" s="80"/>
      <c r="B60" s="80"/>
      <c r="F60" s="83"/>
      <c r="G60" s="83"/>
      <c r="H60" s="81"/>
      <c r="I60" s="83"/>
      <c r="J60" s="83"/>
      <c r="K60" s="83"/>
    </row>
    <row r="61" spans="1:11" s="87" customFormat="1">
      <c r="A61" s="80"/>
      <c r="B61" s="80"/>
      <c r="F61" s="83"/>
      <c r="G61" s="83"/>
      <c r="H61" s="81"/>
      <c r="I61" s="83"/>
      <c r="J61" s="83"/>
      <c r="K61" s="83"/>
    </row>
    <row r="62" spans="1:11" s="87" customFormat="1">
      <c r="A62" s="80"/>
      <c r="B62" s="80"/>
      <c r="F62" s="83"/>
      <c r="G62" s="83"/>
      <c r="H62" s="81"/>
      <c r="I62" s="83"/>
      <c r="J62" s="83"/>
      <c r="K62" s="83"/>
    </row>
    <row r="63" spans="1:11" s="87" customFormat="1">
      <c r="A63" s="80"/>
      <c r="B63" s="80"/>
      <c r="F63" s="83"/>
      <c r="G63" s="83"/>
      <c r="H63" s="81"/>
      <c r="I63" s="83"/>
      <c r="J63" s="83"/>
      <c r="K63" s="83"/>
    </row>
    <row r="64" spans="1:11" s="87" customFormat="1">
      <c r="A64" s="88"/>
      <c r="B64" s="88"/>
      <c r="H64" s="81"/>
      <c r="J64" s="83"/>
      <c r="K64" s="91"/>
    </row>
    <row r="65" spans="1:11" s="87" customFormat="1">
      <c r="A65" s="70"/>
      <c r="B65" s="70"/>
      <c r="H65" s="81"/>
      <c r="J65" s="83"/>
      <c r="K65" s="91"/>
    </row>
    <row r="66" spans="1:11" s="87" customFormat="1">
      <c r="A66" s="72"/>
      <c r="B66" s="72"/>
      <c r="H66" s="81"/>
      <c r="J66" s="83"/>
      <c r="K66" s="91"/>
    </row>
    <row r="67" spans="1:11" s="87" customFormat="1">
      <c r="A67" s="72"/>
      <c r="B67" s="72"/>
      <c r="H67" s="81"/>
      <c r="J67" s="83"/>
      <c r="K67" s="91"/>
    </row>
    <row r="68" spans="1:11" s="87" customFormat="1">
      <c r="A68" s="72"/>
      <c r="B68" s="72"/>
      <c r="H68" s="81"/>
      <c r="J68" s="83"/>
      <c r="K68" s="91"/>
    </row>
    <row r="69" spans="1:11" s="87" customFormat="1">
      <c r="A69" s="72"/>
      <c r="B69" s="72"/>
      <c r="H69" s="81"/>
      <c r="J69" s="83"/>
      <c r="K69" s="91"/>
    </row>
    <row r="70" spans="1:11" s="87" customFormat="1">
      <c r="A70" s="72"/>
      <c r="B70" s="72"/>
      <c r="H70" s="81"/>
      <c r="J70" s="83"/>
      <c r="K70" s="91"/>
    </row>
    <row r="71" spans="1:11" s="87" customFormat="1">
      <c r="A71" s="72"/>
      <c r="B71" s="72"/>
      <c r="H71" s="81"/>
      <c r="J71" s="83"/>
      <c r="K71" s="91"/>
    </row>
    <row r="72" spans="1:11" s="87" customFormat="1">
      <c r="A72" s="72"/>
      <c r="B72" s="72"/>
      <c r="H72" s="81"/>
      <c r="J72" s="83"/>
      <c r="K72" s="91"/>
    </row>
    <row r="73" spans="1:11" s="87" customFormat="1">
      <c r="A73" s="72"/>
      <c r="B73" s="72"/>
      <c r="H73" s="81"/>
      <c r="J73" s="83"/>
      <c r="K73" s="91"/>
    </row>
    <row r="74" spans="1:11" s="87" customFormat="1">
      <c r="A74" s="72"/>
      <c r="B74" s="72"/>
      <c r="H74" s="81"/>
      <c r="J74" s="83"/>
      <c r="K74" s="91"/>
    </row>
    <row r="75" spans="1:11" s="87" customFormat="1">
      <c r="A75" s="73"/>
      <c r="B75" s="73"/>
      <c r="H75" s="81"/>
      <c r="J75" s="83"/>
      <c r="K75" s="91"/>
    </row>
    <row r="76" spans="1:11" s="87" customFormat="1">
      <c r="A76" s="73"/>
      <c r="B76" s="73"/>
      <c r="H76" s="81"/>
      <c r="J76" s="83"/>
      <c r="K76" s="91"/>
    </row>
    <row r="77" spans="1:11" s="87" customFormat="1">
      <c r="A77" s="73"/>
      <c r="B77" s="73"/>
      <c r="H77" s="81"/>
      <c r="J77" s="83"/>
      <c r="K77" s="91"/>
    </row>
    <row r="78" spans="1:11" s="87" customFormat="1">
      <c r="A78" s="73"/>
      <c r="B78" s="73"/>
      <c r="H78" s="81"/>
      <c r="J78" s="83"/>
      <c r="K78" s="91"/>
    </row>
    <row r="79" spans="1:11" s="87" customFormat="1">
      <c r="A79" s="73"/>
      <c r="B79" s="73"/>
      <c r="H79" s="81"/>
      <c r="J79" s="83"/>
      <c r="K79" s="91"/>
    </row>
    <row r="80" spans="1:11" s="87" customFormat="1">
      <c r="A80" s="73"/>
      <c r="B80" s="73"/>
      <c r="H80" s="81"/>
      <c r="J80" s="83"/>
      <c r="K80" s="91"/>
    </row>
    <row r="81" spans="1:11" s="87" customFormat="1">
      <c r="A81" s="72"/>
      <c r="B81" s="72"/>
      <c r="H81" s="81"/>
      <c r="J81" s="83"/>
      <c r="K81" s="91"/>
    </row>
    <row r="82" spans="1:11" s="87" customFormat="1">
      <c r="A82" s="72"/>
      <c r="B82" s="72"/>
      <c r="H82" s="81"/>
      <c r="J82" s="83"/>
      <c r="K82" s="91"/>
    </row>
    <row r="83" spans="1:11" s="87" customFormat="1">
      <c r="A83" s="72"/>
      <c r="B83" s="72"/>
      <c r="H83" s="81"/>
      <c r="J83" s="83"/>
      <c r="K83" s="91"/>
    </row>
    <row r="84" spans="1:11" s="87" customFormat="1">
      <c r="A84" s="72"/>
      <c r="B84" s="72"/>
      <c r="H84" s="81"/>
      <c r="J84" s="83"/>
      <c r="K84" s="91"/>
    </row>
    <row r="85" spans="1:11" s="87" customFormat="1">
      <c r="A85" s="72"/>
      <c r="B85" s="72"/>
      <c r="H85" s="81"/>
      <c r="J85" s="83"/>
      <c r="K85" s="91"/>
    </row>
    <row r="86" spans="1:11" s="87" customFormat="1">
      <c r="A86" s="72"/>
      <c r="B86" s="72"/>
      <c r="H86" s="81"/>
      <c r="J86" s="83"/>
      <c r="K86" s="91"/>
    </row>
    <row r="87" spans="1:11" s="87" customFormat="1">
      <c r="A87" s="72"/>
      <c r="B87" s="72"/>
      <c r="H87" s="81"/>
      <c r="J87" s="83"/>
      <c r="K87" s="91"/>
    </row>
    <row r="88" spans="1:11" s="87" customFormat="1">
      <c r="A88" s="72"/>
      <c r="B88" s="72"/>
      <c r="H88" s="81"/>
      <c r="J88" s="83"/>
      <c r="K88" s="91"/>
    </row>
    <row r="89" spans="1:11" s="87" customFormat="1">
      <c r="A89" s="72"/>
      <c r="B89" s="72"/>
      <c r="H89" s="81"/>
      <c r="J89" s="83"/>
      <c r="K89" s="91"/>
    </row>
    <row r="90" spans="1:11" s="87" customFormat="1">
      <c r="A90" s="70"/>
      <c r="B90" s="70"/>
      <c r="H90" s="81"/>
      <c r="J90" s="83"/>
      <c r="K90" s="91"/>
    </row>
    <row r="91" spans="1:11" s="87" customFormat="1">
      <c r="B91" s="75"/>
      <c r="H91" s="81"/>
      <c r="J91" s="83"/>
      <c r="K91" s="91"/>
    </row>
    <row r="92" spans="1:11" s="87" customFormat="1">
      <c r="B92" s="74"/>
      <c r="H92" s="81"/>
      <c r="J92" s="83"/>
      <c r="K92" s="91"/>
    </row>
    <row r="93" spans="1:11" s="87" customFormat="1">
      <c r="B93" s="78"/>
      <c r="H93" s="81"/>
      <c r="J93" s="83"/>
      <c r="K93" s="91"/>
    </row>
    <row r="94" spans="1:11" s="87" customFormat="1">
      <c r="A94" s="84"/>
      <c r="B94" s="84"/>
      <c r="H94" s="81"/>
      <c r="J94" s="83"/>
      <c r="K94" s="91"/>
    </row>
    <row r="95" spans="1:11" s="87" customFormat="1">
      <c r="A95" s="84"/>
      <c r="B95" s="84"/>
      <c r="H95" s="81"/>
      <c r="J95" s="83"/>
      <c r="K95" s="91"/>
    </row>
    <row r="96" spans="1:11" s="87" customFormat="1">
      <c r="A96" s="84"/>
      <c r="B96" s="84"/>
      <c r="H96" s="81"/>
      <c r="J96" s="83"/>
      <c r="K96" s="91"/>
    </row>
    <row r="97" spans="1:11" s="87" customFormat="1">
      <c r="A97" s="84"/>
      <c r="B97" s="84"/>
      <c r="H97" s="81"/>
      <c r="J97" s="83"/>
      <c r="K97" s="91"/>
    </row>
    <row r="98" spans="1:11" s="87" customFormat="1">
      <c r="A98" s="84"/>
      <c r="B98" s="84"/>
      <c r="H98" s="81"/>
      <c r="J98" s="83"/>
      <c r="K98" s="91"/>
    </row>
    <row r="99" spans="1:11" s="87" customFormat="1">
      <c r="A99" s="84"/>
      <c r="B99" s="84"/>
      <c r="H99" s="81"/>
      <c r="J99" s="83"/>
      <c r="K99" s="91"/>
    </row>
    <row r="100" spans="1:11" s="87" customFormat="1">
      <c r="A100" s="84"/>
      <c r="B100" s="84"/>
      <c r="H100" s="81"/>
      <c r="J100" s="83"/>
      <c r="K100" s="91"/>
    </row>
    <row r="101" spans="1:11" s="87" customFormat="1">
      <c r="A101" s="84"/>
      <c r="B101" s="84"/>
      <c r="H101" s="81"/>
      <c r="J101" s="83"/>
      <c r="K101" s="91"/>
    </row>
    <row r="102" spans="1:11" s="87" customFormat="1">
      <c r="A102" s="84"/>
      <c r="B102" s="84"/>
      <c r="H102" s="81"/>
      <c r="J102" s="83"/>
      <c r="K102" s="91"/>
    </row>
    <row r="103" spans="1:11" s="87" customFormat="1">
      <c r="A103" s="84"/>
      <c r="B103" s="84"/>
      <c r="H103" s="81"/>
      <c r="J103" s="83"/>
      <c r="K103" s="91"/>
    </row>
    <row r="104" spans="1:11" s="87" customFormat="1">
      <c r="A104" s="84"/>
      <c r="B104" s="84"/>
      <c r="H104" s="81"/>
      <c r="J104" s="83"/>
      <c r="K104" s="91"/>
    </row>
    <row r="105" spans="1:11" s="87" customFormat="1">
      <c r="A105" s="84"/>
      <c r="B105" s="84"/>
      <c r="H105" s="81"/>
      <c r="J105" s="83"/>
      <c r="K105" s="91"/>
    </row>
    <row r="106" spans="1:11" s="87" customFormat="1">
      <c r="A106" s="84"/>
      <c r="B106" s="84"/>
      <c r="H106" s="81"/>
      <c r="J106" s="83"/>
      <c r="K106" s="91"/>
    </row>
    <row r="107" spans="1:11" s="87" customFormat="1">
      <c r="A107" s="84"/>
      <c r="B107" s="84"/>
      <c r="H107" s="81"/>
      <c r="J107" s="83"/>
      <c r="K107" s="91"/>
    </row>
    <row r="108" spans="1:11" s="87" customFormat="1">
      <c r="A108" s="84"/>
      <c r="B108" s="84"/>
      <c r="H108" s="81"/>
      <c r="J108" s="83"/>
      <c r="K108" s="91"/>
    </row>
    <row r="109" spans="1:11" s="87" customFormat="1">
      <c r="A109" s="84"/>
      <c r="B109" s="84"/>
      <c r="H109" s="81"/>
      <c r="J109" s="83"/>
      <c r="K109" s="91"/>
    </row>
    <row r="110" spans="1:11" s="87" customFormat="1">
      <c r="A110" s="84"/>
      <c r="B110" s="84"/>
      <c r="H110" s="81"/>
      <c r="J110" s="83"/>
      <c r="K110" s="91"/>
    </row>
    <row r="111" spans="1:11" s="87" customFormat="1">
      <c r="A111" s="84"/>
      <c r="B111" s="84"/>
      <c r="H111" s="81"/>
      <c r="J111" s="83"/>
      <c r="K111" s="91"/>
    </row>
    <row r="112" spans="1:11" s="87" customFormat="1">
      <c r="A112" s="84"/>
      <c r="B112" s="84"/>
      <c r="H112" s="81"/>
      <c r="J112" s="83"/>
      <c r="K112" s="91"/>
    </row>
    <row r="113" spans="1:11" s="87" customFormat="1">
      <c r="A113" s="84"/>
      <c r="B113" s="84"/>
      <c r="H113" s="81"/>
      <c r="J113" s="83"/>
      <c r="K113" s="91"/>
    </row>
    <row r="114" spans="1:11" s="87" customFormat="1">
      <c r="A114" s="84"/>
      <c r="B114" s="84"/>
      <c r="H114" s="81"/>
      <c r="J114" s="83"/>
      <c r="K114" s="91"/>
    </row>
    <row r="115" spans="1:11" s="87" customFormat="1">
      <c r="A115" s="84"/>
      <c r="B115" s="84"/>
      <c r="H115" s="81"/>
      <c r="J115" s="83"/>
      <c r="K115" s="91"/>
    </row>
    <row r="116" spans="1:11" s="87" customFormat="1">
      <c r="A116" s="84"/>
      <c r="B116" s="84"/>
      <c r="H116" s="81"/>
      <c r="J116" s="83"/>
      <c r="K116" s="91"/>
    </row>
    <row r="117" spans="1:11" s="87" customFormat="1">
      <c r="A117" s="84"/>
      <c r="B117" s="84"/>
      <c r="H117" s="81"/>
      <c r="J117" s="83"/>
      <c r="K117" s="91"/>
    </row>
    <row r="118" spans="1:11" s="87" customFormat="1">
      <c r="A118" s="84"/>
      <c r="B118" s="84"/>
      <c r="H118" s="81"/>
      <c r="J118" s="83"/>
      <c r="K118" s="91"/>
    </row>
    <row r="119" spans="1:11" s="87" customFormat="1">
      <c r="A119" s="84"/>
      <c r="B119" s="84"/>
      <c r="H119" s="81"/>
      <c r="J119" s="83"/>
      <c r="K119" s="91"/>
    </row>
    <row r="120" spans="1:11" s="87" customFormat="1">
      <c r="A120" s="84"/>
      <c r="B120" s="84"/>
      <c r="H120" s="81"/>
      <c r="J120" s="83"/>
      <c r="K120" s="91"/>
    </row>
    <row r="121" spans="1:11" s="87" customFormat="1">
      <c r="A121" s="84"/>
      <c r="B121" s="84"/>
      <c r="H121" s="81"/>
      <c r="J121" s="83"/>
      <c r="K121" s="91"/>
    </row>
    <row r="122" spans="1:11" s="87" customFormat="1">
      <c r="A122" s="84"/>
      <c r="B122" s="84"/>
      <c r="H122" s="81"/>
      <c r="J122" s="83"/>
      <c r="K122" s="91"/>
    </row>
    <row r="123" spans="1:11" s="87" customFormat="1">
      <c r="A123" s="84"/>
      <c r="B123" s="84"/>
      <c r="H123" s="81"/>
      <c r="J123" s="83"/>
      <c r="K123" s="91"/>
    </row>
    <row r="124" spans="1:11" s="87" customFormat="1">
      <c r="A124" s="84"/>
      <c r="B124" s="84"/>
      <c r="H124" s="81"/>
      <c r="J124" s="83"/>
      <c r="K124" s="91"/>
    </row>
    <row r="125" spans="1:11" s="87" customFormat="1">
      <c r="A125" s="84"/>
      <c r="B125" s="84"/>
      <c r="H125" s="81"/>
      <c r="J125" s="83"/>
      <c r="K125" s="91"/>
    </row>
    <row r="126" spans="1:11" s="87" customFormat="1">
      <c r="A126" s="84"/>
      <c r="B126" s="84"/>
      <c r="H126" s="81"/>
      <c r="J126" s="83"/>
      <c r="K126" s="91"/>
    </row>
    <row r="127" spans="1:11" s="87" customFormat="1">
      <c r="A127" s="84"/>
      <c r="B127" s="84"/>
      <c r="H127" s="81"/>
      <c r="J127" s="83"/>
      <c r="K127" s="91"/>
    </row>
    <row r="128" spans="1:11" s="87" customFormat="1">
      <c r="A128" s="84"/>
      <c r="B128" s="84"/>
      <c r="H128" s="81"/>
      <c r="J128" s="83"/>
      <c r="K128" s="91"/>
    </row>
    <row r="129" spans="1:11" s="87" customFormat="1">
      <c r="A129" s="84"/>
      <c r="B129" s="84"/>
      <c r="H129" s="81"/>
      <c r="I129" s="92"/>
      <c r="J129" s="79"/>
      <c r="K129" s="91"/>
    </row>
    <row r="130" spans="1:11" s="87" customFormat="1">
      <c r="A130" s="84"/>
      <c r="B130" s="84"/>
      <c r="H130" s="81"/>
      <c r="I130" s="92"/>
      <c r="J130" s="79"/>
      <c r="K130" s="91"/>
    </row>
    <row r="131" spans="1:11" s="87" customFormat="1">
      <c r="A131" s="84"/>
      <c r="B131" s="84"/>
      <c r="H131" s="81"/>
      <c r="I131" s="92"/>
      <c r="J131" s="79"/>
      <c r="K131" s="91"/>
    </row>
    <row r="132" spans="1:11" s="87" customFormat="1">
      <c r="A132" s="84"/>
      <c r="B132" s="84"/>
      <c r="H132" s="81"/>
      <c r="I132" s="92"/>
      <c r="J132" s="79"/>
      <c r="K132" s="91"/>
    </row>
    <row r="133" spans="1:11" s="87" customFormat="1">
      <c r="A133" s="84"/>
      <c r="B133" s="84"/>
      <c r="H133" s="81"/>
      <c r="I133" s="92"/>
      <c r="J133" s="79"/>
      <c r="K133" s="91"/>
    </row>
    <row r="134" spans="1:11" s="87" customFormat="1">
      <c r="A134" s="84"/>
      <c r="B134" s="84"/>
      <c r="H134" s="81"/>
      <c r="I134" s="92"/>
      <c r="J134" s="79"/>
      <c r="K134" s="91"/>
    </row>
    <row r="135" spans="1:11" s="87" customFormat="1">
      <c r="A135" s="84"/>
      <c r="B135" s="84"/>
      <c r="H135" s="81"/>
      <c r="I135" s="92"/>
      <c r="J135" s="79"/>
      <c r="K135" s="91"/>
    </row>
    <row r="136" spans="1:11" s="87" customFormat="1">
      <c r="A136" s="84"/>
      <c r="B136" s="84"/>
      <c r="H136" s="81"/>
      <c r="I136" s="92"/>
      <c r="J136" s="79"/>
      <c r="K136" s="91"/>
    </row>
    <row r="137" spans="1:11" s="87" customFormat="1">
      <c r="A137" s="84"/>
      <c r="B137" s="84"/>
      <c r="H137" s="81"/>
      <c r="I137" s="92"/>
      <c r="J137" s="79"/>
      <c r="K137" s="91"/>
    </row>
    <row r="138" spans="1:11" s="87" customFormat="1">
      <c r="A138" s="84"/>
      <c r="B138" s="84"/>
      <c r="H138" s="81"/>
      <c r="I138" s="92"/>
      <c r="J138" s="79"/>
      <c r="K138" s="91"/>
    </row>
    <row r="139" spans="1:11" s="87" customFormat="1">
      <c r="A139" s="84"/>
      <c r="B139" s="84"/>
      <c r="H139" s="81"/>
      <c r="I139" s="92"/>
      <c r="J139" s="79"/>
      <c r="K139" s="91"/>
    </row>
    <row r="140" spans="1:11" s="87" customFormat="1">
      <c r="A140" s="84"/>
      <c r="B140" s="84"/>
      <c r="H140" s="81"/>
      <c r="I140" s="92"/>
      <c r="J140" s="79"/>
      <c r="K140" s="91"/>
    </row>
    <row r="141" spans="1:11" s="87" customFormat="1">
      <c r="A141" s="84"/>
      <c r="B141" s="84"/>
      <c r="H141" s="81"/>
      <c r="I141" s="92"/>
      <c r="J141" s="79"/>
      <c r="K141" s="91"/>
    </row>
    <row r="142" spans="1:11" s="87" customFormat="1">
      <c r="A142" s="84"/>
      <c r="B142" s="84"/>
      <c r="H142" s="81"/>
      <c r="I142" s="92"/>
      <c r="J142" s="79"/>
      <c r="K142" s="91"/>
    </row>
    <row r="143" spans="1:11" s="87" customFormat="1">
      <c r="A143" s="84"/>
      <c r="B143" s="84"/>
      <c r="H143" s="81"/>
      <c r="I143" s="92"/>
      <c r="J143" s="79"/>
      <c r="K143" s="91"/>
    </row>
    <row r="144" spans="1:11" s="87" customFormat="1">
      <c r="A144" s="84"/>
      <c r="B144" s="84"/>
      <c r="H144" s="81"/>
      <c r="I144" s="92"/>
      <c r="J144" s="79"/>
      <c r="K144" s="91"/>
    </row>
    <row r="145" spans="1:11" s="87" customFormat="1">
      <c r="A145" s="84"/>
      <c r="B145" s="84"/>
      <c r="H145" s="81"/>
      <c r="I145" s="92"/>
      <c r="J145" s="79"/>
      <c r="K145" s="91"/>
    </row>
    <row r="146" spans="1:11" s="87" customFormat="1">
      <c r="A146" s="84"/>
      <c r="B146" s="84"/>
      <c r="H146" s="81"/>
      <c r="I146" s="92"/>
      <c r="J146" s="79"/>
      <c r="K146" s="91"/>
    </row>
    <row r="147" spans="1:11" s="87" customFormat="1">
      <c r="A147" s="84"/>
      <c r="B147" s="84"/>
      <c r="H147" s="81"/>
      <c r="I147" s="92"/>
      <c r="J147" s="79"/>
      <c r="K147" s="91"/>
    </row>
    <row r="148" spans="1:11" s="87" customFormat="1">
      <c r="A148" s="84"/>
      <c r="B148" s="84"/>
      <c r="H148" s="81"/>
      <c r="I148" s="92"/>
      <c r="J148" s="79"/>
      <c r="K148" s="91"/>
    </row>
    <row r="149" spans="1:11" s="87" customFormat="1">
      <c r="A149" s="84"/>
      <c r="B149" s="84"/>
      <c r="H149" s="81"/>
      <c r="I149" s="92"/>
      <c r="J149" s="79"/>
      <c r="K149" s="91"/>
    </row>
    <row r="150" spans="1:11" s="87" customFormat="1">
      <c r="A150" s="69"/>
      <c r="B150" s="69"/>
      <c r="H150" s="81"/>
      <c r="I150" s="92"/>
      <c r="J150" s="79"/>
      <c r="K150" s="91"/>
    </row>
    <row r="151" spans="1:11" s="87" customFormat="1">
      <c r="A151" s="69"/>
      <c r="B151" s="69"/>
      <c r="H151" s="81"/>
      <c r="I151" s="92"/>
      <c r="J151" s="79"/>
      <c r="K151" s="91"/>
    </row>
    <row r="152" spans="1:11" s="87" customFormat="1">
      <c r="A152" s="69"/>
      <c r="B152" s="69"/>
      <c r="H152" s="81"/>
      <c r="I152" s="92"/>
      <c r="J152" s="79"/>
      <c r="K152" s="91"/>
    </row>
    <row r="153" spans="1:11" s="87" customFormat="1">
      <c r="A153" s="69"/>
      <c r="B153" s="69"/>
      <c r="H153" s="81"/>
      <c r="I153" s="92"/>
      <c r="J153" s="79"/>
      <c r="K153" s="91"/>
    </row>
    <row r="154" spans="1:11" s="87" customFormat="1">
      <c r="A154" s="69"/>
      <c r="B154" s="69"/>
      <c r="H154" s="81"/>
      <c r="I154" s="92"/>
      <c r="J154" s="79"/>
      <c r="K154" s="91"/>
    </row>
    <row r="155" spans="1:11" s="87" customFormat="1">
      <c r="A155" s="69"/>
      <c r="B155" s="69"/>
      <c r="H155" s="81"/>
      <c r="I155" s="92"/>
      <c r="J155" s="79"/>
      <c r="K155" s="91"/>
    </row>
    <row r="156" spans="1:11" s="87" customFormat="1">
      <c r="A156" s="69"/>
      <c r="B156" s="69"/>
      <c r="H156" s="81"/>
      <c r="I156" s="92"/>
      <c r="J156" s="79"/>
      <c r="K156" s="91"/>
    </row>
    <row r="157" spans="1:11" s="87" customFormat="1">
      <c r="A157" s="69"/>
      <c r="B157" s="69"/>
      <c r="H157" s="81"/>
      <c r="I157" s="92"/>
      <c r="J157" s="79"/>
      <c r="K157" s="91"/>
    </row>
    <row r="158" spans="1:11" s="87" customFormat="1">
      <c r="A158" s="69"/>
      <c r="B158" s="69"/>
    </row>
    <row r="159" spans="1:11" s="87" customFormat="1">
      <c r="A159" s="69"/>
      <c r="B159" s="69"/>
    </row>
    <row r="160" spans="1:11" s="87" customFormat="1">
      <c r="A160" s="69"/>
      <c r="B160" s="69"/>
    </row>
    <row r="161" spans="1:2" s="87" customFormat="1">
      <c r="A161" s="69"/>
      <c r="B161" s="69"/>
    </row>
    <row r="162" spans="1:2" s="87" customFormat="1">
      <c r="A162" s="69"/>
      <c r="B162" s="69"/>
    </row>
    <row r="163" spans="1:2" s="87" customFormat="1">
      <c r="A163" s="69"/>
      <c r="B163" s="69"/>
    </row>
    <row r="164" spans="1:2" s="87" customFormat="1">
      <c r="A164" s="69"/>
      <c r="B164" s="69"/>
    </row>
    <row r="165" spans="1:2" s="87" customFormat="1">
      <c r="A165" s="69"/>
      <c r="B165" s="69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4"/>
  <sheetViews>
    <sheetView workbookViewId="0">
      <selection sqref="A1:XFD1048576"/>
    </sheetView>
  </sheetViews>
  <sheetFormatPr defaultRowHeight="16.5"/>
  <cols>
    <col min="1" max="29" width="9" style="52"/>
    <col min="30" max="30" width="9" style="107"/>
    <col min="31" max="101" width="9" style="52"/>
    <col min="102" max="103" width="9" style="46"/>
    <col min="104" max="16384" width="9" style="52"/>
  </cols>
  <sheetData>
    <row r="1" spans="1:123" s="48" customFormat="1" ht="15.75">
      <c r="A1" s="47"/>
      <c r="B1" s="48" t="s">
        <v>143</v>
      </c>
      <c r="J1" s="48" t="s">
        <v>73</v>
      </c>
      <c r="AO1" s="48" t="s">
        <v>39</v>
      </c>
      <c r="AP1" s="106"/>
      <c r="AQ1" s="106"/>
      <c r="AR1" s="106"/>
      <c r="AS1" s="106"/>
      <c r="AT1" s="106"/>
      <c r="AU1" s="106"/>
      <c r="AV1" s="106"/>
      <c r="BS1" s="89" t="s">
        <v>40</v>
      </c>
      <c r="BT1" s="89"/>
      <c r="BU1" s="89"/>
      <c r="BV1" s="89"/>
      <c r="BW1" s="89"/>
      <c r="CS1" s="89"/>
      <c r="CT1" s="89"/>
      <c r="CU1" s="89"/>
      <c r="CV1" s="89"/>
      <c r="CW1" s="89"/>
      <c r="CX1" s="68" t="s">
        <v>41</v>
      </c>
      <c r="CY1" s="89"/>
      <c r="CZ1" s="89"/>
    </row>
    <row r="2" spans="1:123" s="48" customFormat="1">
      <c r="A2" s="49"/>
      <c r="B2" s="49" t="s">
        <v>194</v>
      </c>
      <c r="C2" s="50" t="s">
        <v>150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48" t="s">
        <v>71</v>
      </c>
      <c r="K2" s="48" t="s">
        <v>42</v>
      </c>
      <c r="L2" s="48" t="s">
        <v>43</v>
      </c>
      <c r="M2" s="48" t="s">
        <v>44</v>
      </c>
      <c r="N2" s="48" t="s">
        <v>160</v>
      </c>
      <c r="O2" s="48" t="s">
        <v>161</v>
      </c>
      <c r="P2" s="48" t="s">
        <v>162</v>
      </c>
      <c r="Q2" s="48" t="s">
        <v>163</v>
      </c>
      <c r="R2" s="48" t="s">
        <v>164</v>
      </c>
      <c r="S2" s="48" t="s">
        <v>165</v>
      </c>
      <c r="T2" s="48" t="s">
        <v>154</v>
      </c>
      <c r="U2" s="48" t="s">
        <v>155</v>
      </c>
      <c r="V2" s="48" t="s">
        <v>156</v>
      </c>
      <c r="W2" s="48" t="s">
        <v>38</v>
      </c>
      <c r="X2" s="48" t="s">
        <v>18</v>
      </c>
      <c r="Y2" s="48" t="s">
        <v>19</v>
      </c>
      <c r="Z2" s="48" t="s">
        <v>20</v>
      </c>
      <c r="AA2" s="48" t="s">
        <v>21</v>
      </c>
      <c r="AB2" s="48" t="s">
        <v>22</v>
      </c>
      <c r="AC2" s="48" t="s">
        <v>23</v>
      </c>
      <c r="AD2" s="48" t="s">
        <v>24</v>
      </c>
      <c r="AE2" s="48" t="s">
        <v>25</v>
      </c>
      <c r="AF2" s="48" t="s">
        <v>26</v>
      </c>
      <c r="AG2" s="48" t="s">
        <v>27</v>
      </c>
      <c r="AH2" s="4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48" t="s">
        <v>71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71" t="s">
        <v>71</v>
      </c>
      <c r="BT2" s="71" t="s">
        <v>42</v>
      </c>
      <c r="BU2" s="71" t="s">
        <v>43</v>
      </c>
      <c r="BV2" s="71" t="s">
        <v>44</v>
      </c>
      <c r="BW2" s="71" t="s">
        <v>45</v>
      </c>
      <c r="BX2" s="71" t="s">
        <v>46</v>
      </c>
      <c r="BY2" s="71" t="s">
        <v>47</v>
      </c>
      <c r="BZ2" s="71" t="s">
        <v>48</v>
      </c>
      <c r="CA2" s="71" t="s">
        <v>49</v>
      </c>
      <c r="CB2" s="71" t="s">
        <v>50</v>
      </c>
      <c r="CC2" s="71" t="s">
        <v>51</v>
      </c>
      <c r="CD2" s="71" t="s">
        <v>52</v>
      </c>
      <c r="CE2" s="71" t="s">
        <v>53</v>
      </c>
      <c r="CF2" s="71" t="s">
        <v>54</v>
      </c>
      <c r="CG2" s="71" t="s">
        <v>55</v>
      </c>
      <c r="CH2" s="71" t="s">
        <v>56</v>
      </c>
      <c r="CI2" s="71" t="s">
        <v>57</v>
      </c>
      <c r="CJ2" s="71" t="s">
        <v>58</v>
      </c>
      <c r="CK2" s="71" t="s">
        <v>59</v>
      </c>
      <c r="CL2" s="71" t="s">
        <v>60</v>
      </c>
      <c r="CM2" s="71" t="s">
        <v>61</v>
      </c>
      <c r="CN2" s="71" t="s">
        <v>62</v>
      </c>
      <c r="CO2" s="71" t="s">
        <v>63</v>
      </c>
      <c r="CP2" s="71" t="s">
        <v>64</v>
      </c>
      <c r="CQ2" s="71" t="s">
        <v>65</v>
      </c>
      <c r="CR2" s="71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71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  <c r="DR2" s="68"/>
      <c r="DS2" s="68"/>
    </row>
    <row r="3" spans="1:123" ht="15.75">
      <c r="A3" s="51">
        <v>0</v>
      </c>
      <c r="B3" s="51"/>
      <c r="D3" s="52">
        <v>12.14</v>
      </c>
      <c r="E3" s="52">
        <v>17.41</v>
      </c>
      <c r="F3" s="53">
        <v>16.8</v>
      </c>
      <c r="G3" s="52">
        <v>16.23</v>
      </c>
      <c r="H3" s="53">
        <v>16.04</v>
      </c>
      <c r="I3" s="52">
        <v>16.420000000000002</v>
      </c>
      <c r="J3" s="52">
        <v>13.78</v>
      </c>
      <c r="K3" s="52">
        <v>19.309999999999999</v>
      </c>
      <c r="L3" s="52">
        <v>15.26</v>
      </c>
      <c r="M3" s="52">
        <v>15.68</v>
      </c>
      <c r="N3" s="52">
        <v>16.98</v>
      </c>
      <c r="O3" s="52">
        <v>16.88</v>
      </c>
      <c r="P3" s="52">
        <v>16.37</v>
      </c>
      <c r="Q3" s="52">
        <v>15.63</v>
      </c>
      <c r="R3" s="52">
        <v>16.88</v>
      </c>
      <c r="S3" s="52">
        <v>18.48</v>
      </c>
      <c r="T3" s="105">
        <v>15.43</v>
      </c>
      <c r="U3" s="105">
        <v>15.34</v>
      </c>
      <c r="V3" s="105">
        <v>18.25</v>
      </c>
      <c r="W3" s="105">
        <v>17.32</v>
      </c>
      <c r="X3" s="105">
        <v>14.64</v>
      </c>
      <c r="Y3" s="105">
        <v>15</v>
      </c>
      <c r="Z3" s="105">
        <v>16.96</v>
      </c>
      <c r="AA3" s="105">
        <v>19.100000000000001</v>
      </c>
      <c r="AB3" s="105">
        <v>17.899999999999999</v>
      </c>
      <c r="AC3" s="105">
        <v>17.88</v>
      </c>
      <c r="AD3" s="105">
        <v>19.739999999999998</v>
      </c>
      <c r="AE3" s="105">
        <v>14.88</v>
      </c>
      <c r="AF3" s="105">
        <v>14.14</v>
      </c>
      <c r="AG3" s="113">
        <v>16.850000000000001</v>
      </c>
      <c r="AH3" s="113">
        <v>14.76</v>
      </c>
      <c r="AI3" s="105">
        <v>15.08</v>
      </c>
      <c r="AJ3" s="105">
        <v>18.07</v>
      </c>
      <c r="AK3" s="105">
        <v>20.32</v>
      </c>
      <c r="AL3" s="105">
        <v>21.23</v>
      </c>
      <c r="AM3" s="105">
        <v>22.19</v>
      </c>
      <c r="AN3" s="105">
        <v>22.51</v>
      </c>
      <c r="AO3" s="105">
        <v>23.32</v>
      </c>
      <c r="AP3" s="105">
        <v>22.09</v>
      </c>
      <c r="AQ3" s="105">
        <v>23.17</v>
      </c>
      <c r="AR3" s="105">
        <v>22.3</v>
      </c>
      <c r="AS3" s="105">
        <v>18.05</v>
      </c>
      <c r="AT3" s="105">
        <v>15.84</v>
      </c>
      <c r="AU3" s="105">
        <v>17.39</v>
      </c>
      <c r="AV3" s="105">
        <v>17.37</v>
      </c>
      <c r="AW3" s="105">
        <v>16.64</v>
      </c>
      <c r="AX3" s="105">
        <v>16.98</v>
      </c>
      <c r="AY3" s="105">
        <v>19.32</v>
      </c>
      <c r="AZ3" s="105">
        <v>20.329999999999998</v>
      </c>
      <c r="BA3" s="105">
        <v>18.420000000000002</v>
      </c>
      <c r="BB3" s="105">
        <v>21.09</v>
      </c>
      <c r="BC3" s="69">
        <v>16.97</v>
      </c>
      <c r="BD3" s="69">
        <v>19.149999999999999</v>
      </c>
      <c r="BE3" s="69">
        <v>19.739999999999998</v>
      </c>
      <c r="BF3" s="69">
        <v>22.47</v>
      </c>
      <c r="BG3" s="69">
        <v>19.23</v>
      </c>
      <c r="BH3" s="69">
        <v>17.02</v>
      </c>
      <c r="BI3" s="69">
        <v>18.489999999999998</v>
      </c>
      <c r="BJ3" s="69">
        <v>20.399999999999999</v>
      </c>
      <c r="BK3" s="105">
        <v>23.14</v>
      </c>
      <c r="BL3" s="105">
        <v>21.06</v>
      </c>
      <c r="BM3" s="105">
        <v>19.37</v>
      </c>
      <c r="BN3" s="105">
        <v>18.13</v>
      </c>
      <c r="BO3" s="105">
        <v>21.59</v>
      </c>
      <c r="BP3" s="105">
        <v>21.08</v>
      </c>
      <c r="BQ3" s="105">
        <v>21.08</v>
      </c>
      <c r="BR3" s="105">
        <v>16.149999999999999</v>
      </c>
      <c r="BS3" s="105">
        <v>19.84</v>
      </c>
      <c r="BT3" s="105">
        <v>19.14</v>
      </c>
      <c r="BU3" s="105">
        <v>21.85</v>
      </c>
      <c r="BV3" s="105">
        <v>21.85</v>
      </c>
      <c r="BW3" s="105">
        <v>23.14</v>
      </c>
      <c r="BX3" s="69">
        <v>19.059999999999999</v>
      </c>
      <c r="BY3" s="69">
        <v>20.71</v>
      </c>
      <c r="BZ3" s="69">
        <v>22.19</v>
      </c>
      <c r="CA3" s="69">
        <v>21.43</v>
      </c>
      <c r="CB3" s="69">
        <v>23.88</v>
      </c>
      <c r="CC3" s="69">
        <v>23.64</v>
      </c>
      <c r="CD3" s="69">
        <v>24.61</v>
      </c>
      <c r="CE3" s="69">
        <v>24.55</v>
      </c>
      <c r="CF3" s="69">
        <v>24.1</v>
      </c>
      <c r="CG3" s="69">
        <v>24.38</v>
      </c>
      <c r="CH3" s="69">
        <v>25.25</v>
      </c>
      <c r="CI3" s="69">
        <v>24.26</v>
      </c>
      <c r="CJ3" s="69">
        <v>25.72</v>
      </c>
      <c r="CK3" s="69">
        <v>25.32</v>
      </c>
      <c r="CL3" s="105">
        <v>26.24</v>
      </c>
      <c r="CM3" s="105">
        <v>25.22</v>
      </c>
      <c r="CN3" s="105">
        <v>26.54</v>
      </c>
      <c r="CO3" s="105">
        <v>25.57</v>
      </c>
      <c r="CP3" s="105">
        <v>25.1</v>
      </c>
      <c r="CQ3" s="105">
        <v>25.38</v>
      </c>
      <c r="CR3" s="105">
        <v>23.95</v>
      </c>
      <c r="CS3" s="187">
        <v>27.07</v>
      </c>
      <c r="CT3" s="187">
        <v>27.7</v>
      </c>
      <c r="CU3" s="187">
        <v>26.54</v>
      </c>
      <c r="CV3" s="187">
        <v>26.67</v>
      </c>
      <c r="CW3" s="187">
        <v>24.31</v>
      </c>
      <c r="CX3" s="187">
        <v>23.78</v>
      </c>
      <c r="CY3" s="187">
        <v>24.4</v>
      </c>
      <c r="CZ3" s="105">
        <v>26.05</v>
      </c>
      <c r="DA3" s="105">
        <v>26.94</v>
      </c>
      <c r="DB3" s="105">
        <v>25.46</v>
      </c>
      <c r="DC3" s="105">
        <v>24.65</v>
      </c>
      <c r="DD3" s="105">
        <v>23.35</v>
      </c>
      <c r="DE3" s="105">
        <v>24.68</v>
      </c>
      <c r="DF3" s="105">
        <v>24.51</v>
      </c>
      <c r="DG3" s="105">
        <v>25.41</v>
      </c>
      <c r="DH3" s="69">
        <v>25.26</v>
      </c>
      <c r="DI3" s="69">
        <v>24.99</v>
      </c>
      <c r="DJ3" s="69">
        <v>25.3</v>
      </c>
      <c r="DK3" s="69">
        <v>25.25</v>
      </c>
      <c r="DL3" s="69">
        <v>26.68</v>
      </c>
      <c r="DM3" s="69">
        <v>28.06</v>
      </c>
      <c r="DN3" s="69">
        <v>27.98</v>
      </c>
      <c r="DO3" s="69">
        <v>28.02</v>
      </c>
      <c r="DP3" s="105">
        <v>28.03</v>
      </c>
      <c r="DQ3" s="105">
        <v>28.3</v>
      </c>
    </row>
    <row r="4" spans="1:123" ht="15.75">
      <c r="A4" s="51">
        <v>4.1666666666666699E-2</v>
      </c>
      <c r="B4" s="51"/>
      <c r="D4" s="52">
        <v>12.09</v>
      </c>
      <c r="E4" s="52">
        <v>17.350000000000001</v>
      </c>
      <c r="F4" s="52">
        <v>16.97</v>
      </c>
      <c r="G4" s="52">
        <v>15.91</v>
      </c>
      <c r="H4" s="53">
        <v>15.78</v>
      </c>
      <c r="I4" s="52">
        <v>16.13</v>
      </c>
      <c r="J4" s="52">
        <v>13.83</v>
      </c>
      <c r="K4" s="52">
        <v>18.329999999999998</v>
      </c>
      <c r="L4" s="52">
        <v>15.29</v>
      </c>
      <c r="M4" s="52">
        <v>15.44</v>
      </c>
      <c r="N4" s="52">
        <v>16.96</v>
      </c>
      <c r="O4" s="52">
        <v>16.96</v>
      </c>
      <c r="P4" s="52">
        <v>16.23</v>
      </c>
      <c r="Q4" s="52">
        <v>15.67</v>
      </c>
      <c r="R4" s="52">
        <v>16.7</v>
      </c>
      <c r="S4" s="52">
        <v>18.41</v>
      </c>
      <c r="T4" s="105">
        <v>15.63</v>
      </c>
      <c r="U4" s="105">
        <v>15.28</v>
      </c>
      <c r="V4" s="105">
        <v>18.13</v>
      </c>
      <c r="W4" s="105">
        <v>17.559999999999999</v>
      </c>
      <c r="X4" s="105">
        <v>14.44</v>
      </c>
      <c r="Y4" s="105">
        <v>14.74</v>
      </c>
      <c r="Z4" s="105">
        <v>16.78</v>
      </c>
      <c r="AA4" s="105">
        <v>18.64</v>
      </c>
      <c r="AB4" s="105">
        <v>17.989999999999998</v>
      </c>
      <c r="AC4" s="105">
        <v>18.3</v>
      </c>
      <c r="AD4" s="105">
        <v>19.34</v>
      </c>
      <c r="AE4" s="105">
        <v>14.5</v>
      </c>
      <c r="AF4" s="105">
        <v>14.16</v>
      </c>
      <c r="AG4" s="113">
        <v>16.48</v>
      </c>
      <c r="AH4" s="113">
        <v>14.29</v>
      </c>
      <c r="AI4" s="105">
        <v>15.45</v>
      </c>
      <c r="AJ4" s="105">
        <v>18.190000000000001</v>
      </c>
      <c r="AK4" s="105">
        <v>19.75</v>
      </c>
      <c r="AL4" s="105">
        <v>21.34</v>
      </c>
      <c r="AM4" s="105">
        <v>24.33</v>
      </c>
      <c r="AN4" s="105">
        <v>22.09</v>
      </c>
      <c r="AO4" s="105">
        <v>23.1</v>
      </c>
      <c r="AP4" s="105">
        <v>21.46</v>
      </c>
      <c r="AQ4" s="105">
        <v>23.06</v>
      </c>
      <c r="AR4" s="105">
        <v>22.7</v>
      </c>
      <c r="AS4" s="105">
        <v>18.11</v>
      </c>
      <c r="AT4" s="105">
        <v>16.46</v>
      </c>
      <c r="AU4" s="105">
        <v>17.43</v>
      </c>
      <c r="AV4" s="105">
        <v>16.46</v>
      </c>
      <c r="AW4" s="105">
        <v>16.72</v>
      </c>
      <c r="AX4" s="105">
        <v>16.93</v>
      </c>
      <c r="AY4" s="105">
        <v>18.93</v>
      </c>
      <c r="AZ4" s="105">
        <v>20.18</v>
      </c>
      <c r="BA4" s="105">
        <v>18.489999999999998</v>
      </c>
      <c r="BB4" s="105">
        <v>20.99</v>
      </c>
      <c r="BC4" s="69">
        <v>16.87</v>
      </c>
      <c r="BD4" s="69">
        <v>18.54</v>
      </c>
      <c r="BE4" s="69">
        <v>20.100000000000001</v>
      </c>
      <c r="BF4" s="69">
        <v>21.93</v>
      </c>
      <c r="BG4" s="69">
        <v>19.2</v>
      </c>
      <c r="BH4" s="69">
        <v>16.7</v>
      </c>
      <c r="BI4" s="69">
        <v>18.13</v>
      </c>
      <c r="BJ4" s="105">
        <v>20.04</v>
      </c>
      <c r="BK4" s="105">
        <v>23</v>
      </c>
      <c r="BL4" s="105">
        <v>20.6</v>
      </c>
      <c r="BM4" s="105">
        <v>19.239999999999998</v>
      </c>
      <c r="BN4" s="105">
        <v>17.28</v>
      </c>
      <c r="BO4" s="105">
        <v>21.87</v>
      </c>
      <c r="BP4" s="105">
        <v>21.27</v>
      </c>
      <c r="BQ4" s="105">
        <v>21.29</v>
      </c>
      <c r="BR4" s="105">
        <v>16.14</v>
      </c>
      <c r="BS4" s="105">
        <v>19.27</v>
      </c>
      <c r="BT4" s="105">
        <v>18.440000000000001</v>
      </c>
      <c r="BU4" s="105">
        <v>21.28</v>
      </c>
      <c r="BV4" s="105">
        <v>21.64</v>
      </c>
      <c r="BW4" s="69">
        <v>23.22</v>
      </c>
      <c r="BX4" s="69">
        <v>19.32</v>
      </c>
      <c r="BY4" s="69">
        <v>20.53</v>
      </c>
      <c r="BZ4" s="69">
        <v>22.39</v>
      </c>
      <c r="CA4" s="69">
        <v>21.86</v>
      </c>
      <c r="CB4" s="69">
        <v>22.56</v>
      </c>
      <c r="CC4" s="69">
        <v>23.6</v>
      </c>
      <c r="CD4" s="69">
        <v>25.13</v>
      </c>
      <c r="CE4" s="69">
        <v>24.24</v>
      </c>
      <c r="CF4" s="69">
        <v>24.17</v>
      </c>
      <c r="CG4" s="69">
        <v>24.65</v>
      </c>
      <c r="CH4" s="69">
        <v>25.66</v>
      </c>
      <c r="CI4" s="69">
        <v>23.68</v>
      </c>
      <c r="CJ4" s="69">
        <v>25.63</v>
      </c>
      <c r="CK4" s="105">
        <v>25.21</v>
      </c>
      <c r="CL4" s="105">
        <v>26.34</v>
      </c>
      <c r="CM4" s="105">
        <v>25.38</v>
      </c>
      <c r="CN4" s="105">
        <v>25.73</v>
      </c>
      <c r="CO4" s="105">
        <v>24.96</v>
      </c>
      <c r="CP4" s="105">
        <v>25.07</v>
      </c>
      <c r="CQ4" s="105">
        <v>24.65</v>
      </c>
      <c r="CR4" s="105">
        <v>23.5</v>
      </c>
      <c r="CS4" s="187">
        <v>27.19</v>
      </c>
      <c r="CT4" s="187">
        <v>27.53</v>
      </c>
      <c r="CU4" s="187">
        <v>26.2</v>
      </c>
      <c r="CV4" s="187">
        <v>26.33</v>
      </c>
      <c r="CW4" s="187">
        <v>24.49</v>
      </c>
      <c r="CX4" s="187">
        <v>23.95</v>
      </c>
      <c r="CY4" s="105">
        <v>24.21</v>
      </c>
      <c r="CZ4" s="105">
        <v>25.73</v>
      </c>
      <c r="DA4" s="105">
        <v>27.28</v>
      </c>
      <c r="DB4" s="105">
        <v>25.68</v>
      </c>
      <c r="DC4" s="105">
        <v>24.49</v>
      </c>
      <c r="DD4" s="105">
        <v>23.6</v>
      </c>
      <c r="DE4" s="105">
        <v>24.51</v>
      </c>
      <c r="DF4" s="105">
        <v>24.13</v>
      </c>
      <c r="DG4" s="69">
        <v>25.07</v>
      </c>
      <c r="DH4" s="69">
        <v>24.85</v>
      </c>
      <c r="DI4" s="69">
        <v>24.54</v>
      </c>
      <c r="DJ4" s="69">
        <v>25.01</v>
      </c>
      <c r="DK4" s="69">
        <v>25.01</v>
      </c>
      <c r="DL4" s="69">
        <v>26.78</v>
      </c>
      <c r="DM4" s="69">
        <v>27.68</v>
      </c>
      <c r="DN4" s="69">
        <v>27.45</v>
      </c>
      <c r="DO4" s="69">
        <v>27.57</v>
      </c>
      <c r="DP4" s="105">
        <v>28.15</v>
      </c>
      <c r="DQ4" s="105">
        <v>28.29</v>
      </c>
    </row>
    <row r="5" spans="1:123" ht="15.75">
      <c r="A5" s="51">
        <v>8.3333333333333301E-2</v>
      </c>
      <c r="B5" s="51"/>
      <c r="D5" s="52">
        <v>11.84</v>
      </c>
      <c r="E5" s="52">
        <v>17.55</v>
      </c>
      <c r="F5" s="52">
        <v>17.21</v>
      </c>
      <c r="G5" s="52">
        <v>15.63</v>
      </c>
      <c r="H5" s="53">
        <v>15.6</v>
      </c>
      <c r="I5" s="52">
        <v>16.02</v>
      </c>
      <c r="J5" s="52">
        <v>14.35</v>
      </c>
      <c r="K5" s="52">
        <v>18.86</v>
      </c>
      <c r="L5" s="52">
        <v>15.36</v>
      </c>
      <c r="M5" s="52">
        <v>15.41</v>
      </c>
      <c r="N5" s="52">
        <v>17.010000000000002</v>
      </c>
      <c r="O5" s="52">
        <v>17.010000000000002</v>
      </c>
      <c r="P5" s="52">
        <v>16.420000000000002</v>
      </c>
      <c r="Q5" s="52">
        <v>15.76</v>
      </c>
      <c r="R5" s="52">
        <v>16.71</v>
      </c>
      <c r="S5" s="52">
        <v>18.21</v>
      </c>
      <c r="T5" s="105">
        <v>15.69</v>
      </c>
      <c r="U5" s="105">
        <v>15.87</v>
      </c>
      <c r="V5" s="105">
        <v>17.71</v>
      </c>
      <c r="W5" s="105">
        <v>17.3</v>
      </c>
      <c r="X5" s="105">
        <v>14.21</v>
      </c>
      <c r="Y5" s="105">
        <v>15.4</v>
      </c>
      <c r="Z5" s="105">
        <v>16.64</v>
      </c>
      <c r="AA5" s="105">
        <v>17.920000000000002</v>
      </c>
      <c r="AB5" s="105">
        <v>17.97</v>
      </c>
      <c r="AC5" s="105">
        <v>19.04</v>
      </c>
      <c r="AD5" s="105">
        <v>18.920000000000002</v>
      </c>
      <c r="AE5" s="105">
        <v>13.91</v>
      </c>
      <c r="AF5" s="105">
        <v>14.33</v>
      </c>
      <c r="AG5" s="113">
        <v>16.38</v>
      </c>
      <c r="AH5" s="113">
        <v>12.94</v>
      </c>
      <c r="AI5" s="105">
        <v>15.83</v>
      </c>
      <c r="AJ5" s="105">
        <v>18.02</v>
      </c>
      <c r="AK5" s="105">
        <v>19.649999999999999</v>
      </c>
      <c r="AL5" s="105">
        <v>21.23</v>
      </c>
      <c r="AM5" s="105">
        <v>23.91</v>
      </c>
      <c r="AN5" s="105">
        <v>22.14</v>
      </c>
      <c r="AO5" s="105">
        <v>23.23</v>
      </c>
      <c r="AP5" s="105">
        <v>21.17</v>
      </c>
      <c r="AQ5" s="105">
        <v>22.77</v>
      </c>
      <c r="AR5" s="105">
        <v>22.48</v>
      </c>
      <c r="AS5" s="105">
        <v>17.809999999999999</v>
      </c>
      <c r="AT5" s="105">
        <v>16.62</v>
      </c>
      <c r="AU5" s="105">
        <v>16.77</v>
      </c>
      <c r="AV5" s="105">
        <v>16.100000000000001</v>
      </c>
      <c r="AW5" s="105">
        <v>16.79</v>
      </c>
      <c r="AX5" s="105">
        <v>16.940000000000001</v>
      </c>
      <c r="AY5" s="105">
        <v>18.579999999999998</v>
      </c>
      <c r="AZ5" s="105">
        <v>20.100000000000001</v>
      </c>
      <c r="BA5" s="105">
        <v>18.11</v>
      </c>
      <c r="BB5" s="105">
        <v>20.68</v>
      </c>
      <c r="BC5" s="69">
        <v>16.77</v>
      </c>
      <c r="BD5" s="69">
        <v>18.66</v>
      </c>
      <c r="BE5" s="69">
        <v>20.64</v>
      </c>
      <c r="BF5" s="69">
        <v>21.49</v>
      </c>
      <c r="BG5" s="69">
        <v>18.14</v>
      </c>
      <c r="BH5" s="69">
        <v>16.38</v>
      </c>
      <c r="BI5" s="69">
        <v>17.96</v>
      </c>
      <c r="BJ5" s="105">
        <v>19.64</v>
      </c>
      <c r="BK5" s="105">
        <v>23.17</v>
      </c>
      <c r="BL5" s="105">
        <v>21.02</v>
      </c>
      <c r="BM5" s="105">
        <v>19.02</v>
      </c>
      <c r="BN5" s="105">
        <v>16.98</v>
      </c>
      <c r="BO5" s="105">
        <v>21.36</v>
      </c>
      <c r="BP5" s="105">
        <v>21.23</v>
      </c>
      <c r="BQ5" s="105">
        <v>21.35</v>
      </c>
      <c r="BR5" s="105">
        <v>15.64</v>
      </c>
      <c r="BS5" s="105">
        <v>20.170000000000002</v>
      </c>
      <c r="BT5" s="105">
        <v>18.170000000000002</v>
      </c>
      <c r="BU5" s="105">
        <v>21.06</v>
      </c>
      <c r="BV5" s="105">
        <v>21.83</v>
      </c>
      <c r="BW5" s="69">
        <v>24.31</v>
      </c>
      <c r="BX5" s="69">
        <v>18.809999999999999</v>
      </c>
      <c r="BY5" s="69">
        <v>20.350000000000001</v>
      </c>
      <c r="BZ5" s="69">
        <v>22.94</v>
      </c>
      <c r="CA5" s="69">
        <v>22.62</v>
      </c>
      <c r="CB5" s="69">
        <v>22.31</v>
      </c>
      <c r="CC5" s="69">
        <v>23.95</v>
      </c>
      <c r="CD5" s="69">
        <v>24.41</v>
      </c>
      <c r="CE5" s="69">
        <v>24.05</v>
      </c>
      <c r="CF5" s="69">
        <v>23.72</v>
      </c>
      <c r="CG5" s="69">
        <v>24.39</v>
      </c>
      <c r="CH5" s="69">
        <v>25.61</v>
      </c>
      <c r="CI5" s="69">
        <v>23.01</v>
      </c>
      <c r="CJ5" s="69">
        <v>25.99</v>
      </c>
      <c r="CK5" s="105">
        <v>25.11</v>
      </c>
      <c r="CL5" s="105">
        <v>26.32</v>
      </c>
      <c r="CM5" s="105">
        <v>25.25</v>
      </c>
      <c r="CN5" s="105">
        <v>26.06</v>
      </c>
      <c r="CO5" s="105">
        <v>24.8</v>
      </c>
      <c r="CP5" s="105">
        <v>25.01</v>
      </c>
      <c r="CQ5" s="105">
        <v>24.77</v>
      </c>
      <c r="CR5" s="105">
        <v>23.57</v>
      </c>
      <c r="CS5" s="187">
        <v>26.93</v>
      </c>
      <c r="CT5" s="187">
        <v>27.22</v>
      </c>
      <c r="CU5" s="187">
        <v>25.66</v>
      </c>
      <c r="CV5" s="187">
        <v>25.9</v>
      </c>
      <c r="CW5" s="187">
        <v>24.9</v>
      </c>
      <c r="CX5" s="187">
        <v>23.91</v>
      </c>
      <c r="CY5" s="105">
        <v>24.01</v>
      </c>
      <c r="CZ5" s="105">
        <v>25.35</v>
      </c>
      <c r="DA5" s="105">
        <v>27.51</v>
      </c>
      <c r="DB5" s="105">
        <v>25.71</v>
      </c>
      <c r="DC5" s="105">
        <v>24.48</v>
      </c>
      <c r="DD5" s="105">
        <v>23.54</v>
      </c>
      <c r="DE5" s="105">
        <v>24.21</v>
      </c>
      <c r="DF5" s="105">
        <v>24.55</v>
      </c>
      <c r="DG5" s="69">
        <v>24.79</v>
      </c>
      <c r="DH5" s="69">
        <v>24.52</v>
      </c>
      <c r="DI5" s="69">
        <v>24.37</v>
      </c>
      <c r="DJ5" s="69">
        <v>24.51</v>
      </c>
      <c r="DK5" s="69">
        <v>24.9</v>
      </c>
      <c r="DL5" s="69">
        <v>26.9</v>
      </c>
      <c r="DM5" s="69">
        <v>27.39</v>
      </c>
      <c r="DN5" s="69">
        <v>27.29</v>
      </c>
      <c r="DO5" s="69">
        <v>27.39</v>
      </c>
      <c r="DP5" s="105">
        <v>27.9</v>
      </c>
      <c r="DQ5" s="105">
        <v>28.13</v>
      </c>
    </row>
    <row r="6" spans="1:123" ht="15.75">
      <c r="A6" s="51">
        <v>0.125</v>
      </c>
      <c r="B6" s="51"/>
      <c r="D6" s="52">
        <v>11.52</v>
      </c>
      <c r="E6" s="52">
        <v>17.21</v>
      </c>
      <c r="F6" s="52">
        <v>17.440000000000001</v>
      </c>
      <c r="G6" s="52">
        <v>15.58</v>
      </c>
      <c r="H6" s="53">
        <v>15.34</v>
      </c>
      <c r="I6" s="52">
        <v>15.89</v>
      </c>
      <c r="J6" s="52">
        <v>15.04</v>
      </c>
      <c r="K6" s="52">
        <v>19.16</v>
      </c>
      <c r="L6" s="52">
        <v>15.43</v>
      </c>
      <c r="M6" s="52">
        <v>15.13</v>
      </c>
      <c r="N6" s="52">
        <v>16.760000000000002</v>
      </c>
      <c r="O6" s="52">
        <v>17.010000000000002</v>
      </c>
      <c r="P6" s="52">
        <v>16.329999999999998</v>
      </c>
      <c r="Q6" s="52">
        <v>15.9</v>
      </c>
      <c r="R6" s="52">
        <v>16.850000000000001</v>
      </c>
      <c r="S6" s="52">
        <v>18.09</v>
      </c>
      <c r="T6" s="105">
        <v>15.46</v>
      </c>
      <c r="U6" s="105">
        <v>16.61</v>
      </c>
      <c r="V6" s="105">
        <v>17.57</v>
      </c>
      <c r="W6" s="105">
        <v>17.350000000000001</v>
      </c>
      <c r="X6" s="105">
        <v>14.07</v>
      </c>
      <c r="Y6" s="105">
        <v>14.93</v>
      </c>
      <c r="Z6" s="105">
        <v>18.53</v>
      </c>
      <c r="AA6" s="105">
        <v>17.7</v>
      </c>
      <c r="AB6" s="105">
        <v>17.89</v>
      </c>
      <c r="AC6" s="105">
        <v>18.18</v>
      </c>
      <c r="AD6" s="105">
        <v>18.899999999999999</v>
      </c>
      <c r="AE6" s="105">
        <v>12.65</v>
      </c>
      <c r="AF6" s="105">
        <v>14.41</v>
      </c>
      <c r="AG6" s="113">
        <v>15.34</v>
      </c>
      <c r="AH6" s="113">
        <v>13.46</v>
      </c>
      <c r="AI6" s="105">
        <v>16.03</v>
      </c>
      <c r="AJ6" s="105">
        <v>18.22</v>
      </c>
      <c r="AK6" s="105">
        <v>19.48</v>
      </c>
      <c r="AL6" s="105">
        <v>21.09</v>
      </c>
      <c r="AM6" s="105">
        <v>23.71</v>
      </c>
      <c r="AN6" s="105">
        <v>22.35</v>
      </c>
      <c r="AO6" s="105">
        <v>22.95</v>
      </c>
      <c r="AP6" s="105">
        <v>20.399999999999999</v>
      </c>
      <c r="AQ6" s="105">
        <v>22.67</v>
      </c>
      <c r="AR6" s="105">
        <v>22.23</v>
      </c>
      <c r="AS6" s="105">
        <v>17.239999999999998</v>
      </c>
      <c r="AT6" s="105">
        <v>16.28</v>
      </c>
      <c r="AU6" s="105">
        <v>16.52</v>
      </c>
      <c r="AV6" s="105">
        <v>16.39</v>
      </c>
      <c r="AW6" s="105">
        <v>16.670000000000002</v>
      </c>
      <c r="AX6" s="105">
        <v>17.16</v>
      </c>
      <c r="AY6" s="105">
        <v>18.54</v>
      </c>
      <c r="AZ6" s="105">
        <v>20.010000000000002</v>
      </c>
      <c r="BA6" s="105">
        <v>17.670000000000002</v>
      </c>
      <c r="BB6" s="105">
        <v>20.65</v>
      </c>
      <c r="BC6" s="69">
        <v>16.670000000000002</v>
      </c>
      <c r="BD6" s="69">
        <v>19.27</v>
      </c>
      <c r="BE6" s="69">
        <v>20.79</v>
      </c>
      <c r="BF6" s="69">
        <v>21.89</v>
      </c>
      <c r="BG6" s="69">
        <v>16.87</v>
      </c>
      <c r="BH6" s="69">
        <v>16.41</v>
      </c>
      <c r="BI6" s="69">
        <v>17.739999999999998</v>
      </c>
      <c r="BJ6" s="105">
        <v>19.46</v>
      </c>
      <c r="BK6" s="105">
        <v>23.14</v>
      </c>
      <c r="BL6" s="105">
        <v>20.73</v>
      </c>
      <c r="BM6" s="105">
        <v>19.420000000000002</v>
      </c>
      <c r="BN6" s="105">
        <v>16.96</v>
      </c>
      <c r="BO6" s="105">
        <v>20.86</v>
      </c>
      <c r="BP6" s="105">
        <v>20.94</v>
      </c>
      <c r="BQ6" s="105">
        <v>21.4</v>
      </c>
      <c r="BR6" s="105">
        <v>15.48</v>
      </c>
      <c r="BS6" s="105">
        <v>20.16</v>
      </c>
      <c r="BT6" s="105">
        <v>18.579999999999998</v>
      </c>
      <c r="BU6" s="105">
        <v>21.03</v>
      </c>
      <c r="BV6" s="105">
        <v>21.82</v>
      </c>
      <c r="BW6" s="69">
        <v>23.69</v>
      </c>
      <c r="BX6" s="69">
        <v>18</v>
      </c>
      <c r="BY6" s="69">
        <v>20.37</v>
      </c>
      <c r="BZ6" s="69">
        <v>23.23</v>
      </c>
      <c r="CA6" s="69">
        <v>22.85</v>
      </c>
      <c r="CB6" s="69">
        <v>24.45</v>
      </c>
      <c r="CC6" s="69">
        <v>25.29</v>
      </c>
      <c r="CD6" s="69">
        <v>24.27</v>
      </c>
      <c r="CE6" s="69">
        <v>23.61</v>
      </c>
      <c r="CF6" s="69">
        <v>23.67</v>
      </c>
      <c r="CG6" s="69">
        <v>23.72</v>
      </c>
      <c r="CH6" s="69">
        <v>26.04</v>
      </c>
      <c r="CI6" s="69">
        <v>22.77</v>
      </c>
      <c r="CJ6" s="69">
        <v>26.09</v>
      </c>
      <c r="CK6" s="105">
        <v>24.95</v>
      </c>
      <c r="CL6" s="105">
        <v>25.73</v>
      </c>
      <c r="CM6" s="105">
        <v>25.52</v>
      </c>
      <c r="CN6" s="105">
        <v>25.22</v>
      </c>
      <c r="CO6" s="105">
        <v>24.3</v>
      </c>
      <c r="CP6" s="105">
        <v>24.95</v>
      </c>
      <c r="CQ6" s="105">
        <v>24.69</v>
      </c>
      <c r="CR6" s="105">
        <v>23.33</v>
      </c>
      <c r="CS6" s="187">
        <v>26.24</v>
      </c>
      <c r="CT6" s="187">
        <v>26.67</v>
      </c>
      <c r="CU6" s="187">
        <v>25.49</v>
      </c>
      <c r="CV6" s="187">
        <v>25.74</v>
      </c>
      <c r="CW6" s="187">
        <v>24.93</v>
      </c>
      <c r="CX6" s="187">
        <v>23.9</v>
      </c>
      <c r="CY6" s="105">
        <v>23.69</v>
      </c>
      <c r="CZ6" s="105">
        <v>24.99</v>
      </c>
      <c r="DA6" s="105">
        <v>27.47</v>
      </c>
      <c r="DB6" s="105">
        <v>25.64</v>
      </c>
      <c r="DC6" s="105">
        <v>24.43</v>
      </c>
      <c r="DD6" s="105">
        <v>23.48</v>
      </c>
      <c r="DE6" s="105">
        <v>23.87</v>
      </c>
      <c r="DF6" s="105">
        <v>23.95</v>
      </c>
      <c r="DG6" s="69">
        <v>24.43</v>
      </c>
      <c r="DH6" s="69">
        <v>24.81</v>
      </c>
      <c r="DI6" s="69">
        <v>24.35</v>
      </c>
      <c r="DJ6" s="69">
        <v>24.25</v>
      </c>
      <c r="DK6" s="69">
        <v>24.95</v>
      </c>
      <c r="DL6" s="69">
        <v>27.09</v>
      </c>
      <c r="DM6" s="69">
        <v>26.98</v>
      </c>
      <c r="DN6" s="69">
        <v>27.03</v>
      </c>
      <c r="DO6" s="69">
        <v>27.66</v>
      </c>
      <c r="DP6" s="105">
        <v>27.86</v>
      </c>
      <c r="DQ6" s="105">
        <v>28.18</v>
      </c>
    </row>
    <row r="7" spans="1:123" ht="15.75">
      <c r="A7" s="51">
        <v>0.16666666666666699</v>
      </c>
      <c r="B7" s="51"/>
      <c r="D7" s="52">
        <v>11.31</v>
      </c>
      <c r="E7" s="52">
        <v>16.829999999999998</v>
      </c>
      <c r="F7" s="52">
        <v>17.45</v>
      </c>
      <c r="G7" s="52">
        <v>15.63</v>
      </c>
      <c r="H7" s="53">
        <v>15.25</v>
      </c>
      <c r="I7" s="52">
        <v>15.63</v>
      </c>
      <c r="J7" s="52">
        <v>15.62</v>
      </c>
      <c r="K7" s="52">
        <v>18.600000000000001</v>
      </c>
      <c r="L7" s="52">
        <v>15.47</v>
      </c>
      <c r="M7" s="52">
        <v>14.96</v>
      </c>
      <c r="N7" s="52">
        <v>16.22</v>
      </c>
      <c r="O7" s="52">
        <v>17.05</v>
      </c>
      <c r="P7" s="52">
        <v>16.170000000000002</v>
      </c>
      <c r="Q7" s="52">
        <v>16.04</v>
      </c>
      <c r="R7" s="52">
        <v>16.54</v>
      </c>
      <c r="S7" s="52">
        <v>17.82</v>
      </c>
      <c r="T7" s="105">
        <v>15.98</v>
      </c>
      <c r="U7" s="105">
        <v>16.43</v>
      </c>
      <c r="V7" s="105">
        <v>17.239999999999998</v>
      </c>
      <c r="W7" s="105">
        <v>16.82</v>
      </c>
      <c r="X7" s="105">
        <v>13.98</v>
      </c>
      <c r="Y7" s="105">
        <v>14.33</v>
      </c>
      <c r="Z7" s="105">
        <v>18.57</v>
      </c>
      <c r="AA7" s="105">
        <v>17.670000000000002</v>
      </c>
      <c r="AB7" s="105">
        <v>17.77</v>
      </c>
      <c r="AC7" s="105">
        <v>18.04</v>
      </c>
      <c r="AD7" s="105">
        <v>18.2</v>
      </c>
      <c r="AE7" s="105">
        <v>12.87</v>
      </c>
      <c r="AF7" s="105">
        <v>14.28</v>
      </c>
      <c r="AG7" s="113">
        <v>14.92</v>
      </c>
      <c r="AH7" s="113">
        <v>13.18</v>
      </c>
      <c r="AI7" s="105">
        <v>16.149999999999999</v>
      </c>
      <c r="AJ7" s="105">
        <v>18.2</v>
      </c>
      <c r="AK7" s="105">
        <v>19.72</v>
      </c>
      <c r="AL7" s="105">
        <v>21.03</v>
      </c>
      <c r="AM7" s="105">
        <v>23.87</v>
      </c>
      <c r="AN7" s="105">
        <v>21.47</v>
      </c>
      <c r="AO7" s="105">
        <v>23.38</v>
      </c>
      <c r="AP7" s="105">
        <v>20.04</v>
      </c>
      <c r="AQ7" s="105">
        <v>22.33</v>
      </c>
      <c r="AR7" s="105">
        <v>21.99</v>
      </c>
      <c r="AS7" s="105">
        <v>16.71</v>
      </c>
      <c r="AT7" s="105">
        <v>16.04</v>
      </c>
      <c r="AU7" s="105">
        <v>16.29</v>
      </c>
      <c r="AV7" s="105">
        <v>16.09</v>
      </c>
      <c r="AW7" s="105">
        <v>16.77</v>
      </c>
      <c r="AX7" s="105">
        <v>17.25</v>
      </c>
      <c r="AY7" s="105">
        <v>18.5</v>
      </c>
      <c r="AZ7" s="105">
        <v>19.809999999999999</v>
      </c>
      <c r="BA7" s="105">
        <v>17.37</v>
      </c>
      <c r="BB7" s="105">
        <v>20.47</v>
      </c>
      <c r="BC7" s="69">
        <v>16.27</v>
      </c>
      <c r="BD7" s="69">
        <v>19.2</v>
      </c>
      <c r="BE7" s="69">
        <v>20.67</v>
      </c>
      <c r="BF7" s="69">
        <v>21.98</v>
      </c>
      <c r="BG7" s="69">
        <v>16.91</v>
      </c>
      <c r="BH7" s="69">
        <v>16.399999999999999</v>
      </c>
      <c r="BI7" s="69">
        <v>17.47</v>
      </c>
      <c r="BJ7" s="105">
        <v>19.420000000000002</v>
      </c>
      <c r="BK7" s="105">
        <v>23.05</v>
      </c>
      <c r="BL7" s="105">
        <v>20.82</v>
      </c>
      <c r="BM7" s="105">
        <v>19.309999999999999</v>
      </c>
      <c r="BN7" s="105">
        <v>17.149999999999999</v>
      </c>
      <c r="BO7" s="105">
        <v>20.79</v>
      </c>
      <c r="BP7" s="105">
        <v>20.91</v>
      </c>
      <c r="BQ7" s="105">
        <v>21.44</v>
      </c>
      <c r="BR7" s="105">
        <v>15.54</v>
      </c>
      <c r="BS7" s="105">
        <v>19.64</v>
      </c>
      <c r="BT7" s="105">
        <v>18.190000000000001</v>
      </c>
      <c r="BU7" s="105">
        <v>21.37</v>
      </c>
      <c r="BV7" s="105">
        <v>21</v>
      </c>
      <c r="BW7" s="69">
        <v>23.42</v>
      </c>
      <c r="BX7" s="69">
        <v>17.59</v>
      </c>
      <c r="BY7" s="69">
        <v>20.16</v>
      </c>
      <c r="BZ7" s="69">
        <v>23.57</v>
      </c>
      <c r="CA7" s="69">
        <v>22.82</v>
      </c>
      <c r="CB7" s="69">
        <v>24.52</v>
      </c>
      <c r="CC7" s="69">
        <v>24.51</v>
      </c>
      <c r="CD7" s="69">
        <v>23.21</v>
      </c>
      <c r="CE7" s="69">
        <v>23.57</v>
      </c>
      <c r="CF7" s="69">
        <v>23.49</v>
      </c>
      <c r="CG7" s="69">
        <v>23.66</v>
      </c>
      <c r="CH7" s="69">
        <v>26.3</v>
      </c>
      <c r="CI7" s="69">
        <v>23.43</v>
      </c>
      <c r="CJ7" s="69">
        <v>25.71</v>
      </c>
      <c r="CK7" s="105">
        <v>24.56</v>
      </c>
      <c r="CL7" s="105">
        <v>26.04</v>
      </c>
      <c r="CM7" s="105">
        <v>25.64</v>
      </c>
      <c r="CN7" s="105">
        <v>26.11</v>
      </c>
      <c r="CO7" s="105">
        <v>23.81</v>
      </c>
      <c r="CP7" s="105">
        <v>24.68</v>
      </c>
      <c r="CQ7" s="105">
        <v>23.66</v>
      </c>
      <c r="CR7" s="105">
        <v>23.83</v>
      </c>
      <c r="CS7" s="187">
        <v>26.69</v>
      </c>
      <c r="CT7" s="187">
        <v>26.33</v>
      </c>
      <c r="CU7" s="187">
        <v>25.84</v>
      </c>
      <c r="CV7" s="187">
        <v>25.67</v>
      </c>
      <c r="CW7" s="187">
        <v>24.99</v>
      </c>
      <c r="CX7" s="187">
        <v>23.91</v>
      </c>
      <c r="CY7" s="105">
        <v>24.2</v>
      </c>
      <c r="CZ7" s="105">
        <v>24.7</v>
      </c>
      <c r="DA7" s="105">
        <v>27.04</v>
      </c>
      <c r="DB7" s="105">
        <v>25.79</v>
      </c>
      <c r="DC7" s="105">
        <v>24.21</v>
      </c>
      <c r="DD7" s="105">
        <v>22.79</v>
      </c>
      <c r="DE7" s="105">
        <v>23.46</v>
      </c>
      <c r="DF7" s="105">
        <v>23.71</v>
      </c>
      <c r="DG7" s="69">
        <v>24.08</v>
      </c>
      <c r="DH7" s="69">
        <v>24.54</v>
      </c>
      <c r="DI7" s="69">
        <v>24.3</v>
      </c>
      <c r="DJ7" s="69">
        <v>24.07</v>
      </c>
      <c r="DK7" s="69">
        <v>24.86</v>
      </c>
      <c r="DL7" s="69">
        <v>26.9</v>
      </c>
      <c r="DM7" s="69">
        <v>27.07</v>
      </c>
      <c r="DN7" s="69">
        <v>27.17</v>
      </c>
      <c r="DO7" s="69">
        <v>27.42</v>
      </c>
      <c r="DP7" s="105">
        <v>27.9</v>
      </c>
      <c r="DQ7" s="105">
        <v>27.9</v>
      </c>
    </row>
    <row r="8" spans="1:123" ht="15.75">
      <c r="A8" s="51">
        <v>0.20833333333333301</v>
      </c>
      <c r="B8" s="51"/>
      <c r="D8" s="52">
        <v>11.45</v>
      </c>
      <c r="E8" s="52">
        <v>16.55</v>
      </c>
      <c r="F8" s="52">
        <v>17.45</v>
      </c>
      <c r="G8" s="52">
        <v>15.77</v>
      </c>
      <c r="H8" s="53">
        <v>14.91</v>
      </c>
      <c r="I8" s="52">
        <v>15.65</v>
      </c>
      <c r="J8" s="52">
        <v>16.29</v>
      </c>
      <c r="K8" s="52">
        <v>18</v>
      </c>
      <c r="L8" s="52">
        <v>15.49</v>
      </c>
      <c r="M8" s="52">
        <v>15.04</v>
      </c>
      <c r="N8" s="52">
        <v>16.68</v>
      </c>
      <c r="O8" s="52">
        <v>17.25</v>
      </c>
      <c r="P8" s="52">
        <v>15.7</v>
      </c>
      <c r="Q8" s="52">
        <v>15.81</v>
      </c>
      <c r="R8" s="52">
        <v>16.41</v>
      </c>
      <c r="S8" s="52">
        <v>17.71</v>
      </c>
      <c r="T8" s="105">
        <v>15.94</v>
      </c>
      <c r="U8" s="105">
        <v>16.059999999999999</v>
      </c>
      <c r="V8" s="105">
        <v>17.170000000000002</v>
      </c>
      <c r="W8" s="105">
        <v>16.66</v>
      </c>
      <c r="X8" s="105">
        <v>13.67</v>
      </c>
      <c r="Y8" s="105">
        <v>14.29</v>
      </c>
      <c r="Z8" s="105">
        <v>18.39</v>
      </c>
      <c r="AA8" s="105">
        <v>17.559999999999999</v>
      </c>
      <c r="AB8" s="105">
        <v>17.649999999999999</v>
      </c>
      <c r="AC8" s="105">
        <v>18.02</v>
      </c>
      <c r="AD8" s="105">
        <v>17.989999999999998</v>
      </c>
      <c r="AE8" s="105">
        <v>12.58</v>
      </c>
      <c r="AF8" s="105">
        <v>14.12</v>
      </c>
      <c r="AG8" s="113">
        <v>15.15</v>
      </c>
      <c r="AH8" s="113">
        <v>13.02</v>
      </c>
      <c r="AI8" s="105">
        <v>16.149999999999999</v>
      </c>
      <c r="AJ8" s="105">
        <v>18.22</v>
      </c>
      <c r="AK8" s="105">
        <v>20.41</v>
      </c>
      <c r="AL8" s="105">
        <v>20.98</v>
      </c>
      <c r="AM8" s="105">
        <v>23.77</v>
      </c>
      <c r="AN8" s="105">
        <v>21.08</v>
      </c>
      <c r="AO8" s="105">
        <v>23.05</v>
      </c>
      <c r="AP8" s="105">
        <v>19.78</v>
      </c>
      <c r="AQ8" s="105">
        <v>22.31</v>
      </c>
      <c r="AR8" s="105">
        <v>21.76</v>
      </c>
      <c r="AS8" s="105">
        <v>16.71</v>
      </c>
      <c r="AT8" s="105">
        <v>16.13</v>
      </c>
      <c r="AU8" s="105">
        <v>16.54</v>
      </c>
      <c r="AV8" s="105">
        <v>16.03</v>
      </c>
      <c r="AW8" s="105">
        <v>16.79</v>
      </c>
      <c r="AX8" s="105">
        <v>17.440000000000001</v>
      </c>
      <c r="AY8" s="105">
        <v>18.66</v>
      </c>
      <c r="AZ8" s="105">
        <v>19.62</v>
      </c>
      <c r="BA8" s="105">
        <v>17.260000000000002</v>
      </c>
      <c r="BB8" s="105">
        <v>20.350000000000001</v>
      </c>
      <c r="BC8" s="69">
        <v>15.87</v>
      </c>
      <c r="BD8" s="69">
        <v>19.309999999999999</v>
      </c>
      <c r="BE8" s="69">
        <v>20.38</v>
      </c>
      <c r="BF8" s="69">
        <v>21.57</v>
      </c>
      <c r="BG8" s="69">
        <v>16.420000000000002</v>
      </c>
      <c r="BH8" s="69">
        <v>16.309999999999999</v>
      </c>
      <c r="BI8" s="69">
        <v>17.399999999999999</v>
      </c>
      <c r="BJ8" s="105">
        <v>19.239999999999998</v>
      </c>
      <c r="BK8" s="105">
        <v>22.85</v>
      </c>
      <c r="BL8" s="105">
        <v>19.82</v>
      </c>
      <c r="BM8" s="105">
        <v>19.84</v>
      </c>
      <c r="BN8" s="105">
        <v>18</v>
      </c>
      <c r="BO8" s="105">
        <v>21.26</v>
      </c>
      <c r="BP8" s="105">
        <v>20.71</v>
      </c>
      <c r="BQ8" s="105">
        <v>20.6</v>
      </c>
      <c r="BR8" s="105">
        <v>15.45</v>
      </c>
      <c r="BS8" s="105">
        <v>18.88</v>
      </c>
      <c r="BT8" s="105">
        <v>17.97</v>
      </c>
      <c r="BU8" s="105">
        <v>21.7</v>
      </c>
      <c r="BV8" s="105">
        <v>21</v>
      </c>
      <c r="BW8" s="69">
        <v>23.43</v>
      </c>
      <c r="BX8" s="69">
        <v>17.59</v>
      </c>
      <c r="BY8" s="69">
        <v>20.07</v>
      </c>
      <c r="BZ8" s="69">
        <v>23.89</v>
      </c>
      <c r="CA8" s="69">
        <v>22.08</v>
      </c>
      <c r="CB8" s="69">
        <v>23.22</v>
      </c>
      <c r="CC8" s="69">
        <v>24.69</v>
      </c>
      <c r="CD8" s="69">
        <v>24.04</v>
      </c>
      <c r="CE8" s="69">
        <v>23.25</v>
      </c>
      <c r="CF8" s="69">
        <v>23.33</v>
      </c>
      <c r="CG8" s="69">
        <v>23.32</v>
      </c>
      <c r="CH8" s="69">
        <v>25.9</v>
      </c>
      <c r="CI8" s="69">
        <v>23.77</v>
      </c>
      <c r="CJ8" s="69">
        <v>25.05</v>
      </c>
      <c r="CK8" s="105">
        <v>24.76</v>
      </c>
      <c r="CL8" s="105">
        <v>25.63</v>
      </c>
      <c r="CM8" s="105">
        <v>24.58</v>
      </c>
      <c r="CN8" s="105">
        <v>26.47</v>
      </c>
      <c r="CO8" s="105">
        <v>23.33</v>
      </c>
      <c r="CP8" s="105">
        <v>24.75</v>
      </c>
      <c r="CQ8" s="105">
        <v>23.03</v>
      </c>
      <c r="CR8" s="105">
        <v>23.69</v>
      </c>
      <c r="CS8" s="187">
        <v>26.56</v>
      </c>
      <c r="CT8" s="187">
        <v>26.86</v>
      </c>
      <c r="CU8" s="187">
        <v>26.02</v>
      </c>
      <c r="CV8" s="187">
        <v>25.76</v>
      </c>
      <c r="CW8" s="187">
        <v>24.93</v>
      </c>
      <c r="CX8" s="187">
        <v>23.94</v>
      </c>
      <c r="CY8" s="105">
        <v>24.37</v>
      </c>
      <c r="CZ8" s="105">
        <v>24.48</v>
      </c>
      <c r="DA8" s="105">
        <v>25.81</v>
      </c>
      <c r="DB8" s="105">
        <v>25.83</v>
      </c>
      <c r="DC8" s="105">
        <v>24.16</v>
      </c>
      <c r="DD8" s="105">
        <v>22.42</v>
      </c>
      <c r="DE8" s="105">
        <v>23.07</v>
      </c>
      <c r="DF8" s="105">
        <v>23.66</v>
      </c>
      <c r="DG8" s="69">
        <v>24.02</v>
      </c>
      <c r="DH8" s="69">
        <v>24.7</v>
      </c>
      <c r="DI8" s="69">
        <v>23.93</v>
      </c>
      <c r="DJ8" s="69">
        <v>24.06</v>
      </c>
      <c r="DK8" s="69">
        <v>25.4</v>
      </c>
      <c r="DL8" s="69">
        <v>26.79</v>
      </c>
      <c r="DM8" s="69">
        <v>27.26</v>
      </c>
      <c r="DN8" s="69">
        <v>27.12</v>
      </c>
      <c r="DO8" s="69">
        <v>27.46</v>
      </c>
      <c r="DP8" s="105">
        <v>27.88</v>
      </c>
      <c r="DQ8" s="105">
        <v>27.51</v>
      </c>
    </row>
    <row r="9" spans="1:123" ht="15.75">
      <c r="A9" s="51">
        <v>0.25</v>
      </c>
      <c r="B9" s="51"/>
      <c r="D9" s="52">
        <v>11.39</v>
      </c>
      <c r="E9" s="52">
        <v>16.190000000000001</v>
      </c>
      <c r="F9" s="52">
        <v>17.47</v>
      </c>
      <c r="G9" s="52">
        <v>15.93</v>
      </c>
      <c r="H9" s="53">
        <v>14.94</v>
      </c>
      <c r="I9" s="52">
        <v>15.61</v>
      </c>
      <c r="J9" s="52">
        <v>16.27</v>
      </c>
      <c r="K9" s="52">
        <v>15.69</v>
      </c>
      <c r="L9" s="52">
        <v>15.58</v>
      </c>
      <c r="M9" s="52">
        <v>15.17</v>
      </c>
      <c r="N9" s="52">
        <v>16.62</v>
      </c>
      <c r="O9" s="52">
        <v>17.2</v>
      </c>
      <c r="P9" s="52">
        <v>15.73</v>
      </c>
      <c r="Q9" s="52">
        <v>15.98</v>
      </c>
      <c r="R9" s="52">
        <v>16.37</v>
      </c>
      <c r="S9" s="52">
        <v>17.579999999999998</v>
      </c>
      <c r="T9" s="105">
        <v>15.82</v>
      </c>
      <c r="U9" s="105">
        <v>15.95</v>
      </c>
      <c r="V9" s="105">
        <v>17.13</v>
      </c>
      <c r="W9" s="105">
        <v>16.399999999999999</v>
      </c>
      <c r="X9" s="105">
        <v>13.73</v>
      </c>
      <c r="Y9" s="105">
        <v>14.41</v>
      </c>
      <c r="Z9" s="105">
        <v>18.34</v>
      </c>
      <c r="AA9" s="105">
        <v>17.61</v>
      </c>
      <c r="AB9" s="105">
        <v>17.82</v>
      </c>
      <c r="AC9" s="105">
        <v>17.920000000000002</v>
      </c>
      <c r="AD9" s="105">
        <v>16.850000000000001</v>
      </c>
      <c r="AE9" s="105">
        <v>12.37</v>
      </c>
      <c r="AF9" s="105">
        <v>14.65</v>
      </c>
      <c r="AG9" s="113">
        <v>15.23</v>
      </c>
      <c r="AH9" s="113">
        <v>13.44</v>
      </c>
      <c r="AI9" s="105">
        <v>16.03</v>
      </c>
      <c r="AJ9" s="105">
        <v>17.940000000000001</v>
      </c>
      <c r="AK9" s="105">
        <v>20.54</v>
      </c>
      <c r="AL9" s="105">
        <v>21.06</v>
      </c>
      <c r="AM9" s="105">
        <v>23.93</v>
      </c>
      <c r="AN9" s="105">
        <v>20.91</v>
      </c>
      <c r="AO9" s="105">
        <v>22.79</v>
      </c>
      <c r="AP9" s="105">
        <v>19.739999999999998</v>
      </c>
      <c r="AQ9" s="105">
        <v>22.4</v>
      </c>
      <c r="AR9" s="105">
        <v>21.27</v>
      </c>
      <c r="AS9" s="105">
        <v>16.579999999999998</v>
      </c>
      <c r="AT9" s="105">
        <v>16.14</v>
      </c>
      <c r="AU9" s="105">
        <v>16.64</v>
      </c>
      <c r="AV9" s="105">
        <v>16.52</v>
      </c>
      <c r="AW9" s="105">
        <v>16.73</v>
      </c>
      <c r="AX9" s="105">
        <v>17.600000000000001</v>
      </c>
      <c r="AY9" s="105">
        <v>18.88</v>
      </c>
      <c r="AZ9" s="105">
        <v>20.18</v>
      </c>
      <c r="BA9" s="105">
        <v>17.47</v>
      </c>
      <c r="BB9" s="105">
        <v>20.37</v>
      </c>
      <c r="BC9" s="69">
        <v>16.77</v>
      </c>
      <c r="BD9" s="69">
        <v>19.399999999999999</v>
      </c>
      <c r="BE9" s="69">
        <v>20.12</v>
      </c>
      <c r="BF9" s="69">
        <v>21.35</v>
      </c>
      <c r="BG9" s="69">
        <v>17.45</v>
      </c>
      <c r="BH9" s="69">
        <v>16.89</v>
      </c>
      <c r="BI9" s="69">
        <v>17.86</v>
      </c>
      <c r="BJ9" s="105">
        <v>19.84</v>
      </c>
      <c r="BK9" s="105">
        <v>22.89</v>
      </c>
      <c r="BL9" s="105">
        <v>20.71</v>
      </c>
      <c r="BM9" s="105">
        <v>19.87</v>
      </c>
      <c r="BN9" s="105">
        <v>18.77</v>
      </c>
      <c r="BO9" s="105">
        <v>21.51</v>
      </c>
      <c r="BP9" s="105">
        <v>20.97</v>
      </c>
      <c r="BQ9" s="105">
        <v>19.760000000000002</v>
      </c>
      <c r="BR9" s="105">
        <v>15.81</v>
      </c>
      <c r="BS9" s="105">
        <v>19.190000000000001</v>
      </c>
      <c r="BT9" s="105">
        <v>18.53</v>
      </c>
      <c r="BU9" s="105">
        <v>22.42</v>
      </c>
      <c r="BV9" s="105">
        <v>21.75</v>
      </c>
      <c r="BW9" s="69">
        <v>23.62</v>
      </c>
      <c r="BX9" s="69">
        <v>18.13</v>
      </c>
      <c r="BY9" s="69">
        <v>20.88</v>
      </c>
      <c r="BZ9" s="69">
        <v>23.96</v>
      </c>
      <c r="CA9" s="69">
        <v>22.32</v>
      </c>
      <c r="CB9" s="69">
        <v>23.13</v>
      </c>
      <c r="CC9" s="69">
        <v>24.7</v>
      </c>
      <c r="CD9" s="69">
        <v>24.24</v>
      </c>
      <c r="CE9" s="69">
        <v>23.61</v>
      </c>
      <c r="CF9" s="69">
        <v>23.47</v>
      </c>
      <c r="CG9" s="69">
        <v>24</v>
      </c>
      <c r="CH9" s="69">
        <v>26.35</v>
      </c>
      <c r="CI9" s="69">
        <v>25.8</v>
      </c>
      <c r="CJ9" s="69">
        <v>26.29</v>
      </c>
      <c r="CK9" s="105">
        <v>25.64</v>
      </c>
      <c r="CL9" s="105">
        <v>25.15</v>
      </c>
      <c r="CM9" s="105">
        <v>25.73</v>
      </c>
      <c r="CN9" s="105">
        <v>26.62</v>
      </c>
      <c r="CO9" s="105">
        <v>24.42</v>
      </c>
      <c r="CP9" s="105">
        <v>25.52</v>
      </c>
      <c r="CQ9" s="105">
        <v>23.61</v>
      </c>
      <c r="CR9" s="105">
        <v>24.67</v>
      </c>
      <c r="CS9" s="187">
        <v>27.18</v>
      </c>
      <c r="CT9" s="187">
        <v>27.32</v>
      </c>
      <c r="CU9" s="187">
        <v>26.37</v>
      </c>
      <c r="CV9" s="187">
        <v>24.33</v>
      </c>
      <c r="CW9" s="187">
        <v>25.13</v>
      </c>
      <c r="CX9" s="187">
        <v>24.18</v>
      </c>
      <c r="CY9" s="105">
        <v>24.65</v>
      </c>
      <c r="CZ9" s="105">
        <v>24.75</v>
      </c>
      <c r="DA9" s="105">
        <v>26.46</v>
      </c>
      <c r="DB9" s="105">
        <v>25.89</v>
      </c>
      <c r="DC9" s="105">
        <v>24.47</v>
      </c>
      <c r="DD9" s="105">
        <v>22.8</v>
      </c>
      <c r="DE9" s="105">
        <v>23.57</v>
      </c>
      <c r="DF9" s="105">
        <v>24.43</v>
      </c>
      <c r="DG9" s="69">
        <v>25.06</v>
      </c>
      <c r="DH9" s="69">
        <v>24.57</v>
      </c>
      <c r="DI9" s="69">
        <v>24.33</v>
      </c>
      <c r="DJ9" s="69">
        <v>24.39</v>
      </c>
      <c r="DK9" s="69">
        <v>25.85</v>
      </c>
      <c r="DL9" s="69">
        <v>26.97</v>
      </c>
      <c r="DM9" s="69">
        <v>27.56</v>
      </c>
      <c r="DN9" s="69">
        <v>27.2</v>
      </c>
      <c r="DO9" s="69">
        <v>27.45</v>
      </c>
      <c r="DP9" s="105">
        <v>28.05</v>
      </c>
      <c r="DQ9" s="105">
        <v>27.95</v>
      </c>
    </row>
    <row r="10" spans="1:123" ht="15.75">
      <c r="A10" s="51">
        <v>0.29166666666666702</v>
      </c>
      <c r="B10" s="51"/>
      <c r="D10" s="52">
        <v>13.15</v>
      </c>
      <c r="E10" s="52">
        <v>16.7</v>
      </c>
      <c r="F10" s="52">
        <v>19.149999999999999</v>
      </c>
      <c r="G10" s="52">
        <v>17.07</v>
      </c>
      <c r="H10" s="53">
        <v>15.16</v>
      </c>
      <c r="I10" s="52">
        <v>15.9</v>
      </c>
      <c r="J10" s="52">
        <v>16.97</v>
      </c>
      <c r="K10" s="52">
        <v>14.44</v>
      </c>
      <c r="L10" s="52">
        <v>16.149999999999999</v>
      </c>
      <c r="M10" s="52">
        <v>15.55</v>
      </c>
      <c r="N10" s="52">
        <v>17.75</v>
      </c>
      <c r="O10" s="52">
        <v>17.52</v>
      </c>
      <c r="P10" s="52">
        <v>15.84</v>
      </c>
      <c r="Q10" s="52">
        <v>16.329999999999998</v>
      </c>
      <c r="R10" s="52">
        <v>16.87</v>
      </c>
      <c r="S10" s="52">
        <v>18.309999999999999</v>
      </c>
      <c r="T10" s="105">
        <v>17.52</v>
      </c>
      <c r="U10" s="105">
        <v>17.37</v>
      </c>
      <c r="V10" s="105">
        <v>18.03</v>
      </c>
      <c r="W10" s="105">
        <v>18.010000000000002</v>
      </c>
      <c r="X10" s="105">
        <v>16.61</v>
      </c>
      <c r="Y10" s="105">
        <v>17.260000000000002</v>
      </c>
      <c r="Z10" s="105">
        <v>18.89</v>
      </c>
      <c r="AA10" s="105">
        <v>18.04</v>
      </c>
      <c r="AB10" s="105">
        <v>18.45</v>
      </c>
      <c r="AC10" s="105">
        <v>19.329999999999998</v>
      </c>
      <c r="AD10" s="105">
        <v>16.82</v>
      </c>
      <c r="AE10" s="105">
        <v>12.62</v>
      </c>
      <c r="AF10" s="105">
        <v>15.01</v>
      </c>
      <c r="AG10" s="113">
        <v>15.31</v>
      </c>
      <c r="AH10" s="113">
        <v>15.18</v>
      </c>
      <c r="AI10" s="105">
        <v>17.920000000000002</v>
      </c>
      <c r="AJ10" s="105">
        <v>19.05</v>
      </c>
      <c r="AK10" s="105">
        <v>24.25</v>
      </c>
      <c r="AL10" s="105">
        <v>21.77</v>
      </c>
      <c r="AM10" s="105">
        <v>25.71</v>
      </c>
      <c r="AN10" s="105">
        <v>23.19</v>
      </c>
      <c r="AO10" s="105">
        <v>24.19</v>
      </c>
      <c r="AP10" s="105">
        <v>22.48</v>
      </c>
      <c r="AQ10" s="105">
        <v>23.72</v>
      </c>
      <c r="AR10" s="105">
        <v>21.43</v>
      </c>
      <c r="AS10" s="105">
        <v>17.21</v>
      </c>
      <c r="AT10" s="105">
        <v>17.84</v>
      </c>
      <c r="AU10" s="105">
        <v>18.46</v>
      </c>
      <c r="AV10" s="105">
        <v>19.48</v>
      </c>
      <c r="AW10" s="105">
        <v>16.809999999999999</v>
      </c>
      <c r="AX10" s="105">
        <v>17.91</v>
      </c>
      <c r="AY10" s="105">
        <v>21.82</v>
      </c>
      <c r="AZ10" s="105">
        <v>21.75</v>
      </c>
      <c r="BA10" s="105">
        <v>21.35</v>
      </c>
      <c r="BB10" s="105">
        <v>20.12</v>
      </c>
      <c r="BC10" s="69">
        <v>18.649999999999999</v>
      </c>
      <c r="BD10" s="69">
        <v>20.239999999999998</v>
      </c>
      <c r="BE10" s="69">
        <v>20.21</v>
      </c>
      <c r="BF10" s="69">
        <v>21.44</v>
      </c>
      <c r="BG10" s="69">
        <v>21.47</v>
      </c>
      <c r="BH10" s="69">
        <v>21.23</v>
      </c>
      <c r="BI10" s="69">
        <v>22.01</v>
      </c>
      <c r="BJ10" s="105">
        <v>23.72</v>
      </c>
      <c r="BK10" s="105">
        <v>23.15</v>
      </c>
      <c r="BL10" s="105">
        <v>23.32</v>
      </c>
      <c r="BM10" s="105">
        <v>20.43</v>
      </c>
      <c r="BN10" s="105">
        <v>20.48</v>
      </c>
      <c r="BO10" s="105">
        <v>23.43</v>
      </c>
      <c r="BP10" s="105">
        <v>21.3</v>
      </c>
      <c r="BQ10" s="105">
        <v>19.940000000000001</v>
      </c>
      <c r="BR10" s="105">
        <v>20.27</v>
      </c>
      <c r="BS10" s="105">
        <v>23.39</v>
      </c>
      <c r="BT10" s="105">
        <v>23.61</v>
      </c>
      <c r="BU10" s="105">
        <v>23.97</v>
      </c>
      <c r="BV10" s="105">
        <v>23.75</v>
      </c>
      <c r="BW10" s="69">
        <v>25.31</v>
      </c>
      <c r="BX10" s="69">
        <v>21.7</v>
      </c>
      <c r="BY10" s="69">
        <v>24.61</v>
      </c>
      <c r="BZ10" s="69">
        <v>28.78</v>
      </c>
      <c r="CA10" s="69">
        <v>26.72</v>
      </c>
      <c r="CB10" s="69">
        <v>29.15</v>
      </c>
      <c r="CC10" s="69">
        <v>29.13</v>
      </c>
      <c r="CD10" s="69">
        <v>30.25</v>
      </c>
      <c r="CE10" s="69">
        <v>28.93</v>
      </c>
      <c r="CF10" s="69">
        <v>30.13</v>
      </c>
      <c r="CG10" s="69">
        <v>30.91</v>
      </c>
      <c r="CH10" s="69">
        <v>30.55</v>
      </c>
      <c r="CI10" s="69">
        <v>30.89</v>
      </c>
      <c r="CJ10" s="69">
        <v>27.82</v>
      </c>
      <c r="CK10" s="105">
        <v>27.6</v>
      </c>
      <c r="CL10" s="105">
        <v>28.42</v>
      </c>
      <c r="CM10" s="105">
        <v>32.119999999999997</v>
      </c>
      <c r="CN10" s="105">
        <v>30.7</v>
      </c>
      <c r="CO10" s="105">
        <v>30.99</v>
      </c>
      <c r="CP10" s="105">
        <v>31.86</v>
      </c>
      <c r="CQ10" s="105">
        <v>28.96</v>
      </c>
      <c r="CR10" s="105">
        <v>30.02</v>
      </c>
      <c r="CS10" s="187">
        <v>32.85</v>
      </c>
      <c r="CT10" s="187">
        <v>31.49</v>
      </c>
      <c r="CU10" s="187">
        <v>31.11</v>
      </c>
      <c r="CV10" s="187">
        <v>24.13</v>
      </c>
      <c r="CW10" s="187">
        <v>26.19</v>
      </c>
      <c r="CX10" s="187">
        <v>25.73</v>
      </c>
      <c r="CY10" s="105">
        <v>31.34</v>
      </c>
      <c r="CZ10" s="105">
        <v>31.9</v>
      </c>
      <c r="DA10" s="105">
        <v>31.13</v>
      </c>
      <c r="DB10" s="105">
        <v>26.94</v>
      </c>
      <c r="DC10" s="105">
        <v>24.42</v>
      </c>
      <c r="DD10" s="105">
        <v>29.42</v>
      </c>
      <c r="DE10" s="105">
        <v>29.04</v>
      </c>
      <c r="DF10" s="105">
        <v>28.52</v>
      </c>
      <c r="DG10" s="69">
        <v>27.71</v>
      </c>
      <c r="DH10" s="69">
        <v>29.73</v>
      </c>
      <c r="DI10" s="69">
        <v>29.73</v>
      </c>
      <c r="DJ10" s="69">
        <v>32.03</v>
      </c>
      <c r="DK10" s="69">
        <v>28.17</v>
      </c>
      <c r="DL10" s="69">
        <v>29.6</v>
      </c>
      <c r="DM10" s="69">
        <v>29.9</v>
      </c>
      <c r="DN10" s="69">
        <v>31.03</v>
      </c>
      <c r="DO10" s="69">
        <v>28.83</v>
      </c>
      <c r="DP10" s="105">
        <v>31.32</v>
      </c>
      <c r="DQ10" s="105">
        <v>29.22</v>
      </c>
    </row>
    <row r="11" spans="1:123" ht="15.75">
      <c r="A11" s="51">
        <v>0.33333333333333298</v>
      </c>
      <c r="B11" s="51"/>
      <c r="D11" s="52">
        <v>19.79</v>
      </c>
      <c r="E11" s="52">
        <v>17.86</v>
      </c>
      <c r="F11" s="52">
        <v>20.56</v>
      </c>
      <c r="G11" s="52">
        <v>18.75</v>
      </c>
      <c r="H11" s="53">
        <v>15.77</v>
      </c>
      <c r="I11" s="52">
        <v>16.39</v>
      </c>
      <c r="J11" s="52">
        <v>19.940000000000001</v>
      </c>
      <c r="K11" s="52">
        <v>14.13</v>
      </c>
      <c r="L11" s="52">
        <v>17.03</v>
      </c>
      <c r="M11" s="52">
        <v>15.26</v>
      </c>
      <c r="N11" s="52">
        <v>23</v>
      </c>
      <c r="O11" s="52">
        <v>16.739999999999998</v>
      </c>
      <c r="P11" s="52">
        <v>16.73</v>
      </c>
      <c r="Q11" s="52">
        <v>17.440000000000001</v>
      </c>
      <c r="R11" s="52">
        <v>17.47</v>
      </c>
      <c r="S11" s="52">
        <v>21.74</v>
      </c>
      <c r="T11" s="105">
        <v>21.15</v>
      </c>
      <c r="U11" s="105">
        <v>22.36</v>
      </c>
      <c r="V11" s="105">
        <v>20.97</v>
      </c>
      <c r="W11" s="105">
        <v>20.02</v>
      </c>
      <c r="X11" s="105">
        <v>23.18</v>
      </c>
      <c r="Y11" s="105">
        <v>24.33</v>
      </c>
      <c r="Z11" s="105">
        <v>18.78</v>
      </c>
      <c r="AA11" s="105">
        <v>18.77</v>
      </c>
      <c r="AB11" s="105">
        <v>18.649999999999999</v>
      </c>
      <c r="AC11" s="105">
        <v>23.48</v>
      </c>
      <c r="AD11" s="105">
        <v>16.260000000000002</v>
      </c>
      <c r="AE11" s="105">
        <v>13.08</v>
      </c>
      <c r="AF11" s="105">
        <v>16.059999999999999</v>
      </c>
      <c r="AG11" s="113">
        <v>15.48</v>
      </c>
      <c r="AH11" s="113">
        <v>19.95</v>
      </c>
      <c r="AI11" s="105">
        <v>23.66</v>
      </c>
      <c r="AJ11" s="105">
        <v>21.27</v>
      </c>
      <c r="AK11" s="105">
        <v>28.51</v>
      </c>
      <c r="AL11" s="105">
        <v>22.78</v>
      </c>
      <c r="AM11" s="105">
        <v>27.94</v>
      </c>
      <c r="AN11" s="105">
        <v>29.05</v>
      </c>
      <c r="AO11" s="105">
        <v>25.27</v>
      </c>
      <c r="AP11" s="105">
        <v>28.47</v>
      </c>
      <c r="AQ11" s="105">
        <v>26.1</v>
      </c>
      <c r="AR11" s="105">
        <v>22.42</v>
      </c>
      <c r="AS11" s="105">
        <v>19.61</v>
      </c>
      <c r="AT11" s="105">
        <v>21.99</v>
      </c>
      <c r="AU11" s="105">
        <v>23.8</v>
      </c>
      <c r="AV11" s="105">
        <v>21.59</v>
      </c>
      <c r="AW11" s="105">
        <v>17.170000000000002</v>
      </c>
      <c r="AX11" s="105">
        <v>19.86</v>
      </c>
      <c r="AY11" s="105">
        <v>21.97</v>
      </c>
      <c r="AZ11" s="105">
        <v>25.14</v>
      </c>
      <c r="BA11" s="105">
        <v>28.99</v>
      </c>
      <c r="BB11" s="105">
        <v>20.23</v>
      </c>
      <c r="BC11" s="69">
        <v>23.66</v>
      </c>
      <c r="BD11" s="69">
        <v>21.41</v>
      </c>
      <c r="BE11" s="69">
        <v>21.02</v>
      </c>
      <c r="BF11" s="69">
        <v>21.99</v>
      </c>
      <c r="BG11" s="69">
        <v>21.54</v>
      </c>
      <c r="BH11" s="69">
        <v>27.82</v>
      </c>
      <c r="BI11" s="69">
        <v>29.29</v>
      </c>
      <c r="BJ11" s="105">
        <v>31.33</v>
      </c>
      <c r="BK11" s="105">
        <v>23.84</v>
      </c>
      <c r="BL11" s="105">
        <v>28.23</v>
      </c>
      <c r="BM11" s="105">
        <v>23.87</v>
      </c>
      <c r="BN11" s="105">
        <v>24.57</v>
      </c>
      <c r="BO11" s="105">
        <v>28.16</v>
      </c>
      <c r="BP11" s="105">
        <v>21.7</v>
      </c>
      <c r="BQ11" s="105">
        <v>20.13</v>
      </c>
      <c r="BR11" s="105">
        <v>26.34</v>
      </c>
      <c r="BS11" s="105">
        <v>28.12</v>
      </c>
      <c r="BT11" s="105">
        <v>26.01</v>
      </c>
      <c r="BU11" s="105">
        <v>28.91</v>
      </c>
      <c r="BV11" s="105">
        <v>28.18</v>
      </c>
      <c r="BW11" s="69">
        <v>26.77</v>
      </c>
      <c r="BX11" s="69">
        <v>27.12</v>
      </c>
      <c r="BY11" s="69">
        <v>30.54</v>
      </c>
      <c r="BZ11" s="69">
        <v>32.35</v>
      </c>
      <c r="CA11" s="69">
        <v>32.56</v>
      </c>
      <c r="CB11" s="69">
        <v>31.73</v>
      </c>
      <c r="CC11" s="69">
        <v>29.79</v>
      </c>
      <c r="CD11" s="69">
        <v>33.840000000000003</v>
      </c>
      <c r="CE11" s="69">
        <v>34.58</v>
      </c>
      <c r="CF11" s="69">
        <v>34.11</v>
      </c>
      <c r="CG11" s="69">
        <v>32.9</v>
      </c>
      <c r="CH11" s="69">
        <v>33.409999999999997</v>
      </c>
      <c r="CI11" s="69">
        <v>33.08</v>
      </c>
      <c r="CJ11" s="69">
        <v>29.74</v>
      </c>
      <c r="CK11" s="105">
        <v>35</v>
      </c>
      <c r="CL11" s="105">
        <v>30.96</v>
      </c>
      <c r="CM11" s="105">
        <v>33.950000000000003</v>
      </c>
      <c r="CN11" s="105">
        <v>35.06</v>
      </c>
      <c r="CO11" s="105">
        <v>35.81</v>
      </c>
      <c r="CP11" s="105">
        <v>36.28</v>
      </c>
      <c r="CQ11" s="105">
        <v>32.770000000000003</v>
      </c>
      <c r="CR11" s="105">
        <v>33.44</v>
      </c>
      <c r="CS11" s="187">
        <v>35.119999999999997</v>
      </c>
      <c r="CT11" s="187">
        <v>35.08</v>
      </c>
      <c r="CU11" s="187">
        <v>35.47</v>
      </c>
      <c r="CV11" s="187">
        <v>24.49</v>
      </c>
      <c r="CW11" s="187">
        <v>26.85</v>
      </c>
      <c r="CX11" s="187">
        <v>27.07</v>
      </c>
      <c r="CY11" s="105">
        <v>35.4</v>
      </c>
      <c r="CZ11" s="105">
        <v>34.07</v>
      </c>
      <c r="DA11" s="105">
        <v>35</v>
      </c>
      <c r="DB11" s="105">
        <v>27.82</v>
      </c>
      <c r="DC11" s="105">
        <v>24.53</v>
      </c>
      <c r="DD11" s="105">
        <v>29.71</v>
      </c>
      <c r="DE11" s="105">
        <v>34.81</v>
      </c>
      <c r="DF11" s="105">
        <v>30.29</v>
      </c>
      <c r="DG11" s="69">
        <v>32.479999999999997</v>
      </c>
      <c r="DH11" s="69">
        <v>36.22</v>
      </c>
      <c r="DI11" s="69">
        <v>35.93</v>
      </c>
      <c r="DJ11" s="69">
        <v>35.119999999999997</v>
      </c>
      <c r="DK11" s="69">
        <v>33.369999999999997</v>
      </c>
      <c r="DL11" s="69">
        <v>32.409999999999997</v>
      </c>
      <c r="DM11" s="69">
        <v>31.02</v>
      </c>
      <c r="DN11" s="69">
        <v>33.479999999999997</v>
      </c>
      <c r="DO11" s="69">
        <v>31.65</v>
      </c>
      <c r="DP11" s="105">
        <v>31.6</v>
      </c>
      <c r="DQ11" s="105">
        <v>34.83</v>
      </c>
    </row>
    <row r="12" spans="1:123" ht="15.75">
      <c r="A12" s="55">
        <v>0.375</v>
      </c>
      <c r="B12" s="55"/>
      <c r="D12" s="52">
        <v>21.79</v>
      </c>
      <c r="E12" s="52">
        <v>18.61</v>
      </c>
      <c r="F12" s="52">
        <v>29.03</v>
      </c>
      <c r="G12" s="52">
        <v>21.03</v>
      </c>
      <c r="H12" s="53">
        <v>16.239999999999998</v>
      </c>
      <c r="I12" s="52">
        <v>18.260000000000002</v>
      </c>
      <c r="J12" s="52">
        <v>19.329999999999998</v>
      </c>
      <c r="K12" s="52">
        <v>15.16</v>
      </c>
      <c r="L12" s="52">
        <v>17.82</v>
      </c>
      <c r="M12" s="52">
        <v>16.22</v>
      </c>
      <c r="N12" s="52">
        <v>23.03</v>
      </c>
      <c r="O12" s="52">
        <v>15.19</v>
      </c>
      <c r="P12" s="52">
        <v>16.98</v>
      </c>
      <c r="Q12" s="52">
        <v>19.3</v>
      </c>
      <c r="R12" s="52">
        <v>20.22</v>
      </c>
      <c r="S12" s="52">
        <v>23.93</v>
      </c>
      <c r="T12" s="105">
        <v>19.989999999999998</v>
      </c>
      <c r="U12" s="105">
        <v>24.81</v>
      </c>
      <c r="V12" s="105">
        <v>23.67</v>
      </c>
      <c r="W12" s="105">
        <v>22.67</v>
      </c>
      <c r="X12" s="105">
        <v>25.6</v>
      </c>
      <c r="Y12" s="105">
        <v>29.67</v>
      </c>
      <c r="Z12" s="105">
        <v>19.91</v>
      </c>
      <c r="AA12" s="105">
        <v>20.51</v>
      </c>
      <c r="AB12" s="105">
        <v>19.72</v>
      </c>
      <c r="AC12" s="105">
        <v>28.69</v>
      </c>
      <c r="AD12" s="105">
        <v>16.329999999999998</v>
      </c>
      <c r="AE12" s="105">
        <v>12.4</v>
      </c>
      <c r="AF12" s="105">
        <v>16.28</v>
      </c>
      <c r="AG12" s="113">
        <v>15.68</v>
      </c>
      <c r="AH12" s="113">
        <v>21.13</v>
      </c>
      <c r="AI12" s="105">
        <v>26.55</v>
      </c>
      <c r="AJ12" s="105">
        <v>27.76</v>
      </c>
      <c r="AK12" s="105">
        <v>31.32</v>
      </c>
      <c r="AL12" s="105">
        <v>23.24</v>
      </c>
      <c r="AM12" s="105">
        <v>30.41</v>
      </c>
      <c r="AN12" s="105">
        <v>32.450000000000003</v>
      </c>
      <c r="AO12" s="105">
        <v>25.37</v>
      </c>
      <c r="AP12" s="105">
        <v>30.9</v>
      </c>
      <c r="AQ12" s="105">
        <v>26.04</v>
      </c>
      <c r="AR12" s="105">
        <v>23.31</v>
      </c>
      <c r="AS12" s="105">
        <v>21.62</v>
      </c>
      <c r="AT12" s="105">
        <v>23.92</v>
      </c>
      <c r="AU12" s="105">
        <v>27.19</v>
      </c>
      <c r="AV12" s="105">
        <v>22.74</v>
      </c>
      <c r="AW12" s="105">
        <v>18.22</v>
      </c>
      <c r="AX12" s="105">
        <v>21.73</v>
      </c>
      <c r="AY12" s="105">
        <v>21.52</v>
      </c>
      <c r="AZ12" s="105">
        <v>26.73</v>
      </c>
      <c r="BA12" s="105">
        <v>34.65</v>
      </c>
      <c r="BB12" s="105">
        <v>20.420000000000002</v>
      </c>
      <c r="BC12" s="69">
        <v>23.97</v>
      </c>
      <c r="BD12" s="69">
        <v>22.65</v>
      </c>
      <c r="BE12" s="69">
        <v>22.4</v>
      </c>
      <c r="BF12" s="69">
        <v>25.69</v>
      </c>
      <c r="BG12" s="69">
        <v>22.4</v>
      </c>
      <c r="BH12" s="69">
        <v>30.16</v>
      </c>
      <c r="BI12" s="69">
        <v>30.84</v>
      </c>
      <c r="BJ12" s="105">
        <v>34.54</v>
      </c>
      <c r="BK12" s="105">
        <v>25.38</v>
      </c>
      <c r="BL12" s="105">
        <v>28.6</v>
      </c>
      <c r="BM12" s="105">
        <v>22.89</v>
      </c>
      <c r="BN12" s="105">
        <v>31.46</v>
      </c>
      <c r="BO12" s="105">
        <v>26.11</v>
      </c>
      <c r="BP12" s="105">
        <v>22.38</v>
      </c>
      <c r="BQ12" s="105">
        <v>20.32</v>
      </c>
      <c r="BR12" s="105">
        <v>31.88</v>
      </c>
      <c r="BS12" s="105">
        <v>29.57</v>
      </c>
      <c r="BT12" s="105">
        <v>30.26</v>
      </c>
      <c r="BU12" s="105">
        <v>30.63</v>
      </c>
      <c r="BV12" s="105">
        <v>32.06</v>
      </c>
      <c r="BW12" s="69">
        <v>27.88</v>
      </c>
      <c r="BX12" s="69">
        <v>29.59</v>
      </c>
      <c r="BY12" s="69">
        <v>34.53</v>
      </c>
      <c r="BZ12" s="69">
        <v>30.94</v>
      </c>
      <c r="CA12" s="69">
        <v>30.91</v>
      </c>
      <c r="CB12" s="69">
        <v>30.91</v>
      </c>
      <c r="CC12" s="69">
        <v>30.11</v>
      </c>
      <c r="CD12" s="69">
        <v>34.92</v>
      </c>
      <c r="CE12" s="69">
        <v>34.58</v>
      </c>
      <c r="CF12" s="69">
        <v>33.67</v>
      </c>
      <c r="CG12" s="69">
        <v>34.770000000000003</v>
      </c>
      <c r="CH12" s="69">
        <v>35.270000000000003</v>
      </c>
      <c r="CI12" s="69">
        <v>33.200000000000003</v>
      </c>
      <c r="CJ12" s="69">
        <v>31.99</v>
      </c>
      <c r="CK12" s="105">
        <v>32.409999999999997</v>
      </c>
      <c r="CL12" s="105">
        <v>32.86</v>
      </c>
      <c r="CM12" s="105">
        <v>35.950000000000003</v>
      </c>
      <c r="CN12" s="105">
        <v>34.82</v>
      </c>
      <c r="CO12" s="105">
        <v>36.82</v>
      </c>
      <c r="CP12" s="105">
        <v>36.03</v>
      </c>
      <c r="CQ12" s="105">
        <v>34.93</v>
      </c>
      <c r="CR12" s="105">
        <v>34.04</v>
      </c>
      <c r="CS12" s="187">
        <v>37.44</v>
      </c>
      <c r="CT12" s="187">
        <v>39.21</v>
      </c>
      <c r="CU12" s="187">
        <v>38.83</v>
      </c>
      <c r="CV12" s="187">
        <v>28.93</v>
      </c>
      <c r="CW12" s="187">
        <v>26.02</v>
      </c>
      <c r="CX12" s="187">
        <v>27.9</v>
      </c>
      <c r="CY12" s="105">
        <v>37.369999999999997</v>
      </c>
      <c r="CZ12" s="105">
        <v>38.42</v>
      </c>
      <c r="DA12" s="105">
        <v>34.74</v>
      </c>
      <c r="DB12" s="105">
        <v>27.11</v>
      </c>
      <c r="DC12" s="105">
        <v>24.53</v>
      </c>
      <c r="DD12" s="105">
        <v>34.42</v>
      </c>
      <c r="DE12" s="105">
        <v>37.44</v>
      </c>
      <c r="DF12" s="105">
        <v>40.54</v>
      </c>
      <c r="DG12" s="69">
        <v>33.35</v>
      </c>
      <c r="DH12" s="69">
        <v>38.71</v>
      </c>
      <c r="DI12" s="69">
        <v>37.549999999999997</v>
      </c>
      <c r="DJ12" s="69">
        <v>34.68</v>
      </c>
      <c r="DK12" s="69">
        <v>33.090000000000003</v>
      </c>
      <c r="DL12" s="69">
        <v>34.85</v>
      </c>
      <c r="DM12" s="69">
        <v>28.2</v>
      </c>
      <c r="DN12" s="69">
        <v>34.97</v>
      </c>
      <c r="DO12" s="69">
        <v>34.33</v>
      </c>
      <c r="DP12" s="105">
        <v>35.950000000000003</v>
      </c>
      <c r="DQ12" s="105">
        <v>35.06</v>
      </c>
    </row>
    <row r="13" spans="1:123" ht="15.75">
      <c r="A13" s="55">
        <v>0.41666666666666702</v>
      </c>
      <c r="B13" s="55"/>
      <c r="C13" s="52">
        <v>30.03</v>
      </c>
      <c r="D13" s="52">
        <v>26.53</v>
      </c>
      <c r="E13" s="52">
        <v>18.13</v>
      </c>
      <c r="F13" s="52">
        <v>21.81</v>
      </c>
      <c r="G13" s="52">
        <v>24.17</v>
      </c>
      <c r="H13" s="53">
        <v>16.23</v>
      </c>
      <c r="I13" s="52">
        <v>17.899999999999999</v>
      </c>
      <c r="J13" s="52">
        <v>25.22</v>
      </c>
      <c r="K13" s="52">
        <v>19.13</v>
      </c>
      <c r="L13" s="52">
        <v>19.09</v>
      </c>
      <c r="M13" s="52">
        <v>20.079999999999998</v>
      </c>
      <c r="N13" s="52">
        <v>20.07</v>
      </c>
      <c r="O13" s="52">
        <v>17.36</v>
      </c>
      <c r="P13" s="52">
        <v>16.809999999999999</v>
      </c>
      <c r="Q13" s="52">
        <v>19.84</v>
      </c>
      <c r="R13" s="52">
        <v>23.9</v>
      </c>
      <c r="S13" s="52">
        <v>24.6</v>
      </c>
      <c r="T13" s="105">
        <v>21.37</v>
      </c>
      <c r="U13" s="105">
        <v>26.71</v>
      </c>
      <c r="V13" s="105">
        <v>22.67</v>
      </c>
      <c r="W13" s="105">
        <v>23.68</v>
      </c>
      <c r="X13" s="105">
        <v>24.49</v>
      </c>
      <c r="Y13" s="105">
        <v>30.34</v>
      </c>
      <c r="Z13" s="105">
        <v>19.63</v>
      </c>
      <c r="AA13" s="105">
        <v>21.58</v>
      </c>
      <c r="AB13" s="105">
        <v>21</v>
      </c>
      <c r="AC13" s="105">
        <v>24.81</v>
      </c>
      <c r="AD13" s="105">
        <v>18.88</v>
      </c>
      <c r="AE13" s="105">
        <v>13.24</v>
      </c>
      <c r="AF13" s="105">
        <v>16.100000000000001</v>
      </c>
      <c r="AG13" s="113">
        <v>16.64</v>
      </c>
      <c r="AH13" s="113">
        <v>22.68</v>
      </c>
      <c r="AI13" s="105">
        <v>26.58</v>
      </c>
      <c r="AJ13" s="105">
        <v>30.94</v>
      </c>
      <c r="AK13" s="105">
        <v>31.77</v>
      </c>
      <c r="AL13" s="105">
        <v>27.3</v>
      </c>
      <c r="AM13" s="105">
        <v>33.450000000000003</v>
      </c>
      <c r="AN13" s="105">
        <v>30.13</v>
      </c>
      <c r="AO13" s="105">
        <v>26.94</v>
      </c>
      <c r="AP13" s="105">
        <v>32.020000000000003</v>
      </c>
      <c r="AQ13" s="105">
        <v>29.46</v>
      </c>
      <c r="AR13" s="105">
        <v>23.88</v>
      </c>
      <c r="AS13" s="105">
        <v>24.26</v>
      </c>
      <c r="AT13" s="105">
        <v>26.88</v>
      </c>
      <c r="AU13" s="105">
        <v>25.98</v>
      </c>
      <c r="AV13" s="105">
        <v>21.39</v>
      </c>
      <c r="AW13" s="105">
        <v>19.18</v>
      </c>
      <c r="AX13" s="105">
        <v>24.21</v>
      </c>
      <c r="AY13" s="105">
        <v>25.24</v>
      </c>
      <c r="AZ13" s="105">
        <v>28.05</v>
      </c>
      <c r="BA13" s="105">
        <v>32.229999999999997</v>
      </c>
      <c r="BB13" s="105">
        <v>22.32</v>
      </c>
      <c r="BC13" s="69">
        <v>25.74</v>
      </c>
      <c r="BD13" s="69">
        <v>24.41</v>
      </c>
      <c r="BE13" s="69">
        <v>23.78</v>
      </c>
      <c r="BF13" s="69">
        <v>27.51</v>
      </c>
      <c r="BG13" s="69">
        <v>26.32</v>
      </c>
      <c r="BH13" s="69">
        <v>31.85</v>
      </c>
      <c r="BI13" s="69">
        <v>32.6</v>
      </c>
      <c r="BJ13" s="105">
        <v>31.89</v>
      </c>
      <c r="BK13" s="105">
        <v>28.04</v>
      </c>
      <c r="BL13" s="105">
        <v>31.79</v>
      </c>
      <c r="BM13" s="105">
        <v>25.08</v>
      </c>
      <c r="BN13" s="105">
        <v>35.57</v>
      </c>
      <c r="BO13" s="105">
        <v>26.1</v>
      </c>
      <c r="BP13" s="105">
        <v>23.07</v>
      </c>
      <c r="BQ13" s="105">
        <v>20.8</v>
      </c>
      <c r="BR13" s="105">
        <v>32.950000000000003</v>
      </c>
      <c r="BS13" s="105">
        <v>31.45</v>
      </c>
      <c r="BT13" s="105">
        <v>35.01</v>
      </c>
      <c r="BU13" s="105">
        <v>30.72</v>
      </c>
      <c r="BV13" s="105">
        <v>34.21</v>
      </c>
      <c r="BW13" s="69">
        <v>27.55</v>
      </c>
      <c r="BX13" s="69">
        <v>33.200000000000003</v>
      </c>
      <c r="BY13" s="69">
        <v>33.979999999999997</v>
      </c>
      <c r="BZ13" s="69">
        <v>31</v>
      </c>
      <c r="CA13" s="69">
        <v>32.04</v>
      </c>
      <c r="CB13" s="69">
        <v>33.729999999999997</v>
      </c>
      <c r="CC13" s="69">
        <v>35.71</v>
      </c>
      <c r="CD13" s="69">
        <v>35.32</v>
      </c>
      <c r="CE13" s="69">
        <v>34.46</v>
      </c>
      <c r="CF13" s="69">
        <v>33.229999999999997</v>
      </c>
      <c r="CG13" s="69">
        <v>34.92</v>
      </c>
      <c r="CH13" s="69">
        <v>38.24</v>
      </c>
      <c r="CI13" s="69">
        <v>33.19</v>
      </c>
      <c r="CJ13" s="69">
        <v>35.46</v>
      </c>
      <c r="CK13" s="105">
        <v>35.96</v>
      </c>
      <c r="CL13" s="105">
        <v>33.549999999999997</v>
      </c>
      <c r="CM13" s="105">
        <v>38.61</v>
      </c>
      <c r="CN13" s="105">
        <v>34.6</v>
      </c>
      <c r="CO13" s="105">
        <v>37.869999999999997</v>
      </c>
      <c r="CP13" s="105">
        <v>36.590000000000003</v>
      </c>
      <c r="CQ13" s="105">
        <v>36.67</v>
      </c>
      <c r="CR13" s="105">
        <v>35.4</v>
      </c>
      <c r="CS13" s="187">
        <v>38.65</v>
      </c>
      <c r="CT13" s="187">
        <v>40.33</v>
      </c>
      <c r="CU13" s="187">
        <v>29.27</v>
      </c>
      <c r="CV13" s="187">
        <v>34.68</v>
      </c>
      <c r="CW13" s="187">
        <v>28.44</v>
      </c>
      <c r="CX13" s="187">
        <v>31.46</v>
      </c>
      <c r="CY13" s="105">
        <v>35.450000000000003</v>
      </c>
      <c r="CZ13" s="105">
        <v>35.450000000000003</v>
      </c>
      <c r="DA13" s="105">
        <v>35.67</v>
      </c>
      <c r="DB13" s="105">
        <v>29.01</v>
      </c>
      <c r="DC13" s="105">
        <v>23.95</v>
      </c>
      <c r="DD13" s="105">
        <v>34.57</v>
      </c>
      <c r="DE13" s="105">
        <v>39.6</v>
      </c>
      <c r="DF13" s="105">
        <v>38.99</v>
      </c>
      <c r="DG13" s="69">
        <v>33.799999999999997</v>
      </c>
      <c r="DH13" s="69">
        <v>37.659999999999997</v>
      </c>
      <c r="DI13" s="69">
        <v>39.58</v>
      </c>
      <c r="DJ13" s="69">
        <v>33.5</v>
      </c>
      <c r="DK13" s="69">
        <v>38.32</v>
      </c>
      <c r="DL13" s="69">
        <v>36.200000000000003</v>
      </c>
      <c r="DM13" s="69">
        <v>32.520000000000003</v>
      </c>
      <c r="DN13" s="69">
        <v>36.520000000000003</v>
      </c>
      <c r="DO13" s="69">
        <v>34.67</v>
      </c>
      <c r="DP13" s="105">
        <v>36.22</v>
      </c>
      <c r="DQ13" s="105">
        <v>36.799999999999997</v>
      </c>
    </row>
    <row r="14" spans="1:123" ht="15.75">
      <c r="A14" s="55">
        <v>0.45833333333333298</v>
      </c>
      <c r="B14" s="55"/>
      <c r="C14" s="52">
        <v>28.44</v>
      </c>
      <c r="D14" s="52">
        <v>24.38</v>
      </c>
      <c r="E14" s="52">
        <v>18.45</v>
      </c>
      <c r="F14" s="52">
        <v>18.66</v>
      </c>
      <c r="G14" s="52">
        <v>25.94</v>
      </c>
      <c r="H14" s="53">
        <v>17.62</v>
      </c>
      <c r="I14" s="52">
        <v>19.690000000000001</v>
      </c>
      <c r="J14" s="52">
        <v>29.42</v>
      </c>
      <c r="K14" s="52">
        <v>17.96</v>
      </c>
      <c r="L14" s="52">
        <v>18.47</v>
      </c>
      <c r="M14" s="52">
        <v>24.76</v>
      </c>
      <c r="N14" s="52">
        <v>24.53</v>
      </c>
      <c r="O14" s="52">
        <v>17.399999999999999</v>
      </c>
      <c r="P14" s="52">
        <v>16.66</v>
      </c>
      <c r="Q14" s="52">
        <v>19.54</v>
      </c>
      <c r="R14" s="52">
        <v>24.67</v>
      </c>
      <c r="S14" s="52">
        <v>25.35</v>
      </c>
      <c r="T14" s="105">
        <v>19.170000000000002</v>
      </c>
      <c r="U14" s="105">
        <v>26.6</v>
      </c>
      <c r="V14" s="105">
        <v>24.95</v>
      </c>
      <c r="W14" s="105">
        <v>25.06</v>
      </c>
      <c r="X14" s="105">
        <v>23.95</v>
      </c>
      <c r="Y14" s="105">
        <v>30.73</v>
      </c>
      <c r="Z14" s="105">
        <v>20.39</v>
      </c>
      <c r="AA14" s="105">
        <v>25.35</v>
      </c>
      <c r="AB14" s="105">
        <v>23.38</v>
      </c>
      <c r="AC14" s="105">
        <v>22.4</v>
      </c>
      <c r="AD14" s="105">
        <v>18.920000000000002</v>
      </c>
      <c r="AE14" s="105">
        <v>13.34</v>
      </c>
      <c r="AF14" s="111" t="s">
        <v>195</v>
      </c>
      <c r="AG14" s="113">
        <v>16.77</v>
      </c>
      <c r="AH14" s="113">
        <v>23.23</v>
      </c>
      <c r="AI14" s="105">
        <v>25.44</v>
      </c>
      <c r="AJ14" s="105">
        <v>29.46</v>
      </c>
      <c r="AK14" s="105">
        <v>31.35</v>
      </c>
      <c r="AL14" s="105">
        <v>26.28</v>
      </c>
      <c r="AM14" s="105">
        <v>29.11</v>
      </c>
      <c r="AN14" s="105">
        <v>27.55</v>
      </c>
      <c r="AO14" s="105">
        <v>26.82</v>
      </c>
      <c r="AP14" s="105">
        <v>32.380000000000003</v>
      </c>
      <c r="AQ14" s="105">
        <v>31.33</v>
      </c>
      <c r="AR14" s="105">
        <v>25.27</v>
      </c>
      <c r="AS14" s="105">
        <v>25.04</v>
      </c>
      <c r="AT14" s="105">
        <v>26.49</v>
      </c>
      <c r="AU14" s="105">
        <v>28.49</v>
      </c>
      <c r="AV14" s="105">
        <v>22.04</v>
      </c>
      <c r="AW14" s="105">
        <v>19.23</v>
      </c>
      <c r="AX14" s="105">
        <v>24.12</v>
      </c>
      <c r="AY14" s="105">
        <v>30.17</v>
      </c>
      <c r="AZ14" s="105">
        <v>29.61</v>
      </c>
      <c r="BA14" s="105">
        <v>33.44</v>
      </c>
      <c r="BB14" s="105">
        <v>23.36</v>
      </c>
      <c r="BC14" s="69">
        <v>26.68</v>
      </c>
      <c r="BD14" s="69">
        <v>27.31</v>
      </c>
      <c r="BE14" s="69">
        <v>25.68</v>
      </c>
      <c r="BF14" s="69">
        <v>27.45</v>
      </c>
      <c r="BG14" s="69">
        <v>27.53</v>
      </c>
      <c r="BH14" s="69">
        <v>32.729999999999997</v>
      </c>
      <c r="BI14" s="69">
        <v>32.119999999999997</v>
      </c>
      <c r="BJ14" s="105">
        <v>32.75</v>
      </c>
      <c r="BK14" s="105">
        <v>30.42</v>
      </c>
      <c r="BL14" s="105">
        <v>31.43</v>
      </c>
      <c r="BM14" s="105">
        <v>26.74</v>
      </c>
      <c r="BN14" s="105">
        <v>34.380000000000003</v>
      </c>
      <c r="BO14" s="105">
        <v>23.49</v>
      </c>
      <c r="BP14" s="105">
        <v>24.07</v>
      </c>
      <c r="BQ14" s="105">
        <v>21.65</v>
      </c>
      <c r="BR14" s="105">
        <v>33</v>
      </c>
      <c r="BS14" s="105">
        <v>31.62</v>
      </c>
      <c r="BT14" s="105">
        <v>34.9</v>
      </c>
      <c r="BU14" s="105">
        <v>28.78</v>
      </c>
      <c r="BV14" s="105">
        <v>29.64</v>
      </c>
      <c r="BW14" s="69">
        <v>23.51</v>
      </c>
      <c r="BX14" s="69">
        <v>32</v>
      </c>
      <c r="BY14" s="69">
        <v>33.94</v>
      </c>
      <c r="BZ14" s="69">
        <v>30.79</v>
      </c>
      <c r="CA14" s="69">
        <v>34.25</v>
      </c>
      <c r="CB14" s="69">
        <v>33.869999999999997</v>
      </c>
      <c r="CC14" s="69">
        <v>34.450000000000003</v>
      </c>
      <c r="CD14" s="69">
        <v>36.770000000000003</v>
      </c>
      <c r="CE14" s="69">
        <v>34.93</v>
      </c>
      <c r="CF14" s="69">
        <v>31.95</v>
      </c>
      <c r="CG14" s="69">
        <v>35.35</v>
      </c>
      <c r="CH14" s="69">
        <v>36.64</v>
      </c>
      <c r="CI14" s="69">
        <v>35.28</v>
      </c>
      <c r="CJ14" s="69">
        <v>35.69</v>
      </c>
      <c r="CK14" s="105">
        <v>36.049999999999997</v>
      </c>
      <c r="CL14" s="105">
        <v>38.54</v>
      </c>
      <c r="CM14" s="105">
        <v>33.840000000000003</v>
      </c>
      <c r="CN14" s="105">
        <v>35.94</v>
      </c>
      <c r="CO14" s="105">
        <v>36.6</v>
      </c>
      <c r="CP14" s="105">
        <v>36.840000000000003</v>
      </c>
      <c r="CQ14" s="105">
        <v>38.659999999999997</v>
      </c>
      <c r="CR14" s="105">
        <v>35.880000000000003</v>
      </c>
      <c r="CS14" s="187">
        <v>37.25</v>
      </c>
      <c r="CT14" s="187">
        <v>39.28</v>
      </c>
      <c r="CU14" s="187">
        <v>26.39</v>
      </c>
      <c r="CV14" s="187">
        <v>40.659999999999997</v>
      </c>
      <c r="CW14" s="187">
        <v>28.22</v>
      </c>
      <c r="CX14" s="187">
        <v>34.96</v>
      </c>
      <c r="CY14" s="105">
        <v>38.24</v>
      </c>
      <c r="CZ14" s="105">
        <v>39.06</v>
      </c>
      <c r="DA14" s="105">
        <v>33.69</v>
      </c>
      <c r="DB14" s="105">
        <v>32.229999999999997</v>
      </c>
      <c r="DC14" s="105">
        <v>24.38</v>
      </c>
      <c r="DD14" s="105">
        <v>40.51</v>
      </c>
      <c r="DE14" s="105">
        <v>38.18</v>
      </c>
      <c r="DF14" s="105">
        <v>39.049999999999997</v>
      </c>
      <c r="DG14" s="69">
        <v>40.68</v>
      </c>
      <c r="DH14" s="69">
        <v>38.380000000000003</v>
      </c>
      <c r="DI14" s="69">
        <v>39.4</v>
      </c>
      <c r="DJ14" s="69">
        <v>38.44</v>
      </c>
      <c r="DK14" s="69">
        <v>39.19</v>
      </c>
      <c r="DL14" s="69">
        <v>35.46</v>
      </c>
      <c r="DM14" s="69">
        <v>35.75</v>
      </c>
      <c r="DN14" s="69">
        <v>38.729999999999997</v>
      </c>
      <c r="DO14" s="69">
        <v>38.01</v>
      </c>
      <c r="DP14" s="105">
        <v>38.11</v>
      </c>
      <c r="DQ14" s="105">
        <v>34.869999999999997</v>
      </c>
    </row>
    <row r="15" spans="1:123" ht="15.75">
      <c r="A15" s="55">
        <v>0.5</v>
      </c>
      <c r="B15" s="55"/>
      <c r="C15" s="52">
        <v>27.86</v>
      </c>
      <c r="D15" s="52">
        <v>24.4</v>
      </c>
      <c r="E15" s="52">
        <v>18.54</v>
      </c>
      <c r="F15" s="52">
        <v>19.62</v>
      </c>
      <c r="G15" s="52">
        <v>28.27</v>
      </c>
      <c r="H15" s="53">
        <v>16.510000000000002</v>
      </c>
      <c r="I15" s="52">
        <v>20.18</v>
      </c>
      <c r="J15" s="52">
        <v>30.79</v>
      </c>
      <c r="K15" s="52">
        <v>17.11</v>
      </c>
      <c r="L15" s="52">
        <v>19.45</v>
      </c>
      <c r="M15" s="52">
        <v>26.62</v>
      </c>
      <c r="N15" s="52">
        <v>23.46</v>
      </c>
      <c r="O15" s="52">
        <v>19.89</v>
      </c>
      <c r="P15" s="52">
        <v>16.32</v>
      </c>
      <c r="Q15" s="52">
        <v>19.22</v>
      </c>
      <c r="R15" s="52">
        <v>20.53</v>
      </c>
      <c r="S15" s="52">
        <v>24.24</v>
      </c>
      <c r="T15" s="105">
        <v>21.47</v>
      </c>
      <c r="U15" s="105">
        <v>24.99</v>
      </c>
      <c r="V15" s="105">
        <v>23.63</v>
      </c>
      <c r="W15" s="105">
        <v>25.51</v>
      </c>
      <c r="X15" s="105">
        <v>25</v>
      </c>
      <c r="Y15" s="105">
        <v>30.66</v>
      </c>
      <c r="Z15" s="105">
        <v>23.39</v>
      </c>
      <c r="AA15" s="105">
        <v>26</v>
      </c>
      <c r="AB15" s="105">
        <v>28.11</v>
      </c>
      <c r="AC15" s="105">
        <v>22.19</v>
      </c>
      <c r="AD15" s="105">
        <v>19.47</v>
      </c>
      <c r="AE15" s="105">
        <v>11.83</v>
      </c>
      <c r="AF15" s="112">
        <v>17.84</v>
      </c>
      <c r="AG15" s="112">
        <v>18.03</v>
      </c>
      <c r="AH15" s="105">
        <v>23.39</v>
      </c>
      <c r="AI15" s="105">
        <v>27.58</v>
      </c>
      <c r="AJ15" s="105">
        <v>29.54</v>
      </c>
      <c r="AK15" s="105">
        <v>30.86</v>
      </c>
      <c r="AL15" s="105">
        <v>28.09</v>
      </c>
      <c r="AM15" s="105">
        <v>28.23</v>
      </c>
      <c r="AN15" s="105">
        <v>24.96</v>
      </c>
      <c r="AO15" s="105">
        <v>26.97</v>
      </c>
      <c r="AP15" s="105">
        <v>31.9</v>
      </c>
      <c r="AQ15" s="105">
        <v>31.9</v>
      </c>
      <c r="AR15" s="105">
        <v>25.6</v>
      </c>
      <c r="AS15" s="105">
        <v>24.84</v>
      </c>
      <c r="AT15" s="105">
        <v>27.21</v>
      </c>
      <c r="AU15" s="105">
        <v>27.01</v>
      </c>
      <c r="AV15" s="105">
        <v>23.62</v>
      </c>
      <c r="AW15" s="105">
        <v>17.809999999999999</v>
      </c>
      <c r="AX15" s="105">
        <v>24.92</v>
      </c>
      <c r="AY15" s="105">
        <v>25.32</v>
      </c>
      <c r="AZ15" s="105">
        <v>30.22</v>
      </c>
      <c r="BA15" s="105">
        <v>32.049999999999997</v>
      </c>
      <c r="BB15" s="105">
        <v>22.24</v>
      </c>
      <c r="BC15" s="69">
        <v>24.95</v>
      </c>
      <c r="BD15" s="69">
        <v>30.99</v>
      </c>
      <c r="BE15" s="69">
        <v>27.74</v>
      </c>
      <c r="BF15" s="69">
        <v>27.05</v>
      </c>
      <c r="BG15" s="69">
        <v>31.25</v>
      </c>
      <c r="BH15" s="69">
        <v>33.4</v>
      </c>
      <c r="BI15" s="69">
        <v>33.380000000000003</v>
      </c>
      <c r="BJ15" s="105">
        <v>28.57</v>
      </c>
      <c r="BK15" s="105">
        <v>27.73</v>
      </c>
      <c r="BL15" s="105">
        <v>31.72</v>
      </c>
      <c r="BM15" s="105">
        <v>26.08</v>
      </c>
      <c r="BN15" s="105">
        <v>33.9</v>
      </c>
      <c r="BO15" s="105">
        <v>23.89</v>
      </c>
      <c r="BP15" s="105">
        <v>23.16</v>
      </c>
      <c r="BQ15" s="105">
        <v>23.47</v>
      </c>
      <c r="BR15" s="105">
        <v>32.01</v>
      </c>
      <c r="BS15" s="105">
        <v>29.84</v>
      </c>
      <c r="BT15" s="105">
        <v>33.86</v>
      </c>
      <c r="BU15" s="105">
        <v>28.54</v>
      </c>
      <c r="BV15" s="105">
        <v>30.63</v>
      </c>
      <c r="BW15" s="69">
        <v>23.14</v>
      </c>
      <c r="BX15" s="69">
        <v>33.26</v>
      </c>
      <c r="BY15" s="69">
        <v>34.770000000000003</v>
      </c>
      <c r="BZ15" s="69">
        <v>30.38</v>
      </c>
      <c r="CA15" s="69">
        <v>34.39</v>
      </c>
      <c r="CB15" s="69">
        <v>33.479999999999997</v>
      </c>
      <c r="CC15" s="69">
        <v>34.090000000000003</v>
      </c>
      <c r="CD15" s="69">
        <v>36.43</v>
      </c>
      <c r="CE15" s="69">
        <v>34.979999999999997</v>
      </c>
      <c r="CF15" s="69">
        <v>35.18</v>
      </c>
      <c r="CG15" s="69">
        <v>34.450000000000003</v>
      </c>
      <c r="CH15" s="69">
        <v>36.74</v>
      </c>
      <c r="CI15" s="69">
        <v>35.42</v>
      </c>
      <c r="CJ15" s="69">
        <v>36.11</v>
      </c>
      <c r="CK15" s="105">
        <v>35.4</v>
      </c>
      <c r="CL15" s="105">
        <v>33.299999999999997</v>
      </c>
      <c r="CM15" s="105">
        <v>37.81</v>
      </c>
      <c r="CN15" s="105">
        <v>34.89</v>
      </c>
      <c r="CO15" s="105">
        <v>37.19</v>
      </c>
      <c r="CP15" s="105">
        <v>37.22</v>
      </c>
      <c r="CQ15" s="105">
        <v>37.130000000000003</v>
      </c>
      <c r="CR15" s="105">
        <v>35.1</v>
      </c>
      <c r="CS15" s="187">
        <v>36.39</v>
      </c>
      <c r="CT15" s="187">
        <v>37.07</v>
      </c>
      <c r="CU15" s="187">
        <v>26.28</v>
      </c>
      <c r="CV15" s="187">
        <v>35.21</v>
      </c>
      <c r="CW15" s="187">
        <v>25.37</v>
      </c>
      <c r="CX15" s="187">
        <v>35.03</v>
      </c>
      <c r="CY15" s="105">
        <v>35.86</v>
      </c>
      <c r="CZ15" s="105">
        <v>37.89</v>
      </c>
      <c r="DA15" s="105">
        <v>33.69</v>
      </c>
      <c r="DB15" s="105">
        <v>26.76</v>
      </c>
      <c r="DC15" s="105">
        <v>24.35</v>
      </c>
      <c r="DD15" s="105">
        <v>37.44</v>
      </c>
      <c r="DE15" s="105">
        <v>39.93</v>
      </c>
      <c r="DF15" s="105">
        <v>38.1</v>
      </c>
      <c r="DG15" s="69">
        <v>39.869999999999997</v>
      </c>
      <c r="DH15" s="69">
        <v>38.01</v>
      </c>
      <c r="DI15" s="69">
        <v>37.869999999999997</v>
      </c>
      <c r="DJ15" s="69">
        <v>35.01</v>
      </c>
      <c r="DK15" s="69">
        <v>35.86</v>
      </c>
      <c r="DL15" s="69">
        <v>37.119999999999997</v>
      </c>
      <c r="DM15" s="69">
        <v>37.86</v>
      </c>
      <c r="DN15" s="69">
        <v>39.51</v>
      </c>
      <c r="DO15" s="69">
        <v>37.61</v>
      </c>
      <c r="DP15" s="105">
        <v>39.880000000000003</v>
      </c>
      <c r="DQ15" s="105">
        <v>39.409999999999997</v>
      </c>
    </row>
    <row r="16" spans="1:123" ht="15.75">
      <c r="A16" s="55">
        <v>0.54166666666666696</v>
      </c>
      <c r="B16" s="55"/>
      <c r="C16" s="52">
        <v>26.52</v>
      </c>
      <c r="D16" s="52">
        <v>23.3</v>
      </c>
      <c r="E16" s="52">
        <v>17.84</v>
      </c>
      <c r="F16" s="52">
        <v>20.059999999999999</v>
      </c>
      <c r="G16" s="52">
        <v>25.59</v>
      </c>
      <c r="H16" s="53">
        <v>17.72</v>
      </c>
      <c r="I16" s="52">
        <v>20.95</v>
      </c>
      <c r="J16" s="52">
        <v>30.09</v>
      </c>
      <c r="K16" s="52">
        <v>17.170000000000002</v>
      </c>
      <c r="L16" s="52">
        <v>19.07</v>
      </c>
      <c r="M16" s="52">
        <v>24.45</v>
      </c>
      <c r="N16" s="52">
        <v>23.59</v>
      </c>
      <c r="O16" s="52">
        <v>21.07</v>
      </c>
      <c r="P16" s="52">
        <v>16.079999999999998</v>
      </c>
      <c r="Q16" s="52">
        <v>19.34</v>
      </c>
      <c r="R16" s="52">
        <v>19.53</v>
      </c>
      <c r="S16" s="52">
        <v>22.78</v>
      </c>
      <c r="T16" s="105">
        <v>20.91</v>
      </c>
      <c r="U16" s="105">
        <v>26.34</v>
      </c>
      <c r="V16" s="105">
        <v>22.34</v>
      </c>
      <c r="W16" s="105">
        <v>25.61</v>
      </c>
      <c r="X16" s="105">
        <v>24.12</v>
      </c>
      <c r="Y16" s="105">
        <v>30.99</v>
      </c>
      <c r="Z16" s="105">
        <v>22.75</v>
      </c>
      <c r="AA16" s="105">
        <v>22.46</v>
      </c>
      <c r="AB16" s="105">
        <v>27.8</v>
      </c>
      <c r="AC16" s="105">
        <v>22.44</v>
      </c>
      <c r="AD16" s="105">
        <v>16.86</v>
      </c>
      <c r="AE16" s="105">
        <v>11.28</v>
      </c>
      <c r="AF16" s="112">
        <v>20.96</v>
      </c>
      <c r="AG16" s="112">
        <v>18.72</v>
      </c>
      <c r="AH16" s="105">
        <v>24.38</v>
      </c>
      <c r="AI16" s="105">
        <v>26.18</v>
      </c>
      <c r="AJ16" s="105">
        <v>29.78</v>
      </c>
      <c r="AK16" s="105">
        <v>29.12</v>
      </c>
      <c r="AL16" s="105">
        <v>27.04</v>
      </c>
      <c r="AM16" s="105">
        <v>31.01</v>
      </c>
      <c r="AN16" s="105">
        <v>25.72</v>
      </c>
      <c r="AO16" s="105">
        <v>27.17</v>
      </c>
      <c r="AP16" s="105">
        <v>31.21</v>
      </c>
      <c r="AQ16" s="105">
        <v>29.43</v>
      </c>
      <c r="AR16" s="105">
        <v>25.64</v>
      </c>
      <c r="AS16" s="105">
        <v>26.69</v>
      </c>
      <c r="AT16" s="105">
        <v>27.26</v>
      </c>
      <c r="AU16" s="105">
        <v>22.73</v>
      </c>
      <c r="AV16" s="105">
        <v>29.83</v>
      </c>
      <c r="AW16" s="105">
        <v>17.809999999999999</v>
      </c>
      <c r="AX16" s="105">
        <v>20.97</v>
      </c>
      <c r="AY16" s="105">
        <v>23.47</v>
      </c>
      <c r="AZ16" s="105">
        <v>29.73</v>
      </c>
      <c r="BA16" s="105">
        <v>30.6</v>
      </c>
      <c r="BB16" s="105">
        <v>23.19</v>
      </c>
      <c r="BC16" s="69">
        <v>22.58</v>
      </c>
      <c r="BD16" s="69">
        <v>30.07</v>
      </c>
      <c r="BE16" s="69">
        <v>30.31</v>
      </c>
      <c r="BF16" s="69">
        <v>26.9</v>
      </c>
      <c r="BG16" s="69">
        <v>30.97</v>
      </c>
      <c r="BH16" s="69">
        <v>33.549999999999997</v>
      </c>
      <c r="BI16" s="69">
        <v>32.97</v>
      </c>
      <c r="BJ16" s="105">
        <v>30.39</v>
      </c>
      <c r="BK16" s="105">
        <v>27.9</v>
      </c>
      <c r="BL16" s="105">
        <v>31.78</v>
      </c>
      <c r="BM16" s="105">
        <v>24.3</v>
      </c>
      <c r="BN16" s="105">
        <v>34.83</v>
      </c>
      <c r="BO16" s="105">
        <v>24.17</v>
      </c>
      <c r="BP16" s="105">
        <v>22.88</v>
      </c>
      <c r="BQ16" s="105">
        <v>23.16</v>
      </c>
      <c r="BR16" s="105">
        <v>31.6</v>
      </c>
      <c r="BS16" s="105">
        <v>30.37</v>
      </c>
      <c r="BT16" s="105">
        <v>31.74</v>
      </c>
      <c r="BU16" s="105">
        <v>30.41</v>
      </c>
      <c r="BV16" s="105">
        <v>31.58</v>
      </c>
      <c r="BW16" s="69">
        <v>23.04</v>
      </c>
      <c r="BX16" s="69">
        <v>32.5</v>
      </c>
      <c r="BY16" s="69">
        <v>33.53</v>
      </c>
      <c r="BZ16" s="69">
        <v>29.25</v>
      </c>
      <c r="CA16" s="69">
        <v>34.75</v>
      </c>
      <c r="CB16" s="69">
        <v>33.049999999999997</v>
      </c>
      <c r="CC16" s="69">
        <v>32.950000000000003</v>
      </c>
      <c r="CD16" s="69">
        <v>35.96</v>
      </c>
      <c r="CE16" s="69">
        <v>35.15</v>
      </c>
      <c r="CF16" s="69">
        <v>33.89</v>
      </c>
      <c r="CG16" s="69">
        <v>35.659999999999997</v>
      </c>
      <c r="CH16" s="69">
        <v>35.11</v>
      </c>
      <c r="CI16" s="69">
        <v>36.79</v>
      </c>
      <c r="CJ16" s="69">
        <v>32.840000000000003</v>
      </c>
      <c r="CK16" s="105">
        <v>35.770000000000003</v>
      </c>
      <c r="CL16" s="105">
        <v>34.04</v>
      </c>
      <c r="CM16" s="105">
        <v>32.119999999999997</v>
      </c>
      <c r="CN16" s="105">
        <v>32.659999999999997</v>
      </c>
      <c r="CO16" s="105">
        <v>36.6</v>
      </c>
      <c r="CP16" s="105">
        <v>36.96</v>
      </c>
      <c r="CQ16" s="105">
        <v>37.450000000000003</v>
      </c>
      <c r="CR16" s="105">
        <v>36.200000000000003</v>
      </c>
      <c r="CS16" s="187">
        <v>35.51</v>
      </c>
      <c r="CT16" s="187">
        <v>36.700000000000003</v>
      </c>
      <c r="CU16" s="187">
        <v>27.18</v>
      </c>
      <c r="CV16" s="187">
        <v>31.05</v>
      </c>
      <c r="CW16" s="187">
        <v>24.19</v>
      </c>
      <c r="CX16" s="187">
        <v>35.57</v>
      </c>
      <c r="CY16" s="105">
        <v>33.44</v>
      </c>
      <c r="CZ16" s="105">
        <v>38.72</v>
      </c>
      <c r="DA16" s="105">
        <v>34.549999999999997</v>
      </c>
      <c r="DB16" s="105">
        <v>30.43</v>
      </c>
      <c r="DC16" s="105">
        <v>24.33</v>
      </c>
      <c r="DD16" s="105">
        <v>37.15</v>
      </c>
      <c r="DE16" s="105">
        <v>37.979999999999997</v>
      </c>
      <c r="DF16" s="105">
        <v>38.520000000000003</v>
      </c>
      <c r="DG16" s="69">
        <v>39.43</v>
      </c>
      <c r="DH16" s="69">
        <v>38.200000000000003</v>
      </c>
      <c r="DI16" s="69">
        <v>37.99</v>
      </c>
      <c r="DJ16" s="69">
        <v>37.130000000000003</v>
      </c>
      <c r="DK16" s="69">
        <v>33.36</v>
      </c>
      <c r="DL16" s="69">
        <v>36.299999999999997</v>
      </c>
      <c r="DM16" s="69">
        <v>41.55</v>
      </c>
      <c r="DN16" s="69">
        <v>38.1</v>
      </c>
      <c r="DO16" s="69">
        <v>38.549999999999997</v>
      </c>
      <c r="DP16" s="105">
        <v>39.44</v>
      </c>
      <c r="DQ16" s="105">
        <v>39.28</v>
      </c>
    </row>
    <row r="17" spans="1:121" ht="15.75">
      <c r="A17" s="55">
        <v>0.58333333333333304</v>
      </c>
      <c r="B17" s="55"/>
      <c r="C17" s="52">
        <v>25.63</v>
      </c>
      <c r="D17" s="52">
        <v>20.6</v>
      </c>
      <c r="E17" s="52">
        <v>18.309999999999999</v>
      </c>
      <c r="F17" s="52">
        <v>22.99</v>
      </c>
      <c r="G17" s="52">
        <v>23.3</v>
      </c>
      <c r="H17" s="53">
        <v>16.52</v>
      </c>
      <c r="I17" s="52">
        <v>21.96</v>
      </c>
      <c r="J17" s="52">
        <v>27.41</v>
      </c>
      <c r="K17" s="52">
        <v>16.100000000000001</v>
      </c>
      <c r="L17" s="52">
        <v>20.23</v>
      </c>
      <c r="M17" s="52">
        <v>19.79</v>
      </c>
      <c r="N17" s="52">
        <v>22.36</v>
      </c>
      <c r="O17" s="52">
        <v>17.41</v>
      </c>
      <c r="P17" s="52">
        <v>16.11</v>
      </c>
      <c r="Q17" s="52">
        <v>20.23</v>
      </c>
      <c r="R17" s="52">
        <v>20.79</v>
      </c>
      <c r="S17" s="105">
        <v>22.78</v>
      </c>
      <c r="T17" s="105">
        <v>21.14</v>
      </c>
      <c r="U17" s="105">
        <v>25.79</v>
      </c>
      <c r="V17" s="105">
        <v>22.25</v>
      </c>
      <c r="W17" s="105">
        <v>24.19</v>
      </c>
      <c r="X17" s="105">
        <v>22.99</v>
      </c>
      <c r="Y17" s="105">
        <v>29.19</v>
      </c>
      <c r="Z17" s="105">
        <v>24.22</v>
      </c>
      <c r="AA17" s="105">
        <v>21.32</v>
      </c>
      <c r="AB17" s="105">
        <v>26.05</v>
      </c>
      <c r="AC17" s="105">
        <v>27.07</v>
      </c>
      <c r="AD17" s="105">
        <v>15.74</v>
      </c>
      <c r="AE17" s="105">
        <v>11.19</v>
      </c>
      <c r="AF17" s="112">
        <v>22.11</v>
      </c>
      <c r="AG17" s="112">
        <v>18.149999999999999</v>
      </c>
      <c r="AH17" s="105">
        <v>22.89</v>
      </c>
      <c r="AI17" s="105">
        <v>27.34</v>
      </c>
      <c r="AJ17" s="105">
        <v>28.52</v>
      </c>
      <c r="AK17" s="105">
        <v>30.16</v>
      </c>
      <c r="AL17" s="105">
        <v>24.9</v>
      </c>
      <c r="AM17" s="105">
        <v>29.12</v>
      </c>
      <c r="AN17" s="105">
        <v>24.74</v>
      </c>
      <c r="AO17" s="105">
        <v>28.76</v>
      </c>
      <c r="AP17" s="105">
        <v>29.37</v>
      </c>
      <c r="AQ17" s="105">
        <v>27.86</v>
      </c>
      <c r="AR17" s="105">
        <v>23.65</v>
      </c>
      <c r="AS17" s="105">
        <v>25.49</v>
      </c>
      <c r="AT17" s="105">
        <v>26.22</v>
      </c>
      <c r="AU17" s="105">
        <v>21.87</v>
      </c>
      <c r="AV17" s="105">
        <v>23.04</v>
      </c>
      <c r="AW17" s="105">
        <v>17.82</v>
      </c>
      <c r="AX17" s="105">
        <v>21.07</v>
      </c>
      <c r="AY17" s="105">
        <v>23.57</v>
      </c>
      <c r="AZ17" s="105">
        <v>28.39</v>
      </c>
      <c r="BA17" s="105">
        <v>29.96</v>
      </c>
      <c r="BB17" s="105">
        <v>21.02</v>
      </c>
      <c r="BC17" s="69">
        <v>24.77</v>
      </c>
      <c r="BD17" s="69">
        <v>28.67</v>
      </c>
      <c r="BE17" s="69">
        <v>29.16</v>
      </c>
      <c r="BF17" s="69">
        <v>28.94</v>
      </c>
      <c r="BG17" s="69">
        <v>31.32</v>
      </c>
      <c r="BH17" s="69">
        <v>33.18</v>
      </c>
      <c r="BI17" s="69">
        <v>34.68</v>
      </c>
      <c r="BJ17" s="105">
        <v>27.72</v>
      </c>
      <c r="BK17" s="105">
        <v>25.89</v>
      </c>
      <c r="BL17" s="105">
        <v>31.74</v>
      </c>
      <c r="BM17" s="105">
        <v>25.19</v>
      </c>
      <c r="BN17" s="105">
        <v>30.26</v>
      </c>
      <c r="BO17" s="105">
        <v>25.17</v>
      </c>
      <c r="BP17" s="105">
        <v>23.91</v>
      </c>
      <c r="BQ17" s="105">
        <v>23.93</v>
      </c>
      <c r="BR17" s="105">
        <v>28.12</v>
      </c>
      <c r="BS17" s="105">
        <v>31.22</v>
      </c>
      <c r="BT17" s="105">
        <v>31.63</v>
      </c>
      <c r="BU17" s="105">
        <v>28.3</v>
      </c>
      <c r="BV17" s="105">
        <v>30.28</v>
      </c>
      <c r="BW17" s="69">
        <v>25.93</v>
      </c>
      <c r="BX17" s="69">
        <v>32.82</v>
      </c>
      <c r="BY17" s="69">
        <v>34.33</v>
      </c>
      <c r="BZ17" s="69">
        <v>28</v>
      </c>
      <c r="CA17" s="69">
        <v>34.18</v>
      </c>
      <c r="CB17" s="69">
        <v>34.450000000000003</v>
      </c>
      <c r="CC17" s="69">
        <v>33.96</v>
      </c>
      <c r="CD17" s="69">
        <v>35.35</v>
      </c>
      <c r="CE17" s="69">
        <v>36.049999999999997</v>
      </c>
      <c r="CF17" s="69">
        <v>35.78</v>
      </c>
      <c r="CG17" s="69">
        <v>36.229999999999997</v>
      </c>
      <c r="CH17" s="69">
        <v>35.22</v>
      </c>
      <c r="CI17" s="69">
        <v>37.81</v>
      </c>
      <c r="CJ17" s="69">
        <v>35.729999999999997</v>
      </c>
      <c r="CK17" s="105">
        <v>35.549999999999997</v>
      </c>
      <c r="CL17" s="105">
        <v>34.33</v>
      </c>
      <c r="CM17" s="105">
        <v>33.729999999999997</v>
      </c>
      <c r="CN17" s="105">
        <v>36.1</v>
      </c>
      <c r="CO17" s="105">
        <v>36.18</v>
      </c>
      <c r="CP17" s="105">
        <v>37.72</v>
      </c>
      <c r="CQ17" s="105">
        <v>40.61</v>
      </c>
      <c r="CR17" s="105">
        <v>37.090000000000003</v>
      </c>
      <c r="CS17" s="187">
        <v>36.36</v>
      </c>
      <c r="CT17" s="187">
        <v>38.06</v>
      </c>
      <c r="CU17" s="187">
        <v>27.61</v>
      </c>
      <c r="CV17" s="187">
        <v>26.69</v>
      </c>
      <c r="CW17" s="187">
        <v>24.1</v>
      </c>
      <c r="CX17" s="187">
        <v>39.119999999999997</v>
      </c>
      <c r="CY17" s="105">
        <v>34.4</v>
      </c>
      <c r="CZ17" s="105">
        <v>37.450000000000003</v>
      </c>
      <c r="DA17" s="105">
        <v>37.03</v>
      </c>
      <c r="DB17" s="105">
        <v>27.16</v>
      </c>
      <c r="DC17" s="105">
        <v>24.55</v>
      </c>
      <c r="DD17" s="105">
        <v>33.67</v>
      </c>
      <c r="DE17" s="105">
        <v>39.159999999999997</v>
      </c>
      <c r="DF17" s="105">
        <v>39.020000000000003</v>
      </c>
      <c r="DG17" s="69">
        <v>38.68</v>
      </c>
      <c r="DH17" s="69">
        <v>40.049999999999997</v>
      </c>
      <c r="DI17" s="69">
        <v>37.450000000000003</v>
      </c>
      <c r="DJ17" s="69">
        <v>37.65</v>
      </c>
      <c r="DK17" s="69">
        <v>39.28</v>
      </c>
      <c r="DL17" s="69">
        <v>35.840000000000003</v>
      </c>
      <c r="DM17" s="69">
        <v>39.549999999999997</v>
      </c>
      <c r="DN17" s="69">
        <v>37.44</v>
      </c>
      <c r="DO17" s="69">
        <v>37.22</v>
      </c>
      <c r="DP17" s="105">
        <v>35.799999999999997</v>
      </c>
      <c r="DQ17" s="105">
        <v>39.450000000000003</v>
      </c>
    </row>
    <row r="18" spans="1:121" ht="15.75">
      <c r="A18" s="51">
        <v>0.625</v>
      </c>
      <c r="B18" s="51"/>
      <c r="C18" s="52">
        <v>25.83</v>
      </c>
      <c r="D18" s="52">
        <v>19.57</v>
      </c>
      <c r="E18" s="52">
        <v>18.75</v>
      </c>
      <c r="F18" s="52">
        <v>21.36</v>
      </c>
      <c r="G18" s="52">
        <v>20.03</v>
      </c>
      <c r="H18" s="53">
        <v>16.079999999999998</v>
      </c>
      <c r="I18" s="52">
        <v>22.69</v>
      </c>
      <c r="J18" s="52">
        <v>27.93</v>
      </c>
      <c r="K18" s="52">
        <v>15.67</v>
      </c>
      <c r="L18" s="52">
        <v>19.18</v>
      </c>
      <c r="M18" s="52">
        <v>17.309999999999999</v>
      </c>
      <c r="N18" s="52">
        <v>24.7</v>
      </c>
      <c r="O18" s="52">
        <v>17.46</v>
      </c>
      <c r="P18" s="52">
        <v>15.78</v>
      </c>
      <c r="Q18" s="52">
        <v>19.37</v>
      </c>
      <c r="R18" s="52">
        <v>18.14</v>
      </c>
      <c r="S18" s="105">
        <v>22.01</v>
      </c>
      <c r="T18" s="105">
        <v>22.89</v>
      </c>
      <c r="U18" s="105">
        <v>24.57</v>
      </c>
      <c r="V18" s="105">
        <v>19.03</v>
      </c>
      <c r="W18" s="105">
        <v>24.36</v>
      </c>
      <c r="X18" s="105">
        <v>23.1</v>
      </c>
      <c r="Y18" s="105">
        <v>30.51</v>
      </c>
      <c r="Z18" s="105">
        <v>25.46</v>
      </c>
      <c r="AA18" s="105">
        <v>21.7</v>
      </c>
      <c r="AB18" s="105">
        <v>25.21</v>
      </c>
      <c r="AC18" s="105">
        <v>26.96</v>
      </c>
      <c r="AD18" s="105">
        <v>15.41</v>
      </c>
      <c r="AE18" s="105">
        <v>11.93</v>
      </c>
      <c r="AF18" s="112">
        <v>20.86</v>
      </c>
      <c r="AG18" s="112">
        <v>23.72</v>
      </c>
      <c r="AH18" s="105">
        <v>22.71</v>
      </c>
      <c r="AI18" s="105">
        <v>25.7</v>
      </c>
      <c r="AJ18" s="105">
        <v>29.06</v>
      </c>
      <c r="AK18" s="105">
        <v>30.55</v>
      </c>
      <c r="AL18" s="105">
        <v>29.29</v>
      </c>
      <c r="AM18" s="105">
        <v>28.38</v>
      </c>
      <c r="AN18" s="105">
        <v>28.1</v>
      </c>
      <c r="AO18" s="105">
        <v>28.16</v>
      </c>
      <c r="AP18" s="105">
        <v>30.97</v>
      </c>
      <c r="AQ18" s="105">
        <v>30.08</v>
      </c>
      <c r="AR18" s="105">
        <v>24.46</v>
      </c>
      <c r="AS18" s="105">
        <v>23.2</v>
      </c>
      <c r="AT18" s="105">
        <v>26.85</v>
      </c>
      <c r="AU18" s="105">
        <v>23.3</v>
      </c>
      <c r="AV18" s="105">
        <v>20.49</v>
      </c>
      <c r="AW18" s="105">
        <v>17.89</v>
      </c>
      <c r="AX18" s="105">
        <v>20.21</v>
      </c>
      <c r="AY18" s="105">
        <v>23.58</v>
      </c>
      <c r="AZ18" s="105">
        <v>29.97</v>
      </c>
      <c r="BA18" s="105">
        <v>25.54</v>
      </c>
      <c r="BB18" s="105">
        <v>21.54</v>
      </c>
      <c r="BC18" s="69">
        <v>26.06</v>
      </c>
      <c r="BD18" s="69">
        <v>27.53</v>
      </c>
      <c r="BE18" s="69">
        <v>29.43</v>
      </c>
      <c r="BF18" s="69">
        <v>25.78</v>
      </c>
      <c r="BG18" s="69">
        <v>29.57</v>
      </c>
      <c r="BH18" s="69">
        <v>33.450000000000003</v>
      </c>
      <c r="BI18" s="69">
        <v>32.35</v>
      </c>
      <c r="BJ18" s="105">
        <v>25.23</v>
      </c>
      <c r="BK18" s="105">
        <v>31.56</v>
      </c>
      <c r="BL18" s="105">
        <v>28.05</v>
      </c>
      <c r="BM18" s="105">
        <v>22.29</v>
      </c>
      <c r="BN18" s="105">
        <v>33.86</v>
      </c>
      <c r="BO18" s="105">
        <v>23.41</v>
      </c>
      <c r="BP18" s="105">
        <v>23.16</v>
      </c>
      <c r="BQ18" s="105">
        <v>23.16</v>
      </c>
      <c r="BR18" s="105">
        <v>32.69</v>
      </c>
      <c r="BS18" s="105">
        <v>31.47</v>
      </c>
      <c r="BT18" s="105">
        <v>30.14</v>
      </c>
      <c r="BU18" s="105">
        <v>27.19</v>
      </c>
      <c r="BV18" s="105">
        <v>28.79</v>
      </c>
      <c r="BW18" s="69">
        <v>26.27</v>
      </c>
      <c r="BX18" s="69">
        <v>32.31</v>
      </c>
      <c r="BY18" s="69">
        <v>34.24</v>
      </c>
      <c r="BZ18" s="69">
        <v>28.24</v>
      </c>
      <c r="CA18" s="69">
        <v>35.44</v>
      </c>
      <c r="CB18" s="69">
        <v>32.94</v>
      </c>
      <c r="CC18" s="69">
        <v>33.33</v>
      </c>
      <c r="CD18" s="69">
        <v>35.799999999999997</v>
      </c>
      <c r="CE18" s="69">
        <v>35.04</v>
      </c>
      <c r="CF18" s="69">
        <v>35.520000000000003</v>
      </c>
      <c r="CG18" s="69">
        <v>36.19</v>
      </c>
      <c r="CH18" s="69">
        <v>34.44</v>
      </c>
      <c r="CI18" s="69">
        <v>36.4</v>
      </c>
      <c r="CJ18" s="69">
        <v>35.909999999999997</v>
      </c>
      <c r="CK18" s="105">
        <v>35.799999999999997</v>
      </c>
      <c r="CL18" s="105">
        <v>33.380000000000003</v>
      </c>
      <c r="CM18" s="105">
        <v>34.83</v>
      </c>
      <c r="CN18" s="105">
        <v>32.159999999999997</v>
      </c>
      <c r="CO18" s="105">
        <v>37.67</v>
      </c>
      <c r="CP18" s="105">
        <v>36.33</v>
      </c>
      <c r="CQ18" s="105">
        <v>37.78</v>
      </c>
      <c r="CR18" s="105">
        <v>36.479999999999997</v>
      </c>
      <c r="CS18" s="187">
        <v>34.81</v>
      </c>
      <c r="CT18" s="187">
        <v>36.56</v>
      </c>
      <c r="CU18" s="187">
        <v>26.92</v>
      </c>
      <c r="CV18" s="187">
        <v>27.87</v>
      </c>
      <c r="CW18" s="187">
        <v>24.08</v>
      </c>
      <c r="CX18" s="187">
        <v>39.299999999999997</v>
      </c>
      <c r="CY18" s="105">
        <v>35.04</v>
      </c>
      <c r="CZ18" s="105">
        <v>36.69</v>
      </c>
      <c r="DA18" s="105">
        <v>31.61</v>
      </c>
      <c r="DB18" s="105">
        <v>26.34</v>
      </c>
      <c r="DC18" s="105">
        <v>25.11</v>
      </c>
      <c r="DD18" s="105">
        <v>29.94</v>
      </c>
      <c r="DE18" s="105">
        <v>39.58</v>
      </c>
      <c r="DF18" s="105">
        <v>38.159999999999997</v>
      </c>
      <c r="DG18" s="69">
        <v>38.729999999999997</v>
      </c>
      <c r="DH18" s="69">
        <v>39.340000000000003</v>
      </c>
      <c r="DI18" s="69">
        <v>38.28</v>
      </c>
      <c r="DJ18" s="69">
        <v>37.380000000000003</v>
      </c>
      <c r="DK18" s="69">
        <v>38.44</v>
      </c>
      <c r="DL18" s="69">
        <v>36.35</v>
      </c>
      <c r="DM18" s="69">
        <v>37.85</v>
      </c>
      <c r="DN18" s="69">
        <v>36.89</v>
      </c>
      <c r="DO18" s="69">
        <v>39.450000000000003</v>
      </c>
      <c r="DP18" s="105">
        <v>37.130000000000003</v>
      </c>
      <c r="DQ18" s="105">
        <v>37.979999999999997</v>
      </c>
    </row>
    <row r="19" spans="1:121" ht="15.75">
      <c r="A19" s="51">
        <v>0.66666666666666696</v>
      </c>
      <c r="B19" s="51"/>
      <c r="C19" s="52">
        <v>25.82</v>
      </c>
      <c r="D19" s="52">
        <v>18.12</v>
      </c>
      <c r="E19" s="52">
        <v>18.489999999999998</v>
      </c>
      <c r="F19" s="52">
        <v>20.56</v>
      </c>
      <c r="G19" s="52">
        <v>18.260000000000002</v>
      </c>
      <c r="H19" s="53">
        <v>15.7</v>
      </c>
      <c r="I19" s="52">
        <v>20.43</v>
      </c>
      <c r="J19" s="52">
        <v>27.08</v>
      </c>
      <c r="K19" s="52">
        <v>14.83</v>
      </c>
      <c r="L19" s="52">
        <v>18.260000000000002</v>
      </c>
      <c r="M19" s="52">
        <v>18.18</v>
      </c>
      <c r="N19" s="52">
        <v>22.1</v>
      </c>
      <c r="O19" s="52">
        <v>17.100000000000001</v>
      </c>
      <c r="P19" s="52">
        <v>15.34</v>
      </c>
      <c r="Q19" s="52">
        <v>18.55</v>
      </c>
      <c r="R19" s="52">
        <v>17.600000000000001</v>
      </c>
      <c r="S19" s="105">
        <v>21.24</v>
      </c>
      <c r="T19" s="105">
        <v>21.11</v>
      </c>
      <c r="U19" s="105">
        <v>24.38</v>
      </c>
      <c r="V19" s="105">
        <v>17.760000000000002</v>
      </c>
      <c r="W19" s="105">
        <v>23.03</v>
      </c>
      <c r="X19" s="105">
        <v>22.71</v>
      </c>
      <c r="Y19" s="105">
        <v>28.82</v>
      </c>
      <c r="Z19" s="105">
        <v>23.72</v>
      </c>
      <c r="AA19" s="105">
        <v>19.63</v>
      </c>
      <c r="AB19" s="105">
        <v>22.86</v>
      </c>
      <c r="AC19" s="105">
        <v>26.45</v>
      </c>
      <c r="AD19" s="105">
        <v>14.67</v>
      </c>
      <c r="AE19" s="105">
        <v>12.44</v>
      </c>
      <c r="AF19" s="112">
        <v>19.02</v>
      </c>
      <c r="AG19" s="112">
        <v>19.77</v>
      </c>
      <c r="AH19" s="105">
        <v>21.45</v>
      </c>
      <c r="AI19" s="105">
        <v>25.07</v>
      </c>
      <c r="AJ19" s="105">
        <v>28.78</v>
      </c>
      <c r="AK19" s="105">
        <v>30.22</v>
      </c>
      <c r="AL19" s="105">
        <v>25.43</v>
      </c>
      <c r="AM19" s="105">
        <v>28.06</v>
      </c>
      <c r="AN19" s="105">
        <v>28.21</v>
      </c>
      <c r="AO19" s="105">
        <v>29.83</v>
      </c>
      <c r="AP19" s="105">
        <v>29.44</v>
      </c>
      <c r="AQ19" s="105">
        <v>28.71</v>
      </c>
      <c r="AR19" s="105">
        <v>23.09</v>
      </c>
      <c r="AS19" s="105">
        <v>22.79</v>
      </c>
      <c r="AT19" s="105">
        <v>25.83</v>
      </c>
      <c r="AU19" s="105">
        <v>24.72</v>
      </c>
      <c r="AV19" s="105">
        <v>18.7</v>
      </c>
      <c r="AW19" s="105">
        <v>18.059999999999999</v>
      </c>
      <c r="AX19" s="105">
        <v>20.14</v>
      </c>
      <c r="AY19" s="105">
        <v>22.06</v>
      </c>
      <c r="AZ19" s="105">
        <v>30.9</v>
      </c>
      <c r="BA19" s="105">
        <v>25.48</v>
      </c>
      <c r="BB19" s="105">
        <v>21</v>
      </c>
      <c r="BC19" s="69">
        <v>22.46</v>
      </c>
      <c r="BD19" s="69">
        <v>28.8</v>
      </c>
      <c r="BE19" s="69">
        <v>26.77</v>
      </c>
      <c r="BF19" s="69">
        <v>23.32</v>
      </c>
      <c r="BG19" s="69">
        <v>27.17</v>
      </c>
      <c r="BH19" s="69">
        <v>32.549999999999997</v>
      </c>
      <c r="BI19" s="69">
        <v>31.74</v>
      </c>
      <c r="BJ19" s="105">
        <v>26.67</v>
      </c>
      <c r="BK19" s="105">
        <v>29.07</v>
      </c>
      <c r="BL19" s="105">
        <v>26.93</v>
      </c>
      <c r="BM19" s="105">
        <v>21.83</v>
      </c>
      <c r="BN19" s="105">
        <v>30.64</v>
      </c>
      <c r="BO19" s="105">
        <v>25.76</v>
      </c>
      <c r="BP19" s="105">
        <v>22.72</v>
      </c>
      <c r="BQ19" s="105">
        <v>24.32</v>
      </c>
      <c r="BR19" s="105">
        <v>30.56</v>
      </c>
      <c r="BS19" s="105">
        <v>30.83</v>
      </c>
      <c r="BT19" s="105">
        <v>28.33</v>
      </c>
      <c r="BU19" s="105">
        <v>26.04</v>
      </c>
      <c r="BV19" s="105">
        <v>31.96</v>
      </c>
      <c r="BW19" s="69">
        <v>24.83</v>
      </c>
      <c r="BX19" s="69">
        <v>32.51</v>
      </c>
      <c r="BY19" s="69">
        <v>34.33</v>
      </c>
      <c r="BZ19" s="69">
        <v>28.34</v>
      </c>
      <c r="CA19" s="69">
        <v>35.85</v>
      </c>
      <c r="CB19" s="69">
        <v>33.130000000000003</v>
      </c>
      <c r="CC19" s="69">
        <v>34.020000000000003</v>
      </c>
      <c r="CD19" s="69">
        <v>34.78</v>
      </c>
      <c r="CE19" s="69">
        <v>35.85</v>
      </c>
      <c r="CF19" s="69">
        <v>33.229999999999997</v>
      </c>
      <c r="CG19" s="69">
        <v>34.020000000000003</v>
      </c>
      <c r="CH19" s="69">
        <v>35.15</v>
      </c>
      <c r="CI19" s="69">
        <v>37.020000000000003</v>
      </c>
      <c r="CJ19" s="69">
        <v>32.630000000000003</v>
      </c>
      <c r="CK19" s="105">
        <v>35.770000000000003</v>
      </c>
      <c r="CL19" s="105">
        <v>34.51</v>
      </c>
      <c r="CM19" s="105">
        <v>35.32</v>
      </c>
      <c r="CN19" s="105">
        <v>31.65</v>
      </c>
      <c r="CO19" s="105">
        <v>37.19</v>
      </c>
      <c r="CP19" s="105">
        <v>37.99</v>
      </c>
      <c r="CQ19" s="105">
        <v>35.01</v>
      </c>
      <c r="CR19" s="105">
        <v>36.020000000000003</v>
      </c>
      <c r="CS19" s="187">
        <v>33.42</v>
      </c>
      <c r="CT19" s="187">
        <v>31.74</v>
      </c>
      <c r="CU19" s="187">
        <v>30.55</v>
      </c>
      <c r="CV19" s="187">
        <v>26.08</v>
      </c>
      <c r="CW19" s="187">
        <v>24.18</v>
      </c>
      <c r="CX19" s="187">
        <v>37.299999999999997</v>
      </c>
      <c r="CY19" s="105">
        <v>33.18</v>
      </c>
      <c r="CZ19" s="105">
        <v>35.89</v>
      </c>
      <c r="DA19" s="105">
        <v>32.61</v>
      </c>
      <c r="DB19" s="105">
        <v>25.19</v>
      </c>
      <c r="DC19" s="105">
        <v>24.53</v>
      </c>
      <c r="DD19" s="105">
        <v>29.74</v>
      </c>
      <c r="DE19" s="105">
        <v>37.770000000000003</v>
      </c>
      <c r="DF19" s="105">
        <v>37.15</v>
      </c>
      <c r="DG19" s="69">
        <v>38.72</v>
      </c>
      <c r="DH19" s="69">
        <v>38.81</v>
      </c>
      <c r="DI19" s="69">
        <v>37.61</v>
      </c>
      <c r="DJ19" s="69">
        <v>37.729999999999997</v>
      </c>
      <c r="DK19" s="69">
        <v>36.56</v>
      </c>
      <c r="DL19" s="69">
        <v>36.299999999999997</v>
      </c>
      <c r="DM19" s="69">
        <v>38.630000000000003</v>
      </c>
      <c r="DN19" s="69">
        <v>36.11</v>
      </c>
      <c r="DO19" s="69">
        <v>37.56</v>
      </c>
      <c r="DP19" s="105">
        <v>38.409999999999997</v>
      </c>
      <c r="DQ19" s="105">
        <v>37.89</v>
      </c>
    </row>
    <row r="20" spans="1:121" ht="15.75">
      <c r="A20" s="51">
        <v>0.70833333333333304</v>
      </c>
      <c r="B20" s="51"/>
      <c r="C20" s="52">
        <v>22.95</v>
      </c>
      <c r="D20" s="52">
        <v>17.55</v>
      </c>
      <c r="E20" s="52">
        <v>17.66</v>
      </c>
      <c r="F20" s="52">
        <v>17.579999999999998</v>
      </c>
      <c r="G20" s="52">
        <v>18.190000000000001</v>
      </c>
      <c r="H20" s="53">
        <v>15.87</v>
      </c>
      <c r="I20" s="52">
        <v>18.72</v>
      </c>
      <c r="J20" s="52">
        <v>26.75</v>
      </c>
      <c r="K20" s="52">
        <v>14.64</v>
      </c>
      <c r="L20" s="52">
        <v>16.350000000000001</v>
      </c>
      <c r="M20" s="52">
        <v>17.260000000000002</v>
      </c>
      <c r="N20" s="52">
        <v>19.07</v>
      </c>
      <c r="O20" s="52">
        <v>16.760000000000002</v>
      </c>
      <c r="P20" s="52">
        <v>14.96</v>
      </c>
      <c r="Q20" s="52">
        <v>17.98</v>
      </c>
      <c r="R20" s="52">
        <v>17.48</v>
      </c>
      <c r="S20" s="105">
        <v>20.079999999999998</v>
      </c>
      <c r="T20" s="105">
        <v>19.36</v>
      </c>
      <c r="U20" s="105">
        <v>22.79</v>
      </c>
      <c r="V20" s="105">
        <v>17.73</v>
      </c>
      <c r="W20" s="105">
        <v>21.45</v>
      </c>
      <c r="X20" s="105">
        <v>20.5</v>
      </c>
      <c r="Y20" s="105">
        <v>27.01</v>
      </c>
      <c r="Z20" s="105">
        <v>21.11</v>
      </c>
      <c r="AA20" s="105">
        <v>18.75</v>
      </c>
      <c r="AB20" s="105">
        <v>22.78</v>
      </c>
      <c r="AC20" s="105">
        <v>24.43</v>
      </c>
      <c r="AD20" s="105">
        <v>14.5</v>
      </c>
      <c r="AE20" s="105">
        <v>12.8</v>
      </c>
      <c r="AF20" s="112">
        <v>18.53</v>
      </c>
      <c r="AG20" s="112">
        <v>17.96</v>
      </c>
      <c r="AH20" s="105">
        <v>19.14</v>
      </c>
      <c r="AI20" s="105">
        <v>22.71</v>
      </c>
      <c r="AJ20" s="105">
        <v>27.34</v>
      </c>
      <c r="AK20" s="105">
        <v>28.52</v>
      </c>
      <c r="AL20" s="105">
        <v>23.46</v>
      </c>
      <c r="AM20" s="105">
        <v>27.38</v>
      </c>
      <c r="AN20" s="105">
        <v>26.86</v>
      </c>
      <c r="AO20" s="105">
        <v>26.94</v>
      </c>
      <c r="AP20" s="105">
        <v>28.03</v>
      </c>
      <c r="AQ20" s="105">
        <v>25.12</v>
      </c>
      <c r="AR20" s="105">
        <v>20.79</v>
      </c>
      <c r="AS20" s="105">
        <v>20.71</v>
      </c>
      <c r="AT20" s="105">
        <v>23.49</v>
      </c>
      <c r="AU20" s="105">
        <v>23.65</v>
      </c>
      <c r="AV20" s="105">
        <v>18.05</v>
      </c>
      <c r="AW20" s="105">
        <v>18.02</v>
      </c>
      <c r="AX20" s="105">
        <v>19.100000000000001</v>
      </c>
      <c r="AY20" s="105">
        <v>22.46</v>
      </c>
      <c r="AZ20" s="105">
        <v>28.26</v>
      </c>
      <c r="BA20" s="105">
        <v>24.43</v>
      </c>
      <c r="BB20" s="105">
        <v>19.37</v>
      </c>
      <c r="BC20" s="69">
        <v>21.16</v>
      </c>
      <c r="BD20" s="69">
        <v>26.09</v>
      </c>
      <c r="BE20" s="69">
        <v>25.37</v>
      </c>
      <c r="BF20" s="69">
        <v>22.24</v>
      </c>
      <c r="BG20" s="69">
        <v>24.13</v>
      </c>
      <c r="BH20" s="69">
        <v>30.66</v>
      </c>
      <c r="BI20" s="69">
        <v>29.9</v>
      </c>
      <c r="BJ20" s="105">
        <v>28.6</v>
      </c>
      <c r="BK20" s="105">
        <v>27.12</v>
      </c>
      <c r="BL20" s="105">
        <v>24.34</v>
      </c>
      <c r="BM20" s="105">
        <v>21.75</v>
      </c>
      <c r="BN20" s="105">
        <v>26.94</v>
      </c>
      <c r="BO20" s="105">
        <v>23.48</v>
      </c>
      <c r="BP20" s="105">
        <v>22.14</v>
      </c>
      <c r="BQ20" s="105">
        <v>22.75</v>
      </c>
      <c r="BR20" s="105">
        <v>28.15</v>
      </c>
      <c r="BS20" s="105">
        <v>28.69</v>
      </c>
      <c r="BT20" s="105">
        <v>28.97</v>
      </c>
      <c r="BU20" s="105">
        <v>25.26</v>
      </c>
      <c r="BV20" s="105">
        <v>27.67</v>
      </c>
      <c r="BW20" s="69">
        <v>23.25</v>
      </c>
      <c r="BX20" s="69">
        <v>29.9</v>
      </c>
      <c r="BY20" s="69">
        <v>31.15</v>
      </c>
      <c r="BZ20" s="69">
        <v>26.33</v>
      </c>
      <c r="CA20" s="69">
        <v>31.1</v>
      </c>
      <c r="CB20" s="69">
        <v>30.57</v>
      </c>
      <c r="CC20" s="69">
        <v>33.090000000000003</v>
      </c>
      <c r="CD20" s="69">
        <v>32.86</v>
      </c>
      <c r="CE20" s="69">
        <v>34.15</v>
      </c>
      <c r="CF20" s="69">
        <v>31.94</v>
      </c>
      <c r="CG20" s="69">
        <v>33.9</v>
      </c>
      <c r="CH20" s="69">
        <v>33.74</v>
      </c>
      <c r="CI20" s="69">
        <v>32.619999999999997</v>
      </c>
      <c r="CJ20" s="69">
        <v>29.97</v>
      </c>
      <c r="CK20" s="105">
        <v>33.979999999999997</v>
      </c>
      <c r="CL20" s="105">
        <v>35.67</v>
      </c>
      <c r="CM20" s="105">
        <v>34.53</v>
      </c>
      <c r="CN20" s="105">
        <v>34.19</v>
      </c>
      <c r="CO20" s="105">
        <v>31.06</v>
      </c>
      <c r="CP20" s="105">
        <v>30.57</v>
      </c>
      <c r="CQ20" s="105">
        <v>34.07</v>
      </c>
      <c r="CR20" s="105">
        <v>34.68</v>
      </c>
      <c r="CS20" s="187">
        <v>31.6</v>
      </c>
      <c r="CT20" s="187">
        <v>30.54</v>
      </c>
      <c r="CU20" s="187">
        <v>28.18</v>
      </c>
      <c r="CV20" s="187">
        <v>25.41</v>
      </c>
      <c r="CW20" s="187">
        <v>24.68</v>
      </c>
      <c r="CX20" s="187">
        <v>28.46</v>
      </c>
      <c r="CY20" s="105">
        <v>31.77</v>
      </c>
      <c r="CZ20" s="105">
        <v>33.26</v>
      </c>
      <c r="DA20" s="105">
        <v>29.71</v>
      </c>
      <c r="DB20" s="105">
        <v>25.17</v>
      </c>
      <c r="DC20" s="105">
        <v>24.26</v>
      </c>
      <c r="DD20" s="105">
        <v>28.87</v>
      </c>
      <c r="DE20" s="105">
        <v>37.1</v>
      </c>
      <c r="DF20" s="105">
        <v>32.39</v>
      </c>
      <c r="DG20" s="69">
        <v>32.770000000000003</v>
      </c>
      <c r="DH20" s="69">
        <v>37.4</v>
      </c>
      <c r="DI20" s="69">
        <v>36.08</v>
      </c>
      <c r="DJ20" s="69">
        <v>35.01</v>
      </c>
      <c r="DK20" s="69">
        <v>33.049999999999997</v>
      </c>
      <c r="DL20" s="69">
        <v>35.450000000000003</v>
      </c>
      <c r="DM20" s="69">
        <v>36</v>
      </c>
      <c r="DN20" s="69">
        <v>35.25</v>
      </c>
      <c r="DO20" s="69">
        <v>35.57</v>
      </c>
      <c r="DP20" s="105">
        <v>37</v>
      </c>
      <c r="DQ20" s="105">
        <v>33.64</v>
      </c>
    </row>
    <row r="21" spans="1:121" ht="15.75">
      <c r="A21" s="51">
        <v>0.75</v>
      </c>
      <c r="B21" s="51"/>
      <c r="C21" s="52">
        <v>17.239999999999998</v>
      </c>
      <c r="D21" s="52">
        <v>17.510000000000002</v>
      </c>
      <c r="E21" s="52">
        <v>17.43</v>
      </c>
      <c r="F21" s="52">
        <v>16.850000000000001</v>
      </c>
      <c r="G21" s="52">
        <v>17.559999999999999</v>
      </c>
      <c r="H21" s="53">
        <v>15.85</v>
      </c>
      <c r="I21" s="52">
        <v>16.8</v>
      </c>
      <c r="J21" s="52">
        <v>21.64</v>
      </c>
      <c r="K21" s="52">
        <v>14.43</v>
      </c>
      <c r="L21" s="52">
        <v>16.09</v>
      </c>
      <c r="M21" s="52">
        <v>16.809999999999999</v>
      </c>
      <c r="N21" s="52">
        <v>18.440000000000001</v>
      </c>
      <c r="O21" s="52">
        <v>16.46</v>
      </c>
      <c r="P21" s="52">
        <v>14.89</v>
      </c>
      <c r="Q21" s="52">
        <v>17.510000000000002</v>
      </c>
      <c r="R21" s="52">
        <v>17.43</v>
      </c>
      <c r="S21" s="105">
        <v>18.260000000000002</v>
      </c>
      <c r="T21" s="105">
        <v>17.09</v>
      </c>
      <c r="U21" s="105">
        <v>21.21</v>
      </c>
      <c r="V21" s="105">
        <v>17.59</v>
      </c>
      <c r="W21" s="105">
        <v>18.89</v>
      </c>
      <c r="X21" s="105">
        <v>17.86</v>
      </c>
      <c r="Y21" s="105">
        <v>21.34</v>
      </c>
      <c r="Z21" s="105">
        <v>18.88</v>
      </c>
      <c r="AA21" s="105">
        <v>18.170000000000002</v>
      </c>
      <c r="AB21" s="105">
        <v>20.21</v>
      </c>
      <c r="AC21" s="105">
        <v>20.39</v>
      </c>
      <c r="AD21" s="105">
        <v>14.39</v>
      </c>
      <c r="AE21" s="105">
        <v>13.04</v>
      </c>
      <c r="AF21" s="112">
        <v>17.32</v>
      </c>
      <c r="AG21" s="112">
        <v>16.850000000000001</v>
      </c>
      <c r="AH21" s="105">
        <v>17.559999999999999</v>
      </c>
      <c r="AI21" s="105">
        <v>19.47</v>
      </c>
      <c r="AJ21" s="105">
        <v>23.15</v>
      </c>
      <c r="AK21" s="105">
        <v>24.27</v>
      </c>
      <c r="AL21" s="105">
        <v>21.55</v>
      </c>
      <c r="AM21" s="105">
        <v>25.8</v>
      </c>
      <c r="AN21" s="105">
        <v>24.68</v>
      </c>
      <c r="AO21" s="105">
        <v>24.76</v>
      </c>
      <c r="AP21" s="105">
        <v>24.7</v>
      </c>
      <c r="AQ21" s="105">
        <v>22.95</v>
      </c>
      <c r="AR21" s="105">
        <v>18.98</v>
      </c>
      <c r="AS21" s="105">
        <v>18.53</v>
      </c>
      <c r="AT21" s="105">
        <v>20.309999999999999</v>
      </c>
      <c r="AU21" s="105">
        <v>21.02</v>
      </c>
      <c r="AV21" s="105">
        <v>17.13</v>
      </c>
      <c r="AW21" s="105">
        <v>17.170000000000002</v>
      </c>
      <c r="AX21" s="105">
        <v>18.940000000000001</v>
      </c>
      <c r="AY21" s="105">
        <v>21.28</v>
      </c>
      <c r="AZ21" s="105">
        <v>24.53</v>
      </c>
      <c r="BA21" s="105">
        <v>23.43</v>
      </c>
      <c r="BB21" s="105">
        <v>19.059999999999999</v>
      </c>
      <c r="BC21" s="69">
        <v>20.309999999999999</v>
      </c>
      <c r="BD21" s="69">
        <v>21.6</v>
      </c>
      <c r="BE21" s="69">
        <v>24.36</v>
      </c>
      <c r="BF21" s="69">
        <v>21.15</v>
      </c>
      <c r="BG21" s="69">
        <v>23.46</v>
      </c>
      <c r="BH21" s="69">
        <v>26.78</v>
      </c>
      <c r="BI21" s="69">
        <v>26.68</v>
      </c>
      <c r="BJ21" s="105">
        <v>24.02</v>
      </c>
      <c r="BK21" s="105">
        <v>23.8</v>
      </c>
      <c r="BL21" s="105">
        <v>23.45</v>
      </c>
      <c r="BM21" s="105">
        <v>21.72</v>
      </c>
      <c r="BN21" s="105">
        <v>24.79</v>
      </c>
      <c r="BO21" s="105">
        <v>21.85</v>
      </c>
      <c r="BP21" s="105">
        <v>21.79</v>
      </c>
      <c r="BQ21" s="105">
        <v>21.56</v>
      </c>
      <c r="BR21" s="105">
        <v>26.08</v>
      </c>
      <c r="BS21" s="105">
        <v>25.5</v>
      </c>
      <c r="BT21" s="105">
        <v>26.58</v>
      </c>
      <c r="BU21" s="105">
        <v>23.89</v>
      </c>
      <c r="BV21" s="105">
        <v>27.27</v>
      </c>
      <c r="BW21" s="69">
        <v>22.35</v>
      </c>
      <c r="BX21" s="69">
        <v>26.33</v>
      </c>
      <c r="BY21" s="69">
        <v>29.06</v>
      </c>
      <c r="BZ21" s="69">
        <v>24.95</v>
      </c>
      <c r="CA21" s="69">
        <v>26.94</v>
      </c>
      <c r="CB21" s="69">
        <v>28.56</v>
      </c>
      <c r="CC21" s="69">
        <v>28.02</v>
      </c>
      <c r="CD21" s="69">
        <v>29.72</v>
      </c>
      <c r="CE21" s="69">
        <v>30.02</v>
      </c>
      <c r="CF21" s="69">
        <v>29.77</v>
      </c>
      <c r="CG21" s="69">
        <v>30.72</v>
      </c>
      <c r="CH21" s="69">
        <v>29.59</v>
      </c>
      <c r="CI21" s="69">
        <v>30.03</v>
      </c>
      <c r="CJ21" s="69">
        <v>28.72</v>
      </c>
      <c r="CK21" s="105">
        <v>29.69</v>
      </c>
      <c r="CL21" s="105">
        <v>30.94</v>
      </c>
      <c r="CM21" s="105">
        <v>29.52</v>
      </c>
      <c r="CN21" s="105">
        <v>29.12</v>
      </c>
      <c r="CO21" s="105">
        <v>30.32</v>
      </c>
      <c r="CP21" s="105">
        <v>29.55</v>
      </c>
      <c r="CQ21" s="105">
        <v>30.29</v>
      </c>
      <c r="CR21" s="105">
        <v>32.06</v>
      </c>
      <c r="CS21" s="187">
        <v>30.66</v>
      </c>
      <c r="CT21" s="187">
        <v>29.69</v>
      </c>
      <c r="CU21" s="187">
        <v>27.96</v>
      </c>
      <c r="CV21" s="187">
        <v>25.06</v>
      </c>
      <c r="CW21" s="187">
        <v>25.16</v>
      </c>
      <c r="CX21" s="187">
        <v>29.78</v>
      </c>
      <c r="CY21" s="105">
        <v>30.63</v>
      </c>
      <c r="CZ21" s="105">
        <v>30.66</v>
      </c>
      <c r="DA21" s="105">
        <v>29.55</v>
      </c>
      <c r="DB21" s="105">
        <v>25.98</v>
      </c>
      <c r="DC21" s="105">
        <v>24.12</v>
      </c>
      <c r="DD21" s="105">
        <v>27.13</v>
      </c>
      <c r="DE21" s="105">
        <v>31.97</v>
      </c>
      <c r="DF21" s="105">
        <v>30.59</v>
      </c>
      <c r="DG21" s="69">
        <v>30.17</v>
      </c>
      <c r="DH21" s="69">
        <v>31.44</v>
      </c>
      <c r="DI21" s="69">
        <v>33.26</v>
      </c>
      <c r="DJ21" s="69">
        <v>31.48</v>
      </c>
      <c r="DK21" s="69">
        <v>29.87</v>
      </c>
      <c r="DL21" s="69">
        <v>32.369999999999997</v>
      </c>
      <c r="DM21" s="69">
        <v>32.61</v>
      </c>
      <c r="DN21" s="69">
        <v>33.770000000000003</v>
      </c>
      <c r="DO21" s="69">
        <v>34.26</v>
      </c>
      <c r="DP21" s="105">
        <v>34.1</v>
      </c>
      <c r="DQ21" s="105">
        <v>32.56</v>
      </c>
    </row>
    <row r="22" spans="1:121" ht="15.75">
      <c r="A22" s="51">
        <v>0.79166666666666696</v>
      </c>
      <c r="B22" s="51"/>
      <c r="C22" s="52">
        <v>15.28</v>
      </c>
      <c r="D22" s="52">
        <v>17.899999999999999</v>
      </c>
      <c r="E22" s="52">
        <v>17.350000000000001</v>
      </c>
      <c r="F22" s="52">
        <v>16.66</v>
      </c>
      <c r="G22" s="52">
        <v>16.829999999999998</v>
      </c>
      <c r="H22" s="53">
        <v>15.9</v>
      </c>
      <c r="I22" s="52">
        <v>15.99</v>
      </c>
      <c r="J22" s="52">
        <v>21.45</v>
      </c>
      <c r="K22" s="52">
        <v>14.35</v>
      </c>
      <c r="L22" s="52">
        <v>16.260000000000002</v>
      </c>
      <c r="M22" s="52">
        <v>16.739999999999998</v>
      </c>
      <c r="N22" s="52">
        <v>18.510000000000002</v>
      </c>
      <c r="O22" s="52">
        <v>16.57</v>
      </c>
      <c r="P22" s="52">
        <v>15.05</v>
      </c>
      <c r="Q22" s="52">
        <v>17.27</v>
      </c>
      <c r="R22" s="52">
        <v>17.86</v>
      </c>
      <c r="S22" s="105">
        <v>18.170000000000002</v>
      </c>
      <c r="T22" s="105">
        <v>16.47</v>
      </c>
      <c r="U22" s="105">
        <v>20.04</v>
      </c>
      <c r="V22" s="105">
        <v>17.649999999999999</v>
      </c>
      <c r="W22" s="105">
        <v>18.36</v>
      </c>
      <c r="X22" s="105">
        <v>16.350000000000001</v>
      </c>
      <c r="Y22" s="105">
        <v>19.16</v>
      </c>
      <c r="Z22" s="105">
        <v>18.440000000000001</v>
      </c>
      <c r="AA22" s="105">
        <v>18.05</v>
      </c>
      <c r="AB22" s="105">
        <v>19.02</v>
      </c>
      <c r="AC22" s="105">
        <v>20.010000000000002</v>
      </c>
      <c r="AD22" s="105">
        <v>14.49</v>
      </c>
      <c r="AE22" s="105">
        <v>13.3</v>
      </c>
      <c r="AF22" s="112">
        <v>16.510000000000002</v>
      </c>
      <c r="AG22" s="112">
        <v>16.690000000000001</v>
      </c>
      <c r="AH22" s="105">
        <v>17.3</v>
      </c>
      <c r="AI22" s="105">
        <v>18.89</v>
      </c>
      <c r="AJ22" s="105">
        <v>22.21</v>
      </c>
      <c r="AK22" s="105">
        <v>22.1</v>
      </c>
      <c r="AL22" s="105">
        <v>21.61</v>
      </c>
      <c r="AM22" s="105">
        <v>25.3</v>
      </c>
      <c r="AN22" s="105">
        <v>23.5</v>
      </c>
      <c r="AO22" s="105">
        <v>24.05</v>
      </c>
      <c r="AP22" s="105">
        <v>23.3</v>
      </c>
      <c r="AQ22" s="105">
        <v>22.06</v>
      </c>
      <c r="AR22" s="105">
        <v>18.62</v>
      </c>
      <c r="AS22" s="105">
        <v>17.82</v>
      </c>
      <c r="AT22" s="105">
        <v>19.38</v>
      </c>
      <c r="AU22" s="105">
        <v>20.68</v>
      </c>
      <c r="AV22" s="105">
        <v>17.32</v>
      </c>
      <c r="AW22" s="105">
        <v>16.87</v>
      </c>
      <c r="AX22" s="105">
        <v>18.989999999999998</v>
      </c>
      <c r="AY22" s="105">
        <v>20.55</v>
      </c>
      <c r="AZ22" s="105">
        <v>21.59</v>
      </c>
      <c r="BA22" s="105">
        <v>23</v>
      </c>
      <c r="BB22" s="105">
        <v>18.57</v>
      </c>
      <c r="BC22" s="69">
        <v>20.14</v>
      </c>
      <c r="BD22" s="69">
        <v>20.68</v>
      </c>
      <c r="BE22" s="69">
        <v>22.75</v>
      </c>
      <c r="BF22" s="69">
        <v>20.48</v>
      </c>
      <c r="BG22" s="69">
        <v>21.31</v>
      </c>
      <c r="BH22" s="69">
        <v>22.62</v>
      </c>
      <c r="BI22" s="69">
        <v>23.57</v>
      </c>
      <c r="BJ22" s="105">
        <v>23.36</v>
      </c>
      <c r="BK22" s="105">
        <v>22.63</v>
      </c>
      <c r="BL22" s="105">
        <v>22.99</v>
      </c>
      <c r="BM22" s="105">
        <v>20.92</v>
      </c>
      <c r="BN22" s="105">
        <v>23.69</v>
      </c>
      <c r="BO22" s="105">
        <v>21.15</v>
      </c>
      <c r="BP22" s="105">
        <v>21.28</v>
      </c>
      <c r="BQ22" s="105">
        <v>19.48</v>
      </c>
      <c r="BR22" s="105">
        <v>20.79</v>
      </c>
      <c r="BS22" s="105">
        <v>22.03</v>
      </c>
      <c r="BT22" s="105">
        <v>24.04</v>
      </c>
      <c r="BU22" s="105">
        <v>23.13</v>
      </c>
      <c r="BV22" s="105">
        <v>26.74</v>
      </c>
      <c r="BW22" s="69">
        <v>20.440000000000001</v>
      </c>
      <c r="BX22" s="69">
        <v>23.21</v>
      </c>
      <c r="BY22" s="69">
        <v>24.96</v>
      </c>
      <c r="BZ22" s="69">
        <v>24.1</v>
      </c>
      <c r="CA22" s="69">
        <v>24.79</v>
      </c>
      <c r="CB22" s="69">
        <v>25.53</v>
      </c>
      <c r="CC22" s="69">
        <v>26.12</v>
      </c>
      <c r="CD22" s="69">
        <v>26.23</v>
      </c>
      <c r="CE22" s="69">
        <v>27.15</v>
      </c>
      <c r="CF22" s="69">
        <v>26.9</v>
      </c>
      <c r="CG22" s="69">
        <v>27.97</v>
      </c>
      <c r="CH22" s="69">
        <v>27.68</v>
      </c>
      <c r="CI22" s="69">
        <v>27.76</v>
      </c>
      <c r="CJ22" s="69">
        <v>27.59</v>
      </c>
      <c r="CK22" s="105">
        <v>27.61</v>
      </c>
      <c r="CL22" s="105">
        <v>27.71</v>
      </c>
      <c r="CM22" s="105">
        <v>28.35</v>
      </c>
      <c r="CN22" s="105">
        <v>26.65</v>
      </c>
      <c r="CO22" s="105">
        <v>27.66</v>
      </c>
      <c r="CP22" s="105">
        <v>27.32</v>
      </c>
      <c r="CQ22" s="105">
        <v>26.74</v>
      </c>
      <c r="CR22" s="105">
        <v>28.16</v>
      </c>
      <c r="CS22" s="187">
        <v>28.62</v>
      </c>
      <c r="CT22" s="187">
        <v>29.23</v>
      </c>
      <c r="CU22" s="187">
        <v>27.66</v>
      </c>
      <c r="CV22" s="187">
        <v>24.87</v>
      </c>
      <c r="CW22" s="187">
        <v>24.36</v>
      </c>
      <c r="CX22" s="187">
        <v>27.41</v>
      </c>
      <c r="CY22" s="105">
        <v>27.79</v>
      </c>
      <c r="CZ22" s="105">
        <v>28.42</v>
      </c>
      <c r="DA22" s="105">
        <v>28.03</v>
      </c>
      <c r="DB22" s="105">
        <v>25.02</v>
      </c>
      <c r="DC22" s="105">
        <v>24.06</v>
      </c>
      <c r="DD22" s="105">
        <v>26.03</v>
      </c>
      <c r="DE22" s="105">
        <v>28.52</v>
      </c>
      <c r="DF22" s="105">
        <v>27.48</v>
      </c>
      <c r="DG22" s="69">
        <v>28.41</v>
      </c>
      <c r="DH22" s="69">
        <v>28.01</v>
      </c>
      <c r="DI22" s="69">
        <v>28.46</v>
      </c>
      <c r="DJ22" s="69">
        <v>28.66</v>
      </c>
      <c r="DK22" s="69">
        <v>28.35</v>
      </c>
      <c r="DL22" s="69">
        <v>29.89</v>
      </c>
      <c r="DM22" s="69">
        <v>29.45</v>
      </c>
      <c r="DN22" s="69">
        <v>30.7</v>
      </c>
      <c r="DO22" s="69">
        <v>30.78</v>
      </c>
      <c r="DP22" s="105">
        <v>30.2</v>
      </c>
      <c r="DQ22" s="105">
        <v>29.79</v>
      </c>
    </row>
    <row r="23" spans="1:121" ht="15.75">
      <c r="A23" s="51">
        <v>0.83333333333333304</v>
      </c>
      <c r="B23" s="51"/>
      <c r="C23" s="52">
        <v>14.12</v>
      </c>
      <c r="D23" s="52">
        <v>17.82</v>
      </c>
      <c r="E23" s="52">
        <v>16.829999999999998</v>
      </c>
      <c r="F23" s="52">
        <v>16.5</v>
      </c>
      <c r="G23" s="52">
        <v>16.329999999999998</v>
      </c>
      <c r="H23" s="53">
        <v>15.68</v>
      </c>
      <c r="I23" s="52">
        <v>14.94</v>
      </c>
      <c r="J23" s="52">
        <v>21.27</v>
      </c>
      <c r="K23" s="52">
        <v>14.18</v>
      </c>
      <c r="L23" s="52">
        <v>16.66</v>
      </c>
      <c r="M23" s="52">
        <v>16.64</v>
      </c>
      <c r="N23" s="52">
        <v>18.05</v>
      </c>
      <c r="O23" s="52">
        <v>16.71</v>
      </c>
      <c r="P23" s="52">
        <v>15.26</v>
      </c>
      <c r="Q23" s="52">
        <v>17.37</v>
      </c>
      <c r="R23" s="52">
        <v>17.68</v>
      </c>
      <c r="S23" s="105">
        <v>18.05</v>
      </c>
      <c r="T23" s="105">
        <v>16.48</v>
      </c>
      <c r="U23" s="105">
        <v>19.350000000000001</v>
      </c>
      <c r="V23" s="105">
        <v>17.579999999999998</v>
      </c>
      <c r="W23" s="105">
        <v>16.36</v>
      </c>
      <c r="X23" s="105">
        <v>15.84</v>
      </c>
      <c r="Y23" s="105">
        <v>18.239999999999998</v>
      </c>
      <c r="Z23" s="105">
        <v>18.3</v>
      </c>
      <c r="AA23" s="105">
        <v>18</v>
      </c>
      <c r="AB23" s="105">
        <v>18.63</v>
      </c>
      <c r="AC23" s="105">
        <v>19.55</v>
      </c>
      <c r="AD23" s="105">
        <v>14.15</v>
      </c>
      <c r="AE23" s="105">
        <v>13.8</v>
      </c>
      <c r="AF23" s="112">
        <v>16.66</v>
      </c>
      <c r="AG23" s="112">
        <v>15.68</v>
      </c>
      <c r="AH23" s="105">
        <v>17.2</v>
      </c>
      <c r="AI23" s="105">
        <v>19.02</v>
      </c>
      <c r="AJ23" s="105">
        <v>21.06</v>
      </c>
      <c r="AK23" s="105">
        <v>22.26</v>
      </c>
      <c r="AL23" s="105">
        <v>21.79</v>
      </c>
      <c r="AM23" s="105">
        <v>25.14</v>
      </c>
      <c r="AN23" s="105">
        <v>23.05</v>
      </c>
      <c r="AO23" s="105">
        <v>22.88</v>
      </c>
      <c r="AP23" s="105">
        <v>23.34</v>
      </c>
      <c r="AQ23" s="105">
        <v>21.21</v>
      </c>
      <c r="AR23" s="105">
        <v>18.829999999999998</v>
      </c>
      <c r="AS23" s="105">
        <v>17.149999999999999</v>
      </c>
      <c r="AT23" s="105">
        <v>19.09</v>
      </c>
      <c r="AU23" s="105">
        <v>20.86</v>
      </c>
      <c r="AV23" s="105">
        <v>17.39</v>
      </c>
      <c r="AW23" s="105">
        <v>16.95</v>
      </c>
      <c r="AX23" s="105">
        <v>18.95</v>
      </c>
      <c r="AY23" s="105">
        <v>20.29</v>
      </c>
      <c r="AZ23" s="105">
        <v>20.100000000000001</v>
      </c>
      <c r="BA23" s="105">
        <v>22.35</v>
      </c>
      <c r="BB23" s="105">
        <v>18.03</v>
      </c>
      <c r="BC23" s="69">
        <v>19.79</v>
      </c>
      <c r="BD23" s="69">
        <v>20.79</v>
      </c>
      <c r="BE23" s="69">
        <v>22.59</v>
      </c>
      <c r="BF23" s="69">
        <v>20.14</v>
      </c>
      <c r="BG23" s="69">
        <v>20.95</v>
      </c>
      <c r="BH23" s="69">
        <v>20.85</v>
      </c>
      <c r="BI23" s="69">
        <v>22.39</v>
      </c>
      <c r="BJ23" s="105">
        <v>23.41</v>
      </c>
      <c r="BK23" s="105">
        <v>22.24</v>
      </c>
      <c r="BL23" s="105">
        <v>22.43</v>
      </c>
      <c r="BM23" s="105">
        <v>19.89</v>
      </c>
      <c r="BN23" s="105">
        <v>22.97</v>
      </c>
      <c r="BO23" s="105">
        <v>20.77</v>
      </c>
      <c r="BP23" s="105">
        <v>21.22</v>
      </c>
      <c r="BQ23" s="105">
        <v>18.73</v>
      </c>
      <c r="BR23" s="105">
        <v>19.47</v>
      </c>
      <c r="BS23" s="105">
        <v>21.47</v>
      </c>
      <c r="BT23" s="105">
        <v>23.45</v>
      </c>
      <c r="BU23" s="105">
        <v>22.8</v>
      </c>
      <c r="BV23" s="105">
        <v>25.8</v>
      </c>
      <c r="BW23" s="69">
        <v>20.02</v>
      </c>
      <c r="BX23" s="69">
        <v>22.13</v>
      </c>
      <c r="BY23" s="69">
        <v>23.71</v>
      </c>
      <c r="BZ23" s="69">
        <v>23.25</v>
      </c>
      <c r="CA23" s="69">
        <v>24.39</v>
      </c>
      <c r="CB23" s="69">
        <v>25.05</v>
      </c>
      <c r="CC23" s="69">
        <v>25.44</v>
      </c>
      <c r="CD23" s="69">
        <v>25.25</v>
      </c>
      <c r="CE23" s="69">
        <v>26.18</v>
      </c>
      <c r="CF23" s="69">
        <v>26.33</v>
      </c>
      <c r="CG23" s="69">
        <v>26.94</v>
      </c>
      <c r="CH23" s="69">
        <v>27.14</v>
      </c>
      <c r="CI23" s="69">
        <v>26.19</v>
      </c>
      <c r="CJ23" s="69">
        <v>27.03</v>
      </c>
      <c r="CK23" s="105">
        <v>26.94</v>
      </c>
      <c r="CL23" s="105">
        <v>25.69</v>
      </c>
      <c r="CM23" s="105">
        <v>27.45</v>
      </c>
      <c r="CN23" s="105">
        <v>25.95</v>
      </c>
      <c r="CO23" s="105">
        <v>26.3</v>
      </c>
      <c r="CP23" s="105">
        <v>26.61</v>
      </c>
      <c r="CQ23" s="105">
        <v>26.27</v>
      </c>
      <c r="CR23" s="105">
        <v>27.76</v>
      </c>
      <c r="CS23" s="187">
        <v>27.95</v>
      </c>
      <c r="CT23" s="187">
        <v>28.95</v>
      </c>
      <c r="CU23" s="187">
        <v>26.67</v>
      </c>
      <c r="CV23" s="187">
        <v>24.75</v>
      </c>
      <c r="CW23" s="187">
        <v>23.86</v>
      </c>
      <c r="CX23" s="187">
        <v>26.33</v>
      </c>
      <c r="CY23" s="105">
        <v>27.07</v>
      </c>
      <c r="CZ23" s="105">
        <v>26.94</v>
      </c>
      <c r="DA23" s="105">
        <v>26.86</v>
      </c>
      <c r="DB23" s="105">
        <v>24.53</v>
      </c>
      <c r="DC23" s="105">
        <v>23.97</v>
      </c>
      <c r="DD23" s="105">
        <v>25</v>
      </c>
      <c r="DE23" s="105">
        <v>26.47</v>
      </c>
      <c r="DF23" s="105">
        <v>26.33</v>
      </c>
      <c r="DG23" s="69">
        <v>25.91</v>
      </c>
      <c r="DH23" s="69">
        <v>26.27</v>
      </c>
      <c r="DI23" s="69">
        <v>27</v>
      </c>
      <c r="DJ23" s="69">
        <v>26.35</v>
      </c>
      <c r="DK23" s="69">
        <v>27.72</v>
      </c>
      <c r="DL23" s="69">
        <v>27.77</v>
      </c>
      <c r="DM23" s="69">
        <v>28.45</v>
      </c>
      <c r="DN23" s="69">
        <v>29.18</v>
      </c>
      <c r="DO23" s="69">
        <v>29.56</v>
      </c>
      <c r="DP23" s="105">
        <v>29.08</v>
      </c>
      <c r="DQ23" s="105">
        <v>28.81</v>
      </c>
    </row>
    <row r="24" spans="1:121" ht="15.75">
      <c r="A24" s="51">
        <v>0.875</v>
      </c>
      <c r="B24" s="51"/>
      <c r="C24" s="52">
        <v>13.41</v>
      </c>
      <c r="D24" s="52">
        <v>17.62</v>
      </c>
      <c r="E24" s="52">
        <v>16.88</v>
      </c>
      <c r="F24" s="52">
        <v>16.399999999999999</v>
      </c>
      <c r="G24" s="52">
        <v>16.37</v>
      </c>
      <c r="H24" s="53">
        <v>15.85</v>
      </c>
      <c r="I24" s="52">
        <v>14.61</v>
      </c>
      <c r="J24" s="52">
        <v>20.21</v>
      </c>
      <c r="K24" s="52">
        <v>14.34</v>
      </c>
      <c r="L24" s="52">
        <v>16.54</v>
      </c>
      <c r="M24" s="52">
        <v>16.63</v>
      </c>
      <c r="N24" s="52">
        <v>17.91</v>
      </c>
      <c r="O24" s="52">
        <v>17.010000000000002</v>
      </c>
      <c r="P24" s="52">
        <v>15.4</v>
      </c>
      <c r="Q24" s="52">
        <v>16.98</v>
      </c>
      <c r="R24" s="52">
        <v>18.11</v>
      </c>
      <c r="S24" s="105">
        <v>17.38</v>
      </c>
      <c r="T24" s="105">
        <v>16.07</v>
      </c>
      <c r="U24" s="105">
        <v>18.48</v>
      </c>
      <c r="V24" s="105">
        <v>17.559999999999999</v>
      </c>
      <c r="W24" s="105">
        <v>15.73</v>
      </c>
      <c r="X24" s="105">
        <v>15.76</v>
      </c>
      <c r="Y24" s="105">
        <v>17.55</v>
      </c>
      <c r="Z24" s="105">
        <v>17.98</v>
      </c>
      <c r="AA24" s="105">
        <v>17.77</v>
      </c>
      <c r="AB24" s="105">
        <v>18.68</v>
      </c>
      <c r="AC24" s="105">
        <v>19.23</v>
      </c>
      <c r="AD24" s="105">
        <v>14.33</v>
      </c>
      <c r="AE24" s="105">
        <v>13.95</v>
      </c>
      <c r="AF24" s="112">
        <v>16.64</v>
      </c>
      <c r="AG24" s="112">
        <v>14.47</v>
      </c>
      <c r="AH24" s="105">
        <v>17.09</v>
      </c>
      <c r="AI24" s="105">
        <v>18.68</v>
      </c>
      <c r="AJ24" s="105">
        <v>20.9</v>
      </c>
      <c r="AK24" s="105">
        <v>22.04</v>
      </c>
      <c r="AL24" s="105">
        <v>21.2</v>
      </c>
      <c r="AM24" s="105">
        <v>25.01</v>
      </c>
      <c r="AN24" s="105">
        <v>23.46</v>
      </c>
      <c r="AO24" s="105">
        <v>22.21</v>
      </c>
      <c r="AP24" s="105">
        <v>23.08</v>
      </c>
      <c r="AQ24" s="105">
        <v>21.1</v>
      </c>
      <c r="AR24" s="105">
        <v>18.34</v>
      </c>
      <c r="AS24" s="105">
        <v>16.809999999999999</v>
      </c>
      <c r="AT24" s="105">
        <v>18.68</v>
      </c>
      <c r="AU24" s="105">
        <v>20.54</v>
      </c>
      <c r="AV24" s="105">
        <v>17.52</v>
      </c>
      <c r="AW24" s="105">
        <v>16.95</v>
      </c>
      <c r="AX24" s="105">
        <v>19.09</v>
      </c>
      <c r="AY24" s="105">
        <v>20.5</v>
      </c>
      <c r="AZ24" s="105">
        <v>19.28</v>
      </c>
      <c r="BA24" s="105">
        <v>21.71</v>
      </c>
      <c r="BB24" s="105">
        <v>18</v>
      </c>
      <c r="BC24" s="69">
        <v>19.38</v>
      </c>
      <c r="BD24" s="69">
        <v>20.51</v>
      </c>
      <c r="BE24" s="69">
        <v>22.57</v>
      </c>
      <c r="BF24" s="69">
        <v>19.97</v>
      </c>
      <c r="BG24" s="69">
        <v>18.96</v>
      </c>
      <c r="BH24" s="69">
        <v>20.03</v>
      </c>
      <c r="BI24" s="69">
        <v>21.6</v>
      </c>
      <c r="BJ24" s="105">
        <v>23.22</v>
      </c>
      <c r="BK24" s="105">
        <v>21.8</v>
      </c>
      <c r="BL24" s="105">
        <v>22.08</v>
      </c>
      <c r="BM24" s="105">
        <v>18.920000000000002</v>
      </c>
      <c r="BN24" s="105">
        <v>22.61</v>
      </c>
      <c r="BO24" s="105">
        <v>20.67</v>
      </c>
      <c r="BP24" s="105">
        <v>21.05</v>
      </c>
      <c r="BQ24" s="105">
        <v>18.170000000000002</v>
      </c>
      <c r="BR24" s="105">
        <v>19.07</v>
      </c>
      <c r="BS24" s="105">
        <v>20.9</v>
      </c>
      <c r="BT24" s="105">
        <v>22.45</v>
      </c>
      <c r="BU24" s="105">
        <v>22.7</v>
      </c>
      <c r="BV24" s="105">
        <v>24.32</v>
      </c>
      <c r="BW24" s="69">
        <v>20.02</v>
      </c>
      <c r="BX24" s="69">
        <v>21.73</v>
      </c>
      <c r="BY24" s="69">
        <v>23.35</v>
      </c>
      <c r="BZ24" s="69">
        <v>22.69</v>
      </c>
      <c r="CA24" s="69">
        <v>24.24</v>
      </c>
      <c r="CB24" s="69">
        <v>24.52</v>
      </c>
      <c r="CC24" s="69">
        <v>24.65</v>
      </c>
      <c r="CD24" s="69">
        <v>24.85</v>
      </c>
      <c r="CE24" s="69">
        <v>25.6</v>
      </c>
      <c r="CF24" s="69">
        <v>25.78</v>
      </c>
      <c r="CG24" s="69">
        <v>26.71</v>
      </c>
      <c r="CH24" s="69">
        <v>26.52</v>
      </c>
      <c r="CI24" s="69">
        <v>25.51</v>
      </c>
      <c r="CJ24" s="69">
        <v>26.22</v>
      </c>
      <c r="CK24" s="105">
        <v>27.08</v>
      </c>
      <c r="CL24" s="105">
        <v>25.96</v>
      </c>
      <c r="CM24" s="105">
        <v>27.62</v>
      </c>
      <c r="CN24" s="105">
        <v>25.38</v>
      </c>
      <c r="CO24" s="105">
        <v>25.76</v>
      </c>
      <c r="CP24" s="105">
        <v>26.77</v>
      </c>
      <c r="CQ24" s="105">
        <v>25.5</v>
      </c>
      <c r="CR24" s="105">
        <v>26.7</v>
      </c>
      <c r="CS24" s="187">
        <v>27.83</v>
      </c>
      <c r="CT24" s="187">
        <v>28.17</v>
      </c>
      <c r="CU24" s="187">
        <v>26.34</v>
      </c>
      <c r="CV24" s="187">
        <v>24.47</v>
      </c>
      <c r="CW24" s="187">
        <v>23.09</v>
      </c>
      <c r="CX24" s="187">
        <v>25.98</v>
      </c>
      <c r="CY24" s="105">
        <v>26.61</v>
      </c>
      <c r="CZ24" s="105">
        <v>27.07</v>
      </c>
      <c r="DA24" s="105">
        <v>25.97</v>
      </c>
      <c r="DB24" s="105">
        <v>24.51</v>
      </c>
      <c r="DC24" s="105">
        <v>23.84</v>
      </c>
      <c r="DD24" s="105">
        <v>24.81</v>
      </c>
      <c r="DE24" s="105">
        <v>25.45</v>
      </c>
      <c r="DF24" s="105">
        <v>25.88</v>
      </c>
      <c r="DG24" s="69">
        <v>25.25</v>
      </c>
      <c r="DH24" s="69">
        <v>25.98</v>
      </c>
      <c r="DI24" s="69">
        <v>25.74</v>
      </c>
      <c r="DJ24" s="69">
        <v>26.53</v>
      </c>
      <c r="DK24" s="69">
        <v>26.86</v>
      </c>
      <c r="DL24" s="69">
        <v>27.56</v>
      </c>
      <c r="DM24" s="69">
        <v>28.53</v>
      </c>
      <c r="DN24" s="69">
        <v>28.71</v>
      </c>
      <c r="DO24" s="69">
        <v>28.99</v>
      </c>
      <c r="DP24" s="105">
        <v>28.67</v>
      </c>
      <c r="DQ24" s="105">
        <v>28.48</v>
      </c>
    </row>
    <row r="25" spans="1:121" ht="15.75">
      <c r="A25" s="51">
        <v>0.91666666666666696</v>
      </c>
      <c r="B25" s="51"/>
      <c r="C25" s="52">
        <v>12.86</v>
      </c>
      <c r="D25" s="52">
        <v>17.739999999999998</v>
      </c>
      <c r="E25" s="52">
        <v>16.850000000000001</v>
      </c>
      <c r="F25" s="52">
        <v>16.37</v>
      </c>
      <c r="G25" s="52">
        <v>16.46</v>
      </c>
      <c r="H25" s="53">
        <v>15.99</v>
      </c>
      <c r="I25" s="52">
        <v>14.21</v>
      </c>
      <c r="J25" s="52">
        <v>19.91</v>
      </c>
      <c r="K25" s="52">
        <v>14.67</v>
      </c>
      <c r="L25" s="52">
        <v>16.260000000000002</v>
      </c>
      <c r="M25" s="52">
        <v>16.71</v>
      </c>
      <c r="N25" s="52">
        <v>16.97</v>
      </c>
      <c r="O25" s="52">
        <v>16.79</v>
      </c>
      <c r="P25" s="52">
        <v>15.55</v>
      </c>
      <c r="Q25" s="52">
        <v>16.739999999999998</v>
      </c>
      <c r="R25" s="52">
        <v>18.22</v>
      </c>
      <c r="S25" s="105">
        <v>15.9</v>
      </c>
      <c r="T25" s="105">
        <v>15.49</v>
      </c>
      <c r="U25" s="105">
        <v>18.55</v>
      </c>
      <c r="V25" s="105">
        <v>17.420000000000002</v>
      </c>
      <c r="W25" s="105">
        <v>15.35</v>
      </c>
      <c r="X25" s="105">
        <v>15.3</v>
      </c>
      <c r="Y25" s="105">
        <v>17.21</v>
      </c>
      <c r="Z25" s="105">
        <v>18.190000000000001</v>
      </c>
      <c r="AA25" s="105">
        <v>17.79</v>
      </c>
      <c r="AB25" s="105">
        <v>18.63</v>
      </c>
      <c r="AC25" s="105">
        <v>19.27</v>
      </c>
      <c r="AD25" s="105">
        <v>14.72</v>
      </c>
      <c r="AE25" s="105">
        <v>14.15</v>
      </c>
      <c r="AF25" s="112">
        <v>16.57</v>
      </c>
      <c r="AG25" s="112">
        <v>13.19</v>
      </c>
      <c r="AH25" s="105">
        <v>16.88</v>
      </c>
      <c r="AI25" s="105">
        <v>17.940000000000001</v>
      </c>
      <c r="AJ25" s="105">
        <v>20.37</v>
      </c>
      <c r="AK25" s="105">
        <v>21.54</v>
      </c>
      <c r="AL25" s="105">
        <v>20.83</v>
      </c>
      <c r="AM25" s="105">
        <v>23.58</v>
      </c>
      <c r="AN25" s="105">
        <v>22.79</v>
      </c>
      <c r="AO25" s="105">
        <v>22.25</v>
      </c>
      <c r="AP25" s="105">
        <v>23.17</v>
      </c>
      <c r="AQ25" s="105">
        <v>22.58</v>
      </c>
      <c r="AR25" s="105">
        <v>18.22</v>
      </c>
      <c r="AS25" s="105">
        <v>16.350000000000001</v>
      </c>
      <c r="AT25" s="105">
        <v>18.3</v>
      </c>
      <c r="AU25" s="105">
        <v>18.899999999999999</v>
      </c>
      <c r="AV25" s="105">
        <v>16.71</v>
      </c>
      <c r="AW25" s="105">
        <v>17.13</v>
      </c>
      <c r="AX25" s="105">
        <v>19.2</v>
      </c>
      <c r="AY25" s="105">
        <v>20.43</v>
      </c>
      <c r="AZ25" s="105">
        <v>19.97</v>
      </c>
      <c r="BA25" s="105">
        <v>21.79</v>
      </c>
      <c r="BB25" s="105">
        <v>17.690000000000001</v>
      </c>
      <c r="BC25" s="69">
        <v>19.059999999999999</v>
      </c>
      <c r="BD25" s="69">
        <v>20.54</v>
      </c>
      <c r="BE25" s="69">
        <v>22.8</v>
      </c>
      <c r="BF25" s="69">
        <v>19.670000000000002</v>
      </c>
      <c r="BG25" s="69">
        <v>18.11</v>
      </c>
      <c r="BH25" s="69">
        <v>19.190000000000001</v>
      </c>
      <c r="BI25" s="69">
        <v>21.12</v>
      </c>
      <c r="BJ25" s="105">
        <v>22.73</v>
      </c>
      <c r="BK25" s="105">
        <v>21.67</v>
      </c>
      <c r="BL25" s="105">
        <v>21.75</v>
      </c>
      <c r="BM25" s="105">
        <v>19.38</v>
      </c>
      <c r="BN25" s="105">
        <v>21.93</v>
      </c>
      <c r="BO25" s="105">
        <v>20.61</v>
      </c>
      <c r="BP25" s="105">
        <v>21.14</v>
      </c>
      <c r="BQ25" s="105">
        <v>17.57</v>
      </c>
      <c r="BR25" s="105">
        <v>19.62</v>
      </c>
      <c r="BS25" s="105">
        <v>20.49</v>
      </c>
      <c r="BT25" s="105">
        <v>22.69</v>
      </c>
      <c r="BU25" s="105">
        <v>22.62</v>
      </c>
      <c r="BV25" s="105">
        <v>23.88</v>
      </c>
      <c r="BW25" s="69">
        <v>19.68</v>
      </c>
      <c r="BX25" s="69">
        <v>21.3</v>
      </c>
      <c r="BY25" s="69">
        <v>22.76</v>
      </c>
      <c r="BZ25" s="69">
        <v>22.1</v>
      </c>
      <c r="CA25" s="69">
        <v>24.13</v>
      </c>
      <c r="CB25" s="69">
        <v>24.62</v>
      </c>
      <c r="CC25" s="69">
        <v>25.22</v>
      </c>
      <c r="CD25" s="69">
        <v>24.95</v>
      </c>
      <c r="CE25" s="69">
        <v>25.13</v>
      </c>
      <c r="CF25" s="69">
        <v>25.45</v>
      </c>
      <c r="CG25" s="69">
        <v>26.34</v>
      </c>
      <c r="CH25" s="69">
        <v>26.05</v>
      </c>
      <c r="CI25" s="69">
        <v>25.7</v>
      </c>
      <c r="CJ25" s="69">
        <v>25.89</v>
      </c>
      <c r="CK25" s="105">
        <v>27.03</v>
      </c>
      <c r="CL25" s="105">
        <v>25.05</v>
      </c>
      <c r="CM25" s="105">
        <v>26.76</v>
      </c>
      <c r="CN25" s="105">
        <v>25.91</v>
      </c>
      <c r="CO25" s="105">
        <v>25.49</v>
      </c>
      <c r="CP25" s="105">
        <v>25.84</v>
      </c>
      <c r="CQ25" s="105">
        <v>24.61</v>
      </c>
      <c r="CR25" s="105">
        <v>26.44</v>
      </c>
      <c r="CS25" s="187">
        <v>26.71</v>
      </c>
      <c r="CT25" s="187">
        <v>28.48</v>
      </c>
      <c r="CU25" s="187">
        <v>27.01</v>
      </c>
      <c r="CV25" s="187">
        <v>24.54</v>
      </c>
      <c r="CW25" s="187">
        <v>22.94</v>
      </c>
      <c r="CX25" s="187">
        <v>25.68</v>
      </c>
      <c r="CY25" s="105">
        <v>26.04</v>
      </c>
      <c r="CZ25" s="105">
        <v>26.76</v>
      </c>
      <c r="DA25" s="105">
        <v>25.88</v>
      </c>
      <c r="DB25" s="105">
        <v>24.55</v>
      </c>
      <c r="DC25" s="105">
        <v>23.76</v>
      </c>
      <c r="DD25" s="105">
        <v>24.74</v>
      </c>
      <c r="DE25" s="105">
        <v>24.79</v>
      </c>
      <c r="DF25" s="105">
        <v>25.59</v>
      </c>
      <c r="DG25" s="69">
        <v>25.28</v>
      </c>
      <c r="DH25" s="69">
        <v>25.39</v>
      </c>
      <c r="DI25" s="69">
        <v>25.26</v>
      </c>
      <c r="DJ25" s="69">
        <v>26.33</v>
      </c>
      <c r="DK25" s="69">
        <v>25.8</v>
      </c>
      <c r="DL25" s="69">
        <v>28.33</v>
      </c>
      <c r="DM25" s="69">
        <v>28.09</v>
      </c>
      <c r="DN25" s="69">
        <v>28.54</v>
      </c>
      <c r="DO25" s="69">
        <v>28.7</v>
      </c>
      <c r="DP25" s="105">
        <v>28.23</v>
      </c>
      <c r="DQ25" s="105">
        <v>28.82</v>
      </c>
    </row>
    <row r="26" spans="1:121" ht="15.75">
      <c r="A26" s="51">
        <v>0.95833333333333304</v>
      </c>
      <c r="B26" s="51"/>
      <c r="C26" s="52">
        <v>12.48</v>
      </c>
      <c r="D26" s="52">
        <v>17.920000000000002</v>
      </c>
      <c r="E26" s="52">
        <v>16.850000000000001</v>
      </c>
      <c r="F26" s="52">
        <v>16.27</v>
      </c>
      <c r="G26" s="52">
        <v>16.260000000000002</v>
      </c>
      <c r="H26" s="53">
        <v>16.25</v>
      </c>
      <c r="I26" s="52">
        <v>14.35</v>
      </c>
      <c r="J26" s="52">
        <v>19.12</v>
      </c>
      <c r="K26" s="52">
        <v>15.01</v>
      </c>
      <c r="L26" s="52">
        <v>16.100000000000001</v>
      </c>
      <c r="M26" s="52">
        <v>16.760000000000002</v>
      </c>
      <c r="N26" s="52">
        <v>16.7</v>
      </c>
      <c r="O26" s="52">
        <v>16.48</v>
      </c>
      <c r="P26" s="52">
        <v>15.58</v>
      </c>
      <c r="Q26" s="52">
        <v>16.72</v>
      </c>
      <c r="R26" s="52">
        <v>18.39</v>
      </c>
      <c r="S26" s="105">
        <v>15.25</v>
      </c>
      <c r="T26" s="105">
        <v>15.33</v>
      </c>
      <c r="U26" s="105">
        <v>18.36</v>
      </c>
      <c r="V26" s="105">
        <v>16.84</v>
      </c>
      <c r="W26" s="105">
        <v>14.89</v>
      </c>
      <c r="X26" s="105">
        <v>15.13</v>
      </c>
      <c r="Y26" s="105">
        <v>17.079999999999998</v>
      </c>
      <c r="Z26" s="105">
        <v>18.88</v>
      </c>
      <c r="AA26" s="105">
        <v>17.75</v>
      </c>
      <c r="AB26" s="105">
        <v>18.07</v>
      </c>
      <c r="AC26" s="105">
        <v>19.440000000000001</v>
      </c>
      <c r="AD26" s="105">
        <v>14.78</v>
      </c>
      <c r="AE26" s="105">
        <v>14.11</v>
      </c>
      <c r="AF26" s="112">
        <v>17.350000000000001</v>
      </c>
      <c r="AG26" s="112">
        <v>15.35</v>
      </c>
      <c r="AH26" s="105">
        <v>15.92</v>
      </c>
      <c r="AI26" s="105">
        <v>17.84</v>
      </c>
      <c r="AJ26" s="105">
        <v>19.46</v>
      </c>
      <c r="AK26" s="105">
        <v>21.2</v>
      </c>
      <c r="AL26" s="105">
        <v>21.24</v>
      </c>
      <c r="AM26" s="105">
        <v>23.06</v>
      </c>
      <c r="AN26" s="105">
        <v>22.8</v>
      </c>
      <c r="AO26" s="105">
        <v>21.98</v>
      </c>
      <c r="AP26" s="105">
        <v>22.27</v>
      </c>
      <c r="AQ26" s="105">
        <v>22.82</v>
      </c>
      <c r="AR26" s="105">
        <v>17.96</v>
      </c>
      <c r="AS26" s="105">
        <v>16.62</v>
      </c>
      <c r="AT26" s="105">
        <v>17.84</v>
      </c>
      <c r="AU26" s="105">
        <v>18.579999999999998</v>
      </c>
      <c r="AV26" s="105">
        <v>16.72</v>
      </c>
      <c r="AW26" s="105">
        <v>17.11</v>
      </c>
      <c r="AX26" s="105">
        <v>19.28</v>
      </c>
      <c r="AY26" s="105">
        <v>20.41</v>
      </c>
      <c r="AZ26" s="105">
        <v>18.829999999999998</v>
      </c>
      <c r="BA26" s="105">
        <v>21.37</v>
      </c>
      <c r="BB26" s="105">
        <v>17.59</v>
      </c>
      <c r="BC26" s="69">
        <v>19.170000000000002</v>
      </c>
      <c r="BD26" s="69">
        <v>20.63</v>
      </c>
      <c r="BE26" s="69">
        <v>23.47</v>
      </c>
      <c r="BF26" s="69">
        <v>19.22</v>
      </c>
      <c r="BG26" s="69">
        <v>17.45</v>
      </c>
      <c r="BH26" s="69">
        <v>18.72</v>
      </c>
      <c r="BI26" s="69">
        <v>20.52</v>
      </c>
      <c r="BJ26" s="105">
        <v>23.23</v>
      </c>
      <c r="BK26" s="105">
        <v>21.32</v>
      </c>
      <c r="BL26" s="105">
        <v>20.14</v>
      </c>
      <c r="BM26" s="105">
        <v>18.940000000000001</v>
      </c>
      <c r="BN26" s="105">
        <v>21.56</v>
      </c>
      <c r="BO26" s="105">
        <v>20.91</v>
      </c>
      <c r="BP26" s="105">
        <v>21.23</v>
      </c>
      <c r="BQ26" s="105">
        <v>16.940000000000001</v>
      </c>
      <c r="BR26" s="105">
        <v>19.3</v>
      </c>
      <c r="BS26" s="105">
        <v>19.739999999999998</v>
      </c>
      <c r="BT26" s="105">
        <v>22.3</v>
      </c>
      <c r="BU26" s="105">
        <v>22.49</v>
      </c>
      <c r="BV26" s="105">
        <v>23.53</v>
      </c>
      <c r="BW26" s="69">
        <v>19.25</v>
      </c>
      <c r="BX26" s="69">
        <v>21.01</v>
      </c>
      <c r="BY26" s="69">
        <v>22.3</v>
      </c>
      <c r="BZ26" s="69">
        <v>21.89</v>
      </c>
      <c r="CA26" s="69">
        <v>24.06</v>
      </c>
      <c r="CB26" s="69">
        <v>24.26</v>
      </c>
      <c r="CC26" s="69">
        <v>24.48</v>
      </c>
      <c r="CD26" s="69">
        <v>24.41</v>
      </c>
      <c r="CE26" s="69">
        <v>24.57</v>
      </c>
      <c r="CF26" s="69">
        <v>24.85</v>
      </c>
      <c r="CG26" s="69">
        <v>25.88</v>
      </c>
      <c r="CH26" s="69">
        <v>24.91</v>
      </c>
      <c r="CI26" s="69">
        <v>25.37</v>
      </c>
      <c r="CJ26" s="69">
        <v>25.72</v>
      </c>
      <c r="CK26" s="105">
        <v>26.85</v>
      </c>
      <c r="CL26" s="105">
        <v>25.22</v>
      </c>
      <c r="CM26" s="105">
        <v>26.75</v>
      </c>
      <c r="CN26" s="105">
        <v>25.93</v>
      </c>
      <c r="CO26" s="105">
        <v>25.35</v>
      </c>
      <c r="CP26" s="105">
        <v>25.98</v>
      </c>
      <c r="CQ26" s="105">
        <v>24.21</v>
      </c>
      <c r="CR26" s="105">
        <v>26.75</v>
      </c>
      <c r="CS26" s="187">
        <v>26.06</v>
      </c>
      <c r="CT26" s="187">
        <v>27.52</v>
      </c>
      <c r="CU26" s="187">
        <v>27.11</v>
      </c>
      <c r="CV26" s="187">
        <v>24.58</v>
      </c>
      <c r="CW26" s="187">
        <v>23.58</v>
      </c>
      <c r="CX26" s="187">
        <v>24.92</v>
      </c>
      <c r="CY26" s="105">
        <v>25.78</v>
      </c>
      <c r="CZ26" s="105">
        <v>26.74</v>
      </c>
      <c r="DA26" s="105">
        <v>25.61</v>
      </c>
      <c r="DB26" s="105">
        <v>24.53</v>
      </c>
      <c r="DC26" s="105">
        <v>23.62</v>
      </c>
      <c r="DD26" s="105">
        <v>24.69</v>
      </c>
      <c r="DE26" s="105">
        <v>24.4</v>
      </c>
      <c r="DF26" s="105">
        <v>25.55</v>
      </c>
      <c r="DG26" s="69">
        <v>25.3</v>
      </c>
      <c r="DH26" s="69">
        <v>25.06</v>
      </c>
      <c r="DI26" s="69">
        <v>25.5</v>
      </c>
      <c r="DJ26" s="69">
        <v>26.32</v>
      </c>
      <c r="DK26" s="69">
        <v>25.28</v>
      </c>
      <c r="DL26" s="69">
        <v>27.87</v>
      </c>
      <c r="DM26" s="69">
        <v>27.97</v>
      </c>
      <c r="DN26" s="69">
        <v>28.41</v>
      </c>
      <c r="DO26" s="69">
        <v>28.46</v>
      </c>
      <c r="DP26" s="105">
        <v>28.29</v>
      </c>
      <c r="DQ26" s="105">
        <v>28.91</v>
      </c>
    </row>
    <row r="27" spans="1:121">
      <c r="AF27" s="105"/>
      <c r="DQ27" s="121"/>
    </row>
    <row r="28" spans="1:121" ht="15.75">
      <c r="A28" s="56" t="s">
        <v>35</v>
      </c>
      <c r="B28" s="56">
        <f t="shared" ref="B28:BM28" si="0">MAX(B3:B26)</f>
        <v>0</v>
      </c>
      <c r="C28" s="56">
        <f t="shared" si="0"/>
        <v>30.03</v>
      </c>
      <c r="D28" s="56">
        <f t="shared" si="0"/>
        <v>26.53</v>
      </c>
      <c r="E28" s="56">
        <f t="shared" si="0"/>
        <v>18.75</v>
      </c>
      <c r="F28" s="56">
        <f t="shared" si="0"/>
        <v>29.03</v>
      </c>
      <c r="G28" s="56">
        <f t="shared" si="0"/>
        <v>28.27</v>
      </c>
      <c r="H28" s="56">
        <f t="shared" si="0"/>
        <v>17.72</v>
      </c>
      <c r="I28" s="56">
        <f t="shared" si="0"/>
        <v>22.69</v>
      </c>
      <c r="J28" s="56">
        <f t="shared" si="0"/>
        <v>30.79</v>
      </c>
      <c r="K28" s="56">
        <f t="shared" si="0"/>
        <v>19.309999999999999</v>
      </c>
      <c r="L28" s="56">
        <f t="shared" si="0"/>
        <v>20.23</v>
      </c>
      <c r="M28" s="56">
        <f t="shared" si="0"/>
        <v>26.62</v>
      </c>
      <c r="N28" s="56">
        <f t="shared" si="0"/>
        <v>24.7</v>
      </c>
      <c r="O28" s="56">
        <f t="shared" si="0"/>
        <v>21.07</v>
      </c>
      <c r="P28" s="56">
        <f t="shared" si="0"/>
        <v>16.98</v>
      </c>
      <c r="Q28" s="56">
        <f t="shared" si="0"/>
        <v>20.23</v>
      </c>
      <c r="R28" s="56">
        <f t="shared" si="0"/>
        <v>24.67</v>
      </c>
      <c r="S28" s="56">
        <f t="shared" si="0"/>
        <v>25.35</v>
      </c>
      <c r="T28" s="56">
        <f t="shared" si="0"/>
        <v>22.89</v>
      </c>
      <c r="U28" s="56">
        <f t="shared" si="0"/>
        <v>26.71</v>
      </c>
      <c r="V28" s="56">
        <f t="shared" si="0"/>
        <v>24.95</v>
      </c>
      <c r="W28" s="56">
        <f t="shared" si="0"/>
        <v>25.61</v>
      </c>
      <c r="X28" s="56">
        <f t="shared" si="0"/>
        <v>25.6</v>
      </c>
      <c r="Y28" s="56">
        <f t="shared" si="0"/>
        <v>30.99</v>
      </c>
      <c r="Z28" s="56">
        <f t="shared" si="0"/>
        <v>25.46</v>
      </c>
      <c r="AA28" s="56">
        <f t="shared" si="0"/>
        <v>26</v>
      </c>
      <c r="AB28" s="56">
        <f t="shared" si="0"/>
        <v>28.11</v>
      </c>
      <c r="AC28" s="56">
        <f t="shared" si="0"/>
        <v>28.69</v>
      </c>
      <c r="AD28" s="56">
        <f t="shared" si="0"/>
        <v>19.739999999999998</v>
      </c>
      <c r="AE28" s="56">
        <f t="shared" si="0"/>
        <v>14.88</v>
      </c>
      <c r="AF28" s="56">
        <f t="shared" si="0"/>
        <v>22.11</v>
      </c>
      <c r="AG28" s="56">
        <f t="shared" si="0"/>
        <v>23.72</v>
      </c>
      <c r="AH28" s="56">
        <f t="shared" si="0"/>
        <v>24.38</v>
      </c>
      <c r="AI28" s="56">
        <f t="shared" si="0"/>
        <v>27.58</v>
      </c>
      <c r="AJ28" s="56">
        <f t="shared" si="0"/>
        <v>30.94</v>
      </c>
      <c r="AK28" s="56">
        <f t="shared" si="0"/>
        <v>31.77</v>
      </c>
      <c r="AL28" s="56">
        <f t="shared" si="0"/>
        <v>29.29</v>
      </c>
      <c r="AM28" s="56">
        <f t="shared" si="0"/>
        <v>33.450000000000003</v>
      </c>
      <c r="AN28" s="56">
        <f t="shared" si="0"/>
        <v>32.450000000000003</v>
      </c>
      <c r="AO28" s="56">
        <f t="shared" si="0"/>
        <v>29.83</v>
      </c>
      <c r="AP28" s="56">
        <f t="shared" si="0"/>
        <v>32.380000000000003</v>
      </c>
      <c r="AQ28" s="56">
        <f t="shared" si="0"/>
        <v>31.9</v>
      </c>
      <c r="AR28" s="56">
        <f t="shared" si="0"/>
        <v>25.64</v>
      </c>
      <c r="AS28" s="56">
        <f t="shared" si="0"/>
        <v>26.69</v>
      </c>
      <c r="AT28" s="56">
        <f t="shared" si="0"/>
        <v>27.26</v>
      </c>
      <c r="AU28" s="56">
        <f t="shared" si="0"/>
        <v>28.49</v>
      </c>
      <c r="AV28" s="56">
        <f t="shared" si="0"/>
        <v>29.83</v>
      </c>
      <c r="AW28" s="56">
        <f t="shared" si="0"/>
        <v>19.23</v>
      </c>
      <c r="AX28" s="56">
        <f t="shared" si="0"/>
        <v>24.92</v>
      </c>
      <c r="AY28" s="56">
        <f t="shared" si="0"/>
        <v>30.17</v>
      </c>
      <c r="AZ28" s="56">
        <f t="shared" si="0"/>
        <v>30.9</v>
      </c>
      <c r="BA28" s="56">
        <f t="shared" si="0"/>
        <v>34.65</v>
      </c>
      <c r="BB28" s="56">
        <f t="shared" si="0"/>
        <v>23.36</v>
      </c>
      <c r="BC28" s="56">
        <f t="shared" si="0"/>
        <v>26.68</v>
      </c>
      <c r="BD28" s="56">
        <f t="shared" si="0"/>
        <v>30.99</v>
      </c>
      <c r="BE28" s="56">
        <f t="shared" si="0"/>
        <v>30.31</v>
      </c>
      <c r="BF28" s="56">
        <f t="shared" si="0"/>
        <v>28.94</v>
      </c>
      <c r="BG28" s="56">
        <f t="shared" si="0"/>
        <v>31.32</v>
      </c>
      <c r="BH28" s="56">
        <f t="shared" si="0"/>
        <v>33.549999999999997</v>
      </c>
      <c r="BI28" s="56">
        <f t="shared" si="0"/>
        <v>34.68</v>
      </c>
      <c r="BJ28" s="56">
        <f t="shared" si="0"/>
        <v>34.54</v>
      </c>
      <c r="BK28" s="56">
        <f t="shared" si="0"/>
        <v>31.56</v>
      </c>
      <c r="BL28" s="56">
        <f t="shared" si="0"/>
        <v>31.79</v>
      </c>
      <c r="BM28" s="56">
        <f t="shared" si="0"/>
        <v>26.74</v>
      </c>
      <c r="BN28" s="56">
        <f t="shared" ref="BN28:DQ28" si="1">MAX(BN3:BN26)</f>
        <v>35.57</v>
      </c>
      <c r="BO28" s="56">
        <f t="shared" si="1"/>
        <v>28.16</v>
      </c>
      <c r="BP28" s="56">
        <f t="shared" si="1"/>
        <v>24.07</v>
      </c>
      <c r="BQ28" s="56">
        <f t="shared" si="1"/>
        <v>24.32</v>
      </c>
      <c r="BR28" s="56">
        <f t="shared" si="1"/>
        <v>33</v>
      </c>
      <c r="BS28" s="56">
        <f t="shared" si="1"/>
        <v>31.62</v>
      </c>
      <c r="BT28" s="56">
        <f t="shared" si="1"/>
        <v>35.01</v>
      </c>
      <c r="BU28" s="56">
        <f t="shared" si="1"/>
        <v>30.72</v>
      </c>
      <c r="BV28" s="56">
        <f t="shared" si="1"/>
        <v>34.21</v>
      </c>
      <c r="BW28" s="56">
        <f t="shared" si="1"/>
        <v>27.88</v>
      </c>
      <c r="BX28" s="56">
        <f t="shared" si="1"/>
        <v>33.26</v>
      </c>
      <c r="BY28" s="56">
        <f t="shared" si="1"/>
        <v>34.770000000000003</v>
      </c>
      <c r="BZ28" s="56">
        <f t="shared" si="1"/>
        <v>32.35</v>
      </c>
      <c r="CA28" s="56">
        <f t="shared" si="1"/>
        <v>35.85</v>
      </c>
      <c r="CB28" s="56">
        <f t="shared" si="1"/>
        <v>34.450000000000003</v>
      </c>
      <c r="CC28" s="56">
        <f t="shared" si="1"/>
        <v>35.71</v>
      </c>
      <c r="CD28" s="56">
        <f t="shared" si="1"/>
        <v>36.770000000000003</v>
      </c>
      <c r="CE28" s="56">
        <f t="shared" si="1"/>
        <v>36.049999999999997</v>
      </c>
      <c r="CF28" s="56">
        <f t="shared" si="1"/>
        <v>35.78</v>
      </c>
      <c r="CG28" s="56">
        <f t="shared" si="1"/>
        <v>36.229999999999997</v>
      </c>
      <c r="CH28" s="56">
        <f t="shared" si="1"/>
        <v>38.24</v>
      </c>
      <c r="CI28" s="56">
        <f t="shared" si="1"/>
        <v>37.81</v>
      </c>
      <c r="CJ28" s="56">
        <f t="shared" si="1"/>
        <v>36.11</v>
      </c>
      <c r="CK28" s="56">
        <f t="shared" si="1"/>
        <v>36.049999999999997</v>
      </c>
      <c r="CL28" s="56">
        <f t="shared" si="1"/>
        <v>38.54</v>
      </c>
      <c r="CM28" s="56">
        <f t="shared" si="1"/>
        <v>38.61</v>
      </c>
      <c r="CN28" s="56">
        <f t="shared" si="1"/>
        <v>36.1</v>
      </c>
      <c r="CO28" s="56">
        <f t="shared" si="1"/>
        <v>37.869999999999997</v>
      </c>
      <c r="CP28" s="56">
        <f t="shared" si="1"/>
        <v>37.99</v>
      </c>
      <c r="CQ28" s="56">
        <f t="shared" si="1"/>
        <v>40.61</v>
      </c>
      <c r="CR28" s="56">
        <f t="shared" si="1"/>
        <v>37.090000000000003</v>
      </c>
      <c r="CS28" s="56">
        <f t="shared" si="1"/>
        <v>38.65</v>
      </c>
      <c r="CT28" s="56">
        <f t="shared" si="1"/>
        <v>40.33</v>
      </c>
      <c r="CU28" s="56">
        <f t="shared" si="1"/>
        <v>38.83</v>
      </c>
      <c r="CV28" s="56">
        <f t="shared" si="1"/>
        <v>40.659999999999997</v>
      </c>
      <c r="CW28" s="56">
        <f t="shared" si="1"/>
        <v>28.44</v>
      </c>
      <c r="CX28" s="56">
        <f t="shared" si="1"/>
        <v>39.299999999999997</v>
      </c>
      <c r="CY28" s="56">
        <f t="shared" si="1"/>
        <v>38.24</v>
      </c>
      <c r="CZ28" s="56">
        <f t="shared" si="1"/>
        <v>39.06</v>
      </c>
      <c r="DA28" s="56">
        <f t="shared" si="1"/>
        <v>37.03</v>
      </c>
      <c r="DB28" s="56">
        <f t="shared" si="1"/>
        <v>32.229999999999997</v>
      </c>
      <c r="DC28" s="56">
        <f t="shared" si="1"/>
        <v>25.11</v>
      </c>
      <c r="DD28" s="56">
        <f t="shared" si="1"/>
        <v>40.51</v>
      </c>
      <c r="DE28" s="56">
        <f t="shared" si="1"/>
        <v>39.93</v>
      </c>
      <c r="DF28" s="56">
        <f t="shared" si="1"/>
        <v>40.54</v>
      </c>
      <c r="DG28" s="56">
        <f t="shared" si="1"/>
        <v>40.68</v>
      </c>
      <c r="DH28" s="56">
        <f t="shared" si="1"/>
        <v>40.049999999999997</v>
      </c>
      <c r="DI28" s="56">
        <f t="shared" si="1"/>
        <v>39.58</v>
      </c>
      <c r="DJ28" s="56">
        <f t="shared" si="1"/>
        <v>38.44</v>
      </c>
      <c r="DK28" s="56">
        <f t="shared" si="1"/>
        <v>39.28</v>
      </c>
      <c r="DL28" s="56">
        <f t="shared" si="1"/>
        <v>37.119999999999997</v>
      </c>
      <c r="DM28" s="56">
        <f t="shared" si="1"/>
        <v>41.55</v>
      </c>
      <c r="DN28" s="56">
        <f t="shared" si="1"/>
        <v>39.51</v>
      </c>
      <c r="DO28" s="56">
        <f t="shared" si="1"/>
        <v>39.450000000000003</v>
      </c>
      <c r="DP28" s="56">
        <f t="shared" si="1"/>
        <v>39.880000000000003</v>
      </c>
      <c r="DQ28" s="56">
        <f t="shared" si="1"/>
        <v>39.450000000000003</v>
      </c>
    </row>
    <row r="29" spans="1:121" ht="15.75">
      <c r="A29" s="57" t="s">
        <v>36</v>
      </c>
      <c r="B29" s="57">
        <f t="shared" ref="B29:BM29" si="2">MIN(B3:B26)</f>
        <v>0</v>
      </c>
      <c r="C29" s="57">
        <f t="shared" si="2"/>
        <v>12.48</v>
      </c>
      <c r="D29" s="57">
        <f t="shared" si="2"/>
        <v>11.31</v>
      </c>
      <c r="E29" s="57">
        <f t="shared" si="2"/>
        <v>16.190000000000001</v>
      </c>
      <c r="F29" s="57">
        <f t="shared" si="2"/>
        <v>16.27</v>
      </c>
      <c r="G29" s="57">
        <f t="shared" si="2"/>
        <v>15.58</v>
      </c>
      <c r="H29" s="57">
        <f t="shared" si="2"/>
        <v>14.91</v>
      </c>
      <c r="I29" s="57">
        <f t="shared" si="2"/>
        <v>14.21</v>
      </c>
      <c r="J29" s="57">
        <f t="shared" si="2"/>
        <v>13.78</v>
      </c>
      <c r="K29" s="57">
        <f t="shared" si="2"/>
        <v>14.13</v>
      </c>
      <c r="L29" s="57">
        <f t="shared" si="2"/>
        <v>15.26</v>
      </c>
      <c r="M29" s="57">
        <f t="shared" si="2"/>
        <v>14.96</v>
      </c>
      <c r="N29" s="57">
        <f t="shared" si="2"/>
        <v>16.22</v>
      </c>
      <c r="O29" s="57">
        <f t="shared" si="2"/>
        <v>15.19</v>
      </c>
      <c r="P29" s="57">
        <f t="shared" si="2"/>
        <v>14.89</v>
      </c>
      <c r="Q29" s="57">
        <f t="shared" si="2"/>
        <v>15.63</v>
      </c>
      <c r="R29" s="57">
        <f t="shared" si="2"/>
        <v>16.37</v>
      </c>
      <c r="S29" s="57">
        <f t="shared" si="2"/>
        <v>15.25</v>
      </c>
      <c r="T29" s="57">
        <f t="shared" si="2"/>
        <v>15.33</v>
      </c>
      <c r="U29" s="57">
        <f t="shared" si="2"/>
        <v>15.28</v>
      </c>
      <c r="V29" s="57">
        <f t="shared" si="2"/>
        <v>16.84</v>
      </c>
      <c r="W29" s="57">
        <f t="shared" si="2"/>
        <v>14.89</v>
      </c>
      <c r="X29" s="57">
        <f t="shared" si="2"/>
        <v>13.67</v>
      </c>
      <c r="Y29" s="57">
        <f t="shared" si="2"/>
        <v>14.29</v>
      </c>
      <c r="Z29" s="57">
        <f t="shared" si="2"/>
        <v>16.64</v>
      </c>
      <c r="AA29" s="57">
        <f t="shared" si="2"/>
        <v>17.559999999999999</v>
      </c>
      <c r="AB29" s="57">
        <f t="shared" si="2"/>
        <v>17.649999999999999</v>
      </c>
      <c r="AC29" s="57">
        <f t="shared" si="2"/>
        <v>17.88</v>
      </c>
      <c r="AD29" s="57">
        <f t="shared" si="2"/>
        <v>14.15</v>
      </c>
      <c r="AE29" s="57">
        <f t="shared" si="2"/>
        <v>11.19</v>
      </c>
      <c r="AF29" s="57">
        <f t="shared" si="2"/>
        <v>14.12</v>
      </c>
      <c r="AG29" s="57">
        <f t="shared" si="2"/>
        <v>13.19</v>
      </c>
      <c r="AH29" s="57">
        <f t="shared" si="2"/>
        <v>12.94</v>
      </c>
      <c r="AI29" s="57">
        <f t="shared" si="2"/>
        <v>15.08</v>
      </c>
      <c r="AJ29" s="57">
        <f t="shared" si="2"/>
        <v>17.940000000000001</v>
      </c>
      <c r="AK29" s="57">
        <f t="shared" si="2"/>
        <v>19.48</v>
      </c>
      <c r="AL29" s="57">
        <f t="shared" si="2"/>
        <v>20.83</v>
      </c>
      <c r="AM29" s="57">
        <f t="shared" si="2"/>
        <v>22.19</v>
      </c>
      <c r="AN29" s="57">
        <f t="shared" si="2"/>
        <v>20.91</v>
      </c>
      <c r="AO29" s="57">
        <f t="shared" si="2"/>
        <v>21.98</v>
      </c>
      <c r="AP29" s="57">
        <f t="shared" si="2"/>
        <v>19.739999999999998</v>
      </c>
      <c r="AQ29" s="57">
        <f t="shared" si="2"/>
        <v>21.1</v>
      </c>
      <c r="AR29" s="57">
        <f t="shared" si="2"/>
        <v>17.96</v>
      </c>
      <c r="AS29" s="57">
        <f t="shared" si="2"/>
        <v>16.350000000000001</v>
      </c>
      <c r="AT29" s="57">
        <f t="shared" si="2"/>
        <v>15.84</v>
      </c>
      <c r="AU29" s="57">
        <f t="shared" si="2"/>
        <v>16.29</v>
      </c>
      <c r="AV29" s="57">
        <f t="shared" si="2"/>
        <v>16.03</v>
      </c>
      <c r="AW29" s="57">
        <f t="shared" si="2"/>
        <v>16.64</v>
      </c>
      <c r="AX29" s="57">
        <f t="shared" si="2"/>
        <v>16.93</v>
      </c>
      <c r="AY29" s="57">
        <f t="shared" si="2"/>
        <v>18.5</v>
      </c>
      <c r="AZ29" s="57">
        <f t="shared" si="2"/>
        <v>18.829999999999998</v>
      </c>
      <c r="BA29" s="57">
        <f t="shared" si="2"/>
        <v>17.260000000000002</v>
      </c>
      <c r="BB29" s="57">
        <f t="shared" si="2"/>
        <v>17.59</v>
      </c>
      <c r="BC29" s="57">
        <f t="shared" si="2"/>
        <v>15.87</v>
      </c>
      <c r="BD29" s="57">
        <f t="shared" si="2"/>
        <v>18.54</v>
      </c>
      <c r="BE29" s="57">
        <f t="shared" si="2"/>
        <v>19.739999999999998</v>
      </c>
      <c r="BF29" s="57">
        <f t="shared" si="2"/>
        <v>19.22</v>
      </c>
      <c r="BG29" s="57">
        <f t="shared" si="2"/>
        <v>16.420000000000002</v>
      </c>
      <c r="BH29" s="57">
        <f t="shared" si="2"/>
        <v>16.309999999999999</v>
      </c>
      <c r="BI29" s="57">
        <f t="shared" si="2"/>
        <v>17.399999999999999</v>
      </c>
      <c r="BJ29" s="57">
        <f t="shared" si="2"/>
        <v>19.239999999999998</v>
      </c>
      <c r="BK29" s="57">
        <f t="shared" si="2"/>
        <v>21.32</v>
      </c>
      <c r="BL29" s="57">
        <f t="shared" si="2"/>
        <v>19.82</v>
      </c>
      <c r="BM29" s="57">
        <f t="shared" si="2"/>
        <v>18.920000000000002</v>
      </c>
      <c r="BN29" s="57">
        <f t="shared" ref="BN29:DQ29" si="3">MIN(BN3:BN26)</f>
        <v>16.96</v>
      </c>
      <c r="BO29" s="57">
        <f t="shared" si="3"/>
        <v>20.61</v>
      </c>
      <c r="BP29" s="57">
        <f t="shared" si="3"/>
        <v>20.71</v>
      </c>
      <c r="BQ29" s="57">
        <f t="shared" si="3"/>
        <v>16.940000000000001</v>
      </c>
      <c r="BR29" s="57">
        <f t="shared" si="3"/>
        <v>15.45</v>
      </c>
      <c r="BS29" s="57">
        <f t="shared" si="3"/>
        <v>18.88</v>
      </c>
      <c r="BT29" s="57">
        <f t="shared" si="3"/>
        <v>17.97</v>
      </c>
      <c r="BU29" s="57">
        <f t="shared" si="3"/>
        <v>21.03</v>
      </c>
      <c r="BV29" s="57">
        <f t="shared" si="3"/>
        <v>21</v>
      </c>
      <c r="BW29" s="57">
        <f t="shared" si="3"/>
        <v>19.25</v>
      </c>
      <c r="BX29" s="57">
        <f t="shared" si="3"/>
        <v>17.59</v>
      </c>
      <c r="BY29" s="57">
        <f t="shared" si="3"/>
        <v>20.07</v>
      </c>
      <c r="BZ29" s="57">
        <f t="shared" si="3"/>
        <v>21.89</v>
      </c>
      <c r="CA29" s="57">
        <f t="shared" si="3"/>
        <v>21.43</v>
      </c>
      <c r="CB29" s="57">
        <f t="shared" si="3"/>
        <v>22.31</v>
      </c>
      <c r="CC29" s="57">
        <f t="shared" si="3"/>
        <v>23.6</v>
      </c>
      <c r="CD29" s="57">
        <f t="shared" si="3"/>
        <v>23.21</v>
      </c>
      <c r="CE29" s="57">
        <f t="shared" si="3"/>
        <v>23.25</v>
      </c>
      <c r="CF29" s="57">
        <f t="shared" si="3"/>
        <v>23.33</v>
      </c>
      <c r="CG29" s="57">
        <f t="shared" si="3"/>
        <v>23.32</v>
      </c>
      <c r="CH29" s="57">
        <f t="shared" si="3"/>
        <v>24.91</v>
      </c>
      <c r="CI29" s="57">
        <f t="shared" si="3"/>
        <v>22.77</v>
      </c>
      <c r="CJ29" s="57">
        <f t="shared" si="3"/>
        <v>25.05</v>
      </c>
      <c r="CK29" s="57">
        <f t="shared" si="3"/>
        <v>24.56</v>
      </c>
      <c r="CL29" s="57">
        <f t="shared" si="3"/>
        <v>25.05</v>
      </c>
      <c r="CM29" s="57">
        <f t="shared" si="3"/>
        <v>24.58</v>
      </c>
      <c r="CN29" s="57">
        <f t="shared" si="3"/>
        <v>25.22</v>
      </c>
      <c r="CO29" s="57">
        <f t="shared" si="3"/>
        <v>23.33</v>
      </c>
      <c r="CP29" s="57">
        <f t="shared" si="3"/>
        <v>24.68</v>
      </c>
      <c r="CQ29" s="57">
        <f t="shared" si="3"/>
        <v>23.03</v>
      </c>
      <c r="CR29" s="57">
        <f t="shared" si="3"/>
        <v>23.33</v>
      </c>
      <c r="CS29" s="57">
        <f t="shared" si="3"/>
        <v>26.06</v>
      </c>
      <c r="CT29" s="57">
        <f t="shared" si="3"/>
        <v>26.33</v>
      </c>
      <c r="CU29" s="57">
        <f t="shared" si="3"/>
        <v>25.49</v>
      </c>
      <c r="CV29" s="57">
        <f t="shared" si="3"/>
        <v>24.13</v>
      </c>
      <c r="CW29" s="57">
        <f t="shared" si="3"/>
        <v>22.94</v>
      </c>
      <c r="CX29" s="57">
        <f t="shared" si="3"/>
        <v>23.78</v>
      </c>
      <c r="CY29" s="57">
        <f t="shared" si="3"/>
        <v>23.69</v>
      </c>
      <c r="CZ29" s="57">
        <f t="shared" si="3"/>
        <v>24.48</v>
      </c>
      <c r="DA29" s="57">
        <f t="shared" si="3"/>
        <v>25.61</v>
      </c>
      <c r="DB29" s="57">
        <f t="shared" si="3"/>
        <v>24.51</v>
      </c>
      <c r="DC29" s="57">
        <f t="shared" si="3"/>
        <v>23.62</v>
      </c>
      <c r="DD29" s="57">
        <f t="shared" si="3"/>
        <v>22.42</v>
      </c>
      <c r="DE29" s="57">
        <f t="shared" si="3"/>
        <v>23.07</v>
      </c>
      <c r="DF29" s="57">
        <f t="shared" si="3"/>
        <v>23.66</v>
      </c>
      <c r="DG29" s="57">
        <f t="shared" si="3"/>
        <v>24.02</v>
      </c>
      <c r="DH29" s="57">
        <f t="shared" si="3"/>
        <v>24.52</v>
      </c>
      <c r="DI29" s="57">
        <f t="shared" si="3"/>
        <v>23.93</v>
      </c>
      <c r="DJ29" s="57">
        <f t="shared" si="3"/>
        <v>24.06</v>
      </c>
      <c r="DK29" s="57">
        <f t="shared" si="3"/>
        <v>24.86</v>
      </c>
      <c r="DL29" s="57">
        <f t="shared" si="3"/>
        <v>26.68</v>
      </c>
      <c r="DM29" s="57">
        <f t="shared" si="3"/>
        <v>26.98</v>
      </c>
      <c r="DN29" s="57">
        <f t="shared" si="3"/>
        <v>27.03</v>
      </c>
      <c r="DO29" s="57">
        <f t="shared" si="3"/>
        <v>27.39</v>
      </c>
      <c r="DP29" s="57">
        <f t="shared" si="3"/>
        <v>27.86</v>
      </c>
      <c r="DQ29" s="57">
        <f t="shared" si="3"/>
        <v>27.51</v>
      </c>
    </row>
    <row r="30" spans="1:121" s="59" customFormat="1" ht="15.75">
      <c r="A30" s="58" t="s">
        <v>196</v>
      </c>
      <c r="B30" s="58">
        <f t="shared" ref="B30:BM30" si="4">B28-B29</f>
        <v>0</v>
      </c>
      <c r="C30" s="58">
        <f t="shared" si="4"/>
        <v>17.55</v>
      </c>
      <c r="D30" s="58">
        <f t="shared" si="4"/>
        <v>15.22</v>
      </c>
      <c r="E30" s="58">
        <f t="shared" si="4"/>
        <v>2.5599999999999987</v>
      </c>
      <c r="F30" s="58">
        <f t="shared" si="4"/>
        <v>12.760000000000002</v>
      </c>
      <c r="G30" s="58">
        <f t="shared" si="4"/>
        <v>12.69</v>
      </c>
      <c r="H30" s="58">
        <f t="shared" si="4"/>
        <v>2.8099999999999987</v>
      </c>
      <c r="I30" s="58">
        <f t="shared" si="4"/>
        <v>8.48</v>
      </c>
      <c r="J30" s="58">
        <f t="shared" si="4"/>
        <v>17.009999999999998</v>
      </c>
      <c r="K30" s="58">
        <f t="shared" si="4"/>
        <v>5.1799999999999979</v>
      </c>
      <c r="L30" s="58">
        <f t="shared" si="4"/>
        <v>4.9700000000000006</v>
      </c>
      <c r="M30" s="58">
        <f t="shared" si="4"/>
        <v>11.66</v>
      </c>
      <c r="N30" s="58">
        <f t="shared" si="4"/>
        <v>8.48</v>
      </c>
      <c r="O30" s="58">
        <f t="shared" si="4"/>
        <v>5.8800000000000008</v>
      </c>
      <c r="P30" s="58">
        <f t="shared" si="4"/>
        <v>2.09</v>
      </c>
      <c r="Q30" s="58">
        <f t="shared" si="4"/>
        <v>4.5999999999999996</v>
      </c>
      <c r="R30" s="58">
        <f t="shared" si="4"/>
        <v>8.3000000000000007</v>
      </c>
      <c r="S30" s="58">
        <f t="shared" si="4"/>
        <v>10.100000000000001</v>
      </c>
      <c r="T30" s="58">
        <f t="shared" si="4"/>
        <v>7.5600000000000005</v>
      </c>
      <c r="U30" s="58">
        <f t="shared" si="4"/>
        <v>11.430000000000001</v>
      </c>
      <c r="V30" s="58">
        <f t="shared" si="4"/>
        <v>8.11</v>
      </c>
      <c r="W30" s="58">
        <f t="shared" si="4"/>
        <v>10.719999999999999</v>
      </c>
      <c r="X30" s="58">
        <f t="shared" si="4"/>
        <v>11.930000000000001</v>
      </c>
      <c r="Y30" s="58">
        <f t="shared" si="4"/>
        <v>16.7</v>
      </c>
      <c r="Z30" s="58">
        <f t="shared" si="4"/>
        <v>8.82</v>
      </c>
      <c r="AA30" s="58">
        <f t="shared" si="4"/>
        <v>8.4400000000000013</v>
      </c>
      <c r="AB30" s="58">
        <f t="shared" si="4"/>
        <v>10.46</v>
      </c>
      <c r="AC30" s="58">
        <f t="shared" si="4"/>
        <v>10.810000000000002</v>
      </c>
      <c r="AD30" s="58">
        <f t="shared" si="4"/>
        <v>5.5899999999999981</v>
      </c>
      <c r="AE30" s="58">
        <f t="shared" si="4"/>
        <v>3.6900000000000013</v>
      </c>
      <c r="AF30" s="58">
        <f t="shared" si="4"/>
        <v>7.99</v>
      </c>
      <c r="AG30" s="58">
        <f t="shared" si="4"/>
        <v>10.53</v>
      </c>
      <c r="AH30" s="58">
        <f t="shared" si="4"/>
        <v>11.44</v>
      </c>
      <c r="AI30" s="58">
        <f t="shared" si="4"/>
        <v>12.499999999999998</v>
      </c>
      <c r="AJ30" s="58">
        <f t="shared" si="4"/>
        <v>13</v>
      </c>
      <c r="AK30" s="58">
        <f t="shared" si="4"/>
        <v>12.29</v>
      </c>
      <c r="AL30" s="58">
        <f t="shared" si="4"/>
        <v>8.4600000000000009</v>
      </c>
      <c r="AM30" s="58">
        <f t="shared" si="4"/>
        <v>11.260000000000002</v>
      </c>
      <c r="AN30" s="58">
        <f t="shared" si="4"/>
        <v>11.540000000000003</v>
      </c>
      <c r="AO30" s="58">
        <f t="shared" si="4"/>
        <v>7.8499999999999979</v>
      </c>
      <c r="AP30" s="58">
        <f t="shared" si="4"/>
        <v>12.640000000000004</v>
      </c>
      <c r="AQ30" s="58">
        <f t="shared" si="4"/>
        <v>10.799999999999997</v>
      </c>
      <c r="AR30" s="58">
        <f t="shared" si="4"/>
        <v>7.68</v>
      </c>
      <c r="AS30" s="58">
        <f t="shared" si="4"/>
        <v>10.34</v>
      </c>
      <c r="AT30" s="58">
        <f t="shared" si="4"/>
        <v>11.420000000000002</v>
      </c>
      <c r="AU30" s="58">
        <f t="shared" si="4"/>
        <v>12.2</v>
      </c>
      <c r="AV30" s="58">
        <f t="shared" si="4"/>
        <v>13.799999999999997</v>
      </c>
      <c r="AW30" s="58">
        <f t="shared" si="4"/>
        <v>2.59</v>
      </c>
      <c r="AX30" s="58">
        <f t="shared" si="4"/>
        <v>7.990000000000002</v>
      </c>
      <c r="AY30" s="58">
        <f t="shared" si="4"/>
        <v>11.670000000000002</v>
      </c>
      <c r="AZ30" s="58">
        <f t="shared" si="4"/>
        <v>12.07</v>
      </c>
      <c r="BA30" s="58">
        <f t="shared" si="4"/>
        <v>17.389999999999997</v>
      </c>
      <c r="BB30" s="58">
        <f t="shared" si="4"/>
        <v>5.77</v>
      </c>
      <c r="BC30" s="58">
        <f t="shared" si="4"/>
        <v>10.81</v>
      </c>
      <c r="BD30" s="58">
        <f t="shared" si="4"/>
        <v>12.45</v>
      </c>
      <c r="BE30" s="58">
        <f t="shared" si="4"/>
        <v>10.57</v>
      </c>
      <c r="BF30" s="58">
        <f t="shared" si="4"/>
        <v>9.7200000000000024</v>
      </c>
      <c r="BG30" s="58">
        <f t="shared" si="4"/>
        <v>14.899999999999999</v>
      </c>
      <c r="BH30" s="58">
        <f t="shared" si="4"/>
        <v>17.239999999999998</v>
      </c>
      <c r="BI30" s="58">
        <f t="shared" si="4"/>
        <v>17.28</v>
      </c>
      <c r="BJ30" s="58">
        <f t="shared" si="4"/>
        <v>15.3</v>
      </c>
      <c r="BK30" s="58">
        <f t="shared" si="4"/>
        <v>10.239999999999998</v>
      </c>
      <c r="BL30" s="58">
        <f t="shared" si="4"/>
        <v>11.969999999999999</v>
      </c>
      <c r="BM30" s="58">
        <f t="shared" si="4"/>
        <v>7.8199999999999967</v>
      </c>
      <c r="BN30" s="58">
        <f t="shared" ref="BN30:DQ30" si="5">BN28-BN29</f>
        <v>18.61</v>
      </c>
      <c r="BO30" s="58">
        <f t="shared" si="5"/>
        <v>7.5500000000000007</v>
      </c>
      <c r="BP30" s="58">
        <f t="shared" si="5"/>
        <v>3.3599999999999994</v>
      </c>
      <c r="BQ30" s="58">
        <f t="shared" si="5"/>
        <v>7.379999999999999</v>
      </c>
      <c r="BR30" s="58">
        <f t="shared" si="5"/>
        <v>17.55</v>
      </c>
      <c r="BS30" s="58">
        <f t="shared" si="5"/>
        <v>12.740000000000002</v>
      </c>
      <c r="BT30" s="58">
        <f t="shared" si="5"/>
        <v>17.04</v>
      </c>
      <c r="BU30" s="58">
        <f t="shared" si="5"/>
        <v>9.6899999999999977</v>
      </c>
      <c r="BV30" s="58">
        <f t="shared" si="5"/>
        <v>13.21</v>
      </c>
      <c r="BW30" s="58">
        <f t="shared" si="5"/>
        <v>8.629999999999999</v>
      </c>
      <c r="BX30" s="58">
        <f t="shared" si="5"/>
        <v>15.669999999999998</v>
      </c>
      <c r="BY30" s="58">
        <f t="shared" si="5"/>
        <v>14.700000000000003</v>
      </c>
      <c r="BZ30" s="58">
        <f t="shared" si="5"/>
        <v>10.46</v>
      </c>
      <c r="CA30" s="58">
        <f t="shared" si="5"/>
        <v>14.420000000000002</v>
      </c>
      <c r="CB30" s="58">
        <f t="shared" si="5"/>
        <v>12.140000000000004</v>
      </c>
      <c r="CC30" s="58">
        <f t="shared" si="5"/>
        <v>12.11</v>
      </c>
      <c r="CD30" s="58">
        <f t="shared" si="5"/>
        <v>13.560000000000002</v>
      </c>
      <c r="CE30" s="58">
        <f t="shared" si="5"/>
        <v>12.799999999999997</v>
      </c>
      <c r="CF30" s="58">
        <f t="shared" si="5"/>
        <v>12.450000000000003</v>
      </c>
      <c r="CG30" s="58">
        <f t="shared" si="5"/>
        <v>12.909999999999997</v>
      </c>
      <c r="CH30" s="58">
        <f t="shared" si="5"/>
        <v>13.330000000000002</v>
      </c>
      <c r="CI30" s="58">
        <f t="shared" si="5"/>
        <v>15.040000000000003</v>
      </c>
      <c r="CJ30" s="58">
        <f t="shared" si="5"/>
        <v>11.059999999999999</v>
      </c>
      <c r="CK30" s="58">
        <f t="shared" si="5"/>
        <v>11.489999999999998</v>
      </c>
      <c r="CL30" s="58">
        <f t="shared" si="5"/>
        <v>13.489999999999998</v>
      </c>
      <c r="CM30" s="58">
        <f t="shared" si="5"/>
        <v>14.030000000000001</v>
      </c>
      <c r="CN30" s="58">
        <f t="shared" si="5"/>
        <v>10.880000000000003</v>
      </c>
      <c r="CO30" s="58">
        <f t="shared" si="5"/>
        <v>14.54</v>
      </c>
      <c r="CP30" s="58">
        <f t="shared" si="5"/>
        <v>13.310000000000002</v>
      </c>
      <c r="CQ30" s="58">
        <f t="shared" si="5"/>
        <v>17.579999999999998</v>
      </c>
      <c r="CR30" s="58">
        <f t="shared" si="5"/>
        <v>13.760000000000005</v>
      </c>
      <c r="CS30" s="58">
        <f t="shared" si="5"/>
        <v>12.59</v>
      </c>
      <c r="CT30" s="58">
        <f t="shared" si="5"/>
        <v>14</v>
      </c>
      <c r="CU30" s="58">
        <f t="shared" si="5"/>
        <v>13.34</v>
      </c>
      <c r="CV30" s="58">
        <f t="shared" si="5"/>
        <v>16.529999999999998</v>
      </c>
      <c r="CW30" s="58">
        <f t="shared" si="5"/>
        <v>5.5</v>
      </c>
      <c r="CX30" s="58">
        <f t="shared" si="5"/>
        <v>15.519999999999996</v>
      </c>
      <c r="CY30" s="58">
        <f t="shared" si="5"/>
        <v>14.55</v>
      </c>
      <c r="CZ30" s="58">
        <f t="shared" si="5"/>
        <v>14.580000000000002</v>
      </c>
      <c r="DA30" s="58">
        <f t="shared" si="5"/>
        <v>11.420000000000002</v>
      </c>
      <c r="DB30" s="58">
        <f t="shared" si="5"/>
        <v>7.7199999999999953</v>
      </c>
      <c r="DC30" s="58">
        <f t="shared" si="5"/>
        <v>1.4899999999999984</v>
      </c>
      <c r="DD30" s="58">
        <f t="shared" si="5"/>
        <v>18.089999999999996</v>
      </c>
      <c r="DE30" s="58">
        <f t="shared" si="5"/>
        <v>16.86</v>
      </c>
      <c r="DF30" s="58">
        <f t="shared" si="5"/>
        <v>16.88</v>
      </c>
      <c r="DG30" s="58">
        <f t="shared" si="5"/>
        <v>16.66</v>
      </c>
      <c r="DH30" s="58">
        <f t="shared" si="5"/>
        <v>15.529999999999998</v>
      </c>
      <c r="DI30" s="58">
        <f t="shared" si="5"/>
        <v>15.649999999999999</v>
      </c>
      <c r="DJ30" s="58">
        <f t="shared" si="5"/>
        <v>14.379999999999999</v>
      </c>
      <c r="DK30" s="58">
        <f t="shared" si="5"/>
        <v>14.420000000000002</v>
      </c>
      <c r="DL30" s="58">
        <f t="shared" si="5"/>
        <v>10.439999999999998</v>
      </c>
      <c r="DM30" s="58">
        <f t="shared" si="5"/>
        <v>14.569999999999997</v>
      </c>
      <c r="DN30" s="58">
        <f t="shared" si="5"/>
        <v>12.479999999999997</v>
      </c>
      <c r="DO30" s="58">
        <f t="shared" si="5"/>
        <v>12.060000000000002</v>
      </c>
      <c r="DP30" s="58">
        <f t="shared" si="5"/>
        <v>12.020000000000003</v>
      </c>
      <c r="DQ30" s="58">
        <f t="shared" si="5"/>
        <v>11.940000000000001</v>
      </c>
    </row>
    <row r="31" spans="1:12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1"/>
      <c r="L31" s="48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E31" s="61"/>
      <c r="AF31" s="58"/>
      <c r="AH31" s="61"/>
      <c r="AI31" s="61"/>
      <c r="AJ31" s="61"/>
      <c r="AK31" s="61"/>
      <c r="AL31" s="61"/>
      <c r="AM31" s="61"/>
      <c r="AN31" s="61"/>
      <c r="AO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</row>
    <row r="32" spans="1:121">
      <c r="A32" s="62"/>
      <c r="B32" s="62"/>
      <c r="H32" s="63"/>
      <c r="I32" s="64"/>
      <c r="J32" s="65"/>
      <c r="K32" s="65"/>
      <c r="L32" s="65"/>
      <c r="AF32" s="61"/>
    </row>
    <row r="33" spans="1:12" s="52" customFormat="1" ht="15.75">
      <c r="A33" s="62"/>
      <c r="B33" s="62"/>
      <c r="H33" s="63"/>
      <c r="I33" s="64"/>
      <c r="J33" s="65"/>
      <c r="K33" s="65"/>
      <c r="L33" s="65"/>
    </row>
    <row r="34" spans="1:12" s="52" customFormat="1" ht="15.75">
      <c r="A34" s="62"/>
      <c r="B34" s="62"/>
      <c r="H34" s="63"/>
      <c r="I34" s="64"/>
      <c r="J34" s="65"/>
      <c r="K34" s="65"/>
      <c r="L34" s="65"/>
    </row>
    <row r="35" spans="1:12" s="52" customFormat="1" ht="15.75">
      <c r="A35" s="62"/>
      <c r="B35" s="62"/>
      <c r="H35" s="63"/>
      <c r="I35" s="64"/>
      <c r="J35" s="65"/>
      <c r="K35" s="65"/>
      <c r="L35" s="65"/>
    </row>
    <row r="36" spans="1:12" s="52" customFormat="1" ht="15.75">
      <c r="A36" s="62"/>
      <c r="B36" s="62"/>
      <c r="H36" s="63"/>
      <c r="I36" s="64"/>
      <c r="J36" s="65"/>
      <c r="K36" s="65"/>
      <c r="L36" s="65"/>
    </row>
    <row r="37" spans="1:12" s="52" customFormat="1" ht="15.75">
      <c r="A37" s="62"/>
      <c r="B37" s="62"/>
      <c r="H37" s="63"/>
      <c r="I37" s="64"/>
      <c r="J37" s="65"/>
      <c r="K37" s="65"/>
      <c r="L37" s="65"/>
    </row>
    <row r="38" spans="1:12" s="52" customFormat="1" ht="15.75">
      <c r="A38" s="62"/>
      <c r="B38" s="62"/>
      <c r="H38" s="63"/>
      <c r="I38" s="64"/>
      <c r="J38" s="65"/>
      <c r="K38" s="65"/>
      <c r="L38" s="65"/>
    </row>
    <row r="39" spans="1:12" s="52" customFormat="1" ht="15.75">
      <c r="A39" s="62"/>
      <c r="B39" s="62"/>
      <c r="H39" s="63"/>
      <c r="I39" s="64"/>
      <c r="J39" s="65"/>
      <c r="K39" s="65"/>
      <c r="L39" s="65"/>
    </row>
    <row r="40" spans="1:12" s="52" customFormat="1" ht="15.75">
      <c r="A40" s="62"/>
      <c r="B40" s="62"/>
      <c r="H40" s="63"/>
      <c r="I40" s="64"/>
      <c r="J40" s="65"/>
      <c r="K40" s="65"/>
      <c r="L40" s="65"/>
    </row>
    <row r="41" spans="1:12" s="52" customFormat="1" ht="15.75">
      <c r="A41" s="62"/>
      <c r="B41" s="62"/>
      <c r="H41" s="63"/>
      <c r="I41" s="64"/>
      <c r="J41" s="65"/>
      <c r="K41" s="65"/>
      <c r="L41" s="65"/>
    </row>
    <row r="42" spans="1:12" s="52" customFormat="1" ht="15.75">
      <c r="A42" s="62"/>
      <c r="B42" s="62"/>
      <c r="H42" s="63"/>
      <c r="I42" s="64"/>
      <c r="J42" s="65"/>
      <c r="K42" s="65"/>
      <c r="L42" s="65"/>
    </row>
    <row r="43" spans="1:12" s="52" customFormat="1" ht="15.75">
      <c r="A43" s="62"/>
      <c r="B43" s="62"/>
      <c r="H43" s="63"/>
      <c r="I43" s="64"/>
      <c r="J43" s="65"/>
      <c r="K43" s="65"/>
      <c r="L43" s="65"/>
    </row>
    <row r="44" spans="1:12" s="52" customFormat="1" ht="15.75">
      <c r="A44" s="62"/>
      <c r="B44" s="62"/>
      <c r="H44" s="63"/>
      <c r="I44" s="64"/>
      <c r="J44" s="65"/>
      <c r="K44" s="65"/>
      <c r="L44" s="65"/>
    </row>
    <row r="45" spans="1:12" s="52" customFormat="1" ht="15.75">
      <c r="A45" s="62"/>
      <c r="B45" s="62"/>
      <c r="H45" s="63"/>
      <c r="I45" s="64"/>
      <c r="J45" s="65"/>
      <c r="K45" s="65"/>
      <c r="L45" s="65"/>
    </row>
    <row r="46" spans="1:12" s="52" customFormat="1" ht="15.75">
      <c r="A46" s="62"/>
      <c r="B46" s="62"/>
      <c r="H46" s="63"/>
      <c r="I46" s="64"/>
      <c r="J46" s="65"/>
      <c r="K46" s="65"/>
      <c r="L46" s="65"/>
    </row>
    <row r="47" spans="1:12" s="52" customFormat="1" ht="15.75">
      <c r="A47" s="62"/>
      <c r="B47" s="62"/>
      <c r="H47" s="63"/>
      <c r="I47" s="64"/>
      <c r="J47" s="65"/>
      <c r="K47" s="65"/>
      <c r="L47" s="65"/>
    </row>
    <row r="48" spans="1:12" s="52" customFormat="1" ht="15.75">
      <c r="A48" s="62"/>
      <c r="B48" s="62"/>
      <c r="H48" s="63"/>
      <c r="I48" s="64"/>
      <c r="J48" s="65"/>
      <c r="K48" s="65"/>
      <c r="L48" s="65"/>
    </row>
    <row r="49" spans="1:12" s="52" customFormat="1" ht="15.75">
      <c r="A49" s="62"/>
      <c r="B49" s="62"/>
      <c r="H49" s="63"/>
      <c r="I49" s="64"/>
      <c r="J49" s="65"/>
      <c r="K49" s="65"/>
      <c r="L49" s="65"/>
    </row>
    <row r="50" spans="1:12" s="52" customFormat="1" ht="15.75">
      <c r="A50" s="62"/>
      <c r="B50" s="62"/>
      <c r="H50" s="63"/>
      <c r="I50" s="64"/>
      <c r="J50" s="65"/>
      <c r="K50" s="65"/>
      <c r="L50" s="65"/>
    </row>
    <row r="51" spans="1:12" s="52" customFormat="1" ht="15.75">
      <c r="A51" s="62"/>
      <c r="B51" s="62"/>
      <c r="H51" s="63"/>
      <c r="I51" s="64"/>
      <c r="J51" s="65"/>
      <c r="K51" s="65"/>
      <c r="L51" s="65"/>
    </row>
    <row r="52" spans="1:12" s="52" customFormat="1" ht="15.75">
      <c r="A52" s="62"/>
      <c r="B52" s="62"/>
      <c r="H52" s="63"/>
      <c r="I52" s="64"/>
      <c r="J52" s="65"/>
      <c r="K52" s="65"/>
      <c r="L52" s="65"/>
    </row>
    <row r="53" spans="1:12" s="52" customFormat="1" ht="15.75">
      <c r="A53" s="62"/>
      <c r="B53" s="62"/>
      <c r="H53" s="63"/>
      <c r="I53" s="64"/>
      <c r="J53" s="65"/>
      <c r="K53" s="65"/>
      <c r="L53" s="65"/>
    </row>
    <row r="54" spans="1:12" s="52" customFormat="1" ht="15.75">
      <c r="A54" s="62"/>
      <c r="B54" s="62"/>
      <c r="H54" s="63"/>
      <c r="I54" s="64"/>
      <c r="J54" s="65"/>
      <c r="K54" s="65"/>
      <c r="L54" s="65"/>
    </row>
    <row r="55" spans="1:12" s="52" customFormat="1" ht="15.75">
      <c r="A55" s="62"/>
      <c r="B55" s="62"/>
      <c r="H55" s="63"/>
      <c r="I55" s="64"/>
      <c r="J55" s="65"/>
      <c r="K55" s="65"/>
      <c r="L55" s="65"/>
    </row>
    <row r="56" spans="1:12" s="52" customFormat="1" ht="15.75">
      <c r="A56" s="62"/>
      <c r="B56" s="62"/>
      <c r="H56" s="63"/>
      <c r="I56" s="64"/>
      <c r="J56" s="65"/>
      <c r="K56" s="65"/>
      <c r="L56" s="65"/>
    </row>
    <row r="57" spans="1:12" s="52" customFormat="1" ht="15.75">
      <c r="A57" s="62"/>
      <c r="B57" s="62"/>
      <c r="H57" s="63"/>
      <c r="I57" s="64"/>
      <c r="J57" s="65"/>
      <c r="K57" s="65"/>
      <c r="L57" s="65"/>
    </row>
    <row r="58" spans="1:12" s="52" customFormat="1" ht="15.75">
      <c r="A58" s="62"/>
      <c r="B58" s="62"/>
      <c r="H58" s="63"/>
      <c r="I58" s="64"/>
      <c r="J58" s="65"/>
      <c r="K58" s="65"/>
      <c r="L58" s="65"/>
    </row>
    <row r="59" spans="1:12" s="52" customFormat="1" ht="15.75">
      <c r="A59" s="62"/>
      <c r="B59" s="62"/>
      <c r="H59" s="63"/>
      <c r="I59" s="64"/>
      <c r="J59" s="65"/>
      <c r="K59" s="65"/>
      <c r="L59" s="65"/>
    </row>
    <row r="60" spans="1:12" s="52" customFormat="1" ht="15.75">
      <c r="A60" s="62"/>
      <c r="B60" s="62"/>
      <c r="H60" s="63"/>
      <c r="I60" s="64"/>
      <c r="J60" s="65"/>
      <c r="K60" s="65"/>
      <c r="L60" s="65"/>
    </row>
    <row r="61" spans="1:12" s="52" customFormat="1" ht="15.75">
      <c r="A61" s="62"/>
      <c r="B61" s="62"/>
      <c r="H61" s="63"/>
      <c r="I61" s="64"/>
      <c r="J61" s="65"/>
      <c r="K61" s="65"/>
      <c r="L61" s="65"/>
    </row>
    <row r="62" spans="1:12" s="52" customFormat="1" ht="15.75">
      <c r="A62" s="62"/>
      <c r="B62" s="62"/>
      <c r="H62" s="63"/>
      <c r="I62" s="64"/>
      <c r="J62" s="65"/>
      <c r="K62" s="65"/>
      <c r="L62" s="65"/>
    </row>
    <row r="63" spans="1:12" s="52" customFormat="1" ht="15.75">
      <c r="A63" s="62"/>
      <c r="B63" s="62"/>
      <c r="F63" s="65"/>
      <c r="G63" s="65"/>
      <c r="H63" s="63"/>
      <c r="I63" s="65"/>
      <c r="J63" s="65"/>
      <c r="K63" s="65"/>
      <c r="L63" s="65"/>
    </row>
    <row r="64" spans="1:12" s="52" customFormat="1" ht="15.75">
      <c r="A64" s="62"/>
      <c r="B64" s="62"/>
      <c r="F64" s="65"/>
      <c r="G64" s="65"/>
      <c r="H64" s="63"/>
      <c r="I64" s="65"/>
      <c r="J64" s="65"/>
      <c r="K64" s="65"/>
      <c r="L64" s="65"/>
    </row>
    <row r="65" spans="1:12" s="52" customFormat="1" ht="15.75">
      <c r="A65" s="62"/>
      <c r="B65" s="62"/>
      <c r="F65" s="65"/>
      <c r="G65" s="65"/>
      <c r="H65" s="63"/>
      <c r="I65" s="65"/>
      <c r="J65" s="65"/>
      <c r="K65" s="65"/>
      <c r="L65" s="65"/>
    </row>
    <row r="66" spans="1:12" s="52" customFormat="1" ht="15.75">
      <c r="A66" s="62"/>
      <c r="B66" s="62"/>
      <c r="F66" s="65"/>
      <c r="G66" s="65"/>
      <c r="H66" s="63"/>
      <c r="I66" s="65"/>
      <c r="J66" s="65"/>
      <c r="K66" s="65"/>
      <c r="L66" s="65"/>
    </row>
    <row r="67" spans="1:12" s="52" customFormat="1" ht="15.75">
      <c r="A67" s="47"/>
      <c r="B67" s="47"/>
      <c r="H67" s="63"/>
      <c r="J67" s="65"/>
      <c r="K67" s="61"/>
      <c r="L67" s="61"/>
    </row>
    <row r="68" spans="1:12" s="52" customFormat="1" ht="15.75">
      <c r="A68" s="49"/>
      <c r="B68" s="49"/>
      <c r="H68" s="63"/>
      <c r="J68" s="65"/>
      <c r="K68" s="61"/>
      <c r="L68" s="61"/>
    </row>
    <row r="69" spans="1:12" s="52" customFormat="1" ht="15.75">
      <c r="A69" s="66"/>
      <c r="B69" s="66"/>
      <c r="H69" s="63"/>
      <c r="J69" s="65"/>
      <c r="K69" s="61"/>
      <c r="L69" s="61"/>
    </row>
    <row r="70" spans="1:12" s="52" customFormat="1" ht="15.75">
      <c r="A70" s="66"/>
      <c r="B70" s="66"/>
      <c r="H70" s="63"/>
      <c r="J70" s="65"/>
      <c r="K70" s="61"/>
      <c r="L70" s="61"/>
    </row>
    <row r="71" spans="1:12" s="52" customFormat="1" ht="15.75">
      <c r="A71" s="66"/>
      <c r="B71" s="66"/>
      <c r="H71" s="63"/>
      <c r="J71" s="65"/>
      <c r="K71" s="61"/>
      <c r="L71" s="61"/>
    </row>
    <row r="72" spans="1:12" s="52" customFormat="1" ht="15.75">
      <c r="A72" s="66"/>
      <c r="B72" s="66"/>
      <c r="H72" s="63"/>
      <c r="J72" s="65"/>
      <c r="K72" s="61"/>
      <c r="L72" s="61"/>
    </row>
    <row r="73" spans="1:12" s="52" customFormat="1" ht="15.75">
      <c r="A73" s="66"/>
      <c r="B73" s="66"/>
      <c r="H73" s="63"/>
      <c r="J73" s="65"/>
      <c r="K73" s="61"/>
      <c r="L73" s="61"/>
    </row>
    <row r="74" spans="1:12" s="52" customFormat="1" ht="15.75">
      <c r="A74" s="66"/>
      <c r="B74" s="66"/>
      <c r="H74" s="63"/>
      <c r="J74" s="65"/>
      <c r="K74" s="61"/>
      <c r="L74" s="61"/>
    </row>
    <row r="75" spans="1:12" s="52" customFormat="1" ht="15.75">
      <c r="A75" s="66"/>
      <c r="B75" s="66"/>
      <c r="H75" s="63"/>
      <c r="J75" s="65"/>
      <c r="K75" s="61"/>
      <c r="L75" s="61"/>
    </row>
    <row r="76" spans="1:12" s="52" customFormat="1" ht="15.75">
      <c r="A76" s="66"/>
      <c r="B76" s="66"/>
      <c r="H76" s="63"/>
      <c r="J76" s="65"/>
      <c r="K76" s="61"/>
      <c r="L76" s="61"/>
    </row>
    <row r="77" spans="1:12" s="52" customFormat="1" ht="15.75">
      <c r="A77" s="66"/>
      <c r="B77" s="66"/>
      <c r="H77" s="63"/>
      <c r="J77" s="65"/>
      <c r="K77" s="61"/>
      <c r="L77" s="61"/>
    </row>
    <row r="78" spans="1:12" s="52" customFormat="1" ht="15.75">
      <c r="A78" s="66"/>
      <c r="B78" s="66"/>
      <c r="H78" s="63"/>
      <c r="J78" s="65"/>
      <c r="K78" s="61"/>
      <c r="L78" s="61"/>
    </row>
    <row r="79" spans="1:12" s="52" customFormat="1" ht="15.75">
      <c r="A79" s="66"/>
      <c r="B79" s="66"/>
      <c r="H79" s="63"/>
      <c r="J79" s="65"/>
      <c r="K79" s="61"/>
      <c r="L79" s="61"/>
    </row>
    <row r="80" spans="1:12" s="52" customFormat="1" ht="15.75">
      <c r="A80" s="66"/>
      <c r="B80" s="66"/>
      <c r="H80" s="63"/>
      <c r="J80" s="65"/>
      <c r="K80" s="61"/>
      <c r="L80" s="61"/>
    </row>
    <row r="81" spans="1:12" s="52" customFormat="1" ht="15.75">
      <c r="A81" s="66"/>
      <c r="B81" s="66"/>
      <c r="H81" s="63"/>
      <c r="J81" s="65"/>
      <c r="K81" s="61"/>
      <c r="L81" s="61"/>
    </row>
    <row r="82" spans="1:12" s="52" customFormat="1" ht="15.75">
      <c r="A82" s="66"/>
      <c r="B82" s="66"/>
      <c r="H82" s="63"/>
      <c r="J82" s="65"/>
      <c r="K82" s="61"/>
      <c r="L82" s="61"/>
    </row>
    <row r="83" spans="1:12" s="52" customFormat="1" ht="15.75">
      <c r="A83" s="66"/>
      <c r="B83" s="66"/>
      <c r="H83" s="63"/>
      <c r="J83" s="65"/>
      <c r="K83" s="61"/>
      <c r="L83" s="61"/>
    </row>
    <row r="84" spans="1:12" s="52" customFormat="1" ht="15.75">
      <c r="A84" s="66"/>
      <c r="B84" s="66"/>
      <c r="H84" s="63"/>
      <c r="J84" s="65"/>
      <c r="K84" s="61"/>
      <c r="L84" s="61"/>
    </row>
    <row r="85" spans="1:12" s="52" customFormat="1" ht="15.75">
      <c r="A85" s="66"/>
      <c r="B85" s="66"/>
      <c r="H85" s="63"/>
      <c r="J85" s="65"/>
      <c r="K85" s="61"/>
      <c r="L85" s="61"/>
    </row>
    <row r="86" spans="1:12" s="52" customFormat="1" ht="15.75">
      <c r="A86" s="66"/>
      <c r="B86" s="66"/>
      <c r="H86" s="63"/>
      <c r="J86" s="65"/>
      <c r="K86" s="61"/>
      <c r="L86" s="61"/>
    </row>
    <row r="87" spans="1:12" s="52" customFormat="1" ht="15.75">
      <c r="A87" s="66"/>
      <c r="B87" s="66"/>
      <c r="H87" s="63"/>
      <c r="J87" s="65"/>
      <c r="K87" s="61"/>
      <c r="L87" s="61"/>
    </row>
    <row r="88" spans="1:12" s="52" customFormat="1" ht="15.75">
      <c r="A88" s="66"/>
      <c r="B88" s="66"/>
      <c r="H88" s="63"/>
      <c r="J88" s="65"/>
      <c r="K88" s="61"/>
      <c r="L88" s="61"/>
    </row>
    <row r="89" spans="1:12" s="52" customFormat="1" ht="15.75">
      <c r="A89" s="66"/>
      <c r="B89" s="66"/>
      <c r="H89" s="63"/>
      <c r="J89" s="65"/>
      <c r="K89" s="61"/>
      <c r="L89" s="61"/>
    </row>
    <row r="90" spans="1:12" s="52" customFormat="1" ht="15.75">
      <c r="A90" s="66"/>
      <c r="B90" s="66"/>
      <c r="H90" s="63"/>
      <c r="J90" s="65"/>
      <c r="K90" s="61"/>
      <c r="L90" s="61"/>
    </row>
    <row r="91" spans="1:12" s="52" customFormat="1" ht="15.75">
      <c r="A91" s="66"/>
      <c r="B91" s="66"/>
      <c r="H91" s="63"/>
      <c r="J91" s="65"/>
      <c r="K91" s="61"/>
      <c r="L91" s="61"/>
    </row>
    <row r="92" spans="1:12" s="52" customFormat="1" ht="15.75">
      <c r="A92" s="66"/>
      <c r="B92" s="66"/>
      <c r="H92" s="63"/>
      <c r="J92" s="65"/>
      <c r="K92" s="61"/>
      <c r="L92" s="61"/>
    </row>
    <row r="93" spans="1:12" s="52" customFormat="1" ht="15.75">
      <c r="A93" s="66"/>
      <c r="B93" s="66"/>
      <c r="H93" s="63"/>
      <c r="J93" s="65"/>
      <c r="K93" s="61"/>
      <c r="L93" s="61"/>
    </row>
    <row r="94" spans="1:12" s="52" customFormat="1" ht="15.75">
      <c r="A94" s="66"/>
      <c r="B94" s="66"/>
      <c r="H94" s="63"/>
      <c r="J94" s="65"/>
      <c r="K94" s="61"/>
      <c r="L94" s="61"/>
    </row>
    <row r="95" spans="1:12" s="52" customFormat="1" ht="15.75">
      <c r="A95" s="66"/>
      <c r="B95" s="66"/>
      <c r="H95" s="63"/>
      <c r="J95" s="65"/>
      <c r="K95" s="61"/>
      <c r="L95" s="61"/>
    </row>
    <row r="96" spans="1:12" s="52" customFormat="1" ht="15.75">
      <c r="A96" s="66"/>
      <c r="B96" s="66"/>
      <c r="H96" s="63"/>
      <c r="J96" s="65"/>
      <c r="K96" s="61"/>
      <c r="L96" s="61"/>
    </row>
    <row r="97" spans="1:12" s="52" customFormat="1" ht="15.75">
      <c r="A97" s="66"/>
      <c r="B97" s="66"/>
      <c r="H97" s="63"/>
      <c r="J97" s="65"/>
      <c r="K97" s="61"/>
      <c r="L97" s="61"/>
    </row>
    <row r="98" spans="1:12" s="52" customFormat="1" ht="15.75">
      <c r="A98" s="66"/>
      <c r="B98" s="66"/>
      <c r="H98" s="63"/>
      <c r="J98" s="65"/>
      <c r="K98" s="61"/>
      <c r="L98" s="61"/>
    </row>
    <row r="99" spans="1:12" s="52" customFormat="1" ht="15.75">
      <c r="A99" s="66"/>
      <c r="B99" s="66"/>
      <c r="H99" s="63"/>
      <c r="J99" s="65"/>
      <c r="K99" s="61"/>
      <c r="L99" s="61"/>
    </row>
    <row r="100" spans="1:12" s="52" customFormat="1" ht="15.75">
      <c r="A100" s="66"/>
      <c r="B100" s="66"/>
      <c r="H100" s="63"/>
      <c r="J100" s="65"/>
      <c r="K100" s="61"/>
      <c r="L100" s="61"/>
    </row>
    <row r="101" spans="1:12" s="52" customFormat="1" ht="15.75">
      <c r="A101" s="66"/>
      <c r="B101" s="66"/>
      <c r="H101" s="63"/>
      <c r="J101" s="65"/>
      <c r="K101" s="61"/>
      <c r="L101" s="61"/>
    </row>
    <row r="102" spans="1:12" s="52" customFormat="1" ht="15.75">
      <c r="A102" s="66"/>
      <c r="B102" s="66"/>
      <c r="H102" s="63"/>
      <c r="J102" s="65"/>
      <c r="K102" s="61"/>
      <c r="L102" s="61"/>
    </row>
    <row r="103" spans="1:12" s="52" customFormat="1" ht="15.75">
      <c r="A103" s="66"/>
      <c r="B103" s="66"/>
      <c r="H103" s="63"/>
      <c r="I103" s="64"/>
      <c r="J103" s="61"/>
      <c r="K103" s="61"/>
      <c r="L103" s="61"/>
    </row>
    <row r="104" spans="1:12" s="52" customFormat="1" ht="15.75">
      <c r="A104" s="66"/>
      <c r="B104" s="66"/>
      <c r="H104" s="63"/>
      <c r="I104" s="64"/>
      <c r="J104" s="61"/>
      <c r="K104" s="61"/>
      <c r="L104" s="61"/>
    </row>
    <row r="105" spans="1:12" s="52" customFormat="1" ht="15.75">
      <c r="A105" s="66"/>
      <c r="B105" s="66"/>
      <c r="H105" s="63"/>
      <c r="I105" s="64"/>
      <c r="J105" s="61"/>
      <c r="K105" s="61"/>
      <c r="L105" s="61"/>
    </row>
    <row r="106" spans="1:12" s="52" customFormat="1" ht="15.75">
      <c r="A106" s="66"/>
      <c r="B106" s="66"/>
      <c r="H106" s="63"/>
      <c r="I106" s="64"/>
      <c r="J106" s="61"/>
      <c r="K106" s="61"/>
      <c r="L106" s="61"/>
    </row>
    <row r="107" spans="1:12" s="52" customFormat="1" ht="15.75">
      <c r="A107" s="66"/>
      <c r="B107" s="66"/>
      <c r="H107" s="63"/>
      <c r="I107" s="64"/>
      <c r="J107" s="61"/>
      <c r="K107" s="61"/>
      <c r="L107" s="61"/>
    </row>
    <row r="108" spans="1:12" s="52" customFormat="1" ht="15.75">
      <c r="A108" s="66"/>
      <c r="B108" s="66"/>
      <c r="H108" s="63"/>
      <c r="I108" s="64"/>
      <c r="J108" s="61"/>
      <c r="K108" s="61"/>
      <c r="L108" s="61"/>
    </row>
    <row r="109" spans="1:12" s="52" customFormat="1" ht="15.75">
      <c r="A109" s="66"/>
      <c r="B109" s="66"/>
      <c r="H109" s="63"/>
      <c r="I109" s="64"/>
      <c r="J109" s="61"/>
      <c r="K109" s="61"/>
      <c r="L109" s="61"/>
    </row>
    <row r="110" spans="1:12" s="52" customFormat="1" ht="15.75">
      <c r="A110" s="66"/>
      <c r="B110" s="66"/>
      <c r="H110" s="63"/>
      <c r="I110" s="64"/>
      <c r="J110" s="61"/>
      <c r="K110" s="61"/>
      <c r="L110" s="61"/>
    </row>
    <row r="111" spans="1:12" s="52" customFormat="1" ht="15.75">
      <c r="A111" s="66"/>
      <c r="B111" s="66"/>
      <c r="H111" s="63"/>
      <c r="I111" s="64"/>
      <c r="J111" s="61"/>
      <c r="K111" s="61"/>
      <c r="L111" s="61"/>
    </row>
    <row r="112" spans="1:12" s="52" customFormat="1" ht="15.75">
      <c r="A112" s="66"/>
      <c r="B112" s="66"/>
      <c r="H112" s="63"/>
      <c r="I112" s="64"/>
      <c r="J112" s="61"/>
      <c r="K112" s="61"/>
      <c r="L112" s="61"/>
    </row>
    <row r="113" spans="1:12" s="52" customFormat="1" ht="15.75">
      <c r="A113" s="66"/>
      <c r="B113" s="66"/>
      <c r="H113" s="63"/>
      <c r="I113" s="64"/>
      <c r="J113" s="61"/>
      <c r="K113" s="61"/>
      <c r="L113" s="61"/>
    </row>
    <row r="114" spans="1:12" s="52" customFormat="1" ht="15.75">
      <c r="A114" s="66"/>
      <c r="B114" s="66"/>
      <c r="H114" s="63"/>
      <c r="I114" s="64"/>
      <c r="J114" s="61"/>
      <c r="K114" s="61"/>
      <c r="L114" s="61"/>
    </row>
    <row r="115" spans="1:12" s="52" customFormat="1" ht="15.75">
      <c r="A115" s="66"/>
      <c r="B115" s="66"/>
      <c r="H115" s="63"/>
      <c r="I115" s="64"/>
      <c r="J115" s="61"/>
      <c r="K115" s="61"/>
      <c r="L115" s="61"/>
    </row>
    <row r="116" spans="1:12" s="52" customFormat="1" ht="15.75">
      <c r="A116" s="66"/>
      <c r="B116" s="66"/>
      <c r="H116" s="63"/>
      <c r="I116" s="64"/>
      <c r="J116" s="61"/>
      <c r="K116" s="61"/>
      <c r="L116" s="61"/>
    </row>
    <row r="117" spans="1:12" s="52" customFormat="1" ht="15.75">
      <c r="A117" s="66"/>
      <c r="B117" s="66"/>
      <c r="H117" s="63"/>
      <c r="I117" s="64"/>
      <c r="J117" s="61"/>
      <c r="K117" s="61"/>
      <c r="L117" s="61"/>
    </row>
    <row r="118" spans="1:12" s="52" customFormat="1" ht="15.75">
      <c r="A118" s="66"/>
      <c r="B118" s="66"/>
      <c r="H118" s="63"/>
      <c r="I118" s="64"/>
      <c r="J118" s="61"/>
      <c r="K118" s="61"/>
      <c r="L118" s="61"/>
    </row>
    <row r="119" spans="1:12" s="52" customFormat="1" ht="15.75">
      <c r="A119" s="66"/>
      <c r="B119" s="66"/>
      <c r="H119" s="63"/>
      <c r="I119" s="64"/>
      <c r="J119" s="61"/>
      <c r="K119" s="61"/>
      <c r="L119" s="61"/>
    </row>
    <row r="120" spans="1:12" s="52" customFormat="1" ht="15.75">
      <c r="A120" s="66"/>
      <c r="B120" s="66"/>
      <c r="H120" s="63"/>
      <c r="I120" s="64"/>
      <c r="J120" s="61"/>
      <c r="K120" s="61"/>
      <c r="L120" s="61"/>
    </row>
    <row r="121" spans="1:12" s="52" customFormat="1" ht="15.75">
      <c r="A121" s="66"/>
      <c r="B121" s="66"/>
      <c r="H121" s="63"/>
      <c r="I121" s="64"/>
      <c r="J121" s="61"/>
      <c r="K121" s="61"/>
      <c r="L121" s="61"/>
    </row>
    <row r="122" spans="1:12" s="52" customFormat="1" ht="15.75">
      <c r="A122" s="66"/>
      <c r="B122" s="66"/>
      <c r="H122" s="63"/>
      <c r="I122" s="64"/>
      <c r="J122" s="61"/>
      <c r="K122" s="61"/>
      <c r="L122" s="61"/>
    </row>
    <row r="123" spans="1:12" s="52" customFormat="1" ht="15.75">
      <c r="A123" s="66"/>
      <c r="B123" s="66"/>
      <c r="H123" s="63"/>
      <c r="I123" s="64"/>
      <c r="J123" s="61"/>
      <c r="K123" s="61"/>
      <c r="L123" s="61"/>
    </row>
    <row r="124" spans="1:12" s="52" customFormat="1" ht="15.75">
      <c r="H124" s="63"/>
      <c r="I124" s="64"/>
      <c r="J124" s="61"/>
      <c r="K124" s="61"/>
      <c r="L124" s="61"/>
    </row>
    <row r="125" spans="1:12" s="52" customFormat="1" ht="15.75">
      <c r="H125" s="63"/>
      <c r="I125" s="64"/>
      <c r="J125" s="61"/>
      <c r="K125" s="61"/>
      <c r="L125" s="61"/>
    </row>
    <row r="126" spans="1:12" s="52" customFormat="1" ht="15.75">
      <c r="H126" s="63"/>
      <c r="I126" s="64"/>
      <c r="J126" s="61"/>
      <c r="K126" s="61"/>
      <c r="L126" s="61"/>
    </row>
    <row r="127" spans="1:12" s="52" customFormat="1" ht="15.75">
      <c r="H127" s="63"/>
      <c r="I127" s="64"/>
      <c r="J127" s="61"/>
      <c r="K127" s="61"/>
      <c r="L127" s="61"/>
    </row>
    <row r="128" spans="1:12" s="52" customFormat="1" ht="15.75">
      <c r="H128" s="63"/>
      <c r="I128" s="64"/>
      <c r="J128" s="61"/>
      <c r="K128" s="61"/>
      <c r="L128" s="61"/>
    </row>
    <row r="129" spans="8:12" s="52" customFormat="1" ht="15.75">
      <c r="H129" s="63"/>
      <c r="I129" s="64"/>
      <c r="J129" s="61"/>
      <c r="K129" s="61"/>
      <c r="L129" s="61"/>
    </row>
    <row r="130" spans="8:12" s="52" customFormat="1" ht="15.75">
      <c r="H130" s="63"/>
      <c r="I130" s="64"/>
      <c r="J130" s="61"/>
      <c r="K130" s="61"/>
      <c r="L130" s="61"/>
    </row>
    <row r="131" spans="8:12" s="52" customFormat="1" ht="15.75">
      <c r="H131" s="63"/>
      <c r="I131" s="64"/>
      <c r="J131" s="61"/>
      <c r="K131" s="61"/>
      <c r="L131" s="61"/>
    </row>
    <row r="132" spans="8:12" s="52" customFormat="1" ht="15.75">
      <c r="L132" s="61"/>
    </row>
    <row r="133" spans="8:12" s="52" customFormat="1" ht="15.75"/>
    <row r="134" spans="8:12" s="52" customFormat="1" ht="15.75"/>
    <row r="135" spans="8:12" s="52" customFormat="1" ht="15.75"/>
    <row r="136" spans="8:12" s="52" customFormat="1" ht="15.75"/>
    <row r="137" spans="8:12" s="52" customFormat="1" ht="15.75"/>
    <row r="138" spans="8:12" s="52" customFormat="1" ht="15.75"/>
    <row r="139" spans="8:12" s="52" customFormat="1" ht="15.75"/>
    <row r="140" spans="8:12" s="52" customFormat="1" ht="15.75"/>
    <row r="141" spans="8:12" s="52" customFormat="1" ht="15.75"/>
    <row r="142" spans="8:12" s="52" customFormat="1" ht="15.75"/>
    <row r="143" spans="8:12" s="52" customFormat="1" ht="15.75"/>
    <row r="144" spans="8:12" s="52" customFormat="1" ht="15.75"/>
    <row r="145" s="52" customFormat="1" ht="15.75"/>
    <row r="146" s="52" customFormat="1" ht="15.75"/>
    <row r="147" s="52" customFormat="1" ht="15.75"/>
    <row r="148" s="52" customFormat="1" ht="15.75"/>
    <row r="149" s="52" customFormat="1" ht="15.75"/>
    <row r="150" s="52" customFormat="1" ht="15.75"/>
    <row r="151" s="52" customFormat="1" ht="15.75"/>
    <row r="152" s="52" customFormat="1" ht="15.75"/>
    <row r="153" s="52" customFormat="1" ht="15.75"/>
    <row r="154" s="52" customFormat="1" ht="15.75"/>
    <row r="155" s="52" customFormat="1" ht="15.75"/>
    <row r="156" s="52" customFormat="1" ht="15.75"/>
    <row r="157" s="52" customFormat="1" ht="15.75"/>
    <row r="158" s="52" customFormat="1" ht="15.75"/>
    <row r="159" s="52" customFormat="1" ht="15.75"/>
    <row r="160" s="52" customFormat="1" ht="15.75"/>
    <row r="161" s="52" customFormat="1" ht="15.75"/>
    <row r="162" s="52" customFormat="1" ht="15.75"/>
    <row r="163" s="52" customFormat="1" ht="15.75"/>
    <row r="164" s="52" customFormat="1" ht="15.75"/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4"/>
  <sheetViews>
    <sheetView workbookViewId="0">
      <selection activeCell="F14" sqref="F14"/>
    </sheetView>
  </sheetViews>
  <sheetFormatPr defaultRowHeight="16.5"/>
  <cols>
    <col min="1" max="29" width="9" style="52"/>
    <col min="30" max="30" width="9" style="107"/>
    <col min="31" max="101" width="9" style="52"/>
    <col min="102" max="103" width="9" style="46"/>
    <col min="104" max="16384" width="9" style="52"/>
  </cols>
  <sheetData>
    <row r="1" spans="1:123" s="48" customFormat="1" ht="15.75">
      <c r="A1" s="47"/>
      <c r="B1" s="48" t="s">
        <v>197</v>
      </c>
      <c r="J1" s="48" t="s">
        <v>198</v>
      </c>
      <c r="AO1" s="48" t="s">
        <v>199</v>
      </c>
      <c r="AP1" s="106"/>
      <c r="AQ1" s="106"/>
      <c r="AR1" s="106"/>
      <c r="AS1" s="106"/>
      <c r="AT1" s="106"/>
      <c r="AU1" s="106"/>
      <c r="AV1" s="106"/>
      <c r="BS1" s="89" t="s">
        <v>200</v>
      </c>
      <c r="BT1" s="89"/>
      <c r="BU1" s="89"/>
      <c r="BV1" s="89"/>
      <c r="BW1" s="89"/>
      <c r="CS1" s="89"/>
      <c r="CT1" s="89"/>
      <c r="CU1" s="89"/>
      <c r="CV1" s="89"/>
      <c r="CW1" s="89"/>
      <c r="CX1" s="68" t="s">
        <v>201</v>
      </c>
      <c r="CY1" s="89"/>
      <c r="CZ1" s="89"/>
    </row>
    <row r="2" spans="1:123" s="48" customFormat="1">
      <c r="A2" s="49"/>
      <c r="B2" s="49" t="s">
        <v>202</v>
      </c>
      <c r="C2" s="50" t="s">
        <v>203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48" t="s">
        <v>204</v>
      </c>
      <c r="K2" s="48" t="s">
        <v>42</v>
      </c>
      <c r="L2" s="48" t="s">
        <v>43</v>
      </c>
      <c r="M2" s="48" t="s">
        <v>44</v>
      </c>
      <c r="N2" s="48" t="s">
        <v>160</v>
      </c>
      <c r="O2" s="48" t="s">
        <v>161</v>
      </c>
      <c r="P2" s="48" t="s">
        <v>162</v>
      </c>
      <c r="Q2" s="48" t="s">
        <v>163</v>
      </c>
      <c r="R2" s="48" t="s">
        <v>164</v>
      </c>
      <c r="S2" s="48" t="s">
        <v>165</v>
      </c>
      <c r="T2" s="48" t="s">
        <v>154</v>
      </c>
      <c r="U2" s="48" t="s">
        <v>155</v>
      </c>
      <c r="V2" s="48" t="s">
        <v>156</v>
      </c>
      <c r="W2" s="48" t="s">
        <v>38</v>
      </c>
      <c r="X2" s="48" t="s">
        <v>18</v>
      </c>
      <c r="Y2" s="48" t="s">
        <v>19</v>
      </c>
      <c r="Z2" s="48" t="s">
        <v>20</v>
      </c>
      <c r="AA2" s="48" t="s">
        <v>21</v>
      </c>
      <c r="AB2" s="48" t="s">
        <v>22</v>
      </c>
      <c r="AC2" s="48" t="s">
        <v>23</v>
      </c>
      <c r="AD2" s="48" t="s">
        <v>24</v>
      </c>
      <c r="AE2" s="48" t="s">
        <v>25</v>
      </c>
      <c r="AF2" s="48" t="s">
        <v>26</v>
      </c>
      <c r="AG2" s="48" t="s">
        <v>27</v>
      </c>
      <c r="AH2" s="4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48" t="s">
        <v>204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71" t="s">
        <v>204</v>
      </c>
      <c r="BT2" s="71" t="s">
        <v>42</v>
      </c>
      <c r="BU2" s="71" t="s">
        <v>43</v>
      </c>
      <c r="BV2" s="71" t="s">
        <v>44</v>
      </c>
      <c r="BW2" s="71" t="s">
        <v>45</v>
      </c>
      <c r="BX2" s="71" t="s">
        <v>46</v>
      </c>
      <c r="BY2" s="71" t="s">
        <v>47</v>
      </c>
      <c r="BZ2" s="71" t="s">
        <v>48</v>
      </c>
      <c r="CA2" s="71" t="s">
        <v>49</v>
      </c>
      <c r="CB2" s="71" t="s">
        <v>50</v>
      </c>
      <c r="CC2" s="71" t="s">
        <v>51</v>
      </c>
      <c r="CD2" s="71" t="s">
        <v>52</v>
      </c>
      <c r="CE2" s="71" t="s">
        <v>53</v>
      </c>
      <c r="CF2" s="71" t="s">
        <v>54</v>
      </c>
      <c r="CG2" s="71" t="s">
        <v>55</v>
      </c>
      <c r="CH2" s="71" t="s">
        <v>56</v>
      </c>
      <c r="CI2" s="71" t="s">
        <v>57</v>
      </c>
      <c r="CJ2" s="71" t="s">
        <v>58</v>
      </c>
      <c r="CK2" s="71" t="s">
        <v>59</v>
      </c>
      <c r="CL2" s="71" t="s">
        <v>60</v>
      </c>
      <c r="CM2" s="71" t="s">
        <v>61</v>
      </c>
      <c r="CN2" s="71" t="s">
        <v>62</v>
      </c>
      <c r="CO2" s="71" t="s">
        <v>63</v>
      </c>
      <c r="CP2" s="71" t="s">
        <v>64</v>
      </c>
      <c r="CQ2" s="71" t="s">
        <v>65</v>
      </c>
      <c r="CR2" s="71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204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  <c r="DR2" s="68"/>
      <c r="DS2" s="68"/>
    </row>
    <row r="3" spans="1:123" ht="15.75">
      <c r="A3" s="51">
        <v>0</v>
      </c>
      <c r="B3" s="51"/>
      <c r="D3" s="52">
        <v>12.14</v>
      </c>
      <c r="E3" s="52">
        <v>17.41</v>
      </c>
      <c r="F3" s="53">
        <v>16.8</v>
      </c>
      <c r="G3" s="52">
        <v>16.23</v>
      </c>
      <c r="H3" s="53">
        <v>16.04</v>
      </c>
      <c r="I3" s="52">
        <v>16.420000000000002</v>
      </c>
      <c r="J3" s="52">
        <v>13.78</v>
      </c>
      <c r="K3" s="52">
        <v>19.309999999999999</v>
      </c>
      <c r="L3" s="52">
        <v>15.26</v>
      </c>
      <c r="M3" s="52">
        <v>15.68</v>
      </c>
      <c r="N3" s="52">
        <v>16.98</v>
      </c>
      <c r="O3" s="52">
        <v>16.88</v>
      </c>
      <c r="P3" s="52">
        <v>16.37</v>
      </c>
      <c r="Q3" s="52">
        <v>15.63</v>
      </c>
      <c r="R3" s="52">
        <v>16.88</v>
      </c>
      <c r="S3" s="52">
        <v>18.48</v>
      </c>
      <c r="T3" s="105">
        <v>15.43</v>
      </c>
      <c r="U3" s="105">
        <v>15.34</v>
      </c>
      <c r="V3" s="105">
        <v>18.25</v>
      </c>
      <c r="W3" s="105">
        <v>17.32</v>
      </c>
      <c r="X3" s="105">
        <v>14.64</v>
      </c>
      <c r="Y3" s="105">
        <v>15</v>
      </c>
      <c r="Z3" s="105">
        <v>16.96</v>
      </c>
      <c r="AA3" s="105">
        <v>19.100000000000001</v>
      </c>
      <c r="AB3" s="105">
        <v>17.899999999999999</v>
      </c>
      <c r="AC3" s="105">
        <v>17.88</v>
      </c>
      <c r="AD3" s="105">
        <v>19.739999999999998</v>
      </c>
      <c r="AE3" s="105">
        <v>14.88</v>
      </c>
      <c r="AF3" s="105">
        <v>14.14</v>
      </c>
      <c r="AG3" s="113">
        <v>16.850000000000001</v>
      </c>
      <c r="AH3" s="113">
        <v>14.76</v>
      </c>
      <c r="AI3" s="105">
        <v>15.08</v>
      </c>
      <c r="AJ3" s="105">
        <v>18.07</v>
      </c>
      <c r="AK3" s="105">
        <v>20.32</v>
      </c>
      <c r="AL3" s="105">
        <v>21.23</v>
      </c>
      <c r="AM3" s="105">
        <v>22.19</v>
      </c>
      <c r="AN3" s="105">
        <v>22.51</v>
      </c>
      <c r="AO3" s="105">
        <v>23.32</v>
      </c>
      <c r="AP3" s="105">
        <v>22.09</v>
      </c>
      <c r="AQ3" s="105">
        <v>23.17</v>
      </c>
      <c r="AR3" s="105">
        <v>22.3</v>
      </c>
      <c r="AS3" s="105">
        <v>18.05</v>
      </c>
      <c r="AT3" s="105">
        <v>15.84</v>
      </c>
      <c r="AU3" s="105">
        <v>17.39</v>
      </c>
      <c r="AV3" s="105">
        <v>17.37</v>
      </c>
      <c r="AW3" s="105">
        <v>16.64</v>
      </c>
      <c r="AX3" s="105">
        <v>16.98</v>
      </c>
      <c r="AY3" s="105">
        <v>19.32</v>
      </c>
      <c r="AZ3" s="105">
        <v>20.329999999999998</v>
      </c>
      <c r="BA3" s="105">
        <v>18.420000000000002</v>
      </c>
      <c r="BB3" s="105">
        <v>21.09</v>
      </c>
      <c r="BC3" s="69">
        <v>16.97</v>
      </c>
      <c r="BD3" s="69">
        <v>19.149999999999999</v>
      </c>
      <c r="BE3" s="69">
        <v>19.739999999999998</v>
      </c>
      <c r="BF3" s="69">
        <v>22.47</v>
      </c>
      <c r="BG3" s="69">
        <v>19.23</v>
      </c>
      <c r="BH3" s="69">
        <v>17.02</v>
      </c>
      <c r="BI3" s="69">
        <v>18.489999999999998</v>
      </c>
      <c r="BJ3" s="69">
        <v>20.399999999999999</v>
      </c>
      <c r="BK3" s="105">
        <v>23.14</v>
      </c>
      <c r="BL3" s="105">
        <v>21.06</v>
      </c>
      <c r="BM3" s="105">
        <v>19.37</v>
      </c>
      <c r="BN3" s="105">
        <v>18.13</v>
      </c>
      <c r="BO3" s="105">
        <v>21.59</v>
      </c>
      <c r="BP3" s="105">
        <v>21.08</v>
      </c>
      <c r="BQ3" s="105">
        <v>21.08</v>
      </c>
      <c r="BR3" s="105">
        <v>16.149999999999999</v>
      </c>
      <c r="BS3" s="105">
        <v>19.84</v>
      </c>
      <c r="BT3" s="105">
        <v>19.14</v>
      </c>
      <c r="BU3" s="105">
        <v>21.85</v>
      </c>
      <c r="BV3" s="105">
        <v>21.85</v>
      </c>
      <c r="BW3" s="105">
        <v>23.14</v>
      </c>
      <c r="BX3" s="69">
        <v>19.059999999999999</v>
      </c>
      <c r="BY3" s="69">
        <v>20.71</v>
      </c>
      <c r="BZ3" s="69">
        <v>22.19</v>
      </c>
      <c r="CA3" s="69">
        <v>21.43</v>
      </c>
      <c r="CB3" s="69">
        <v>23.88</v>
      </c>
      <c r="CC3" s="69">
        <v>23.64</v>
      </c>
      <c r="CD3" s="69">
        <v>24.61</v>
      </c>
      <c r="CE3" s="69">
        <v>24.55</v>
      </c>
      <c r="CF3" s="69">
        <v>24.1</v>
      </c>
      <c r="CG3" s="69">
        <v>24.38</v>
      </c>
      <c r="CH3" s="69">
        <v>25.25</v>
      </c>
      <c r="CI3" s="69">
        <v>24.26</v>
      </c>
      <c r="CJ3" s="69">
        <v>25.72</v>
      </c>
      <c r="CK3" s="69">
        <v>25.32</v>
      </c>
      <c r="CL3" s="105">
        <v>26.24</v>
      </c>
      <c r="CM3" s="105">
        <v>25.22</v>
      </c>
      <c r="CN3" s="105">
        <v>26.54</v>
      </c>
      <c r="CO3" s="105">
        <v>25.57</v>
      </c>
      <c r="CP3" s="105">
        <v>25.1</v>
      </c>
      <c r="CQ3" s="105">
        <v>25.38</v>
      </c>
      <c r="CR3" s="105">
        <v>23.95</v>
      </c>
      <c r="CS3" s="187">
        <v>27.07</v>
      </c>
      <c r="CT3" s="187">
        <v>27.7</v>
      </c>
      <c r="CU3" s="187">
        <v>26.54</v>
      </c>
      <c r="CV3" s="187">
        <v>26.67</v>
      </c>
      <c r="CW3" s="187">
        <v>24.31</v>
      </c>
      <c r="CX3" s="187">
        <v>23.78</v>
      </c>
      <c r="CY3" s="187">
        <v>24.4</v>
      </c>
      <c r="CZ3" s="105">
        <v>26.05</v>
      </c>
      <c r="DA3" s="105">
        <v>26.94</v>
      </c>
      <c r="DB3" s="105">
        <v>25.46</v>
      </c>
      <c r="DC3" s="105">
        <v>24.65</v>
      </c>
      <c r="DD3" s="105">
        <v>23.35</v>
      </c>
      <c r="DE3" s="105">
        <v>24.68</v>
      </c>
      <c r="DF3" s="105">
        <v>24.51</v>
      </c>
      <c r="DG3" s="105">
        <v>25.41</v>
      </c>
      <c r="DH3" s="69">
        <v>25.26</v>
      </c>
      <c r="DI3" s="69">
        <v>24.99</v>
      </c>
      <c r="DJ3" s="69">
        <v>25.3</v>
      </c>
      <c r="DK3" s="69">
        <v>25.25</v>
      </c>
      <c r="DL3" s="69">
        <v>26.68</v>
      </c>
      <c r="DM3" s="69">
        <v>28.06</v>
      </c>
      <c r="DN3" s="69">
        <v>27.98</v>
      </c>
      <c r="DO3" s="69">
        <v>28.02</v>
      </c>
      <c r="DP3" s="105">
        <v>28.03</v>
      </c>
      <c r="DQ3" s="105">
        <v>28.3</v>
      </c>
    </row>
    <row r="4" spans="1:123" ht="15.75">
      <c r="A4" s="51">
        <v>4.1666666666666699E-2</v>
      </c>
      <c r="B4" s="51"/>
      <c r="D4" s="52">
        <v>12.09</v>
      </c>
      <c r="E4" s="52">
        <v>17.350000000000001</v>
      </c>
      <c r="F4" s="52">
        <v>16.97</v>
      </c>
      <c r="G4" s="52">
        <v>15.91</v>
      </c>
      <c r="H4" s="53">
        <v>15.78</v>
      </c>
      <c r="I4" s="52">
        <v>16.13</v>
      </c>
      <c r="J4" s="52">
        <v>13.83</v>
      </c>
      <c r="K4" s="52">
        <v>18.329999999999998</v>
      </c>
      <c r="L4" s="52">
        <v>15.29</v>
      </c>
      <c r="M4" s="52">
        <v>15.44</v>
      </c>
      <c r="N4" s="52">
        <v>16.96</v>
      </c>
      <c r="O4" s="52">
        <v>16.96</v>
      </c>
      <c r="P4" s="52">
        <v>16.23</v>
      </c>
      <c r="Q4" s="52">
        <v>15.67</v>
      </c>
      <c r="R4" s="52">
        <v>16.7</v>
      </c>
      <c r="S4" s="52">
        <v>18.41</v>
      </c>
      <c r="T4" s="105">
        <v>15.63</v>
      </c>
      <c r="U4" s="105">
        <v>15.28</v>
      </c>
      <c r="V4" s="105">
        <v>18.13</v>
      </c>
      <c r="W4" s="105">
        <v>17.559999999999999</v>
      </c>
      <c r="X4" s="105">
        <v>14.44</v>
      </c>
      <c r="Y4" s="105">
        <v>14.74</v>
      </c>
      <c r="Z4" s="105">
        <v>16.78</v>
      </c>
      <c r="AA4" s="105">
        <v>18.64</v>
      </c>
      <c r="AB4" s="105">
        <v>17.989999999999998</v>
      </c>
      <c r="AC4" s="105">
        <v>18.3</v>
      </c>
      <c r="AD4" s="105">
        <v>19.34</v>
      </c>
      <c r="AE4" s="105">
        <v>14.5</v>
      </c>
      <c r="AF4" s="105">
        <v>14.16</v>
      </c>
      <c r="AG4" s="113">
        <v>16.48</v>
      </c>
      <c r="AH4" s="113">
        <v>14.29</v>
      </c>
      <c r="AI4" s="105">
        <v>15.45</v>
      </c>
      <c r="AJ4" s="105">
        <v>18.190000000000001</v>
      </c>
      <c r="AK4" s="105">
        <v>19.75</v>
      </c>
      <c r="AL4" s="105">
        <v>21.34</v>
      </c>
      <c r="AM4" s="105">
        <v>24.33</v>
      </c>
      <c r="AN4" s="105">
        <v>22.09</v>
      </c>
      <c r="AO4" s="105">
        <v>23.1</v>
      </c>
      <c r="AP4" s="105">
        <v>21.46</v>
      </c>
      <c r="AQ4" s="105">
        <v>23.06</v>
      </c>
      <c r="AR4" s="105">
        <v>22.7</v>
      </c>
      <c r="AS4" s="105">
        <v>18.11</v>
      </c>
      <c r="AT4" s="105">
        <v>16.46</v>
      </c>
      <c r="AU4" s="105">
        <v>17.43</v>
      </c>
      <c r="AV4" s="105">
        <v>16.46</v>
      </c>
      <c r="AW4" s="105">
        <v>16.72</v>
      </c>
      <c r="AX4" s="105">
        <v>16.93</v>
      </c>
      <c r="AY4" s="105">
        <v>18.93</v>
      </c>
      <c r="AZ4" s="105">
        <v>20.18</v>
      </c>
      <c r="BA4" s="105">
        <v>18.489999999999998</v>
      </c>
      <c r="BB4" s="105">
        <v>20.99</v>
      </c>
      <c r="BC4" s="69">
        <v>16.87</v>
      </c>
      <c r="BD4" s="69">
        <v>18.54</v>
      </c>
      <c r="BE4" s="69">
        <v>20.100000000000001</v>
      </c>
      <c r="BF4" s="69">
        <v>21.93</v>
      </c>
      <c r="BG4" s="69">
        <v>19.2</v>
      </c>
      <c r="BH4" s="69">
        <v>16.7</v>
      </c>
      <c r="BI4" s="69">
        <v>18.13</v>
      </c>
      <c r="BJ4" s="105">
        <v>20.04</v>
      </c>
      <c r="BK4" s="105">
        <v>23</v>
      </c>
      <c r="BL4" s="105">
        <v>20.6</v>
      </c>
      <c r="BM4" s="105">
        <v>19.239999999999998</v>
      </c>
      <c r="BN4" s="105">
        <v>17.28</v>
      </c>
      <c r="BO4" s="105">
        <v>21.87</v>
      </c>
      <c r="BP4" s="105">
        <v>21.27</v>
      </c>
      <c r="BQ4" s="105">
        <v>21.29</v>
      </c>
      <c r="BR4" s="105">
        <v>16.14</v>
      </c>
      <c r="BS4" s="105">
        <v>19.27</v>
      </c>
      <c r="BT4" s="105">
        <v>18.440000000000001</v>
      </c>
      <c r="BU4" s="105">
        <v>21.28</v>
      </c>
      <c r="BV4" s="105">
        <v>21.64</v>
      </c>
      <c r="BW4" s="69">
        <v>23.22</v>
      </c>
      <c r="BX4" s="69">
        <v>19.32</v>
      </c>
      <c r="BY4" s="69">
        <v>20.53</v>
      </c>
      <c r="BZ4" s="69">
        <v>22.39</v>
      </c>
      <c r="CA4" s="69">
        <v>21.86</v>
      </c>
      <c r="CB4" s="69">
        <v>22.56</v>
      </c>
      <c r="CC4" s="69">
        <v>23.6</v>
      </c>
      <c r="CD4" s="69">
        <v>25.13</v>
      </c>
      <c r="CE4" s="69">
        <v>24.24</v>
      </c>
      <c r="CF4" s="69">
        <v>24.17</v>
      </c>
      <c r="CG4" s="69">
        <v>24.65</v>
      </c>
      <c r="CH4" s="69">
        <v>25.66</v>
      </c>
      <c r="CI4" s="69">
        <v>23.68</v>
      </c>
      <c r="CJ4" s="69">
        <v>25.63</v>
      </c>
      <c r="CK4" s="105">
        <v>25.21</v>
      </c>
      <c r="CL4" s="105">
        <v>26.34</v>
      </c>
      <c r="CM4" s="105">
        <v>25.38</v>
      </c>
      <c r="CN4" s="105">
        <v>25.73</v>
      </c>
      <c r="CO4" s="105">
        <v>24.96</v>
      </c>
      <c r="CP4" s="105">
        <v>25.07</v>
      </c>
      <c r="CQ4" s="105">
        <v>24.65</v>
      </c>
      <c r="CR4" s="105">
        <v>23.5</v>
      </c>
      <c r="CS4" s="187">
        <v>27.19</v>
      </c>
      <c r="CT4" s="187">
        <v>27.53</v>
      </c>
      <c r="CU4" s="187">
        <v>26.2</v>
      </c>
      <c r="CV4" s="187">
        <v>26.33</v>
      </c>
      <c r="CW4" s="187">
        <v>24.49</v>
      </c>
      <c r="CX4" s="187">
        <v>23.95</v>
      </c>
      <c r="CY4" s="105">
        <v>24.21</v>
      </c>
      <c r="CZ4" s="105">
        <v>25.73</v>
      </c>
      <c r="DA4" s="105">
        <v>27.28</v>
      </c>
      <c r="DB4" s="105">
        <v>25.68</v>
      </c>
      <c r="DC4" s="105">
        <v>24.49</v>
      </c>
      <c r="DD4" s="105">
        <v>23.6</v>
      </c>
      <c r="DE4" s="105">
        <v>24.51</v>
      </c>
      <c r="DF4" s="105">
        <v>24.13</v>
      </c>
      <c r="DG4" s="69">
        <v>25.07</v>
      </c>
      <c r="DH4" s="69">
        <v>24.85</v>
      </c>
      <c r="DI4" s="69">
        <v>24.54</v>
      </c>
      <c r="DJ4" s="69">
        <v>25.01</v>
      </c>
      <c r="DK4" s="69">
        <v>25.01</v>
      </c>
      <c r="DL4" s="69">
        <v>26.78</v>
      </c>
      <c r="DM4" s="69">
        <v>27.68</v>
      </c>
      <c r="DN4" s="69">
        <v>27.45</v>
      </c>
      <c r="DO4" s="69">
        <v>27.57</v>
      </c>
      <c r="DP4" s="105">
        <v>28.15</v>
      </c>
      <c r="DQ4" s="105">
        <v>28.29</v>
      </c>
    </row>
    <row r="5" spans="1:123" ht="15.75">
      <c r="A5" s="51">
        <v>8.3333333333333301E-2</v>
      </c>
      <c r="B5" s="51"/>
      <c r="D5" s="52">
        <v>11.84</v>
      </c>
      <c r="E5" s="52">
        <v>17.55</v>
      </c>
      <c r="F5" s="52">
        <v>17.21</v>
      </c>
      <c r="G5" s="52">
        <v>15.63</v>
      </c>
      <c r="H5" s="53">
        <v>15.6</v>
      </c>
      <c r="I5" s="52">
        <v>16.02</v>
      </c>
      <c r="J5" s="52">
        <v>14.35</v>
      </c>
      <c r="K5" s="52">
        <v>18.86</v>
      </c>
      <c r="L5" s="52">
        <v>15.36</v>
      </c>
      <c r="M5" s="52">
        <v>15.41</v>
      </c>
      <c r="N5" s="52">
        <v>17.010000000000002</v>
      </c>
      <c r="O5" s="52">
        <v>17.010000000000002</v>
      </c>
      <c r="P5" s="52">
        <v>16.420000000000002</v>
      </c>
      <c r="Q5" s="52">
        <v>15.76</v>
      </c>
      <c r="R5" s="52">
        <v>16.71</v>
      </c>
      <c r="S5" s="52">
        <v>18.21</v>
      </c>
      <c r="T5" s="105">
        <v>15.69</v>
      </c>
      <c r="U5" s="105">
        <v>15.87</v>
      </c>
      <c r="V5" s="105">
        <v>17.71</v>
      </c>
      <c r="W5" s="105">
        <v>17.3</v>
      </c>
      <c r="X5" s="105">
        <v>14.21</v>
      </c>
      <c r="Y5" s="105">
        <v>15.4</v>
      </c>
      <c r="Z5" s="105">
        <v>16.64</v>
      </c>
      <c r="AA5" s="105">
        <v>17.920000000000002</v>
      </c>
      <c r="AB5" s="105">
        <v>17.97</v>
      </c>
      <c r="AC5" s="105">
        <v>19.04</v>
      </c>
      <c r="AD5" s="105">
        <v>18.920000000000002</v>
      </c>
      <c r="AE5" s="105">
        <v>13.91</v>
      </c>
      <c r="AF5" s="105">
        <v>14.33</v>
      </c>
      <c r="AG5" s="113">
        <v>16.38</v>
      </c>
      <c r="AH5" s="113">
        <v>12.94</v>
      </c>
      <c r="AI5" s="105">
        <v>15.83</v>
      </c>
      <c r="AJ5" s="105">
        <v>18.02</v>
      </c>
      <c r="AK5" s="105">
        <v>19.649999999999999</v>
      </c>
      <c r="AL5" s="105">
        <v>21.23</v>
      </c>
      <c r="AM5" s="105">
        <v>23.91</v>
      </c>
      <c r="AN5" s="105">
        <v>22.14</v>
      </c>
      <c r="AO5" s="105">
        <v>23.23</v>
      </c>
      <c r="AP5" s="105">
        <v>21.17</v>
      </c>
      <c r="AQ5" s="105">
        <v>22.77</v>
      </c>
      <c r="AR5" s="105">
        <v>22.48</v>
      </c>
      <c r="AS5" s="105">
        <v>17.809999999999999</v>
      </c>
      <c r="AT5" s="105">
        <v>16.62</v>
      </c>
      <c r="AU5" s="105">
        <v>16.77</v>
      </c>
      <c r="AV5" s="105">
        <v>16.100000000000001</v>
      </c>
      <c r="AW5" s="105">
        <v>16.79</v>
      </c>
      <c r="AX5" s="105">
        <v>16.940000000000001</v>
      </c>
      <c r="AY5" s="105">
        <v>18.579999999999998</v>
      </c>
      <c r="AZ5" s="105">
        <v>20.100000000000001</v>
      </c>
      <c r="BA5" s="105">
        <v>18.11</v>
      </c>
      <c r="BB5" s="105">
        <v>20.68</v>
      </c>
      <c r="BC5" s="69">
        <v>16.77</v>
      </c>
      <c r="BD5" s="69">
        <v>18.66</v>
      </c>
      <c r="BE5" s="69">
        <v>20.64</v>
      </c>
      <c r="BF5" s="69">
        <v>21.49</v>
      </c>
      <c r="BG5" s="69">
        <v>18.14</v>
      </c>
      <c r="BH5" s="69">
        <v>16.38</v>
      </c>
      <c r="BI5" s="69">
        <v>17.96</v>
      </c>
      <c r="BJ5" s="105">
        <v>19.64</v>
      </c>
      <c r="BK5" s="105">
        <v>23.17</v>
      </c>
      <c r="BL5" s="105">
        <v>21.02</v>
      </c>
      <c r="BM5" s="105">
        <v>19.02</v>
      </c>
      <c r="BN5" s="105">
        <v>16.98</v>
      </c>
      <c r="BO5" s="105">
        <v>21.36</v>
      </c>
      <c r="BP5" s="105">
        <v>21.23</v>
      </c>
      <c r="BQ5" s="105">
        <v>21.35</v>
      </c>
      <c r="BR5" s="105">
        <v>15.64</v>
      </c>
      <c r="BS5" s="105">
        <v>20.170000000000002</v>
      </c>
      <c r="BT5" s="105">
        <v>18.170000000000002</v>
      </c>
      <c r="BU5" s="105">
        <v>21.06</v>
      </c>
      <c r="BV5" s="105">
        <v>21.83</v>
      </c>
      <c r="BW5" s="69">
        <v>24.31</v>
      </c>
      <c r="BX5" s="69">
        <v>18.809999999999999</v>
      </c>
      <c r="BY5" s="69">
        <v>20.350000000000001</v>
      </c>
      <c r="BZ5" s="69">
        <v>22.94</v>
      </c>
      <c r="CA5" s="69">
        <v>22.62</v>
      </c>
      <c r="CB5" s="69">
        <v>22.31</v>
      </c>
      <c r="CC5" s="69">
        <v>23.95</v>
      </c>
      <c r="CD5" s="69">
        <v>24.41</v>
      </c>
      <c r="CE5" s="69">
        <v>24.05</v>
      </c>
      <c r="CF5" s="69">
        <v>23.72</v>
      </c>
      <c r="CG5" s="69">
        <v>24.39</v>
      </c>
      <c r="CH5" s="69">
        <v>25.61</v>
      </c>
      <c r="CI5" s="69">
        <v>23.01</v>
      </c>
      <c r="CJ5" s="69">
        <v>25.99</v>
      </c>
      <c r="CK5" s="105">
        <v>25.11</v>
      </c>
      <c r="CL5" s="105">
        <v>26.32</v>
      </c>
      <c r="CM5" s="105">
        <v>25.25</v>
      </c>
      <c r="CN5" s="105">
        <v>26.06</v>
      </c>
      <c r="CO5" s="105">
        <v>24.8</v>
      </c>
      <c r="CP5" s="105">
        <v>25.01</v>
      </c>
      <c r="CQ5" s="105">
        <v>24.77</v>
      </c>
      <c r="CR5" s="105">
        <v>23.57</v>
      </c>
      <c r="CS5" s="187">
        <v>26.93</v>
      </c>
      <c r="CT5" s="187">
        <v>27.22</v>
      </c>
      <c r="CU5" s="187">
        <v>25.66</v>
      </c>
      <c r="CV5" s="187">
        <v>25.9</v>
      </c>
      <c r="CW5" s="187">
        <v>24.9</v>
      </c>
      <c r="CX5" s="187">
        <v>23.91</v>
      </c>
      <c r="CY5" s="105">
        <v>24.01</v>
      </c>
      <c r="CZ5" s="105">
        <v>25.35</v>
      </c>
      <c r="DA5" s="105">
        <v>27.51</v>
      </c>
      <c r="DB5" s="105">
        <v>25.71</v>
      </c>
      <c r="DC5" s="105">
        <v>24.48</v>
      </c>
      <c r="DD5" s="105">
        <v>23.54</v>
      </c>
      <c r="DE5" s="105">
        <v>24.21</v>
      </c>
      <c r="DF5" s="105">
        <v>24.55</v>
      </c>
      <c r="DG5" s="69">
        <v>24.79</v>
      </c>
      <c r="DH5" s="69">
        <v>24.52</v>
      </c>
      <c r="DI5" s="69">
        <v>24.37</v>
      </c>
      <c r="DJ5" s="69">
        <v>24.51</v>
      </c>
      <c r="DK5" s="69">
        <v>24.9</v>
      </c>
      <c r="DL5" s="69">
        <v>26.9</v>
      </c>
      <c r="DM5" s="69">
        <v>27.39</v>
      </c>
      <c r="DN5" s="69">
        <v>27.29</v>
      </c>
      <c r="DO5" s="69">
        <v>27.39</v>
      </c>
      <c r="DP5" s="105">
        <v>27.9</v>
      </c>
      <c r="DQ5" s="105">
        <v>28.13</v>
      </c>
    </row>
    <row r="6" spans="1:123" ht="15.75">
      <c r="A6" s="51">
        <v>0.125</v>
      </c>
      <c r="B6" s="51"/>
      <c r="D6" s="52">
        <v>11.52</v>
      </c>
      <c r="E6" s="52">
        <v>17.21</v>
      </c>
      <c r="F6" s="52">
        <v>17.440000000000001</v>
      </c>
      <c r="G6" s="52">
        <v>15.58</v>
      </c>
      <c r="H6" s="53">
        <v>15.34</v>
      </c>
      <c r="I6" s="52">
        <v>15.89</v>
      </c>
      <c r="J6" s="52">
        <v>15.04</v>
      </c>
      <c r="K6" s="52">
        <v>19.16</v>
      </c>
      <c r="L6" s="52">
        <v>15.43</v>
      </c>
      <c r="M6" s="52">
        <v>15.13</v>
      </c>
      <c r="N6" s="52">
        <v>16.760000000000002</v>
      </c>
      <c r="O6" s="52">
        <v>17.010000000000002</v>
      </c>
      <c r="P6" s="52">
        <v>16.329999999999998</v>
      </c>
      <c r="Q6" s="52">
        <v>15.9</v>
      </c>
      <c r="R6" s="52">
        <v>16.850000000000001</v>
      </c>
      <c r="S6" s="52">
        <v>18.09</v>
      </c>
      <c r="T6" s="105">
        <v>15.46</v>
      </c>
      <c r="U6" s="105">
        <v>16.61</v>
      </c>
      <c r="V6" s="105">
        <v>17.57</v>
      </c>
      <c r="W6" s="105">
        <v>17.350000000000001</v>
      </c>
      <c r="X6" s="105">
        <v>14.07</v>
      </c>
      <c r="Y6" s="105">
        <v>14.93</v>
      </c>
      <c r="Z6" s="105">
        <v>18.53</v>
      </c>
      <c r="AA6" s="105">
        <v>17.7</v>
      </c>
      <c r="AB6" s="105">
        <v>17.89</v>
      </c>
      <c r="AC6" s="105">
        <v>18.18</v>
      </c>
      <c r="AD6" s="105">
        <v>18.899999999999999</v>
      </c>
      <c r="AE6" s="105">
        <v>12.65</v>
      </c>
      <c r="AF6" s="105">
        <v>14.41</v>
      </c>
      <c r="AG6" s="113">
        <v>15.34</v>
      </c>
      <c r="AH6" s="113">
        <v>13.46</v>
      </c>
      <c r="AI6" s="105">
        <v>16.03</v>
      </c>
      <c r="AJ6" s="105">
        <v>18.22</v>
      </c>
      <c r="AK6" s="105">
        <v>19.48</v>
      </c>
      <c r="AL6" s="105">
        <v>21.09</v>
      </c>
      <c r="AM6" s="105">
        <v>23.71</v>
      </c>
      <c r="AN6" s="105">
        <v>22.35</v>
      </c>
      <c r="AO6" s="105">
        <v>22.95</v>
      </c>
      <c r="AP6" s="105">
        <v>20.399999999999999</v>
      </c>
      <c r="AQ6" s="105">
        <v>22.67</v>
      </c>
      <c r="AR6" s="105">
        <v>22.23</v>
      </c>
      <c r="AS6" s="105">
        <v>17.239999999999998</v>
      </c>
      <c r="AT6" s="105">
        <v>16.28</v>
      </c>
      <c r="AU6" s="105">
        <v>16.52</v>
      </c>
      <c r="AV6" s="105">
        <v>16.39</v>
      </c>
      <c r="AW6" s="105">
        <v>16.670000000000002</v>
      </c>
      <c r="AX6" s="105">
        <v>17.16</v>
      </c>
      <c r="AY6" s="105">
        <v>18.54</v>
      </c>
      <c r="AZ6" s="105">
        <v>20.010000000000002</v>
      </c>
      <c r="BA6" s="105">
        <v>17.670000000000002</v>
      </c>
      <c r="BB6" s="105">
        <v>20.65</v>
      </c>
      <c r="BC6" s="69">
        <v>16.670000000000002</v>
      </c>
      <c r="BD6" s="69">
        <v>19.27</v>
      </c>
      <c r="BE6" s="69">
        <v>20.79</v>
      </c>
      <c r="BF6" s="69">
        <v>21.89</v>
      </c>
      <c r="BG6" s="69">
        <v>16.87</v>
      </c>
      <c r="BH6" s="69">
        <v>16.41</v>
      </c>
      <c r="BI6" s="69">
        <v>17.739999999999998</v>
      </c>
      <c r="BJ6" s="105">
        <v>19.46</v>
      </c>
      <c r="BK6" s="105">
        <v>23.14</v>
      </c>
      <c r="BL6" s="105">
        <v>20.73</v>
      </c>
      <c r="BM6" s="105">
        <v>19.420000000000002</v>
      </c>
      <c r="BN6" s="105">
        <v>16.96</v>
      </c>
      <c r="BO6" s="105">
        <v>20.86</v>
      </c>
      <c r="BP6" s="105">
        <v>20.94</v>
      </c>
      <c r="BQ6" s="105">
        <v>21.4</v>
      </c>
      <c r="BR6" s="105">
        <v>15.48</v>
      </c>
      <c r="BS6" s="105">
        <v>20.16</v>
      </c>
      <c r="BT6" s="105">
        <v>18.579999999999998</v>
      </c>
      <c r="BU6" s="105">
        <v>21.03</v>
      </c>
      <c r="BV6" s="105">
        <v>21.82</v>
      </c>
      <c r="BW6" s="69">
        <v>23.69</v>
      </c>
      <c r="BX6" s="69">
        <v>18</v>
      </c>
      <c r="BY6" s="69">
        <v>20.37</v>
      </c>
      <c r="BZ6" s="69">
        <v>23.23</v>
      </c>
      <c r="CA6" s="69">
        <v>22.85</v>
      </c>
      <c r="CB6" s="69">
        <v>24.45</v>
      </c>
      <c r="CC6" s="69">
        <v>25.29</v>
      </c>
      <c r="CD6" s="69">
        <v>24.27</v>
      </c>
      <c r="CE6" s="69">
        <v>23.61</v>
      </c>
      <c r="CF6" s="69">
        <v>23.67</v>
      </c>
      <c r="CG6" s="69">
        <v>23.72</v>
      </c>
      <c r="CH6" s="69">
        <v>26.04</v>
      </c>
      <c r="CI6" s="69">
        <v>22.77</v>
      </c>
      <c r="CJ6" s="69">
        <v>26.09</v>
      </c>
      <c r="CK6" s="105">
        <v>24.95</v>
      </c>
      <c r="CL6" s="105">
        <v>25.73</v>
      </c>
      <c r="CM6" s="105">
        <v>25.52</v>
      </c>
      <c r="CN6" s="105">
        <v>25.22</v>
      </c>
      <c r="CO6" s="105">
        <v>24.3</v>
      </c>
      <c r="CP6" s="105">
        <v>24.95</v>
      </c>
      <c r="CQ6" s="105">
        <v>24.69</v>
      </c>
      <c r="CR6" s="105">
        <v>23.33</v>
      </c>
      <c r="CS6" s="187">
        <v>26.24</v>
      </c>
      <c r="CT6" s="187">
        <v>26.67</v>
      </c>
      <c r="CU6" s="187">
        <v>25.49</v>
      </c>
      <c r="CV6" s="187">
        <v>25.74</v>
      </c>
      <c r="CW6" s="187">
        <v>24.93</v>
      </c>
      <c r="CX6" s="187">
        <v>23.9</v>
      </c>
      <c r="CY6" s="105">
        <v>23.69</v>
      </c>
      <c r="CZ6" s="105">
        <v>24.99</v>
      </c>
      <c r="DA6" s="105">
        <v>27.47</v>
      </c>
      <c r="DB6" s="105">
        <v>25.64</v>
      </c>
      <c r="DC6" s="105">
        <v>24.43</v>
      </c>
      <c r="DD6" s="105">
        <v>23.48</v>
      </c>
      <c r="DE6" s="105">
        <v>23.87</v>
      </c>
      <c r="DF6" s="105">
        <v>23.95</v>
      </c>
      <c r="DG6" s="69">
        <v>24.43</v>
      </c>
      <c r="DH6" s="69">
        <v>24.81</v>
      </c>
      <c r="DI6" s="69">
        <v>24.35</v>
      </c>
      <c r="DJ6" s="69">
        <v>24.25</v>
      </c>
      <c r="DK6" s="69">
        <v>24.95</v>
      </c>
      <c r="DL6" s="69">
        <v>27.09</v>
      </c>
      <c r="DM6" s="69">
        <v>26.98</v>
      </c>
      <c r="DN6" s="69">
        <v>27.03</v>
      </c>
      <c r="DO6" s="69">
        <v>27.66</v>
      </c>
      <c r="DP6" s="105">
        <v>27.86</v>
      </c>
      <c r="DQ6" s="105">
        <v>28.18</v>
      </c>
    </row>
    <row r="7" spans="1:123" ht="15.75">
      <c r="A7" s="51">
        <v>0.16666666666666699</v>
      </c>
      <c r="B7" s="51"/>
      <c r="D7" s="52">
        <v>11.31</v>
      </c>
      <c r="E7" s="52">
        <v>16.829999999999998</v>
      </c>
      <c r="F7" s="52">
        <v>17.45</v>
      </c>
      <c r="G7" s="52">
        <v>15.63</v>
      </c>
      <c r="H7" s="53">
        <v>15.25</v>
      </c>
      <c r="I7" s="52">
        <v>15.63</v>
      </c>
      <c r="J7" s="52">
        <v>15.62</v>
      </c>
      <c r="K7" s="52">
        <v>18.600000000000001</v>
      </c>
      <c r="L7" s="52">
        <v>15.47</v>
      </c>
      <c r="M7" s="52">
        <v>14.96</v>
      </c>
      <c r="N7" s="52">
        <v>16.22</v>
      </c>
      <c r="O7" s="52">
        <v>17.05</v>
      </c>
      <c r="P7" s="52">
        <v>16.170000000000002</v>
      </c>
      <c r="Q7" s="52">
        <v>16.04</v>
      </c>
      <c r="R7" s="52">
        <v>16.54</v>
      </c>
      <c r="S7" s="52">
        <v>17.82</v>
      </c>
      <c r="T7" s="105">
        <v>15.98</v>
      </c>
      <c r="U7" s="105">
        <v>16.43</v>
      </c>
      <c r="V7" s="105">
        <v>17.239999999999998</v>
      </c>
      <c r="W7" s="105">
        <v>16.82</v>
      </c>
      <c r="X7" s="105">
        <v>13.98</v>
      </c>
      <c r="Y7" s="105">
        <v>14.33</v>
      </c>
      <c r="Z7" s="105">
        <v>18.57</v>
      </c>
      <c r="AA7" s="105">
        <v>17.670000000000002</v>
      </c>
      <c r="AB7" s="105">
        <v>17.77</v>
      </c>
      <c r="AC7" s="105">
        <v>18.04</v>
      </c>
      <c r="AD7" s="105">
        <v>18.2</v>
      </c>
      <c r="AE7" s="105">
        <v>12.87</v>
      </c>
      <c r="AF7" s="105">
        <v>14.28</v>
      </c>
      <c r="AG7" s="113">
        <v>14.92</v>
      </c>
      <c r="AH7" s="113">
        <v>13.18</v>
      </c>
      <c r="AI7" s="105">
        <v>16.149999999999999</v>
      </c>
      <c r="AJ7" s="105">
        <v>18.2</v>
      </c>
      <c r="AK7" s="105">
        <v>19.72</v>
      </c>
      <c r="AL7" s="105">
        <v>21.03</v>
      </c>
      <c r="AM7" s="105">
        <v>23.87</v>
      </c>
      <c r="AN7" s="105">
        <v>21.47</v>
      </c>
      <c r="AO7" s="105">
        <v>23.38</v>
      </c>
      <c r="AP7" s="105">
        <v>20.04</v>
      </c>
      <c r="AQ7" s="105">
        <v>22.33</v>
      </c>
      <c r="AR7" s="105">
        <v>21.99</v>
      </c>
      <c r="AS7" s="105">
        <v>16.71</v>
      </c>
      <c r="AT7" s="105">
        <v>16.04</v>
      </c>
      <c r="AU7" s="105">
        <v>16.29</v>
      </c>
      <c r="AV7" s="105">
        <v>16.09</v>
      </c>
      <c r="AW7" s="105">
        <v>16.77</v>
      </c>
      <c r="AX7" s="105">
        <v>17.25</v>
      </c>
      <c r="AY7" s="105">
        <v>18.5</v>
      </c>
      <c r="AZ7" s="105">
        <v>19.809999999999999</v>
      </c>
      <c r="BA7" s="105">
        <v>17.37</v>
      </c>
      <c r="BB7" s="105">
        <v>20.47</v>
      </c>
      <c r="BC7" s="69">
        <v>16.27</v>
      </c>
      <c r="BD7" s="69">
        <v>19.2</v>
      </c>
      <c r="BE7" s="69">
        <v>20.67</v>
      </c>
      <c r="BF7" s="69">
        <v>21.98</v>
      </c>
      <c r="BG7" s="69">
        <v>16.91</v>
      </c>
      <c r="BH7" s="69">
        <v>16.399999999999999</v>
      </c>
      <c r="BI7" s="69">
        <v>17.47</v>
      </c>
      <c r="BJ7" s="105">
        <v>19.420000000000002</v>
      </c>
      <c r="BK7" s="105">
        <v>23.05</v>
      </c>
      <c r="BL7" s="105">
        <v>20.82</v>
      </c>
      <c r="BM7" s="105">
        <v>19.309999999999999</v>
      </c>
      <c r="BN7" s="105">
        <v>17.149999999999999</v>
      </c>
      <c r="BO7" s="105">
        <v>20.79</v>
      </c>
      <c r="BP7" s="105">
        <v>20.91</v>
      </c>
      <c r="BQ7" s="105">
        <v>21.44</v>
      </c>
      <c r="BR7" s="105">
        <v>15.54</v>
      </c>
      <c r="BS7" s="105">
        <v>19.64</v>
      </c>
      <c r="BT7" s="105">
        <v>18.190000000000001</v>
      </c>
      <c r="BU7" s="105">
        <v>21.37</v>
      </c>
      <c r="BV7" s="105">
        <v>21</v>
      </c>
      <c r="BW7" s="69">
        <v>23.42</v>
      </c>
      <c r="BX7" s="69">
        <v>17.59</v>
      </c>
      <c r="BY7" s="69">
        <v>20.16</v>
      </c>
      <c r="BZ7" s="69">
        <v>23.57</v>
      </c>
      <c r="CA7" s="69">
        <v>22.82</v>
      </c>
      <c r="CB7" s="69">
        <v>24.52</v>
      </c>
      <c r="CC7" s="69">
        <v>24.51</v>
      </c>
      <c r="CD7" s="69">
        <v>23.21</v>
      </c>
      <c r="CE7" s="69">
        <v>23.57</v>
      </c>
      <c r="CF7" s="69">
        <v>23.49</v>
      </c>
      <c r="CG7" s="69">
        <v>23.66</v>
      </c>
      <c r="CH7" s="69">
        <v>26.3</v>
      </c>
      <c r="CI7" s="69">
        <v>23.43</v>
      </c>
      <c r="CJ7" s="69">
        <v>25.71</v>
      </c>
      <c r="CK7" s="105">
        <v>24.56</v>
      </c>
      <c r="CL7" s="105">
        <v>26.04</v>
      </c>
      <c r="CM7" s="105">
        <v>25.64</v>
      </c>
      <c r="CN7" s="105">
        <v>26.11</v>
      </c>
      <c r="CO7" s="105">
        <v>23.81</v>
      </c>
      <c r="CP7" s="105">
        <v>24.68</v>
      </c>
      <c r="CQ7" s="105">
        <v>23.66</v>
      </c>
      <c r="CR7" s="105">
        <v>23.83</v>
      </c>
      <c r="CS7" s="187">
        <v>26.69</v>
      </c>
      <c r="CT7" s="187">
        <v>26.33</v>
      </c>
      <c r="CU7" s="187">
        <v>25.84</v>
      </c>
      <c r="CV7" s="187">
        <v>25.67</v>
      </c>
      <c r="CW7" s="187">
        <v>24.99</v>
      </c>
      <c r="CX7" s="187">
        <v>23.91</v>
      </c>
      <c r="CY7" s="105">
        <v>24.2</v>
      </c>
      <c r="CZ7" s="105">
        <v>24.7</v>
      </c>
      <c r="DA7" s="105">
        <v>27.04</v>
      </c>
      <c r="DB7" s="105">
        <v>25.79</v>
      </c>
      <c r="DC7" s="105">
        <v>24.21</v>
      </c>
      <c r="DD7" s="105">
        <v>22.79</v>
      </c>
      <c r="DE7" s="105">
        <v>23.46</v>
      </c>
      <c r="DF7" s="105">
        <v>23.71</v>
      </c>
      <c r="DG7" s="69">
        <v>24.08</v>
      </c>
      <c r="DH7" s="69">
        <v>24.54</v>
      </c>
      <c r="DI7" s="69">
        <v>24.3</v>
      </c>
      <c r="DJ7" s="69">
        <v>24.07</v>
      </c>
      <c r="DK7" s="69">
        <v>24.86</v>
      </c>
      <c r="DL7" s="69">
        <v>26.9</v>
      </c>
      <c r="DM7" s="69">
        <v>27.07</v>
      </c>
      <c r="DN7" s="69">
        <v>27.17</v>
      </c>
      <c r="DO7" s="69">
        <v>27.42</v>
      </c>
      <c r="DP7" s="105">
        <v>27.9</v>
      </c>
      <c r="DQ7" s="105">
        <v>27.9</v>
      </c>
    </row>
    <row r="8" spans="1:123" ht="15.75">
      <c r="A8" s="51">
        <v>0.20833333333333301</v>
      </c>
      <c r="B8" s="51"/>
      <c r="D8" s="52">
        <v>11.45</v>
      </c>
      <c r="E8" s="52">
        <v>16.55</v>
      </c>
      <c r="F8" s="52">
        <v>17.45</v>
      </c>
      <c r="G8" s="52">
        <v>15.77</v>
      </c>
      <c r="H8" s="53">
        <v>14.91</v>
      </c>
      <c r="I8" s="52">
        <v>15.65</v>
      </c>
      <c r="J8" s="52">
        <v>16.29</v>
      </c>
      <c r="K8" s="52">
        <v>18</v>
      </c>
      <c r="L8" s="52">
        <v>15.49</v>
      </c>
      <c r="M8" s="52">
        <v>15.04</v>
      </c>
      <c r="N8" s="52">
        <v>16.68</v>
      </c>
      <c r="O8" s="52">
        <v>17.25</v>
      </c>
      <c r="P8" s="52">
        <v>15.7</v>
      </c>
      <c r="Q8" s="52">
        <v>15.81</v>
      </c>
      <c r="R8" s="52">
        <v>16.41</v>
      </c>
      <c r="S8" s="52">
        <v>17.71</v>
      </c>
      <c r="T8" s="105">
        <v>15.94</v>
      </c>
      <c r="U8" s="105">
        <v>16.059999999999999</v>
      </c>
      <c r="V8" s="105">
        <v>17.170000000000002</v>
      </c>
      <c r="W8" s="105">
        <v>16.66</v>
      </c>
      <c r="X8" s="105">
        <v>13.67</v>
      </c>
      <c r="Y8" s="105">
        <v>14.29</v>
      </c>
      <c r="Z8" s="105">
        <v>18.39</v>
      </c>
      <c r="AA8" s="105">
        <v>17.559999999999999</v>
      </c>
      <c r="AB8" s="105">
        <v>17.649999999999999</v>
      </c>
      <c r="AC8" s="105">
        <v>18.02</v>
      </c>
      <c r="AD8" s="105">
        <v>17.989999999999998</v>
      </c>
      <c r="AE8" s="105">
        <v>12.58</v>
      </c>
      <c r="AF8" s="105">
        <v>14.12</v>
      </c>
      <c r="AG8" s="113">
        <v>15.15</v>
      </c>
      <c r="AH8" s="113">
        <v>13.02</v>
      </c>
      <c r="AI8" s="105">
        <v>16.149999999999999</v>
      </c>
      <c r="AJ8" s="105">
        <v>18.22</v>
      </c>
      <c r="AK8" s="105">
        <v>20.41</v>
      </c>
      <c r="AL8" s="105">
        <v>20.98</v>
      </c>
      <c r="AM8" s="105">
        <v>23.77</v>
      </c>
      <c r="AN8" s="105">
        <v>21.08</v>
      </c>
      <c r="AO8" s="105">
        <v>23.05</v>
      </c>
      <c r="AP8" s="105">
        <v>19.78</v>
      </c>
      <c r="AQ8" s="105">
        <v>22.31</v>
      </c>
      <c r="AR8" s="105">
        <v>21.76</v>
      </c>
      <c r="AS8" s="105">
        <v>16.71</v>
      </c>
      <c r="AT8" s="105">
        <v>16.13</v>
      </c>
      <c r="AU8" s="105">
        <v>16.54</v>
      </c>
      <c r="AV8" s="105">
        <v>16.03</v>
      </c>
      <c r="AW8" s="105">
        <v>16.79</v>
      </c>
      <c r="AX8" s="105">
        <v>17.440000000000001</v>
      </c>
      <c r="AY8" s="105">
        <v>18.66</v>
      </c>
      <c r="AZ8" s="105">
        <v>19.62</v>
      </c>
      <c r="BA8" s="105">
        <v>17.260000000000002</v>
      </c>
      <c r="BB8" s="105">
        <v>20.350000000000001</v>
      </c>
      <c r="BC8" s="69">
        <v>15.87</v>
      </c>
      <c r="BD8" s="69">
        <v>19.309999999999999</v>
      </c>
      <c r="BE8" s="69">
        <v>20.38</v>
      </c>
      <c r="BF8" s="69">
        <v>21.57</v>
      </c>
      <c r="BG8" s="69">
        <v>16.420000000000002</v>
      </c>
      <c r="BH8" s="69">
        <v>16.309999999999999</v>
      </c>
      <c r="BI8" s="69">
        <v>17.399999999999999</v>
      </c>
      <c r="BJ8" s="105">
        <v>19.239999999999998</v>
      </c>
      <c r="BK8" s="105">
        <v>22.85</v>
      </c>
      <c r="BL8" s="105">
        <v>19.82</v>
      </c>
      <c r="BM8" s="105">
        <v>19.84</v>
      </c>
      <c r="BN8" s="105">
        <v>18</v>
      </c>
      <c r="BO8" s="105">
        <v>21.26</v>
      </c>
      <c r="BP8" s="105">
        <v>20.71</v>
      </c>
      <c r="BQ8" s="105">
        <v>20.6</v>
      </c>
      <c r="BR8" s="105">
        <v>15.45</v>
      </c>
      <c r="BS8" s="105">
        <v>18.88</v>
      </c>
      <c r="BT8" s="105">
        <v>17.97</v>
      </c>
      <c r="BU8" s="105">
        <v>21.7</v>
      </c>
      <c r="BV8" s="105">
        <v>21</v>
      </c>
      <c r="BW8" s="69">
        <v>23.43</v>
      </c>
      <c r="BX8" s="69">
        <v>17.59</v>
      </c>
      <c r="BY8" s="69">
        <v>20.07</v>
      </c>
      <c r="BZ8" s="69">
        <v>23.89</v>
      </c>
      <c r="CA8" s="69">
        <v>22.08</v>
      </c>
      <c r="CB8" s="69">
        <v>23.22</v>
      </c>
      <c r="CC8" s="69">
        <v>24.69</v>
      </c>
      <c r="CD8" s="69">
        <v>24.04</v>
      </c>
      <c r="CE8" s="69">
        <v>23.25</v>
      </c>
      <c r="CF8" s="69">
        <v>23.33</v>
      </c>
      <c r="CG8" s="69">
        <v>23.32</v>
      </c>
      <c r="CH8" s="69">
        <v>25.9</v>
      </c>
      <c r="CI8" s="69">
        <v>23.77</v>
      </c>
      <c r="CJ8" s="69">
        <v>25.05</v>
      </c>
      <c r="CK8" s="105">
        <v>24.76</v>
      </c>
      <c r="CL8" s="105">
        <v>25.63</v>
      </c>
      <c r="CM8" s="105">
        <v>24.58</v>
      </c>
      <c r="CN8" s="105">
        <v>26.47</v>
      </c>
      <c r="CO8" s="105">
        <v>23.33</v>
      </c>
      <c r="CP8" s="105">
        <v>24.75</v>
      </c>
      <c r="CQ8" s="105">
        <v>23.03</v>
      </c>
      <c r="CR8" s="105">
        <v>23.69</v>
      </c>
      <c r="CS8" s="187">
        <v>26.56</v>
      </c>
      <c r="CT8" s="187">
        <v>26.86</v>
      </c>
      <c r="CU8" s="187">
        <v>26.02</v>
      </c>
      <c r="CV8" s="187">
        <v>25.76</v>
      </c>
      <c r="CW8" s="187">
        <v>24.93</v>
      </c>
      <c r="CX8" s="187">
        <v>23.94</v>
      </c>
      <c r="CY8" s="105">
        <v>24.37</v>
      </c>
      <c r="CZ8" s="105">
        <v>24.48</v>
      </c>
      <c r="DA8" s="105">
        <v>25.81</v>
      </c>
      <c r="DB8" s="105">
        <v>25.83</v>
      </c>
      <c r="DC8" s="105">
        <v>24.16</v>
      </c>
      <c r="DD8" s="105">
        <v>22.42</v>
      </c>
      <c r="DE8" s="105">
        <v>23.07</v>
      </c>
      <c r="DF8" s="105">
        <v>23.66</v>
      </c>
      <c r="DG8" s="69">
        <v>24.02</v>
      </c>
      <c r="DH8" s="69">
        <v>24.7</v>
      </c>
      <c r="DI8" s="69">
        <v>23.93</v>
      </c>
      <c r="DJ8" s="69">
        <v>24.06</v>
      </c>
      <c r="DK8" s="69">
        <v>25.4</v>
      </c>
      <c r="DL8" s="69">
        <v>26.79</v>
      </c>
      <c r="DM8" s="69">
        <v>27.26</v>
      </c>
      <c r="DN8" s="69">
        <v>27.12</v>
      </c>
      <c r="DO8" s="69">
        <v>27.46</v>
      </c>
      <c r="DP8" s="105">
        <v>27.88</v>
      </c>
      <c r="DQ8" s="105">
        <v>27.51</v>
      </c>
    </row>
    <row r="9" spans="1:123" ht="15.75">
      <c r="A9" s="51">
        <v>0.25</v>
      </c>
      <c r="B9" s="51"/>
      <c r="D9" s="52">
        <v>11.39</v>
      </c>
      <c r="E9" s="52">
        <v>16.190000000000001</v>
      </c>
      <c r="F9" s="52">
        <v>17.47</v>
      </c>
      <c r="G9" s="52">
        <v>15.93</v>
      </c>
      <c r="H9" s="53">
        <v>14.94</v>
      </c>
      <c r="I9" s="52">
        <v>15.61</v>
      </c>
      <c r="J9" s="52">
        <v>16.27</v>
      </c>
      <c r="K9" s="52">
        <v>15.69</v>
      </c>
      <c r="L9" s="52">
        <v>15.58</v>
      </c>
      <c r="M9" s="52">
        <v>15.17</v>
      </c>
      <c r="N9" s="52">
        <v>16.62</v>
      </c>
      <c r="O9" s="52">
        <v>17.2</v>
      </c>
      <c r="P9" s="52">
        <v>15.73</v>
      </c>
      <c r="Q9" s="52">
        <v>15.98</v>
      </c>
      <c r="R9" s="52">
        <v>16.37</v>
      </c>
      <c r="S9" s="52">
        <v>17.579999999999998</v>
      </c>
      <c r="T9" s="105">
        <v>15.82</v>
      </c>
      <c r="U9" s="105">
        <v>15.95</v>
      </c>
      <c r="V9" s="105">
        <v>17.13</v>
      </c>
      <c r="W9" s="105">
        <v>16.399999999999999</v>
      </c>
      <c r="X9" s="105">
        <v>13.73</v>
      </c>
      <c r="Y9" s="105">
        <v>14.41</v>
      </c>
      <c r="Z9" s="105">
        <v>18.34</v>
      </c>
      <c r="AA9" s="105">
        <v>17.61</v>
      </c>
      <c r="AB9" s="105">
        <v>17.82</v>
      </c>
      <c r="AC9" s="105">
        <v>17.920000000000002</v>
      </c>
      <c r="AD9" s="105">
        <v>16.850000000000001</v>
      </c>
      <c r="AE9" s="105">
        <v>12.37</v>
      </c>
      <c r="AF9" s="105">
        <v>14.65</v>
      </c>
      <c r="AG9" s="113">
        <v>15.23</v>
      </c>
      <c r="AH9" s="113">
        <v>13.44</v>
      </c>
      <c r="AI9" s="105">
        <v>16.03</v>
      </c>
      <c r="AJ9" s="105">
        <v>17.940000000000001</v>
      </c>
      <c r="AK9" s="105">
        <v>20.54</v>
      </c>
      <c r="AL9" s="105">
        <v>21.06</v>
      </c>
      <c r="AM9" s="105">
        <v>23.93</v>
      </c>
      <c r="AN9" s="105">
        <v>20.91</v>
      </c>
      <c r="AO9" s="105">
        <v>22.79</v>
      </c>
      <c r="AP9" s="105">
        <v>19.739999999999998</v>
      </c>
      <c r="AQ9" s="105">
        <v>22.4</v>
      </c>
      <c r="AR9" s="105">
        <v>21.27</v>
      </c>
      <c r="AS9" s="105">
        <v>16.579999999999998</v>
      </c>
      <c r="AT9" s="105">
        <v>16.14</v>
      </c>
      <c r="AU9" s="105">
        <v>16.64</v>
      </c>
      <c r="AV9" s="105">
        <v>16.52</v>
      </c>
      <c r="AW9" s="105">
        <v>16.73</v>
      </c>
      <c r="AX9" s="105">
        <v>17.600000000000001</v>
      </c>
      <c r="AY9" s="105">
        <v>18.88</v>
      </c>
      <c r="AZ9" s="105">
        <v>20.18</v>
      </c>
      <c r="BA9" s="105">
        <v>17.47</v>
      </c>
      <c r="BB9" s="105">
        <v>20.37</v>
      </c>
      <c r="BC9" s="69">
        <v>16.77</v>
      </c>
      <c r="BD9" s="69">
        <v>19.399999999999999</v>
      </c>
      <c r="BE9" s="69">
        <v>20.12</v>
      </c>
      <c r="BF9" s="69">
        <v>21.35</v>
      </c>
      <c r="BG9" s="69">
        <v>17.45</v>
      </c>
      <c r="BH9" s="69">
        <v>16.89</v>
      </c>
      <c r="BI9" s="69">
        <v>17.86</v>
      </c>
      <c r="BJ9" s="105">
        <v>19.84</v>
      </c>
      <c r="BK9" s="105">
        <v>22.89</v>
      </c>
      <c r="BL9" s="105">
        <v>20.71</v>
      </c>
      <c r="BM9" s="105">
        <v>19.87</v>
      </c>
      <c r="BN9" s="105">
        <v>18.77</v>
      </c>
      <c r="BO9" s="105">
        <v>21.51</v>
      </c>
      <c r="BP9" s="105">
        <v>20.97</v>
      </c>
      <c r="BQ9" s="105">
        <v>19.760000000000002</v>
      </c>
      <c r="BR9" s="105">
        <v>15.81</v>
      </c>
      <c r="BS9" s="105">
        <v>19.190000000000001</v>
      </c>
      <c r="BT9" s="105">
        <v>18.53</v>
      </c>
      <c r="BU9" s="105">
        <v>22.42</v>
      </c>
      <c r="BV9" s="105">
        <v>21.75</v>
      </c>
      <c r="BW9" s="69">
        <v>23.62</v>
      </c>
      <c r="BX9" s="69">
        <v>18.13</v>
      </c>
      <c r="BY9" s="69">
        <v>20.88</v>
      </c>
      <c r="BZ9" s="69">
        <v>23.96</v>
      </c>
      <c r="CA9" s="69">
        <v>22.32</v>
      </c>
      <c r="CB9" s="69">
        <v>23.13</v>
      </c>
      <c r="CC9" s="69">
        <v>24.7</v>
      </c>
      <c r="CD9" s="69">
        <v>24.24</v>
      </c>
      <c r="CE9" s="69">
        <v>23.61</v>
      </c>
      <c r="CF9" s="69">
        <v>23.47</v>
      </c>
      <c r="CG9" s="69">
        <v>24</v>
      </c>
      <c r="CH9" s="69">
        <v>26.35</v>
      </c>
      <c r="CI9" s="69">
        <v>25.8</v>
      </c>
      <c r="CJ9" s="69">
        <v>26.29</v>
      </c>
      <c r="CK9" s="105">
        <v>25.64</v>
      </c>
      <c r="CL9" s="105">
        <v>25.15</v>
      </c>
      <c r="CM9" s="105">
        <v>25.73</v>
      </c>
      <c r="CN9" s="105">
        <v>26.62</v>
      </c>
      <c r="CO9" s="105">
        <v>24.42</v>
      </c>
      <c r="CP9" s="105">
        <v>25.52</v>
      </c>
      <c r="CQ9" s="105">
        <v>23.61</v>
      </c>
      <c r="CR9" s="105">
        <v>24.67</v>
      </c>
      <c r="CS9" s="187">
        <v>27.18</v>
      </c>
      <c r="CT9" s="187">
        <v>27.32</v>
      </c>
      <c r="CU9" s="187">
        <v>26.37</v>
      </c>
      <c r="CV9" s="187">
        <v>24.33</v>
      </c>
      <c r="CW9" s="187">
        <v>25.13</v>
      </c>
      <c r="CX9" s="187">
        <v>24.18</v>
      </c>
      <c r="CY9" s="105">
        <v>24.65</v>
      </c>
      <c r="CZ9" s="105">
        <v>24.75</v>
      </c>
      <c r="DA9" s="105">
        <v>26.46</v>
      </c>
      <c r="DB9" s="105">
        <v>25.89</v>
      </c>
      <c r="DC9" s="105">
        <v>24.47</v>
      </c>
      <c r="DD9" s="105">
        <v>22.8</v>
      </c>
      <c r="DE9" s="105">
        <v>23.57</v>
      </c>
      <c r="DF9" s="105">
        <v>24.43</v>
      </c>
      <c r="DG9" s="69">
        <v>25.06</v>
      </c>
      <c r="DH9" s="69">
        <v>24.57</v>
      </c>
      <c r="DI9" s="69">
        <v>24.33</v>
      </c>
      <c r="DJ9" s="69">
        <v>24.39</v>
      </c>
      <c r="DK9" s="69">
        <v>25.85</v>
      </c>
      <c r="DL9" s="69">
        <v>26.97</v>
      </c>
      <c r="DM9" s="69">
        <v>27.56</v>
      </c>
      <c r="DN9" s="69">
        <v>27.2</v>
      </c>
      <c r="DO9" s="69">
        <v>27.45</v>
      </c>
      <c r="DP9" s="105">
        <v>28.05</v>
      </c>
      <c r="DQ9" s="105">
        <v>27.95</v>
      </c>
    </row>
    <row r="10" spans="1:123" ht="15.75">
      <c r="A10" s="51">
        <v>0.29166666666666702</v>
      </c>
      <c r="B10" s="51"/>
      <c r="D10" s="52">
        <v>13.15</v>
      </c>
      <c r="E10" s="52">
        <v>16.7</v>
      </c>
      <c r="F10" s="52">
        <v>19.149999999999999</v>
      </c>
      <c r="G10" s="52">
        <v>17.07</v>
      </c>
      <c r="H10" s="53">
        <v>15.16</v>
      </c>
      <c r="I10" s="52">
        <v>15.9</v>
      </c>
      <c r="J10" s="52">
        <v>16.97</v>
      </c>
      <c r="K10" s="52">
        <v>14.44</v>
      </c>
      <c r="L10" s="52">
        <v>16.149999999999999</v>
      </c>
      <c r="M10" s="52">
        <v>15.55</v>
      </c>
      <c r="N10" s="52">
        <v>17.75</v>
      </c>
      <c r="O10" s="52">
        <v>17.52</v>
      </c>
      <c r="P10" s="52">
        <v>15.84</v>
      </c>
      <c r="Q10" s="52">
        <v>16.329999999999998</v>
      </c>
      <c r="R10" s="52">
        <v>16.87</v>
      </c>
      <c r="S10" s="52">
        <v>18.309999999999999</v>
      </c>
      <c r="T10" s="105">
        <v>17.52</v>
      </c>
      <c r="U10" s="105">
        <v>17.37</v>
      </c>
      <c r="V10" s="105">
        <v>18.03</v>
      </c>
      <c r="W10" s="105">
        <v>18.010000000000002</v>
      </c>
      <c r="X10" s="105">
        <v>16.61</v>
      </c>
      <c r="Y10" s="105">
        <v>17.260000000000002</v>
      </c>
      <c r="Z10" s="105">
        <v>18.89</v>
      </c>
      <c r="AA10" s="105">
        <v>18.04</v>
      </c>
      <c r="AB10" s="105">
        <v>18.45</v>
      </c>
      <c r="AC10" s="105">
        <v>19.329999999999998</v>
      </c>
      <c r="AD10" s="105">
        <v>16.82</v>
      </c>
      <c r="AE10" s="105">
        <v>12.62</v>
      </c>
      <c r="AF10" s="105">
        <v>15.01</v>
      </c>
      <c r="AG10" s="113">
        <v>15.31</v>
      </c>
      <c r="AH10" s="113">
        <v>15.18</v>
      </c>
      <c r="AI10" s="105">
        <v>17.920000000000002</v>
      </c>
      <c r="AJ10" s="105">
        <v>19.05</v>
      </c>
      <c r="AK10" s="105">
        <v>24.25</v>
      </c>
      <c r="AL10" s="105">
        <v>21.77</v>
      </c>
      <c r="AM10" s="105">
        <v>25.71</v>
      </c>
      <c r="AN10" s="105">
        <v>23.19</v>
      </c>
      <c r="AO10" s="105">
        <v>24.19</v>
      </c>
      <c r="AP10" s="105">
        <v>22.48</v>
      </c>
      <c r="AQ10" s="105">
        <v>23.72</v>
      </c>
      <c r="AR10" s="105">
        <v>21.43</v>
      </c>
      <c r="AS10" s="105">
        <v>17.21</v>
      </c>
      <c r="AT10" s="105">
        <v>17.84</v>
      </c>
      <c r="AU10" s="105">
        <v>18.46</v>
      </c>
      <c r="AV10" s="105">
        <v>19.48</v>
      </c>
      <c r="AW10" s="105">
        <v>16.809999999999999</v>
      </c>
      <c r="AX10" s="105">
        <v>17.91</v>
      </c>
      <c r="AY10" s="105">
        <v>21.82</v>
      </c>
      <c r="AZ10" s="105">
        <v>21.75</v>
      </c>
      <c r="BA10" s="105">
        <v>21.35</v>
      </c>
      <c r="BB10" s="105">
        <v>20.12</v>
      </c>
      <c r="BC10" s="69">
        <v>18.649999999999999</v>
      </c>
      <c r="BD10" s="69">
        <v>20.239999999999998</v>
      </c>
      <c r="BE10" s="69">
        <v>20.21</v>
      </c>
      <c r="BF10" s="69">
        <v>21.44</v>
      </c>
      <c r="BG10" s="69">
        <v>21.47</v>
      </c>
      <c r="BH10" s="69">
        <v>21.23</v>
      </c>
      <c r="BI10" s="69">
        <v>22.01</v>
      </c>
      <c r="BJ10" s="105">
        <v>23.72</v>
      </c>
      <c r="BK10" s="105">
        <v>23.15</v>
      </c>
      <c r="BL10" s="105">
        <v>23.32</v>
      </c>
      <c r="BM10" s="105">
        <v>20.43</v>
      </c>
      <c r="BN10" s="105">
        <v>20.48</v>
      </c>
      <c r="BO10" s="105">
        <v>23.43</v>
      </c>
      <c r="BP10" s="105">
        <v>21.3</v>
      </c>
      <c r="BQ10" s="105">
        <v>19.940000000000001</v>
      </c>
      <c r="BR10" s="105">
        <v>20.27</v>
      </c>
      <c r="BS10" s="105">
        <v>23.39</v>
      </c>
      <c r="BT10" s="105">
        <v>23.61</v>
      </c>
      <c r="BU10" s="105">
        <v>23.97</v>
      </c>
      <c r="BV10" s="105">
        <v>23.75</v>
      </c>
      <c r="BW10" s="69">
        <v>25.31</v>
      </c>
      <c r="BX10" s="69">
        <v>21.7</v>
      </c>
      <c r="BY10" s="69">
        <v>24.61</v>
      </c>
      <c r="BZ10" s="69">
        <v>28.78</v>
      </c>
      <c r="CA10" s="69">
        <v>26.72</v>
      </c>
      <c r="CB10" s="69">
        <v>29.15</v>
      </c>
      <c r="CC10" s="69">
        <v>29.13</v>
      </c>
      <c r="CD10" s="69">
        <v>30.25</v>
      </c>
      <c r="CE10" s="69">
        <v>28.93</v>
      </c>
      <c r="CF10" s="69">
        <v>30.13</v>
      </c>
      <c r="CG10" s="69">
        <v>30.91</v>
      </c>
      <c r="CH10" s="69">
        <v>30.55</v>
      </c>
      <c r="CI10" s="69">
        <v>30.89</v>
      </c>
      <c r="CJ10" s="69">
        <v>27.82</v>
      </c>
      <c r="CK10" s="105">
        <v>27.6</v>
      </c>
      <c r="CL10" s="105">
        <v>28.42</v>
      </c>
      <c r="CM10" s="105">
        <v>32.119999999999997</v>
      </c>
      <c r="CN10" s="105">
        <v>30.7</v>
      </c>
      <c r="CO10" s="105">
        <v>30.99</v>
      </c>
      <c r="CP10" s="105">
        <v>31.86</v>
      </c>
      <c r="CQ10" s="105">
        <v>28.96</v>
      </c>
      <c r="CR10" s="105">
        <v>30.02</v>
      </c>
      <c r="CS10" s="187">
        <v>32.85</v>
      </c>
      <c r="CT10" s="187">
        <v>31.49</v>
      </c>
      <c r="CU10" s="187">
        <v>31.11</v>
      </c>
      <c r="CV10" s="187">
        <v>24.13</v>
      </c>
      <c r="CW10" s="187">
        <v>26.19</v>
      </c>
      <c r="CX10" s="187">
        <v>25.73</v>
      </c>
      <c r="CY10" s="105">
        <v>31.34</v>
      </c>
      <c r="CZ10" s="105">
        <v>31.9</v>
      </c>
      <c r="DA10" s="105">
        <v>31.13</v>
      </c>
      <c r="DB10" s="105">
        <v>26.94</v>
      </c>
      <c r="DC10" s="105">
        <v>24.42</v>
      </c>
      <c r="DD10" s="105">
        <v>29.42</v>
      </c>
      <c r="DE10" s="105">
        <v>29.04</v>
      </c>
      <c r="DF10" s="105">
        <v>28.52</v>
      </c>
      <c r="DG10" s="69">
        <v>27.71</v>
      </c>
      <c r="DH10" s="69">
        <v>29.73</v>
      </c>
      <c r="DI10" s="69">
        <v>29.73</v>
      </c>
      <c r="DJ10" s="69">
        <v>32.03</v>
      </c>
      <c r="DK10" s="69">
        <v>28.17</v>
      </c>
      <c r="DL10" s="69">
        <v>29.6</v>
      </c>
      <c r="DM10" s="69">
        <v>29.9</v>
      </c>
      <c r="DN10" s="69">
        <v>31.03</v>
      </c>
      <c r="DO10" s="69">
        <v>28.83</v>
      </c>
      <c r="DP10" s="105">
        <v>31.32</v>
      </c>
      <c r="DQ10" s="105">
        <v>29.22</v>
      </c>
    </row>
    <row r="11" spans="1:123" ht="15.75">
      <c r="A11" s="51">
        <v>0.33333333333333298</v>
      </c>
      <c r="B11" s="51"/>
      <c r="D11" s="52">
        <v>19.79</v>
      </c>
      <c r="E11" s="52">
        <v>17.86</v>
      </c>
      <c r="F11" s="52">
        <v>20.56</v>
      </c>
      <c r="G11" s="52">
        <v>18.75</v>
      </c>
      <c r="H11" s="53">
        <v>15.77</v>
      </c>
      <c r="I11" s="52">
        <v>16.39</v>
      </c>
      <c r="J11" s="52">
        <v>19.940000000000001</v>
      </c>
      <c r="K11" s="52">
        <v>14.13</v>
      </c>
      <c r="L11" s="52">
        <v>17.03</v>
      </c>
      <c r="M11" s="52">
        <v>15.26</v>
      </c>
      <c r="N11" s="52">
        <v>23</v>
      </c>
      <c r="O11" s="52">
        <v>16.739999999999998</v>
      </c>
      <c r="P11" s="52">
        <v>16.73</v>
      </c>
      <c r="Q11" s="52">
        <v>17.440000000000001</v>
      </c>
      <c r="R11" s="52">
        <v>17.47</v>
      </c>
      <c r="S11" s="52">
        <v>21.74</v>
      </c>
      <c r="T11" s="105">
        <v>21.15</v>
      </c>
      <c r="U11" s="105">
        <v>22.36</v>
      </c>
      <c r="V11" s="105">
        <v>20.97</v>
      </c>
      <c r="W11" s="105">
        <v>20.02</v>
      </c>
      <c r="X11" s="105">
        <v>23.18</v>
      </c>
      <c r="Y11" s="105">
        <v>24.33</v>
      </c>
      <c r="Z11" s="105">
        <v>18.78</v>
      </c>
      <c r="AA11" s="105">
        <v>18.77</v>
      </c>
      <c r="AB11" s="105">
        <v>18.649999999999999</v>
      </c>
      <c r="AC11" s="105">
        <v>23.48</v>
      </c>
      <c r="AD11" s="105">
        <v>16.260000000000002</v>
      </c>
      <c r="AE11" s="105">
        <v>13.08</v>
      </c>
      <c r="AF11" s="105">
        <v>16.059999999999999</v>
      </c>
      <c r="AG11" s="113">
        <v>15.48</v>
      </c>
      <c r="AH11" s="113">
        <v>19.95</v>
      </c>
      <c r="AI11" s="105">
        <v>23.66</v>
      </c>
      <c r="AJ11" s="105">
        <v>21.27</v>
      </c>
      <c r="AK11" s="105">
        <v>28.51</v>
      </c>
      <c r="AL11" s="105">
        <v>22.78</v>
      </c>
      <c r="AM11" s="105">
        <v>27.94</v>
      </c>
      <c r="AN11" s="105">
        <v>29.05</v>
      </c>
      <c r="AO11" s="105">
        <v>25.27</v>
      </c>
      <c r="AP11" s="105">
        <v>28.47</v>
      </c>
      <c r="AQ11" s="105">
        <v>26.1</v>
      </c>
      <c r="AR11" s="105">
        <v>22.42</v>
      </c>
      <c r="AS11" s="105">
        <v>19.61</v>
      </c>
      <c r="AT11" s="105">
        <v>21.99</v>
      </c>
      <c r="AU11" s="105">
        <v>23.8</v>
      </c>
      <c r="AV11" s="105">
        <v>21.59</v>
      </c>
      <c r="AW11" s="105">
        <v>17.170000000000002</v>
      </c>
      <c r="AX11" s="105">
        <v>19.86</v>
      </c>
      <c r="AY11" s="105">
        <v>21.97</v>
      </c>
      <c r="AZ11" s="105">
        <v>25.14</v>
      </c>
      <c r="BA11" s="105">
        <v>28.99</v>
      </c>
      <c r="BB11" s="105">
        <v>20.23</v>
      </c>
      <c r="BC11" s="69">
        <v>23.66</v>
      </c>
      <c r="BD11" s="69">
        <v>21.41</v>
      </c>
      <c r="BE11" s="69">
        <v>21.02</v>
      </c>
      <c r="BF11" s="69">
        <v>21.99</v>
      </c>
      <c r="BG11" s="69">
        <v>21.54</v>
      </c>
      <c r="BH11" s="69">
        <v>27.82</v>
      </c>
      <c r="BI11" s="69">
        <v>29.29</v>
      </c>
      <c r="BJ11" s="105">
        <v>31.33</v>
      </c>
      <c r="BK11" s="105">
        <v>23.84</v>
      </c>
      <c r="BL11" s="105">
        <v>28.23</v>
      </c>
      <c r="BM11" s="105">
        <v>23.87</v>
      </c>
      <c r="BN11" s="105">
        <v>24.57</v>
      </c>
      <c r="BO11" s="105">
        <v>28.16</v>
      </c>
      <c r="BP11" s="105">
        <v>21.7</v>
      </c>
      <c r="BQ11" s="105">
        <v>20.13</v>
      </c>
      <c r="BR11" s="105">
        <v>26.34</v>
      </c>
      <c r="BS11" s="105">
        <v>28.12</v>
      </c>
      <c r="BT11" s="105">
        <v>26.01</v>
      </c>
      <c r="BU11" s="105">
        <v>28.91</v>
      </c>
      <c r="BV11" s="105">
        <v>28.18</v>
      </c>
      <c r="BW11" s="69">
        <v>26.77</v>
      </c>
      <c r="BX11" s="69">
        <v>27.12</v>
      </c>
      <c r="BY11" s="69">
        <v>30.54</v>
      </c>
      <c r="BZ11" s="69">
        <v>32.35</v>
      </c>
      <c r="CA11" s="69">
        <v>32.56</v>
      </c>
      <c r="CB11" s="69">
        <v>31.73</v>
      </c>
      <c r="CC11" s="69">
        <v>29.79</v>
      </c>
      <c r="CD11" s="69">
        <v>33.840000000000003</v>
      </c>
      <c r="CE11" s="69">
        <v>34.58</v>
      </c>
      <c r="CF11" s="69">
        <v>34.11</v>
      </c>
      <c r="CG11" s="69">
        <v>32.9</v>
      </c>
      <c r="CH11" s="69">
        <v>33.409999999999997</v>
      </c>
      <c r="CI11" s="69">
        <v>33.08</v>
      </c>
      <c r="CJ11" s="69">
        <v>29.74</v>
      </c>
      <c r="CK11" s="105">
        <v>35</v>
      </c>
      <c r="CL11" s="105">
        <v>30.96</v>
      </c>
      <c r="CM11" s="105">
        <v>33.950000000000003</v>
      </c>
      <c r="CN11" s="105">
        <v>35.06</v>
      </c>
      <c r="CO11" s="105">
        <v>35.81</v>
      </c>
      <c r="CP11" s="105">
        <v>36.28</v>
      </c>
      <c r="CQ11" s="105">
        <v>32.770000000000003</v>
      </c>
      <c r="CR11" s="105">
        <v>33.44</v>
      </c>
      <c r="CS11" s="187">
        <v>35.119999999999997</v>
      </c>
      <c r="CT11" s="187">
        <v>35.08</v>
      </c>
      <c r="CU11" s="187">
        <v>35.47</v>
      </c>
      <c r="CV11" s="187">
        <v>24.49</v>
      </c>
      <c r="CW11" s="187">
        <v>26.85</v>
      </c>
      <c r="CX11" s="187">
        <v>27.07</v>
      </c>
      <c r="CY11" s="105">
        <v>35.4</v>
      </c>
      <c r="CZ11" s="105">
        <v>34.07</v>
      </c>
      <c r="DA11" s="105">
        <v>35</v>
      </c>
      <c r="DB11" s="105">
        <v>27.82</v>
      </c>
      <c r="DC11" s="105">
        <v>24.53</v>
      </c>
      <c r="DD11" s="105">
        <v>29.71</v>
      </c>
      <c r="DE11" s="105">
        <v>34.81</v>
      </c>
      <c r="DF11" s="105">
        <v>30.29</v>
      </c>
      <c r="DG11" s="69">
        <v>32.479999999999997</v>
      </c>
      <c r="DH11" s="69">
        <v>36.22</v>
      </c>
      <c r="DI11" s="69">
        <v>35.93</v>
      </c>
      <c r="DJ11" s="69">
        <v>35.119999999999997</v>
      </c>
      <c r="DK11" s="69">
        <v>33.369999999999997</v>
      </c>
      <c r="DL11" s="69">
        <v>32.409999999999997</v>
      </c>
      <c r="DM11" s="69">
        <v>31.02</v>
      </c>
      <c r="DN11" s="69">
        <v>33.479999999999997</v>
      </c>
      <c r="DO11" s="69">
        <v>31.65</v>
      </c>
      <c r="DP11" s="105">
        <v>31.6</v>
      </c>
      <c r="DQ11" s="105">
        <v>34.83</v>
      </c>
    </row>
    <row r="12" spans="1:123" ht="15.75">
      <c r="A12" s="55">
        <v>0.375</v>
      </c>
      <c r="B12" s="55"/>
      <c r="D12" s="52">
        <v>21.79</v>
      </c>
      <c r="E12" s="52">
        <v>18.61</v>
      </c>
      <c r="F12" s="52">
        <v>29.03</v>
      </c>
      <c r="G12" s="52">
        <v>21.03</v>
      </c>
      <c r="H12" s="53">
        <v>16.239999999999998</v>
      </c>
      <c r="I12" s="52">
        <v>18.260000000000002</v>
      </c>
      <c r="J12" s="52">
        <v>19.329999999999998</v>
      </c>
      <c r="K12" s="52">
        <v>15.16</v>
      </c>
      <c r="L12" s="52">
        <v>17.82</v>
      </c>
      <c r="M12" s="52">
        <v>16.22</v>
      </c>
      <c r="N12" s="52">
        <v>23.03</v>
      </c>
      <c r="O12" s="52">
        <v>15.19</v>
      </c>
      <c r="P12" s="52">
        <v>16.98</v>
      </c>
      <c r="Q12" s="52">
        <v>19.3</v>
      </c>
      <c r="R12" s="52">
        <v>20.22</v>
      </c>
      <c r="S12" s="52">
        <v>23.93</v>
      </c>
      <c r="T12" s="105">
        <v>19.989999999999998</v>
      </c>
      <c r="U12" s="105">
        <v>24.81</v>
      </c>
      <c r="V12" s="105">
        <v>23.67</v>
      </c>
      <c r="W12" s="105">
        <v>22.67</v>
      </c>
      <c r="X12" s="105">
        <v>25.6</v>
      </c>
      <c r="Y12" s="105">
        <v>29.67</v>
      </c>
      <c r="Z12" s="105">
        <v>19.91</v>
      </c>
      <c r="AA12" s="105">
        <v>20.51</v>
      </c>
      <c r="AB12" s="105">
        <v>19.72</v>
      </c>
      <c r="AC12" s="105">
        <v>28.69</v>
      </c>
      <c r="AD12" s="105">
        <v>16.329999999999998</v>
      </c>
      <c r="AE12" s="105">
        <v>12.4</v>
      </c>
      <c r="AF12" s="105">
        <v>16.28</v>
      </c>
      <c r="AG12" s="113">
        <v>15.68</v>
      </c>
      <c r="AH12" s="113">
        <v>21.13</v>
      </c>
      <c r="AI12" s="105">
        <v>26.55</v>
      </c>
      <c r="AJ12" s="105">
        <v>27.76</v>
      </c>
      <c r="AK12" s="105">
        <v>31.32</v>
      </c>
      <c r="AL12" s="105">
        <v>23.24</v>
      </c>
      <c r="AM12" s="105">
        <v>30.41</v>
      </c>
      <c r="AN12" s="105">
        <v>32.450000000000003</v>
      </c>
      <c r="AO12" s="105">
        <v>25.37</v>
      </c>
      <c r="AP12" s="105">
        <v>30.9</v>
      </c>
      <c r="AQ12" s="105">
        <v>26.04</v>
      </c>
      <c r="AR12" s="105">
        <v>23.31</v>
      </c>
      <c r="AS12" s="105">
        <v>21.62</v>
      </c>
      <c r="AT12" s="105">
        <v>23.92</v>
      </c>
      <c r="AU12" s="105">
        <v>27.19</v>
      </c>
      <c r="AV12" s="105">
        <v>22.74</v>
      </c>
      <c r="AW12" s="105">
        <v>18.22</v>
      </c>
      <c r="AX12" s="105">
        <v>21.73</v>
      </c>
      <c r="AY12" s="105">
        <v>21.52</v>
      </c>
      <c r="AZ12" s="105">
        <v>26.73</v>
      </c>
      <c r="BA12" s="105">
        <v>34.65</v>
      </c>
      <c r="BB12" s="105">
        <v>20.420000000000002</v>
      </c>
      <c r="BC12" s="69">
        <v>23.97</v>
      </c>
      <c r="BD12" s="69">
        <v>22.65</v>
      </c>
      <c r="BE12" s="69">
        <v>22.4</v>
      </c>
      <c r="BF12" s="69">
        <v>25.69</v>
      </c>
      <c r="BG12" s="69">
        <v>22.4</v>
      </c>
      <c r="BH12" s="69">
        <v>30.16</v>
      </c>
      <c r="BI12" s="69">
        <v>30.84</v>
      </c>
      <c r="BJ12" s="105">
        <v>34.54</v>
      </c>
      <c r="BK12" s="105">
        <v>25.38</v>
      </c>
      <c r="BL12" s="105">
        <v>28.6</v>
      </c>
      <c r="BM12" s="105">
        <v>22.89</v>
      </c>
      <c r="BN12" s="105">
        <v>31.46</v>
      </c>
      <c r="BO12" s="105">
        <v>26.11</v>
      </c>
      <c r="BP12" s="105">
        <v>22.38</v>
      </c>
      <c r="BQ12" s="105">
        <v>20.32</v>
      </c>
      <c r="BR12" s="105">
        <v>31.88</v>
      </c>
      <c r="BS12" s="105">
        <v>29.57</v>
      </c>
      <c r="BT12" s="105">
        <v>30.26</v>
      </c>
      <c r="BU12" s="105">
        <v>30.63</v>
      </c>
      <c r="BV12" s="105">
        <v>32.06</v>
      </c>
      <c r="BW12" s="69">
        <v>27.88</v>
      </c>
      <c r="BX12" s="69">
        <v>29.59</v>
      </c>
      <c r="BY12" s="69">
        <v>34.53</v>
      </c>
      <c r="BZ12" s="69">
        <v>30.94</v>
      </c>
      <c r="CA12" s="69">
        <v>30.91</v>
      </c>
      <c r="CB12" s="69">
        <v>30.91</v>
      </c>
      <c r="CC12" s="69">
        <v>30.11</v>
      </c>
      <c r="CD12" s="69">
        <v>34.92</v>
      </c>
      <c r="CE12" s="69">
        <v>34.58</v>
      </c>
      <c r="CF12" s="69">
        <v>33.67</v>
      </c>
      <c r="CG12" s="69">
        <v>34.770000000000003</v>
      </c>
      <c r="CH12" s="69">
        <v>35.270000000000003</v>
      </c>
      <c r="CI12" s="69">
        <v>33.200000000000003</v>
      </c>
      <c r="CJ12" s="69">
        <v>31.99</v>
      </c>
      <c r="CK12" s="105">
        <v>32.409999999999997</v>
      </c>
      <c r="CL12" s="105">
        <v>32.86</v>
      </c>
      <c r="CM12" s="105">
        <v>35.950000000000003</v>
      </c>
      <c r="CN12" s="105">
        <v>34.82</v>
      </c>
      <c r="CO12" s="105">
        <v>36.82</v>
      </c>
      <c r="CP12" s="105">
        <v>36.03</v>
      </c>
      <c r="CQ12" s="105">
        <v>34.93</v>
      </c>
      <c r="CR12" s="105">
        <v>34.04</v>
      </c>
      <c r="CS12" s="187">
        <v>37.44</v>
      </c>
      <c r="CT12" s="187">
        <v>39.21</v>
      </c>
      <c r="CU12" s="187">
        <v>38.83</v>
      </c>
      <c r="CV12" s="187">
        <v>28.93</v>
      </c>
      <c r="CW12" s="187">
        <v>26.02</v>
      </c>
      <c r="CX12" s="187">
        <v>27.9</v>
      </c>
      <c r="CY12" s="105">
        <v>37.369999999999997</v>
      </c>
      <c r="CZ12" s="105">
        <v>38.42</v>
      </c>
      <c r="DA12" s="105">
        <v>34.74</v>
      </c>
      <c r="DB12" s="105">
        <v>27.11</v>
      </c>
      <c r="DC12" s="105">
        <v>24.53</v>
      </c>
      <c r="DD12" s="105">
        <v>34.42</v>
      </c>
      <c r="DE12" s="105">
        <v>37.44</v>
      </c>
      <c r="DF12" s="105">
        <v>40.54</v>
      </c>
      <c r="DG12" s="69">
        <v>33.35</v>
      </c>
      <c r="DH12" s="69">
        <v>38.71</v>
      </c>
      <c r="DI12" s="69">
        <v>37.549999999999997</v>
      </c>
      <c r="DJ12" s="69">
        <v>34.68</v>
      </c>
      <c r="DK12" s="69">
        <v>33.090000000000003</v>
      </c>
      <c r="DL12" s="69">
        <v>34.85</v>
      </c>
      <c r="DM12" s="69">
        <v>28.2</v>
      </c>
      <c r="DN12" s="69">
        <v>34.97</v>
      </c>
      <c r="DO12" s="69">
        <v>34.33</v>
      </c>
      <c r="DP12" s="105">
        <v>35.950000000000003</v>
      </c>
      <c r="DQ12" s="105">
        <v>35.06</v>
      </c>
    </row>
    <row r="13" spans="1:123" ht="15.75">
      <c r="A13" s="55">
        <v>0.41666666666666702</v>
      </c>
      <c r="B13" s="55"/>
      <c r="C13" s="52">
        <v>30.03</v>
      </c>
      <c r="D13" s="52">
        <v>26.53</v>
      </c>
      <c r="E13" s="52">
        <v>18.13</v>
      </c>
      <c r="F13" s="52">
        <v>21.81</v>
      </c>
      <c r="G13" s="52">
        <v>24.17</v>
      </c>
      <c r="H13" s="53">
        <v>16.23</v>
      </c>
      <c r="I13" s="52">
        <v>17.899999999999999</v>
      </c>
      <c r="J13" s="52">
        <v>25.22</v>
      </c>
      <c r="K13" s="52">
        <v>19.13</v>
      </c>
      <c r="L13" s="52">
        <v>19.09</v>
      </c>
      <c r="M13" s="52">
        <v>20.079999999999998</v>
      </c>
      <c r="N13" s="52">
        <v>20.07</v>
      </c>
      <c r="O13" s="52">
        <v>17.36</v>
      </c>
      <c r="P13" s="52">
        <v>16.809999999999999</v>
      </c>
      <c r="Q13" s="52">
        <v>19.84</v>
      </c>
      <c r="R13" s="52">
        <v>23.9</v>
      </c>
      <c r="S13" s="52">
        <v>24.6</v>
      </c>
      <c r="T13" s="105">
        <v>21.37</v>
      </c>
      <c r="U13" s="105">
        <v>26.71</v>
      </c>
      <c r="V13" s="105">
        <v>22.67</v>
      </c>
      <c r="W13" s="105">
        <v>23.68</v>
      </c>
      <c r="X13" s="105">
        <v>24.49</v>
      </c>
      <c r="Y13" s="105">
        <v>30.34</v>
      </c>
      <c r="Z13" s="105">
        <v>19.63</v>
      </c>
      <c r="AA13" s="105">
        <v>21.58</v>
      </c>
      <c r="AB13" s="105">
        <v>21</v>
      </c>
      <c r="AC13" s="105">
        <v>24.81</v>
      </c>
      <c r="AD13" s="105">
        <v>18.88</v>
      </c>
      <c r="AE13" s="105">
        <v>13.24</v>
      </c>
      <c r="AF13" s="105">
        <v>16.100000000000001</v>
      </c>
      <c r="AG13" s="113">
        <v>16.64</v>
      </c>
      <c r="AH13" s="113">
        <v>22.68</v>
      </c>
      <c r="AI13" s="105">
        <v>26.58</v>
      </c>
      <c r="AJ13" s="105">
        <v>30.94</v>
      </c>
      <c r="AK13" s="105">
        <v>31.77</v>
      </c>
      <c r="AL13" s="105">
        <v>27.3</v>
      </c>
      <c r="AM13" s="105">
        <v>33.450000000000003</v>
      </c>
      <c r="AN13" s="105">
        <v>30.13</v>
      </c>
      <c r="AO13" s="105">
        <v>26.94</v>
      </c>
      <c r="AP13" s="105">
        <v>32.020000000000003</v>
      </c>
      <c r="AQ13" s="105">
        <v>29.46</v>
      </c>
      <c r="AR13" s="105">
        <v>23.88</v>
      </c>
      <c r="AS13" s="105">
        <v>24.26</v>
      </c>
      <c r="AT13" s="105">
        <v>26.88</v>
      </c>
      <c r="AU13" s="105">
        <v>25.98</v>
      </c>
      <c r="AV13" s="105">
        <v>21.39</v>
      </c>
      <c r="AW13" s="105">
        <v>19.18</v>
      </c>
      <c r="AX13" s="105">
        <v>24.21</v>
      </c>
      <c r="AY13" s="105">
        <v>25.24</v>
      </c>
      <c r="AZ13" s="105">
        <v>28.05</v>
      </c>
      <c r="BA13" s="105">
        <v>32.229999999999997</v>
      </c>
      <c r="BB13" s="105">
        <v>22.32</v>
      </c>
      <c r="BC13" s="69">
        <v>25.74</v>
      </c>
      <c r="BD13" s="69">
        <v>24.41</v>
      </c>
      <c r="BE13" s="69">
        <v>23.78</v>
      </c>
      <c r="BF13" s="69">
        <v>27.51</v>
      </c>
      <c r="BG13" s="69">
        <v>26.32</v>
      </c>
      <c r="BH13" s="69">
        <v>31.85</v>
      </c>
      <c r="BI13" s="69">
        <v>32.6</v>
      </c>
      <c r="BJ13" s="105">
        <v>31.89</v>
      </c>
      <c r="BK13" s="105">
        <v>28.04</v>
      </c>
      <c r="BL13" s="105">
        <v>31.79</v>
      </c>
      <c r="BM13" s="105">
        <v>25.08</v>
      </c>
      <c r="BN13" s="105">
        <v>35.57</v>
      </c>
      <c r="BO13" s="105">
        <v>26.1</v>
      </c>
      <c r="BP13" s="105">
        <v>23.07</v>
      </c>
      <c r="BQ13" s="105">
        <v>20.8</v>
      </c>
      <c r="BR13" s="105">
        <v>32.950000000000003</v>
      </c>
      <c r="BS13" s="105">
        <v>31.45</v>
      </c>
      <c r="BT13" s="105">
        <v>35.01</v>
      </c>
      <c r="BU13" s="105">
        <v>30.72</v>
      </c>
      <c r="BV13" s="105">
        <v>34.21</v>
      </c>
      <c r="BW13" s="69">
        <v>27.55</v>
      </c>
      <c r="BX13" s="69">
        <v>33.200000000000003</v>
      </c>
      <c r="BY13" s="69">
        <v>33.979999999999997</v>
      </c>
      <c r="BZ13" s="69">
        <v>31</v>
      </c>
      <c r="CA13" s="69">
        <v>32.04</v>
      </c>
      <c r="CB13" s="69">
        <v>33.729999999999997</v>
      </c>
      <c r="CC13" s="69">
        <v>35.71</v>
      </c>
      <c r="CD13" s="69">
        <v>35.32</v>
      </c>
      <c r="CE13" s="69">
        <v>34.46</v>
      </c>
      <c r="CF13" s="69">
        <v>33.229999999999997</v>
      </c>
      <c r="CG13" s="69">
        <v>34.92</v>
      </c>
      <c r="CH13" s="69">
        <v>38.24</v>
      </c>
      <c r="CI13" s="69">
        <v>33.19</v>
      </c>
      <c r="CJ13" s="69">
        <v>35.46</v>
      </c>
      <c r="CK13" s="105">
        <v>35.96</v>
      </c>
      <c r="CL13" s="105">
        <v>33.549999999999997</v>
      </c>
      <c r="CM13" s="105">
        <v>38.61</v>
      </c>
      <c r="CN13" s="105">
        <v>34.6</v>
      </c>
      <c r="CO13" s="105">
        <v>37.869999999999997</v>
      </c>
      <c r="CP13" s="105">
        <v>36.590000000000003</v>
      </c>
      <c r="CQ13" s="105">
        <v>36.67</v>
      </c>
      <c r="CR13" s="105">
        <v>35.4</v>
      </c>
      <c r="CS13" s="187">
        <v>38.65</v>
      </c>
      <c r="CT13" s="187">
        <v>40.33</v>
      </c>
      <c r="CU13" s="187">
        <v>29.27</v>
      </c>
      <c r="CV13" s="187">
        <v>34.68</v>
      </c>
      <c r="CW13" s="187">
        <v>28.44</v>
      </c>
      <c r="CX13" s="187">
        <v>31.46</v>
      </c>
      <c r="CY13" s="105">
        <v>35.450000000000003</v>
      </c>
      <c r="CZ13" s="105">
        <v>35.450000000000003</v>
      </c>
      <c r="DA13" s="105">
        <v>35.67</v>
      </c>
      <c r="DB13" s="105">
        <v>29.01</v>
      </c>
      <c r="DC13" s="105">
        <v>23.95</v>
      </c>
      <c r="DD13" s="105">
        <v>34.57</v>
      </c>
      <c r="DE13" s="105">
        <v>39.6</v>
      </c>
      <c r="DF13" s="105">
        <v>38.99</v>
      </c>
      <c r="DG13" s="69">
        <v>33.799999999999997</v>
      </c>
      <c r="DH13" s="69">
        <v>37.659999999999997</v>
      </c>
      <c r="DI13" s="69">
        <v>39.58</v>
      </c>
      <c r="DJ13" s="69">
        <v>33.5</v>
      </c>
      <c r="DK13" s="69">
        <v>38.32</v>
      </c>
      <c r="DL13" s="69">
        <v>36.200000000000003</v>
      </c>
      <c r="DM13" s="69">
        <v>32.520000000000003</v>
      </c>
      <c r="DN13" s="69">
        <v>36.520000000000003</v>
      </c>
      <c r="DO13" s="69">
        <v>34.67</v>
      </c>
      <c r="DP13" s="105">
        <v>36.22</v>
      </c>
      <c r="DQ13" s="105">
        <v>36.799999999999997</v>
      </c>
    </row>
    <row r="14" spans="1:123" ht="15.75">
      <c r="A14" s="55">
        <v>0.45833333333333298</v>
      </c>
      <c r="B14" s="55"/>
      <c r="C14" s="52">
        <v>28.44</v>
      </c>
      <c r="D14" s="52">
        <v>24.38</v>
      </c>
      <c r="E14" s="52">
        <v>18.45</v>
      </c>
      <c r="F14" s="52">
        <v>18.66</v>
      </c>
      <c r="G14" s="52">
        <v>25.94</v>
      </c>
      <c r="H14" s="53">
        <v>17.62</v>
      </c>
      <c r="I14" s="52">
        <v>19.690000000000001</v>
      </c>
      <c r="J14" s="52">
        <v>29.42</v>
      </c>
      <c r="K14" s="52">
        <v>17.96</v>
      </c>
      <c r="L14" s="52">
        <v>18.47</v>
      </c>
      <c r="M14" s="52">
        <v>24.76</v>
      </c>
      <c r="N14" s="52">
        <v>24.53</v>
      </c>
      <c r="O14" s="52">
        <v>17.399999999999999</v>
      </c>
      <c r="P14" s="52">
        <v>16.66</v>
      </c>
      <c r="Q14" s="52">
        <v>19.54</v>
      </c>
      <c r="R14" s="52">
        <v>24.67</v>
      </c>
      <c r="S14" s="52">
        <v>25.35</v>
      </c>
      <c r="T14" s="105">
        <v>19.170000000000002</v>
      </c>
      <c r="U14" s="105">
        <v>26.6</v>
      </c>
      <c r="V14" s="105">
        <v>24.95</v>
      </c>
      <c r="W14" s="105">
        <v>25.06</v>
      </c>
      <c r="X14" s="105">
        <v>23.95</v>
      </c>
      <c r="Y14" s="105">
        <v>30.73</v>
      </c>
      <c r="Z14" s="105">
        <v>20.39</v>
      </c>
      <c r="AA14" s="105">
        <v>25.35</v>
      </c>
      <c r="AB14" s="105">
        <v>23.38</v>
      </c>
      <c r="AC14" s="105">
        <v>22.4</v>
      </c>
      <c r="AD14" s="105">
        <v>18.920000000000002</v>
      </c>
      <c r="AE14" s="105">
        <v>13.34</v>
      </c>
      <c r="AF14" s="111" t="s">
        <v>205</v>
      </c>
      <c r="AG14" s="113">
        <v>16.77</v>
      </c>
      <c r="AH14" s="113">
        <v>23.23</v>
      </c>
      <c r="AI14" s="105">
        <v>25.44</v>
      </c>
      <c r="AJ14" s="105">
        <v>29.46</v>
      </c>
      <c r="AK14" s="105">
        <v>31.35</v>
      </c>
      <c r="AL14" s="105">
        <v>26.28</v>
      </c>
      <c r="AM14" s="105">
        <v>29.11</v>
      </c>
      <c r="AN14" s="105">
        <v>27.55</v>
      </c>
      <c r="AO14" s="105">
        <v>26.82</v>
      </c>
      <c r="AP14" s="105">
        <v>32.380000000000003</v>
      </c>
      <c r="AQ14" s="105">
        <v>31.33</v>
      </c>
      <c r="AR14" s="105">
        <v>25.27</v>
      </c>
      <c r="AS14" s="105">
        <v>25.04</v>
      </c>
      <c r="AT14" s="105">
        <v>26.49</v>
      </c>
      <c r="AU14" s="105">
        <v>28.49</v>
      </c>
      <c r="AV14" s="105">
        <v>22.04</v>
      </c>
      <c r="AW14" s="105">
        <v>19.23</v>
      </c>
      <c r="AX14" s="105">
        <v>24.12</v>
      </c>
      <c r="AY14" s="105">
        <v>30.17</v>
      </c>
      <c r="AZ14" s="105">
        <v>29.61</v>
      </c>
      <c r="BA14" s="105">
        <v>33.44</v>
      </c>
      <c r="BB14" s="105">
        <v>23.36</v>
      </c>
      <c r="BC14" s="69">
        <v>26.68</v>
      </c>
      <c r="BD14" s="69">
        <v>27.31</v>
      </c>
      <c r="BE14" s="69">
        <v>25.68</v>
      </c>
      <c r="BF14" s="69">
        <v>27.45</v>
      </c>
      <c r="BG14" s="69">
        <v>27.53</v>
      </c>
      <c r="BH14" s="69">
        <v>32.729999999999997</v>
      </c>
      <c r="BI14" s="69">
        <v>32.119999999999997</v>
      </c>
      <c r="BJ14" s="105">
        <v>32.75</v>
      </c>
      <c r="BK14" s="105">
        <v>30.42</v>
      </c>
      <c r="BL14" s="105">
        <v>31.43</v>
      </c>
      <c r="BM14" s="105">
        <v>26.74</v>
      </c>
      <c r="BN14" s="105">
        <v>34.380000000000003</v>
      </c>
      <c r="BO14" s="105">
        <v>23.49</v>
      </c>
      <c r="BP14" s="105">
        <v>24.07</v>
      </c>
      <c r="BQ14" s="105">
        <v>21.65</v>
      </c>
      <c r="BR14" s="105">
        <v>33</v>
      </c>
      <c r="BS14" s="105">
        <v>31.62</v>
      </c>
      <c r="BT14" s="105">
        <v>34.9</v>
      </c>
      <c r="BU14" s="105">
        <v>28.78</v>
      </c>
      <c r="BV14" s="105">
        <v>29.64</v>
      </c>
      <c r="BW14" s="69">
        <v>23.51</v>
      </c>
      <c r="BX14" s="69">
        <v>32</v>
      </c>
      <c r="BY14" s="69">
        <v>33.94</v>
      </c>
      <c r="BZ14" s="69">
        <v>30.79</v>
      </c>
      <c r="CA14" s="69">
        <v>34.25</v>
      </c>
      <c r="CB14" s="69">
        <v>33.869999999999997</v>
      </c>
      <c r="CC14" s="69">
        <v>34.450000000000003</v>
      </c>
      <c r="CD14" s="69">
        <v>36.770000000000003</v>
      </c>
      <c r="CE14" s="69">
        <v>34.93</v>
      </c>
      <c r="CF14" s="69">
        <v>31.95</v>
      </c>
      <c r="CG14" s="69">
        <v>35.35</v>
      </c>
      <c r="CH14" s="69">
        <v>36.64</v>
      </c>
      <c r="CI14" s="69">
        <v>35.28</v>
      </c>
      <c r="CJ14" s="69">
        <v>35.69</v>
      </c>
      <c r="CK14" s="105">
        <v>36.049999999999997</v>
      </c>
      <c r="CL14" s="105">
        <v>38.54</v>
      </c>
      <c r="CM14" s="105">
        <v>33.840000000000003</v>
      </c>
      <c r="CN14" s="105">
        <v>35.94</v>
      </c>
      <c r="CO14" s="105">
        <v>36.6</v>
      </c>
      <c r="CP14" s="105">
        <v>36.840000000000003</v>
      </c>
      <c r="CQ14" s="105">
        <v>38.659999999999997</v>
      </c>
      <c r="CR14" s="105">
        <v>35.880000000000003</v>
      </c>
      <c r="CS14" s="187">
        <v>37.25</v>
      </c>
      <c r="CT14" s="187">
        <v>39.28</v>
      </c>
      <c r="CU14" s="187">
        <v>26.39</v>
      </c>
      <c r="CV14" s="187">
        <v>40.659999999999997</v>
      </c>
      <c r="CW14" s="187">
        <v>28.22</v>
      </c>
      <c r="CX14" s="187">
        <v>34.96</v>
      </c>
      <c r="CY14" s="105">
        <v>38.24</v>
      </c>
      <c r="CZ14" s="105">
        <v>39.06</v>
      </c>
      <c r="DA14" s="105">
        <v>33.69</v>
      </c>
      <c r="DB14" s="105">
        <v>32.229999999999997</v>
      </c>
      <c r="DC14" s="105">
        <v>24.38</v>
      </c>
      <c r="DD14" s="105">
        <v>40.51</v>
      </c>
      <c r="DE14" s="105">
        <v>38.18</v>
      </c>
      <c r="DF14" s="105">
        <v>39.049999999999997</v>
      </c>
      <c r="DG14" s="69">
        <v>40.68</v>
      </c>
      <c r="DH14" s="69">
        <v>38.380000000000003</v>
      </c>
      <c r="DI14" s="69">
        <v>39.4</v>
      </c>
      <c r="DJ14" s="69">
        <v>38.44</v>
      </c>
      <c r="DK14" s="69">
        <v>39.19</v>
      </c>
      <c r="DL14" s="69">
        <v>35.46</v>
      </c>
      <c r="DM14" s="69">
        <v>35.75</v>
      </c>
      <c r="DN14" s="69">
        <v>38.729999999999997</v>
      </c>
      <c r="DO14" s="69">
        <v>38.01</v>
      </c>
      <c r="DP14" s="105">
        <v>38.11</v>
      </c>
      <c r="DQ14" s="105">
        <v>34.869999999999997</v>
      </c>
    </row>
    <row r="15" spans="1:123" ht="15.75">
      <c r="A15" s="55">
        <v>0.5</v>
      </c>
      <c r="B15" s="55"/>
      <c r="C15" s="52">
        <v>27.86</v>
      </c>
      <c r="D15" s="52">
        <v>24.4</v>
      </c>
      <c r="E15" s="52">
        <v>18.54</v>
      </c>
      <c r="F15" s="52">
        <v>19.62</v>
      </c>
      <c r="G15" s="52">
        <v>28.27</v>
      </c>
      <c r="H15" s="53">
        <v>16.510000000000002</v>
      </c>
      <c r="I15" s="52">
        <v>20.18</v>
      </c>
      <c r="J15" s="52">
        <v>30.79</v>
      </c>
      <c r="K15" s="52">
        <v>17.11</v>
      </c>
      <c r="L15" s="52">
        <v>19.45</v>
      </c>
      <c r="M15" s="52">
        <v>26.62</v>
      </c>
      <c r="N15" s="52">
        <v>23.46</v>
      </c>
      <c r="O15" s="52">
        <v>19.89</v>
      </c>
      <c r="P15" s="52">
        <v>16.32</v>
      </c>
      <c r="Q15" s="52">
        <v>19.22</v>
      </c>
      <c r="R15" s="52">
        <v>20.53</v>
      </c>
      <c r="S15" s="52">
        <v>24.24</v>
      </c>
      <c r="T15" s="105">
        <v>21.47</v>
      </c>
      <c r="U15" s="105">
        <v>24.99</v>
      </c>
      <c r="V15" s="105">
        <v>23.63</v>
      </c>
      <c r="W15" s="105">
        <v>25.51</v>
      </c>
      <c r="X15" s="105">
        <v>25</v>
      </c>
      <c r="Y15" s="105">
        <v>30.66</v>
      </c>
      <c r="Z15" s="105">
        <v>23.39</v>
      </c>
      <c r="AA15" s="105">
        <v>26</v>
      </c>
      <c r="AB15" s="105">
        <v>28.11</v>
      </c>
      <c r="AC15" s="105">
        <v>22.19</v>
      </c>
      <c r="AD15" s="105">
        <v>19.47</v>
      </c>
      <c r="AE15" s="105">
        <v>11.83</v>
      </c>
      <c r="AF15" s="112">
        <v>17.84</v>
      </c>
      <c r="AG15" s="112">
        <v>18.03</v>
      </c>
      <c r="AH15" s="105">
        <v>23.39</v>
      </c>
      <c r="AI15" s="105">
        <v>27.58</v>
      </c>
      <c r="AJ15" s="105">
        <v>29.54</v>
      </c>
      <c r="AK15" s="105">
        <v>30.86</v>
      </c>
      <c r="AL15" s="105">
        <v>28.09</v>
      </c>
      <c r="AM15" s="105">
        <v>28.23</v>
      </c>
      <c r="AN15" s="105">
        <v>24.96</v>
      </c>
      <c r="AO15" s="105">
        <v>26.97</v>
      </c>
      <c r="AP15" s="105">
        <v>31.9</v>
      </c>
      <c r="AQ15" s="105">
        <v>31.9</v>
      </c>
      <c r="AR15" s="105">
        <v>25.6</v>
      </c>
      <c r="AS15" s="105">
        <v>24.84</v>
      </c>
      <c r="AT15" s="105">
        <v>27.21</v>
      </c>
      <c r="AU15" s="105">
        <v>27.01</v>
      </c>
      <c r="AV15" s="105">
        <v>23.62</v>
      </c>
      <c r="AW15" s="105">
        <v>17.809999999999999</v>
      </c>
      <c r="AX15" s="105">
        <v>24.92</v>
      </c>
      <c r="AY15" s="105">
        <v>25.32</v>
      </c>
      <c r="AZ15" s="105">
        <v>30.22</v>
      </c>
      <c r="BA15" s="105">
        <v>32.049999999999997</v>
      </c>
      <c r="BB15" s="105">
        <v>22.24</v>
      </c>
      <c r="BC15" s="69">
        <v>24.95</v>
      </c>
      <c r="BD15" s="69">
        <v>30.99</v>
      </c>
      <c r="BE15" s="69">
        <v>27.74</v>
      </c>
      <c r="BF15" s="69">
        <v>27.05</v>
      </c>
      <c r="BG15" s="69">
        <v>31.25</v>
      </c>
      <c r="BH15" s="69">
        <v>33.4</v>
      </c>
      <c r="BI15" s="69">
        <v>33.380000000000003</v>
      </c>
      <c r="BJ15" s="105">
        <v>28.57</v>
      </c>
      <c r="BK15" s="105">
        <v>27.73</v>
      </c>
      <c r="BL15" s="105">
        <v>31.72</v>
      </c>
      <c r="BM15" s="105">
        <v>26.08</v>
      </c>
      <c r="BN15" s="105">
        <v>33.9</v>
      </c>
      <c r="BO15" s="105">
        <v>23.89</v>
      </c>
      <c r="BP15" s="105">
        <v>23.16</v>
      </c>
      <c r="BQ15" s="105">
        <v>23.47</v>
      </c>
      <c r="BR15" s="105">
        <v>32.01</v>
      </c>
      <c r="BS15" s="105">
        <v>29.84</v>
      </c>
      <c r="BT15" s="105">
        <v>33.86</v>
      </c>
      <c r="BU15" s="105">
        <v>28.54</v>
      </c>
      <c r="BV15" s="105">
        <v>30.63</v>
      </c>
      <c r="BW15" s="69">
        <v>23.14</v>
      </c>
      <c r="BX15" s="69">
        <v>33.26</v>
      </c>
      <c r="BY15" s="69">
        <v>34.770000000000003</v>
      </c>
      <c r="BZ15" s="69">
        <v>30.38</v>
      </c>
      <c r="CA15" s="69">
        <v>34.39</v>
      </c>
      <c r="CB15" s="69">
        <v>33.479999999999997</v>
      </c>
      <c r="CC15" s="69">
        <v>34.090000000000003</v>
      </c>
      <c r="CD15" s="69">
        <v>36.43</v>
      </c>
      <c r="CE15" s="69">
        <v>34.979999999999997</v>
      </c>
      <c r="CF15" s="69">
        <v>35.18</v>
      </c>
      <c r="CG15" s="69">
        <v>34.450000000000003</v>
      </c>
      <c r="CH15" s="69">
        <v>36.74</v>
      </c>
      <c r="CI15" s="69">
        <v>35.42</v>
      </c>
      <c r="CJ15" s="69">
        <v>36.11</v>
      </c>
      <c r="CK15" s="105">
        <v>35.4</v>
      </c>
      <c r="CL15" s="105">
        <v>33.299999999999997</v>
      </c>
      <c r="CM15" s="105">
        <v>37.81</v>
      </c>
      <c r="CN15" s="105">
        <v>34.89</v>
      </c>
      <c r="CO15" s="105">
        <v>37.19</v>
      </c>
      <c r="CP15" s="105">
        <v>37.22</v>
      </c>
      <c r="CQ15" s="105">
        <v>37.130000000000003</v>
      </c>
      <c r="CR15" s="105">
        <v>35.1</v>
      </c>
      <c r="CS15" s="187">
        <v>36.39</v>
      </c>
      <c r="CT15" s="187">
        <v>37.07</v>
      </c>
      <c r="CU15" s="187">
        <v>26.28</v>
      </c>
      <c r="CV15" s="187">
        <v>35.21</v>
      </c>
      <c r="CW15" s="187">
        <v>25.37</v>
      </c>
      <c r="CX15" s="187">
        <v>35.03</v>
      </c>
      <c r="CY15" s="105">
        <v>35.86</v>
      </c>
      <c r="CZ15" s="105">
        <v>37.89</v>
      </c>
      <c r="DA15" s="105">
        <v>33.69</v>
      </c>
      <c r="DB15" s="105">
        <v>26.76</v>
      </c>
      <c r="DC15" s="105">
        <v>24.35</v>
      </c>
      <c r="DD15" s="105">
        <v>37.44</v>
      </c>
      <c r="DE15" s="105">
        <v>39.93</v>
      </c>
      <c r="DF15" s="105">
        <v>38.1</v>
      </c>
      <c r="DG15" s="69">
        <v>39.869999999999997</v>
      </c>
      <c r="DH15" s="69">
        <v>38.01</v>
      </c>
      <c r="DI15" s="69">
        <v>37.869999999999997</v>
      </c>
      <c r="DJ15" s="69">
        <v>35.01</v>
      </c>
      <c r="DK15" s="69">
        <v>35.86</v>
      </c>
      <c r="DL15" s="69">
        <v>37.119999999999997</v>
      </c>
      <c r="DM15" s="69">
        <v>37.86</v>
      </c>
      <c r="DN15" s="69">
        <v>39.51</v>
      </c>
      <c r="DO15" s="69">
        <v>37.61</v>
      </c>
      <c r="DP15" s="105">
        <v>39.880000000000003</v>
      </c>
      <c r="DQ15" s="105">
        <v>39.409999999999997</v>
      </c>
    </row>
    <row r="16" spans="1:123" ht="15.75">
      <c r="A16" s="55">
        <v>0.54166666666666696</v>
      </c>
      <c r="B16" s="55"/>
      <c r="C16" s="52">
        <v>26.52</v>
      </c>
      <c r="D16" s="52">
        <v>23.3</v>
      </c>
      <c r="E16" s="52">
        <v>17.84</v>
      </c>
      <c r="F16" s="52">
        <v>20.059999999999999</v>
      </c>
      <c r="G16" s="52">
        <v>25.59</v>
      </c>
      <c r="H16" s="53">
        <v>17.72</v>
      </c>
      <c r="I16" s="52">
        <v>20.95</v>
      </c>
      <c r="J16" s="52">
        <v>30.09</v>
      </c>
      <c r="K16" s="52">
        <v>17.170000000000002</v>
      </c>
      <c r="L16" s="52">
        <v>19.07</v>
      </c>
      <c r="M16" s="52">
        <v>24.45</v>
      </c>
      <c r="N16" s="52">
        <v>23.59</v>
      </c>
      <c r="O16" s="52">
        <v>21.07</v>
      </c>
      <c r="P16" s="52">
        <v>16.079999999999998</v>
      </c>
      <c r="Q16" s="52">
        <v>19.34</v>
      </c>
      <c r="R16" s="52">
        <v>19.53</v>
      </c>
      <c r="S16" s="52">
        <v>22.78</v>
      </c>
      <c r="T16" s="105">
        <v>20.91</v>
      </c>
      <c r="U16" s="105">
        <v>26.34</v>
      </c>
      <c r="V16" s="105">
        <v>22.34</v>
      </c>
      <c r="W16" s="105">
        <v>25.61</v>
      </c>
      <c r="X16" s="105">
        <v>24.12</v>
      </c>
      <c r="Y16" s="105">
        <v>30.99</v>
      </c>
      <c r="Z16" s="105">
        <v>22.75</v>
      </c>
      <c r="AA16" s="105">
        <v>22.46</v>
      </c>
      <c r="AB16" s="105">
        <v>27.8</v>
      </c>
      <c r="AC16" s="105">
        <v>22.44</v>
      </c>
      <c r="AD16" s="105">
        <v>16.86</v>
      </c>
      <c r="AE16" s="105">
        <v>11.28</v>
      </c>
      <c r="AF16" s="112">
        <v>20.96</v>
      </c>
      <c r="AG16" s="112">
        <v>18.72</v>
      </c>
      <c r="AH16" s="105">
        <v>24.38</v>
      </c>
      <c r="AI16" s="105">
        <v>26.18</v>
      </c>
      <c r="AJ16" s="105">
        <v>29.78</v>
      </c>
      <c r="AK16" s="105">
        <v>29.12</v>
      </c>
      <c r="AL16" s="105">
        <v>27.04</v>
      </c>
      <c r="AM16" s="105">
        <v>31.01</v>
      </c>
      <c r="AN16" s="105">
        <v>25.72</v>
      </c>
      <c r="AO16" s="105">
        <v>27.17</v>
      </c>
      <c r="AP16" s="105">
        <v>31.21</v>
      </c>
      <c r="AQ16" s="105">
        <v>29.43</v>
      </c>
      <c r="AR16" s="105">
        <v>25.64</v>
      </c>
      <c r="AS16" s="105">
        <v>26.69</v>
      </c>
      <c r="AT16" s="105">
        <v>27.26</v>
      </c>
      <c r="AU16" s="105">
        <v>22.73</v>
      </c>
      <c r="AV16" s="105">
        <v>29.83</v>
      </c>
      <c r="AW16" s="105">
        <v>17.809999999999999</v>
      </c>
      <c r="AX16" s="105">
        <v>20.97</v>
      </c>
      <c r="AY16" s="105">
        <v>23.47</v>
      </c>
      <c r="AZ16" s="105">
        <v>29.73</v>
      </c>
      <c r="BA16" s="105">
        <v>30.6</v>
      </c>
      <c r="BB16" s="105">
        <v>23.19</v>
      </c>
      <c r="BC16" s="69">
        <v>22.58</v>
      </c>
      <c r="BD16" s="69">
        <v>30.07</v>
      </c>
      <c r="BE16" s="69">
        <v>30.31</v>
      </c>
      <c r="BF16" s="69">
        <v>26.9</v>
      </c>
      <c r="BG16" s="69">
        <v>30.97</v>
      </c>
      <c r="BH16" s="69">
        <v>33.549999999999997</v>
      </c>
      <c r="BI16" s="69">
        <v>32.97</v>
      </c>
      <c r="BJ16" s="105">
        <v>30.39</v>
      </c>
      <c r="BK16" s="105">
        <v>27.9</v>
      </c>
      <c r="BL16" s="105">
        <v>31.78</v>
      </c>
      <c r="BM16" s="105">
        <v>24.3</v>
      </c>
      <c r="BN16" s="105">
        <v>34.83</v>
      </c>
      <c r="BO16" s="105">
        <v>24.17</v>
      </c>
      <c r="BP16" s="105">
        <v>22.88</v>
      </c>
      <c r="BQ16" s="105">
        <v>23.16</v>
      </c>
      <c r="BR16" s="105">
        <v>31.6</v>
      </c>
      <c r="BS16" s="105">
        <v>30.37</v>
      </c>
      <c r="BT16" s="105">
        <v>31.74</v>
      </c>
      <c r="BU16" s="105">
        <v>30.41</v>
      </c>
      <c r="BV16" s="105">
        <v>31.58</v>
      </c>
      <c r="BW16" s="69">
        <v>23.04</v>
      </c>
      <c r="BX16" s="69">
        <v>32.5</v>
      </c>
      <c r="BY16" s="69">
        <v>33.53</v>
      </c>
      <c r="BZ16" s="69">
        <v>29.25</v>
      </c>
      <c r="CA16" s="69">
        <v>34.75</v>
      </c>
      <c r="CB16" s="69">
        <v>33.049999999999997</v>
      </c>
      <c r="CC16" s="69">
        <v>32.950000000000003</v>
      </c>
      <c r="CD16" s="69">
        <v>35.96</v>
      </c>
      <c r="CE16" s="69">
        <v>35.15</v>
      </c>
      <c r="CF16" s="69">
        <v>33.89</v>
      </c>
      <c r="CG16" s="69">
        <v>35.659999999999997</v>
      </c>
      <c r="CH16" s="69">
        <v>35.11</v>
      </c>
      <c r="CI16" s="69">
        <v>36.79</v>
      </c>
      <c r="CJ16" s="69">
        <v>32.840000000000003</v>
      </c>
      <c r="CK16" s="105">
        <v>35.770000000000003</v>
      </c>
      <c r="CL16" s="105">
        <v>34.04</v>
      </c>
      <c r="CM16" s="105">
        <v>32.119999999999997</v>
      </c>
      <c r="CN16" s="105">
        <v>32.659999999999997</v>
      </c>
      <c r="CO16" s="105">
        <v>36.6</v>
      </c>
      <c r="CP16" s="105">
        <v>36.96</v>
      </c>
      <c r="CQ16" s="105">
        <v>37.450000000000003</v>
      </c>
      <c r="CR16" s="105">
        <v>36.200000000000003</v>
      </c>
      <c r="CS16" s="187">
        <v>35.51</v>
      </c>
      <c r="CT16" s="187">
        <v>36.700000000000003</v>
      </c>
      <c r="CU16" s="187">
        <v>27.18</v>
      </c>
      <c r="CV16" s="187">
        <v>31.05</v>
      </c>
      <c r="CW16" s="187">
        <v>24.19</v>
      </c>
      <c r="CX16" s="187">
        <v>35.57</v>
      </c>
      <c r="CY16" s="105">
        <v>33.44</v>
      </c>
      <c r="CZ16" s="105">
        <v>38.72</v>
      </c>
      <c r="DA16" s="105">
        <v>34.549999999999997</v>
      </c>
      <c r="DB16" s="105">
        <v>30.43</v>
      </c>
      <c r="DC16" s="105">
        <v>24.33</v>
      </c>
      <c r="DD16" s="105">
        <v>37.15</v>
      </c>
      <c r="DE16" s="105">
        <v>37.979999999999997</v>
      </c>
      <c r="DF16" s="105">
        <v>38.520000000000003</v>
      </c>
      <c r="DG16" s="69">
        <v>39.43</v>
      </c>
      <c r="DH16" s="69">
        <v>38.200000000000003</v>
      </c>
      <c r="DI16" s="69">
        <v>37.99</v>
      </c>
      <c r="DJ16" s="69">
        <v>37.130000000000003</v>
      </c>
      <c r="DK16" s="69">
        <v>33.36</v>
      </c>
      <c r="DL16" s="69">
        <v>36.299999999999997</v>
      </c>
      <c r="DM16" s="69">
        <v>41.55</v>
      </c>
      <c r="DN16" s="69">
        <v>38.1</v>
      </c>
      <c r="DO16" s="69">
        <v>38.549999999999997</v>
      </c>
      <c r="DP16" s="105">
        <v>39.44</v>
      </c>
      <c r="DQ16" s="105">
        <v>39.28</v>
      </c>
    </row>
    <row r="17" spans="1:121" ht="15.75">
      <c r="A17" s="55">
        <v>0.58333333333333304</v>
      </c>
      <c r="B17" s="55"/>
      <c r="C17" s="52">
        <v>25.63</v>
      </c>
      <c r="D17" s="52">
        <v>20.6</v>
      </c>
      <c r="E17" s="52">
        <v>18.309999999999999</v>
      </c>
      <c r="F17" s="52">
        <v>22.99</v>
      </c>
      <c r="G17" s="52">
        <v>23.3</v>
      </c>
      <c r="H17" s="53">
        <v>16.52</v>
      </c>
      <c r="I17" s="52">
        <v>21.96</v>
      </c>
      <c r="J17" s="52">
        <v>27.41</v>
      </c>
      <c r="K17" s="52">
        <v>16.100000000000001</v>
      </c>
      <c r="L17" s="52">
        <v>20.23</v>
      </c>
      <c r="M17" s="52">
        <v>19.79</v>
      </c>
      <c r="N17" s="52">
        <v>22.36</v>
      </c>
      <c r="O17" s="52">
        <v>17.41</v>
      </c>
      <c r="P17" s="52">
        <v>16.11</v>
      </c>
      <c r="Q17" s="52">
        <v>20.23</v>
      </c>
      <c r="R17" s="52">
        <v>20.79</v>
      </c>
      <c r="S17" s="105">
        <v>22.78</v>
      </c>
      <c r="T17" s="105">
        <v>21.14</v>
      </c>
      <c r="U17" s="105">
        <v>25.79</v>
      </c>
      <c r="V17" s="105">
        <v>22.25</v>
      </c>
      <c r="W17" s="105">
        <v>24.19</v>
      </c>
      <c r="X17" s="105">
        <v>22.99</v>
      </c>
      <c r="Y17" s="105">
        <v>29.19</v>
      </c>
      <c r="Z17" s="105">
        <v>24.22</v>
      </c>
      <c r="AA17" s="105">
        <v>21.32</v>
      </c>
      <c r="AB17" s="105">
        <v>26.05</v>
      </c>
      <c r="AC17" s="105">
        <v>27.07</v>
      </c>
      <c r="AD17" s="105">
        <v>15.74</v>
      </c>
      <c r="AE17" s="105">
        <v>11.19</v>
      </c>
      <c r="AF17" s="112">
        <v>22.11</v>
      </c>
      <c r="AG17" s="112">
        <v>18.149999999999999</v>
      </c>
      <c r="AH17" s="105">
        <v>22.89</v>
      </c>
      <c r="AI17" s="105">
        <v>27.34</v>
      </c>
      <c r="AJ17" s="105">
        <v>28.52</v>
      </c>
      <c r="AK17" s="105">
        <v>30.16</v>
      </c>
      <c r="AL17" s="105">
        <v>24.9</v>
      </c>
      <c r="AM17" s="105">
        <v>29.12</v>
      </c>
      <c r="AN17" s="105">
        <v>24.74</v>
      </c>
      <c r="AO17" s="105">
        <v>28.76</v>
      </c>
      <c r="AP17" s="105">
        <v>29.37</v>
      </c>
      <c r="AQ17" s="105">
        <v>27.86</v>
      </c>
      <c r="AR17" s="105">
        <v>23.65</v>
      </c>
      <c r="AS17" s="105">
        <v>25.49</v>
      </c>
      <c r="AT17" s="105">
        <v>26.22</v>
      </c>
      <c r="AU17" s="105">
        <v>21.87</v>
      </c>
      <c r="AV17" s="105">
        <v>23.04</v>
      </c>
      <c r="AW17" s="105">
        <v>17.82</v>
      </c>
      <c r="AX17" s="105">
        <v>21.07</v>
      </c>
      <c r="AY17" s="105">
        <v>23.57</v>
      </c>
      <c r="AZ17" s="105">
        <v>28.39</v>
      </c>
      <c r="BA17" s="105">
        <v>29.96</v>
      </c>
      <c r="BB17" s="105">
        <v>21.02</v>
      </c>
      <c r="BC17" s="69">
        <v>24.77</v>
      </c>
      <c r="BD17" s="69">
        <v>28.67</v>
      </c>
      <c r="BE17" s="69">
        <v>29.16</v>
      </c>
      <c r="BF17" s="69">
        <v>28.94</v>
      </c>
      <c r="BG17" s="69">
        <v>31.32</v>
      </c>
      <c r="BH17" s="69">
        <v>33.18</v>
      </c>
      <c r="BI17" s="69">
        <v>34.68</v>
      </c>
      <c r="BJ17" s="105">
        <v>27.72</v>
      </c>
      <c r="BK17" s="105">
        <v>25.89</v>
      </c>
      <c r="BL17" s="105">
        <v>31.74</v>
      </c>
      <c r="BM17" s="105">
        <v>25.19</v>
      </c>
      <c r="BN17" s="105">
        <v>30.26</v>
      </c>
      <c r="BO17" s="105">
        <v>25.17</v>
      </c>
      <c r="BP17" s="105">
        <v>23.91</v>
      </c>
      <c r="BQ17" s="105">
        <v>23.93</v>
      </c>
      <c r="BR17" s="105">
        <v>28.12</v>
      </c>
      <c r="BS17" s="105">
        <v>31.22</v>
      </c>
      <c r="BT17" s="105">
        <v>31.63</v>
      </c>
      <c r="BU17" s="105">
        <v>28.3</v>
      </c>
      <c r="BV17" s="105">
        <v>30.28</v>
      </c>
      <c r="BW17" s="69">
        <v>25.93</v>
      </c>
      <c r="BX17" s="69">
        <v>32.82</v>
      </c>
      <c r="BY17" s="69">
        <v>34.33</v>
      </c>
      <c r="BZ17" s="69">
        <v>28</v>
      </c>
      <c r="CA17" s="69">
        <v>34.18</v>
      </c>
      <c r="CB17" s="69">
        <v>34.450000000000003</v>
      </c>
      <c r="CC17" s="69">
        <v>33.96</v>
      </c>
      <c r="CD17" s="69">
        <v>35.35</v>
      </c>
      <c r="CE17" s="69">
        <v>36.049999999999997</v>
      </c>
      <c r="CF17" s="69">
        <v>35.78</v>
      </c>
      <c r="CG17" s="69">
        <v>36.229999999999997</v>
      </c>
      <c r="CH17" s="69">
        <v>35.22</v>
      </c>
      <c r="CI17" s="69">
        <v>37.81</v>
      </c>
      <c r="CJ17" s="69">
        <v>35.729999999999997</v>
      </c>
      <c r="CK17" s="105">
        <v>35.549999999999997</v>
      </c>
      <c r="CL17" s="105">
        <v>34.33</v>
      </c>
      <c r="CM17" s="105">
        <v>33.729999999999997</v>
      </c>
      <c r="CN17" s="105">
        <v>36.1</v>
      </c>
      <c r="CO17" s="105">
        <v>36.18</v>
      </c>
      <c r="CP17" s="105">
        <v>37.72</v>
      </c>
      <c r="CQ17" s="105">
        <v>40.61</v>
      </c>
      <c r="CR17" s="105">
        <v>37.090000000000003</v>
      </c>
      <c r="CS17" s="187">
        <v>36.36</v>
      </c>
      <c r="CT17" s="187">
        <v>38.06</v>
      </c>
      <c r="CU17" s="187">
        <v>27.61</v>
      </c>
      <c r="CV17" s="187">
        <v>26.69</v>
      </c>
      <c r="CW17" s="187">
        <v>24.1</v>
      </c>
      <c r="CX17" s="187">
        <v>39.119999999999997</v>
      </c>
      <c r="CY17" s="105">
        <v>34.4</v>
      </c>
      <c r="CZ17" s="105">
        <v>37.450000000000003</v>
      </c>
      <c r="DA17" s="105">
        <v>37.03</v>
      </c>
      <c r="DB17" s="105">
        <v>27.16</v>
      </c>
      <c r="DC17" s="105">
        <v>24.55</v>
      </c>
      <c r="DD17" s="105">
        <v>33.67</v>
      </c>
      <c r="DE17" s="105">
        <v>39.159999999999997</v>
      </c>
      <c r="DF17" s="105">
        <v>39.020000000000003</v>
      </c>
      <c r="DG17" s="69">
        <v>38.68</v>
      </c>
      <c r="DH17" s="69">
        <v>40.049999999999997</v>
      </c>
      <c r="DI17" s="69">
        <v>37.450000000000003</v>
      </c>
      <c r="DJ17" s="69">
        <v>37.65</v>
      </c>
      <c r="DK17" s="69">
        <v>39.28</v>
      </c>
      <c r="DL17" s="69">
        <v>35.840000000000003</v>
      </c>
      <c r="DM17" s="69">
        <v>39.549999999999997</v>
      </c>
      <c r="DN17" s="69">
        <v>37.44</v>
      </c>
      <c r="DO17" s="69">
        <v>37.22</v>
      </c>
      <c r="DP17" s="105">
        <v>35.799999999999997</v>
      </c>
      <c r="DQ17" s="105">
        <v>39.450000000000003</v>
      </c>
    </row>
    <row r="18" spans="1:121" ht="15.75">
      <c r="A18" s="51">
        <v>0.625</v>
      </c>
      <c r="B18" s="51"/>
      <c r="C18" s="52">
        <v>25.83</v>
      </c>
      <c r="D18" s="52">
        <v>19.57</v>
      </c>
      <c r="E18" s="52">
        <v>18.75</v>
      </c>
      <c r="F18" s="52">
        <v>21.36</v>
      </c>
      <c r="G18" s="52">
        <v>20.03</v>
      </c>
      <c r="H18" s="53">
        <v>16.079999999999998</v>
      </c>
      <c r="I18" s="52">
        <v>22.69</v>
      </c>
      <c r="J18" s="52">
        <v>27.93</v>
      </c>
      <c r="K18" s="52">
        <v>15.67</v>
      </c>
      <c r="L18" s="52">
        <v>19.18</v>
      </c>
      <c r="M18" s="52">
        <v>17.309999999999999</v>
      </c>
      <c r="N18" s="52">
        <v>24.7</v>
      </c>
      <c r="O18" s="52">
        <v>17.46</v>
      </c>
      <c r="P18" s="52">
        <v>15.78</v>
      </c>
      <c r="Q18" s="52">
        <v>19.37</v>
      </c>
      <c r="R18" s="52">
        <v>18.14</v>
      </c>
      <c r="S18" s="105">
        <v>22.01</v>
      </c>
      <c r="T18" s="105">
        <v>22.89</v>
      </c>
      <c r="U18" s="105">
        <v>24.57</v>
      </c>
      <c r="V18" s="105">
        <v>19.03</v>
      </c>
      <c r="W18" s="105">
        <v>24.36</v>
      </c>
      <c r="X18" s="105">
        <v>23.1</v>
      </c>
      <c r="Y18" s="105">
        <v>30.51</v>
      </c>
      <c r="Z18" s="105">
        <v>25.46</v>
      </c>
      <c r="AA18" s="105">
        <v>21.7</v>
      </c>
      <c r="AB18" s="105">
        <v>25.21</v>
      </c>
      <c r="AC18" s="105">
        <v>26.96</v>
      </c>
      <c r="AD18" s="105">
        <v>15.41</v>
      </c>
      <c r="AE18" s="105">
        <v>11.93</v>
      </c>
      <c r="AF18" s="112">
        <v>20.86</v>
      </c>
      <c r="AG18" s="112">
        <v>23.72</v>
      </c>
      <c r="AH18" s="105">
        <v>22.71</v>
      </c>
      <c r="AI18" s="105">
        <v>25.7</v>
      </c>
      <c r="AJ18" s="105">
        <v>29.06</v>
      </c>
      <c r="AK18" s="105">
        <v>30.55</v>
      </c>
      <c r="AL18" s="105">
        <v>29.29</v>
      </c>
      <c r="AM18" s="105">
        <v>28.38</v>
      </c>
      <c r="AN18" s="105">
        <v>28.1</v>
      </c>
      <c r="AO18" s="105">
        <v>28.16</v>
      </c>
      <c r="AP18" s="105">
        <v>30.97</v>
      </c>
      <c r="AQ18" s="105">
        <v>30.08</v>
      </c>
      <c r="AR18" s="105">
        <v>24.46</v>
      </c>
      <c r="AS18" s="105">
        <v>23.2</v>
      </c>
      <c r="AT18" s="105">
        <v>26.85</v>
      </c>
      <c r="AU18" s="105">
        <v>23.3</v>
      </c>
      <c r="AV18" s="105">
        <v>20.49</v>
      </c>
      <c r="AW18" s="105">
        <v>17.89</v>
      </c>
      <c r="AX18" s="105">
        <v>20.21</v>
      </c>
      <c r="AY18" s="105">
        <v>23.58</v>
      </c>
      <c r="AZ18" s="105">
        <v>29.97</v>
      </c>
      <c r="BA18" s="105">
        <v>25.54</v>
      </c>
      <c r="BB18" s="105">
        <v>21.54</v>
      </c>
      <c r="BC18" s="69">
        <v>26.06</v>
      </c>
      <c r="BD18" s="69">
        <v>27.53</v>
      </c>
      <c r="BE18" s="69">
        <v>29.43</v>
      </c>
      <c r="BF18" s="69">
        <v>25.78</v>
      </c>
      <c r="BG18" s="69">
        <v>29.57</v>
      </c>
      <c r="BH18" s="69">
        <v>33.450000000000003</v>
      </c>
      <c r="BI18" s="69">
        <v>32.35</v>
      </c>
      <c r="BJ18" s="105">
        <v>25.23</v>
      </c>
      <c r="BK18" s="105">
        <v>31.56</v>
      </c>
      <c r="BL18" s="105">
        <v>28.05</v>
      </c>
      <c r="BM18" s="105">
        <v>22.29</v>
      </c>
      <c r="BN18" s="105">
        <v>33.86</v>
      </c>
      <c r="BO18" s="105">
        <v>23.41</v>
      </c>
      <c r="BP18" s="105">
        <v>23.16</v>
      </c>
      <c r="BQ18" s="105">
        <v>23.16</v>
      </c>
      <c r="BR18" s="105">
        <v>32.69</v>
      </c>
      <c r="BS18" s="105">
        <v>31.47</v>
      </c>
      <c r="BT18" s="105">
        <v>30.14</v>
      </c>
      <c r="BU18" s="105">
        <v>27.19</v>
      </c>
      <c r="BV18" s="105">
        <v>28.79</v>
      </c>
      <c r="BW18" s="69">
        <v>26.27</v>
      </c>
      <c r="BX18" s="69">
        <v>32.31</v>
      </c>
      <c r="BY18" s="69">
        <v>34.24</v>
      </c>
      <c r="BZ18" s="69">
        <v>28.24</v>
      </c>
      <c r="CA18" s="69">
        <v>35.44</v>
      </c>
      <c r="CB18" s="69">
        <v>32.94</v>
      </c>
      <c r="CC18" s="69">
        <v>33.33</v>
      </c>
      <c r="CD18" s="69">
        <v>35.799999999999997</v>
      </c>
      <c r="CE18" s="69">
        <v>35.04</v>
      </c>
      <c r="CF18" s="69">
        <v>35.520000000000003</v>
      </c>
      <c r="CG18" s="69">
        <v>36.19</v>
      </c>
      <c r="CH18" s="69">
        <v>34.44</v>
      </c>
      <c r="CI18" s="69">
        <v>36.4</v>
      </c>
      <c r="CJ18" s="69">
        <v>35.909999999999997</v>
      </c>
      <c r="CK18" s="105">
        <v>35.799999999999997</v>
      </c>
      <c r="CL18" s="105">
        <v>33.380000000000003</v>
      </c>
      <c r="CM18" s="105">
        <v>34.83</v>
      </c>
      <c r="CN18" s="105">
        <v>32.159999999999997</v>
      </c>
      <c r="CO18" s="105">
        <v>37.67</v>
      </c>
      <c r="CP18" s="105">
        <v>36.33</v>
      </c>
      <c r="CQ18" s="105">
        <v>37.78</v>
      </c>
      <c r="CR18" s="105">
        <v>36.479999999999997</v>
      </c>
      <c r="CS18" s="187">
        <v>34.81</v>
      </c>
      <c r="CT18" s="187">
        <v>36.56</v>
      </c>
      <c r="CU18" s="187">
        <v>26.92</v>
      </c>
      <c r="CV18" s="187">
        <v>27.87</v>
      </c>
      <c r="CW18" s="187">
        <v>24.08</v>
      </c>
      <c r="CX18" s="187">
        <v>39.299999999999997</v>
      </c>
      <c r="CY18" s="105">
        <v>35.04</v>
      </c>
      <c r="CZ18" s="105">
        <v>36.69</v>
      </c>
      <c r="DA18" s="105">
        <v>31.61</v>
      </c>
      <c r="DB18" s="105">
        <v>26.34</v>
      </c>
      <c r="DC18" s="105">
        <v>25.11</v>
      </c>
      <c r="DD18" s="105">
        <v>29.94</v>
      </c>
      <c r="DE18" s="105">
        <v>39.58</v>
      </c>
      <c r="DF18" s="105">
        <v>38.159999999999997</v>
      </c>
      <c r="DG18" s="69">
        <v>38.729999999999997</v>
      </c>
      <c r="DH18" s="69">
        <v>39.340000000000003</v>
      </c>
      <c r="DI18" s="69">
        <v>38.28</v>
      </c>
      <c r="DJ18" s="69">
        <v>37.380000000000003</v>
      </c>
      <c r="DK18" s="69">
        <v>38.44</v>
      </c>
      <c r="DL18" s="69">
        <v>36.35</v>
      </c>
      <c r="DM18" s="69">
        <v>37.85</v>
      </c>
      <c r="DN18" s="69">
        <v>36.89</v>
      </c>
      <c r="DO18" s="69">
        <v>39.450000000000003</v>
      </c>
      <c r="DP18" s="105">
        <v>37.130000000000003</v>
      </c>
      <c r="DQ18" s="105">
        <v>37.979999999999997</v>
      </c>
    </row>
    <row r="19" spans="1:121" ht="15.75">
      <c r="A19" s="51">
        <v>0.66666666666666696</v>
      </c>
      <c r="B19" s="51"/>
      <c r="C19" s="52">
        <v>25.82</v>
      </c>
      <c r="D19" s="52">
        <v>18.12</v>
      </c>
      <c r="E19" s="52">
        <v>18.489999999999998</v>
      </c>
      <c r="F19" s="52">
        <v>20.56</v>
      </c>
      <c r="G19" s="52">
        <v>18.260000000000002</v>
      </c>
      <c r="H19" s="53">
        <v>15.7</v>
      </c>
      <c r="I19" s="52">
        <v>20.43</v>
      </c>
      <c r="J19" s="52">
        <v>27.08</v>
      </c>
      <c r="K19" s="52">
        <v>14.83</v>
      </c>
      <c r="L19" s="52">
        <v>18.260000000000002</v>
      </c>
      <c r="M19" s="52">
        <v>18.18</v>
      </c>
      <c r="N19" s="52">
        <v>22.1</v>
      </c>
      <c r="O19" s="52">
        <v>17.100000000000001</v>
      </c>
      <c r="P19" s="52">
        <v>15.34</v>
      </c>
      <c r="Q19" s="52">
        <v>18.55</v>
      </c>
      <c r="R19" s="52">
        <v>17.600000000000001</v>
      </c>
      <c r="S19" s="105">
        <v>21.24</v>
      </c>
      <c r="T19" s="105">
        <v>21.11</v>
      </c>
      <c r="U19" s="105">
        <v>24.38</v>
      </c>
      <c r="V19" s="105">
        <v>17.760000000000002</v>
      </c>
      <c r="W19" s="105">
        <v>23.03</v>
      </c>
      <c r="X19" s="105">
        <v>22.71</v>
      </c>
      <c r="Y19" s="105">
        <v>28.82</v>
      </c>
      <c r="Z19" s="105">
        <v>23.72</v>
      </c>
      <c r="AA19" s="105">
        <v>19.63</v>
      </c>
      <c r="AB19" s="105">
        <v>22.86</v>
      </c>
      <c r="AC19" s="105">
        <v>26.45</v>
      </c>
      <c r="AD19" s="105">
        <v>14.67</v>
      </c>
      <c r="AE19" s="105">
        <v>12.44</v>
      </c>
      <c r="AF19" s="112">
        <v>19.02</v>
      </c>
      <c r="AG19" s="112">
        <v>19.77</v>
      </c>
      <c r="AH19" s="105">
        <v>21.45</v>
      </c>
      <c r="AI19" s="105">
        <v>25.07</v>
      </c>
      <c r="AJ19" s="105">
        <v>28.78</v>
      </c>
      <c r="AK19" s="105">
        <v>30.22</v>
      </c>
      <c r="AL19" s="105">
        <v>25.43</v>
      </c>
      <c r="AM19" s="105">
        <v>28.06</v>
      </c>
      <c r="AN19" s="105">
        <v>28.21</v>
      </c>
      <c r="AO19" s="105">
        <v>29.83</v>
      </c>
      <c r="AP19" s="105">
        <v>29.44</v>
      </c>
      <c r="AQ19" s="105">
        <v>28.71</v>
      </c>
      <c r="AR19" s="105">
        <v>23.09</v>
      </c>
      <c r="AS19" s="105">
        <v>22.79</v>
      </c>
      <c r="AT19" s="105">
        <v>25.83</v>
      </c>
      <c r="AU19" s="105">
        <v>24.72</v>
      </c>
      <c r="AV19" s="105">
        <v>18.7</v>
      </c>
      <c r="AW19" s="105">
        <v>18.059999999999999</v>
      </c>
      <c r="AX19" s="105">
        <v>20.14</v>
      </c>
      <c r="AY19" s="105">
        <v>22.06</v>
      </c>
      <c r="AZ19" s="105">
        <v>30.9</v>
      </c>
      <c r="BA19" s="105">
        <v>25.48</v>
      </c>
      <c r="BB19" s="105">
        <v>21</v>
      </c>
      <c r="BC19" s="69">
        <v>22.46</v>
      </c>
      <c r="BD19" s="69">
        <v>28.8</v>
      </c>
      <c r="BE19" s="69">
        <v>26.77</v>
      </c>
      <c r="BF19" s="69">
        <v>23.32</v>
      </c>
      <c r="BG19" s="69">
        <v>27.17</v>
      </c>
      <c r="BH19" s="69">
        <v>32.549999999999997</v>
      </c>
      <c r="BI19" s="69">
        <v>31.74</v>
      </c>
      <c r="BJ19" s="105">
        <v>26.67</v>
      </c>
      <c r="BK19" s="105">
        <v>29.07</v>
      </c>
      <c r="BL19" s="105">
        <v>26.93</v>
      </c>
      <c r="BM19" s="105">
        <v>21.83</v>
      </c>
      <c r="BN19" s="105">
        <v>30.64</v>
      </c>
      <c r="BO19" s="105">
        <v>25.76</v>
      </c>
      <c r="BP19" s="105">
        <v>22.72</v>
      </c>
      <c r="BQ19" s="105">
        <v>24.32</v>
      </c>
      <c r="BR19" s="105">
        <v>30.56</v>
      </c>
      <c r="BS19" s="105">
        <v>30.83</v>
      </c>
      <c r="BT19" s="105">
        <v>28.33</v>
      </c>
      <c r="BU19" s="105">
        <v>26.04</v>
      </c>
      <c r="BV19" s="105">
        <v>31.96</v>
      </c>
      <c r="BW19" s="69">
        <v>24.83</v>
      </c>
      <c r="BX19" s="69">
        <v>32.51</v>
      </c>
      <c r="BY19" s="69">
        <v>34.33</v>
      </c>
      <c r="BZ19" s="69">
        <v>28.34</v>
      </c>
      <c r="CA19" s="69">
        <v>35.85</v>
      </c>
      <c r="CB19" s="69">
        <v>33.130000000000003</v>
      </c>
      <c r="CC19" s="69">
        <v>34.020000000000003</v>
      </c>
      <c r="CD19" s="69">
        <v>34.78</v>
      </c>
      <c r="CE19" s="69">
        <v>35.85</v>
      </c>
      <c r="CF19" s="69">
        <v>33.229999999999997</v>
      </c>
      <c r="CG19" s="69">
        <v>34.020000000000003</v>
      </c>
      <c r="CH19" s="69">
        <v>35.15</v>
      </c>
      <c r="CI19" s="69">
        <v>37.020000000000003</v>
      </c>
      <c r="CJ19" s="69">
        <v>32.630000000000003</v>
      </c>
      <c r="CK19" s="105">
        <v>35.770000000000003</v>
      </c>
      <c r="CL19" s="105">
        <v>34.51</v>
      </c>
      <c r="CM19" s="105">
        <v>35.32</v>
      </c>
      <c r="CN19" s="105">
        <v>31.65</v>
      </c>
      <c r="CO19" s="105">
        <v>37.19</v>
      </c>
      <c r="CP19" s="105">
        <v>37.99</v>
      </c>
      <c r="CQ19" s="105">
        <v>35.01</v>
      </c>
      <c r="CR19" s="105">
        <v>36.020000000000003</v>
      </c>
      <c r="CS19" s="187">
        <v>33.42</v>
      </c>
      <c r="CT19" s="187">
        <v>31.74</v>
      </c>
      <c r="CU19" s="187">
        <v>30.55</v>
      </c>
      <c r="CV19" s="187">
        <v>26.08</v>
      </c>
      <c r="CW19" s="187">
        <v>24.18</v>
      </c>
      <c r="CX19" s="187">
        <v>37.299999999999997</v>
      </c>
      <c r="CY19" s="105">
        <v>33.18</v>
      </c>
      <c r="CZ19" s="105">
        <v>35.89</v>
      </c>
      <c r="DA19" s="105">
        <v>32.61</v>
      </c>
      <c r="DB19" s="105">
        <v>25.19</v>
      </c>
      <c r="DC19" s="105">
        <v>24.53</v>
      </c>
      <c r="DD19" s="105">
        <v>29.74</v>
      </c>
      <c r="DE19" s="105">
        <v>37.770000000000003</v>
      </c>
      <c r="DF19" s="105">
        <v>37.15</v>
      </c>
      <c r="DG19" s="69">
        <v>38.72</v>
      </c>
      <c r="DH19" s="69">
        <v>38.81</v>
      </c>
      <c r="DI19" s="69">
        <v>37.61</v>
      </c>
      <c r="DJ19" s="69">
        <v>37.729999999999997</v>
      </c>
      <c r="DK19" s="69">
        <v>36.56</v>
      </c>
      <c r="DL19" s="69">
        <v>36.299999999999997</v>
      </c>
      <c r="DM19" s="69">
        <v>38.630000000000003</v>
      </c>
      <c r="DN19" s="69">
        <v>36.11</v>
      </c>
      <c r="DO19" s="69">
        <v>37.56</v>
      </c>
      <c r="DP19" s="105">
        <v>38.409999999999997</v>
      </c>
      <c r="DQ19" s="105">
        <v>37.89</v>
      </c>
    </row>
    <row r="20" spans="1:121" ht="15.75">
      <c r="A20" s="51">
        <v>0.70833333333333304</v>
      </c>
      <c r="B20" s="51"/>
      <c r="C20" s="52">
        <v>22.95</v>
      </c>
      <c r="D20" s="52">
        <v>17.55</v>
      </c>
      <c r="E20" s="52">
        <v>17.66</v>
      </c>
      <c r="F20" s="52">
        <v>17.579999999999998</v>
      </c>
      <c r="G20" s="52">
        <v>18.190000000000001</v>
      </c>
      <c r="H20" s="53">
        <v>15.87</v>
      </c>
      <c r="I20" s="52">
        <v>18.72</v>
      </c>
      <c r="J20" s="52">
        <v>26.75</v>
      </c>
      <c r="K20" s="52">
        <v>14.64</v>
      </c>
      <c r="L20" s="52">
        <v>16.350000000000001</v>
      </c>
      <c r="M20" s="52">
        <v>17.260000000000002</v>
      </c>
      <c r="N20" s="52">
        <v>19.07</v>
      </c>
      <c r="O20" s="52">
        <v>16.760000000000002</v>
      </c>
      <c r="P20" s="52">
        <v>14.96</v>
      </c>
      <c r="Q20" s="52">
        <v>17.98</v>
      </c>
      <c r="R20" s="52">
        <v>17.48</v>
      </c>
      <c r="S20" s="105">
        <v>20.079999999999998</v>
      </c>
      <c r="T20" s="105">
        <v>19.36</v>
      </c>
      <c r="U20" s="105">
        <v>22.79</v>
      </c>
      <c r="V20" s="105">
        <v>17.73</v>
      </c>
      <c r="W20" s="105">
        <v>21.45</v>
      </c>
      <c r="X20" s="105">
        <v>20.5</v>
      </c>
      <c r="Y20" s="105">
        <v>27.01</v>
      </c>
      <c r="Z20" s="105">
        <v>21.11</v>
      </c>
      <c r="AA20" s="105">
        <v>18.75</v>
      </c>
      <c r="AB20" s="105">
        <v>22.78</v>
      </c>
      <c r="AC20" s="105">
        <v>24.43</v>
      </c>
      <c r="AD20" s="105">
        <v>14.5</v>
      </c>
      <c r="AE20" s="105">
        <v>12.8</v>
      </c>
      <c r="AF20" s="112">
        <v>18.53</v>
      </c>
      <c r="AG20" s="112">
        <v>17.96</v>
      </c>
      <c r="AH20" s="105">
        <v>19.14</v>
      </c>
      <c r="AI20" s="105">
        <v>22.71</v>
      </c>
      <c r="AJ20" s="105">
        <v>27.34</v>
      </c>
      <c r="AK20" s="105">
        <v>28.52</v>
      </c>
      <c r="AL20" s="105">
        <v>23.46</v>
      </c>
      <c r="AM20" s="105">
        <v>27.38</v>
      </c>
      <c r="AN20" s="105">
        <v>26.86</v>
      </c>
      <c r="AO20" s="105">
        <v>26.94</v>
      </c>
      <c r="AP20" s="105">
        <v>28.03</v>
      </c>
      <c r="AQ20" s="105">
        <v>25.12</v>
      </c>
      <c r="AR20" s="105">
        <v>20.79</v>
      </c>
      <c r="AS20" s="105">
        <v>20.71</v>
      </c>
      <c r="AT20" s="105">
        <v>23.49</v>
      </c>
      <c r="AU20" s="105">
        <v>23.65</v>
      </c>
      <c r="AV20" s="105">
        <v>18.05</v>
      </c>
      <c r="AW20" s="105">
        <v>18.02</v>
      </c>
      <c r="AX20" s="105">
        <v>19.100000000000001</v>
      </c>
      <c r="AY20" s="105">
        <v>22.46</v>
      </c>
      <c r="AZ20" s="105">
        <v>28.26</v>
      </c>
      <c r="BA20" s="105">
        <v>24.43</v>
      </c>
      <c r="BB20" s="105">
        <v>19.37</v>
      </c>
      <c r="BC20" s="69">
        <v>21.16</v>
      </c>
      <c r="BD20" s="69">
        <v>26.09</v>
      </c>
      <c r="BE20" s="69">
        <v>25.37</v>
      </c>
      <c r="BF20" s="69">
        <v>22.24</v>
      </c>
      <c r="BG20" s="69">
        <v>24.13</v>
      </c>
      <c r="BH20" s="69">
        <v>30.66</v>
      </c>
      <c r="BI20" s="69">
        <v>29.9</v>
      </c>
      <c r="BJ20" s="105">
        <v>28.6</v>
      </c>
      <c r="BK20" s="105">
        <v>27.12</v>
      </c>
      <c r="BL20" s="105">
        <v>24.34</v>
      </c>
      <c r="BM20" s="105">
        <v>21.75</v>
      </c>
      <c r="BN20" s="105">
        <v>26.94</v>
      </c>
      <c r="BO20" s="105">
        <v>23.48</v>
      </c>
      <c r="BP20" s="105">
        <v>22.14</v>
      </c>
      <c r="BQ20" s="105">
        <v>22.75</v>
      </c>
      <c r="BR20" s="105">
        <v>28.15</v>
      </c>
      <c r="BS20" s="105">
        <v>28.69</v>
      </c>
      <c r="BT20" s="105">
        <v>28.97</v>
      </c>
      <c r="BU20" s="105">
        <v>25.26</v>
      </c>
      <c r="BV20" s="105">
        <v>27.67</v>
      </c>
      <c r="BW20" s="69">
        <v>23.25</v>
      </c>
      <c r="BX20" s="69">
        <v>29.9</v>
      </c>
      <c r="BY20" s="69">
        <v>31.15</v>
      </c>
      <c r="BZ20" s="69">
        <v>26.33</v>
      </c>
      <c r="CA20" s="69">
        <v>31.1</v>
      </c>
      <c r="CB20" s="69">
        <v>30.57</v>
      </c>
      <c r="CC20" s="69">
        <v>33.090000000000003</v>
      </c>
      <c r="CD20" s="69">
        <v>32.86</v>
      </c>
      <c r="CE20" s="69">
        <v>34.15</v>
      </c>
      <c r="CF20" s="69">
        <v>31.94</v>
      </c>
      <c r="CG20" s="69">
        <v>33.9</v>
      </c>
      <c r="CH20" s="69">
        <v>33.74</v>
      </c>
      <c r="CI20" s="69">
        <v>32.619999999999997</v>
      </c>
      <c r="CJ20" s="69">
        <v>29.97</v>
      </c>
      <c r="CK20" s="105">
        <v>33.979999999999997</v>
      </c>
      <c r="CL20" s="105">
        <v>35.67</v>
      </c>
      <c r="CM20" s="105">
        <v>34.53</v>
      </c>
      <c r="CN20" s="105">
        <v>34.19</v>
      </c>
      <c r="CO20" s="105">
        <v>31.06</v>
      </c>
      <c r="CP20" s="105">
        <v>30.57</v>
      </c>
      <c r="CQ20" s="105">
        <v>34.07</v>
      </c>
      <c r="CR20" s="105">
        <v>34.68</v>
      </c>
      <c r="CS20" s="187">
        <v>31.6</v>
      </c>
      <c r="CT20" s="187">
        <v>30.54</v>
      </c>
      <c r="CU20" s="187">
        <v>28.18</v>
      </c>
      <c r="CV20" s="187">
        <v>25.41</v>
      </c>
      <c r="CW20" s="187">
        <v>24.68</v>
      </c>
      <c r="CX20" s="187">
        <v>28.46</v>
      </c>
      <c r="CY20" s="105">
        <v>31.77</v>
      </c>
      <c r="CZ20" s="105">
        <v>33.26</v>
      </c>
      <c r="DA20" s="105">
        <v>29.71</v>
      </c>
      <c r="DB20" s="105">
        <v>25.17</v>
      </c>
      <c r="DC20" s="105">
        <v>24.26</v>
      </c>
      <c r="DD20" s="105">
        <v>28.87</v>
      </c>
      <c r="DE20" s="105">
        <v>37.1</v>
      </c>
      <c r="DF20" s="105">
        <v>32.39</v>
      </c>
      <c r="DG20" s="69">
        <v>32.770000000000003</v>
      </c>
      <c r="DH20" s="69">
        <v>37.4</v>
      </c>
      <c r="DI20" s="69">
        <v>36.08</v>
      </c>
      <c r="DJ20" s="69">
        <v>35.01</v>
      </c>
      <c r="DK20" s="69">
        <v>33.049999999999997</v>
      </c>
      <c r="DL20" s="69">
        <v>35.450000000000003</v>
      </c>
      <c r="DM20" s="69">
        <v>36</v>
      </c>
      <c r="DN20" s="69">
        <v>35.25</v>
      </c>
      <c r="DO20" s="69">
        <v>35.57</v>
      </c>
      <c r="DP20" s="105">
        <v>37</v>
      </c>
      <c r="DQ20" s="105">
        <v>33.64</v>
      </c>
    </row>
    <row r="21" spans="1:121" ht="15.75">
      <c r="A21" s="51">
        <v>0.75</v>
      </c>
      <c r="B21" s="51"/>
      <c r="C21" s="52">
        <v>17.239999999999998</v>
      </c>
      <c r="D21" s="52">
        <v>17.510000000000002</v>
      </c>
      <c r="E21" s="52">
        <v>17.43</v>
      </c>
      <c r="F21" s="52">
        <v>16.850000000000001</v>
      </c>
      <c r="G21" s="52">
        <v>17.559999999999999</v>
      </c>
      <c r="H21" s="53">
        <v>15.85</v>
      </c>
      <c r="I21" s="52">
        <v>16.8</v>
      </c>
      <c r="J21" s="52">
        <v>21.64</v>
      </c>
      <c r="K21" s="52">
        <v>14.43</v>
      </c>
      <c r="L21" s="52">
        <v>16.09</v>
      </c>
      <c r="M21" s="52">
        <v>16.809999999999999</v>
      </c>
      <c r="N21" s="52">
        <v>18.440000000000001</v>
      </c>
      <c r="O21" s="52">
        <v>16.46</v>
      </c>
      <c r="P21" s="52">
        <v>14.89</v>
      </c>
      <c r="Q21" s="52">
        <v>17.510000000000002</v>
      </c>
      <c r="R21" s="52">
        <v>17.43</v>
      </c>
      <c r="S21" s="105">
        <v>18.260000000000002</v>
      </c>
      <c r="T21" s="105">
        <v>17.09</v>
      </c>
      <c r="U21" s="105">
        <v>21.21</v>
      </c>
      <c r="V21" s="105">
        <v>17.59</v>
      </c>
      <c r="W21" s="105">
        <v>18.89</v>
      </c>
      <c r="X21" s="105">
        <v>17.86</v>
      </c>
      <c r="Y21" s="105">
        <v>21.34</v>
      </c>
      <c r="Z21" s="105">
        <v>18.88</v>
      </c>
      <c r="AA21" s="105">
        <v>18.170000000000002</v>
      </c>
      <c r="AB21" s="105">
        <v>20.21</v>
      </c>
      <c r="AC21" s="105">
        <v>20.39</v>
      </c>
      <c r="AD21" s="105">
        <v>14.39</v>
      </c>
      <c r="AE21" s="105">
        <v>13.04</v>
      </c>
      <c r="AF21" s="112">
        <v>17.32</v>
      </c>
      <c r="AG21" s="112">
        <v>16.850000000000001</v>
      </c>
      <c r="AH21" s="105">
        <v>17.559999999999999</v>
      </c>
      <c r="AI21" s="105">
        <v>19.47</v>
      </c>
      <c r="AJ21" s="105">
        <v>23.15</v>
      </c>
      <c r="AK21" s="105">
        <v>24.27</v>
      </c>
      <c r="AL21" s="105">
        <v>21.55</v>
      </c>
      <c r="AM21" s="105">
        <v>25.8</v>
      </c>
      <c r="AN21" s="105">
        <v>24.68</v>
      </c>
      <c r="AO21" s="105">
        <v>24.76</v>
      </c>
      <c r="AP21" s="105">
        <v>24.7</v>
      </c>
      <c r="AQ21" s="105">
        <v>22.95</v>
      </c>
      <c r="AR21" s="105">
        <v>18.98</v>
      </c>
      <c r="AS21" s="105">
        <v>18.53</v>
      </c>
      <c r="AT21" s="105">
        <v>20.309999999999999</v>
      </c>
      <c r="AU21" s="105">
        <v>21.02</v>
      </c>
      <c r="AV21" s="105">
        <v>17.13</v>
      </c>
      <c r="AW21" s="105">
        <v>17.170000000000002</v>
      </c>
      <c r="AX21" s="105">
        <v>18.940000000000001</v>
      </c>
      <c r="AY21" s="105">
        <v>21.28</v>
      </c>
      <c r="AZ21" s="105">
        <v>24.53</v>
      </c>
      <c r="BA21" s="105">
        <v>23.43</v>
      </c>
      <c r="BB21" s="105">
        <v>19.059999999999999</v>
      </c>
      <c r="BC21" s="69">
        <v>20.309999999999999</v>
      </c>
      <c r="BD21" s="69">
        <v>21.6</v>
      </c>
      <c r="BE21" s="69">
        <v>24.36</v>
      </c>
      <c r="BF21" s="69">
        <v>21.15</v>
      </c>
      <c r="BG21" s="69">
        <v>23.46</v>
      </c>
      <c r="BH21" s="69">
        <v>26.78</v>
      </c>
      <c r="BI21" s="69">
        <v>26.68</v>
      </c>
      <c r="BJ21" s="105">
        <v>24.02</v>
      </c>
      <c r="BK21" s="105">
        <v>23.8</v>
      </c>
      <c r="BL21" s="105">
        <v>23.45</v>
      </c>
      <c r="BM21" s="105">
        <v>21.72</v>
      </c>
      <c r="BN21" s="105">
        <v>24.79</v>
      </c>
      <c r="BO21" s="105">
        <v>21.85</v>
      </c>
      <c r="BP21" s="105">
        <v>21.79</v>
      </c>
      <c r="BQ21" s="105">
        <v>21.56</v>
      </c>
      <c r="BR21" s="105">
        <v>26.08</v>
      </c>
      <c r="BS21" s="105">
        <v>25.5</v>
      </c>
      <c r="BT21" s="105">
        <v>26.58</v>
      </c>
      <c r="BU21" s="105">
        <v>23.89</v>
      </c>
      <c r="BV21" s="105">
        <v>27.27</v>
      </c>
      <c r="BW21" s="69">
        <v>22.35</v>
      </c>
      <c r="BX21" s="69">
        <v>26.33</v>
      </c>
      <c r="BY21" s="69">
        <v>29.06</v>
      </c>
      <c r="BZ21" s="69">
        <v>24.95</v>
      </c>
      <c r="CA21" s="69">
        <v>26.94</v>
      </c>
      <c r="CB21" s="69">
        <v>28.56</v>
      </c>
      <c r="CC21" s="69">
        <v>28.02</v>
      </c>
      <c r="CD21" s="69">
        <v>29.72</v>
      </c>
      <c r="CE21" s="69">
        <v>30.02</v>
      </c>
      <c r="CF21" s="69">
        <v>29.77</v>
      </c>
      <c r="CG21" s="69">
        <v>30.72</v>
      </c>
      <c r="CH21" s="69">
        <v>29.59</v>
      </c>
      <c r="CI21" s="69">
        <v>30.03</v>
      </c>
      <c r="CJ21" s="69">
        <v>28.72</v>
      </c>
      <c r="CK21" s="105">
        <v>29.69</v>
      </c>
      <c r="CL21" s="105">
        <v>30.94</v>
      </c>
      <c r="CM21" s="105">
        <v>29.52</v>
      </c>
      <c r="CN21" s="105">
        <v>29.12</v>
      </c>
      <c r="CO21" s="105">
        <v>30.32</v>
      </c>
      <c r="CP21" s="105">
        <v>29.55</v>
      </c>
      <c r="CQ21" s="105">
        <v>30.29</v>
      </c>
      <c r="CR21" s="105">
        <v>32.06</v>
      </c>
      <c r="CS21" s="187">
        <v>30.66</v>
      </c>
      <c r="CT21" s="187">
        <v>29.69</v>
      </c>
      <c r="CU21" s="187">
        <v>27.96</v>
      </c>
      <c r="CV21" s="187">
        <v>25.06</v>
      </c>
      <c r="CW21" s="187">
        <v>25.16</v>
      </c>
      <c r="CX21" s="187">
        <v>29.78</v>
      </c>
      <c r="CY21" s="105">
        <v>30.63</v>
      </c>
      <c r="CZ21" s="105">
        <v>30.66</v>
      </c>
      <c r="DA21" s="105">
        <v>29.55</v>
      </c>
      <c r="DB21" s="105">
        <v>25.98</v>
      </c>
      <c r="DC21" s="105">
        <v>24.12</v>
      </c>
      <c r="DD21" s="105">
        <v>27.13</v>
      </c>
      <c r="DE21" s="105">
        <v>31.97</v>
      </c>
      <c r="DF21" s="105">
        <v>30.59</v>
      </c>
      <c r="DG21" s="69">
        <v>30.17</v>
      </c>
      <c r="DH21" s="69">
        <v>31.44</v>
      </c>
      <c r="DI21" s="69">
        <v>33.26</v>
      </c>
      <c r="DJ21" s="69">
        <v>31.48</v>
      </c>
      <c r="DK21" s="69">
        <v>29.87</v>
      </c>
      <c r="DL21" s="69">
        <v>32.369999999999997</v>
      </c>
      <c r="DM21" s="69">
        <v>32.61</v>
      </c>
      <c r="DN21" s="69">
        <v>33.770000000000003</v>
      </c>
      <c r="DO21" s="69">
        <v>34.26</v>
      </c>
      <c r="DP21" s="105">
        <v>34.1</v>
      </c>
      <c r="DQ21" s="105">
        <v>32.56</v>
      </c>
    </row>
    <row r="22" spans="1:121" ht="15.75">
      <c r="A22" s="51">
        <v>0.79166666666666696</v>
      </c>
      <c r="B22" s="51"/>
      <c r="C22" s="52">
        <v>15.28</v>
      </c>
      <c r="D22" s="52">
        <v>17.899999999999999</v>
      </c>
      <c r="E22" s="52">
        <v>17.350000000000001</v>
      </c>
      <c r="F22" s="52">
        <v>16.66</v>
      </c>
      <c r="G22" s="52">
        <v>16.829999999999998</v>
      </c>
      <c r="H22" s="53">
        <v>15.9</v>
      </c>
      <c r="I22" s="52">
        <v>15.99</v>
      </c>
      <c r="J22" s="52">
        <v>21.45</v>
      </c>
      <c r="K22" s="52">
        <v>14.35</v>
      </c>
      <c r="L22" s="52">
        <v>16.260000000000002</v>
      </c>
      <c r="M22" s="52">
        <v>16.739999999999998</v>
      </c>
      <c r="N22" s="52">
        <v>18.510000000000002</v>
      </c>
      <c r="O22" s="52">
        <v>16.57</v>
      </c>
      <c r="P22" s="52">
        <v>15.05</v>
      </c>
      <c r="Q22" s="52">
        <v>17.27</v>
      </c>
      <c r="R22" s="52">
        <v>17.86</v>
      </c>
      <c r="S22" s="105">
        <v>18.170000000000002</v>
      </c>
      <c r="T22" s="105">
        <v>16.47</v>
      </c>
      <c r="U22" s="105">
        <v>20.04</v>
      </c>
      <c r="V22" s="105">
        <v>17.649999999999999</v>
      </c>
      <c r="W22" s="105">
        <v>18.36</v>
      </c>
      <c r="X22" s="105">
        <v>16.350000000000001</v>
      </c>
      <c r="Y22" s="105">
        <v>19.16</v>
      </c>
      <c r="Z22" s="105">
        <v>18.440000000000001</v>
      </c>
      <c r="AA22" s="105">
        <v>18.05</v>
      </c>
      <c r="AB22" s="105">
        <v>19.02</v>
      </c>
      <c r="AC22" s="105">
        <v>20.010000000000002</v>
      </c>
      <c r="AD22" s="105">
        <v>14.49</v>
      </c>
      <c r="AE22" s="105">
        <v>13.3</v>
      </c>
      <c r="AF22" s="112">
        <v>16.510000000000002</v>
      </c>
      <c r="AG22" s="112">
        <v>16.690000000000001</v>
      </c>
      <c r="AH22" s="105">
        <v>17.3</v>
      </c>
      <c r="AI22" s="105">
        <v>18.89</v>
      </c>
      <c r="AJ22" s="105">
        <v>22.21</v>
      </c>
      <c r="AK22" s="105">
        <v>22.1</v>
      </c>
      <c r="AL22" s="105">
        <v>21.61</v>
      </c>
      <c r="AM22" s="105">
        <v>25.3</v>
      </c>
      <c r="AN22" s="105">
        <v>23.5</v>
      </c>
      <c r="AO22" s="105">
        <v>24.05</v>
      </c>
      <c r="AP22" s="105">
        <v>23.3</v>
      </c>
      <c r="AQ22" s="105">
        <v>22.06</v>
      </c>
      <c r="AR22" s="105">
        <v>18.62</v>
      </c>
      <c r="AS22" s="105">
        <v>17.82</v>
      </c>
      <c r="AT22" s="105">
        <v>19.38</v>
      </c>
      <c r="AU22" s="105">
        <v>20.68</v>
      </c>
      <c r="AV22" s="105">
        <v>17.32</v>
      </c>
      <c r="AW22" s="105">
        <v>16.87</v>
      </c>
      <c r="AX22" s="105">
        <v>18.989999999999998</v>
      </c>
      <c r="AY22" s="105">
        <v>20.55</v>
      </c>
      <c r="AZ22" s="105">
        <v>21.59</v>
      </c>
      <c r="BA22" s="105">
        <v>23</v>
      </c>
      <c r="BB22" s="105">
        <v>18.57</v>
      </c>
      <c r="BC22" s="69">
        <v>20.14</v>
      </c>
      <c r="BD22" s="69">
        <v>20.68</v>
      </c>
      <c r="BE22" s="69">
        <v>22.75</v>
      </c>
      <c r="BF22" s="69">
        <v>20.48</v>
      </c>
      <c r="BG22" s="69">
        <v>21.31</v>
      </c>
      <c r="BH22" s="69">
        <v>22.62</v>
      </c>
      <c r="BI22" s="69">
        <v>23.57</v>
      </c>
      <c r="BJ22" s="105">
        <v>23.36</v>
      </c>
      <c r="BK22" s="105">
        <v>22.63</v>
      </c>
      <c r="BL22" s="105">
        <v>22.99</v>
      </c>
      <c r="BM22" s="105">
        <v>20.92</v>
      </c>
      <c r="BN22" s="105">
        <v>23.69</v>
      </c>
      <c r="BO22" s="105">
        <v>21.15</v>
      </c>
      <c r="BP22" s="105">
        <v>21.28</v>
      </c>
      <c r="BQ22" s="105">
        <v>19.48</v>
      </c>
      <c r="BR22" s="105">
        <v>20.79</v>
      </c>
      <c r="BS22" s="105">
        <v>22.03</v>
      </c>
      <c r="BT22" s="105">
        <v>24.04</v>
      </c>
      <c r="BU22" s="105">
        <v>23.13</v>
      </c>
      <c r="BV22" s="105">
        <v>26.74</v>
      </c>
      <c r="BW22" s="69">
        <v>20.440000000000001</v>
      </c>
      <c r="BX22" s="69">
        <v>23.21</v>
      </c>
      <c r="BY22" s="69">
        <v>24.96</v>
      </c>
      <c r="BZ22" s="69">
        <v>24.1</v>
      </c>
      <c r="CA22" s="69">
        <v>24.79</v>
      </c>
      <c r="CB22" s="69">
        <v>25.53</v>
      </c>
      <c r="CC22" s="69">
        <v>26.12</v>
      </c>
      <c r="CD22" s="69">
        <v>26.23</v>
      </c>
      <c r="CE22" s="69">
        <v>27.15</v>
      </c>
      <c r="CF22" s="69">
        <v>26.9</v>
      </c>
      <c r="CG22" s="69">
        <v>27.97</v>
      </c>
      <c r="CH22" s="69">
        <v>27.68</v>
      </c>
      <c r="CI22" s="69">
        <v>27.76</v>
      </c>
      <c r="CJ22" s="69">
        <v>27.59</v>
      </c>
      <c r="CK22" s="105">
        <v>27.61</v>
      </c>
      <c r="CL22" s="105">
        <v>27.71</v>
      </c>
      <c r="CM22" s="105">
        <v>28.35</v>
      </c>
      <c r="CN22" s="105">
        <v>26.65</v>
      </c>
      <c r="CO22" s="105">
        <v>27.66</v>
      </c>
      <c r="CP22" s="105">
        <v>27.32</v>
      </c>
      <c r="CQ22" s="105">
        <v>26.74</v>
      </c>
      <c r="CR22" s="105">
        <v>28.16</v>
      </c>
      <c r="CS22" s="187">
        <v>28.62</v>
      </c>
      <c r="CT22" s="187">
        <v>29.23</v>
      </c>
      <c r="CU22" s="187">
        <v>27.66</v>
      </c>
      <c r="CV22" s="187">
        <v>24.87</v>
      </c>
      <c r="CW22" s="187">
        <v>24.36</v>
      </c>
      <c r="CX22" s="187">
        <v>27.41</v>
      </c>
      <c r="CY22" s="105">
        <v>27.79</v>
      </c>
      <c r="CZ22" s="105">
        <v>28.42</v>
      </c>
      <c r="DA22" s="105">
        <v>28.03</v>
      </c>
      <c r="DB22" s="105">
        <v>25.02</v>
      </c>
      <c r="DC22" s="105">
        <v>24.06</v>
      </c>
      <c r="DD22" s="105">
        <v>26.03</v>
      </c>
      <c r="DE22" s="105">
        <v>28.52</v>
      </c>
      <c r="DF22" s="105">
        <v>27.48</v>
      </c>
      <c r="DG22" s="69">
        <v>28.41</v>
      </c>
      <c r="DH22" s="69">
        <v>28.01</v>
      </c>
      <c r="DI22" s="69">
        <v>28.46</v>
      </c>
      <c r="DJ22" s="69">
        <v>28.66</v>
      </c>
      <c r="DK22" s="69">
        <v>28.35</v>
      </c>
      <c r="DL22" s="69">
        <v>29.89</v>
      </c>
      <c r="DM22" s="69">
        <v>29.45</v>
      </c>
      <c r="DN22" s="69">
        <v>30.7</v>
      </c>
      <c r="DO22" s="69">
        <v>30.78</v>
      </c>
      <c r="DP22" s="105">
        <v>30.2</v>
      </c>
      <c r="DQ22" s="105">
        <v>29.79</v>
      </c>
    </row>
    <row r="23" spans="1:121" ht="15.75">
      <c r="A23" s="51">
        <v>0.83333333333333304</v>
      </c>
      <c r="B23" s="51"/>
      <c r="C23" s="52">
        <v>14.12</v>
      </c>
      <c r="D23" s="52">
        <v>17.82</v>
      </c>
      <c r="E23" s="52">
        <v>16.829999999999998</v>
      </c>
      <c r="F23" s="52">
        <v>16.5</v>
      </c>
      <c r="G23" s="52">
        <v>16.329999999999998</v>
      </c>
      <c r="H23" s="53">
        <v>15.68</v>
      </c>
      <c r="I23" s="52">
        <v>14.94</v>
      </c>
      <c r="J23" s="52">
        <v>21.27</v>
      </c>
      <c r="K23" s="52">
        <v>14.18</v>
      </c>
      <c r="L23" s="52">
        <v>16.66</v>
      </c>
      <c r="M23" s="52">
        <v>16.64</v>
      </c>
      <c r="N23" s="52">
        <v>18.05</v>
      </c>
      <c r="O23" s="52">
        <v>16.71</v>
      </c>
      <c r="P23" s="52">
        <v>15.26</v>
      </c>
      <c r="Q23" s="52">
        <v>17.37</v>
      </c>
      <c r="R23" s="52">
        <v>17.68</v>
      </c>
      <c r="S23" s="105">
        <v>18.05</v>
      </c>
      <c r="T23" s="105">
        <v>16.48</v>
      </c>
      <c r="U23" s="105">
        <v>19.350000000000001</v>
      </c>
      <c r="V23" s="105">
        <v>17.579999999999998</v>
      </c>
      <c r="W23" s="105">
        <v>16.36</v>
      </c>
      <c r="X23" s="105">
        <v>15.84</v>
      </c>
      <c r="Y23" s="105">
        <v>18.239999999999998</v>
      </c>
      <c r="Z23" s="105">
        <v>18.3</v>
      </c>
      <c r="AA23" s="105">
        <v>18</v>
      </c>
      <c r="AB23" s="105">
        <v>18.63</v>
      </c>
      <c r="AC23" s="105">
        <v>19.55</v>
      </c>
      <c r="AD23" s="105">
        <v>14.15</v>
      </c>
      <c r="AE23" s="105">
        <v>13.8</v>
      </c>
      <c r="AF23" s="112">
        <v>16.66</v>
      </c>
      <c r="AG23" s="112">
        <v>15.68</v>
      </c>
      <c r="AH23" s="105">
        <v>17.2</v>
      </c>
      <c r="AI23" s="105">
        <v>19.02</v>
      </c>
      <c r="AJ23" s="105">
        <v>21.06</v>
      </c>
      <c r="AK23" s="105">
        <v>22.26</v>
      </c>
      <c r="AL23" s="105">
        <v>21.79</v>
      </c>
      <c r="AM23" s="105">
        <v>25.14</v>
      </c>
      <c r="AN23" s="105">
        <v>23.05</v>
      </c>
      <c r="AO23" s="105">
        <v>22.88</v>
      </c>
      <c r="AP23" s="105">
        <v>23.34</v>
      </c>
      <c r="AQ23" s="105">
        <v>21.21</v>
      </c>
      <c r="AR23" s="105">
        <v>18.829999999999998</v>
      </c>
      <c r="AS23" s="105">
        <v>17.149999999999999</v>
      </c>
      <c r="AT23" s="105">
        <v>19.09</v>
      </c>
      <c r="AU23" s="105">
        <v>20.86</v>
      </c>
      <c r="AV23" s="105">
        <v>17.39</v>
      </c>
      <c r="AW23" s="105">
        <v>16.95</v>
      </c>
      <c r="AX23" s="105">
        <v>18.95</v>
      </c>
      <c r="AY23" s="105">
        <v>20.29</v>
      </c>
      <c r="AZ23" s="105">
        <v>20.100000000000001</v>
      </c>
      <c r="BA23" s="105">
        <v>22.35</v>
      </c>
      <c r="BB23" s="105">
        <v>18.03</v>
      </c>
      <c r="BC23" s="69">
        <v>19.79</v>
      </c>
      <c r="BD23" s="69">
        <v>20.79</v>
      </c>
      <c r="BE23" s="69">
        <v>22.59</v>
      </c>
      <c r="BF23" s="69">
        <v>20.14</v>
      </c>
      <c r="BG23" s="69">
        <v>20.95</v>
      </c>
      <c r="BH23" s="69">
        <v>20.85</v>
      </c>
      <c r="BI23" s="69">
        <v>22.39</v>
      </c>
      <c r="BJ23" s="105">
        <v>23.41</v>
      </c>
      <c r="BK23" s="105">
        <v>22.24</v>
      </c>
      <c r="BL23" s="105">
        <v>22.43</v>
      </c>
      <c r="BM23" s="105">
        <v>19.89</v>
      </c>
      <c r="BN23" s="105">
        <v>22.97</v>
      </c>
      <c r="BO23" s="105">
        <v>20.77</v>
      </c>
      <c r="BP23" s="105">
        <v>21.22</v>
      </c>
      <c r="BQ23" s="105">
        <v>18.73</v>
      </c>
      <c r="BR23" s="105">
        <v>19.47</v>
      </c>
      <c r="BS23" s="105">
        <v>21.47</v>
      </c>
      <c r="BT23" s="105">
        <v>23.45</v>
      </c>
      <c r="BU23" s="105">
        <v>22.8</v>
      </c>
      <c r="BV23" s="105">
        <v>25.8</v>
      </c>
      <c r="BW23" s="69">
        <v>20.02</v>
      </c>
      <c r="BX23" s="69">
        <v>22.13</v>
      </c>
      <c r="BY23" s="69">
        <v>23.71</v>
      </c>
      <c r="BZ23" s="69">
        <v>23.25</v>
      </c>
      <c r="CA23" s="69">
        <v>24.39</v>
      </c>
      <c r="CB23" s="69">
        <v>25.05</v>
      </c>
      <c r="CC23" s="69">
        <v>25.44</v>
      </c>
      <c r="CD23" s="69">
        <v>25.25</v>
      </c>
      <c r="CE23" s="69">
        <v>26.18</v>
      </c>
      <c r="CF23" s="69">
        <v>26.33</v>
      </c>
      <c r="CG23" s="69">
        <v>26.94</v>
      </c>
      <c r="CH23" s="69">
        <v>27.14</v>
      </c>
      <c r="CI23" s="69">
        <v>26.19</v>
      </c>
      <c r="CJ23" s="69">
        <v>27.03</v>
      </c>
      <c r="CK23" s="105">
        <v>26.94</v>
      </c>
      <c r="CL23" s="105">
        <v>25.69</v>
      </c>
      <c r="CM23" s="105">
        <v>27.45</v>
      </c>
      <c r="CN23" s="105">
        <v>25.95</v>
      </c>
      <c r="CO23" s="105">
        <v>26.3</v>
      </c>
      <c r="CP23" s="105">
        <v>26.61</v>
      </c>
      <c r="CQ23" s="105">
        <v>26.27</v>
      </c>
      <c r="CR23" s="105">
        <v>27.76</v>
      </c>
      <c r="CS23" s="187">
        <v>27.95</v>
      </c>
      <c r="CT23" s="187">
        <v>28.95</v>
      </c>
      <c r="CU23" s="187">
        <v>26.67</v>
      </c>
      <c r="CV23" s="187">
        <v>24.75</v>
      </c>
      <c r="CW23" s="187">
        <v>23.86</v>
      </c>
      <c r="CX23" s="187">
        <v>26.33</v>
      </c>
      <c r="CY23" s="105">
        <v>27.07</v>
      </c>
      <c r="CZ23" s="105">
        <v>26.94</v>
      </c>
      <c r="DA23" s="105">
        <v>26.86</v>
      </c>
      <c r="DB23" s="105">
        <v>24.53</v>
      </c>
      <c r="DC23" s="105">
        <v>23.97</v>
      </c>
      <c r="DD23" s="105">
        <v>25</v>
      </c>
      <c r="DE23" s="105">
        <v>26.47</v>
      </c>
      <c r="DF23" s="105">
        <v>26.33</v>
      </c>
      <c r="DG23" s="69">
        <v>25.91</v>
      </c>
      <c r="DH23" s="69">
        <v>26.27</v>
      </c>
      <c r="DI23" s="69">
        <v>27</v>
      </c>
      <c r="DJ23" s="69">
        <v>26.35</v>
      </c>
      <c r="DK23" s="69">
        <v>27.72</v>
      </c>
      <c r="DL23" s="69">
        <v>27.77</v>
      </c>
      <c r="DM23" s="69">
        <v>28.45</v>
      </c>
      <c r="DN23" s="69">
        <v>29.18</v>
      </c>
      <c r="DO23" s="69">
        <v>29.56</v>
      </c>
      <c r="DP23" s="105">
        <v>29.08</v>
      </c>
      <c r="DQ23" s="105">
        <v>28.81</v>
      </c>
    </row>
    <row r="24" spans="1:121" ht="15.75">
      <c r="A24" s="51">
        <v>0.875</v>
      </c>
      <c r="B24" s="51"/>
      <c r="C24" s="52">
        <v>13.41</v>
      </c>
      <c r="D24" s="52">
        <v>17.62</v>
      </c>
      <c r="E24" s="52">
        <v>16.88</v>
      </c>
      <c r="F24" s="52">
        <v>16.399999999999999</v>
      </c>
      <c r="G24" s="52">
        <v>16.37</v>
      </c>
      <c r="H24" s="53">
        <v>15.85</v>
      </c>
      <c r="I24" s="52">
        <v>14.61</v>
      </c>
      <c r="J24" s="52">
        <v>20.21</v>
      </c>
      <c r="K24" s="52">
        <v>14.34</v>
      </c>
      <c r="L24" s="52">
        <v>16.54</v>
      </c>
      <c r="M24" s="52">
        <v>16.63</v>
      </c>
      <c r="N24" s="52">
        <v>17.91</v>
      </c>
      <c r="O24" s="52">
        <v>17.010000000000002</v>
      </c>
      <c r="P24" s="52">
        <v>15.4</v>
      </c>
      <c r="Q24" s="52">
        <v>16.98</v>
      </c>
      <c r="R24" s="52">
        <v>18.11</v>
      </c>
      <c r="S24" s="105">
        <v>17.38</v>
      </c>
      <c r="T24" s="105">
        <v>16.07</v>
      </c>
      <c r="U24" s="105">
        <v>18.48</v>
      </c>
      <c r="V24" s="105">
        <v>17.559999999999999</v>
      </c>
      <c r="W24" s="105">
        <v>15.73</v>
      </c>
      <c r="X24" s="105">
        <v>15.76</v>
      </c>
      <c r="Y24" s="105">
        <v>17.55</v>
      </c>
      <c r="Z24" s="105">
        <v>17.98</v>
      </c>
      <c r="AA24" s="105">
        <v>17.77</v>
      </c>
      <c r="AB24" s="105">
        <v>18.68</v>
      </c>
      <c r="AC24" s="105">
        <v>19.23</v>
      </c>
      <c r="AD24" s="105">
        <v>14.33</v>
      </c>
      <c r="AE24" s="105">
        <v>13.95</v>
      </c>
      <c r="AF24" s="112">
        <v>16.64</v>
      </c>
      <c r="AG24" s="112">
        <v>14.47</v>
      </c>
      <c r="AH24" s="105">
        <v>17.09</v>
      </c>
      <c r="AI24" s="105">
        <v>18.68</v>
      </c>
      <c r="AJ24" s="105">
        <v>20.9</v>
      </c>
      <c r="AK24" s="105">
        <v>22.04</v>
      </c>
      <c r="AL24" s="105">
        <v>21.2</v>
      </c>
      <c r="AM24" s="105">
        <v>25.01</v>
      </c>
      <c r="AN24" s="105">
        <v>23.46</v>
      </c>
      <c r="AO24" s="105">
        <v>22.21</v>
      </c>
      <c r="AP24" s="105">
        <v>23.08</v>
      </c>
      <c r="AQ24" s="105">
        <v>21.1</v>
      </c>
      <c r="AR24" s="105">
        <v>18.34</v>
      </c>
      <c r="AS24" s="105">
        <v>16.809999999999999</v>
      </c>
      <c r="AT24" s="105">
        <v>18.68</v>
      </c>
      <c r="AU24" s="105">
        <v>20.54</v>
      </c>
      <c r="AV24" s="105">
        <v>17.52</v>
      </c>
      <c r="AW24" s="105">
        <v>16.95</v>
      </c>
      <c r="AX24" s="105">
        <v>19.09</v>
      </c>
      <c r="AY24" s="105">
        <v>20.5</v>
      </c>
      <c r="AZ24" s="105">
        <v>19.28</v>
      </c>
      <c r="BA24" s="105">
        <v>21.71</v>
      </c>
      <c r="BB24" s="105">
        <v>18</v>
      </c>
      <c r="BC24" s="69">
        <v>19.38</v>
      </c>
      <c r="BD24" s="69">
        <v>20.51</v>
      </c>
      <c r="BE24" s="69">
        <v>22.57</v>
      </c>
      <c r="BF24" s="69">
        <v>19.97</v>
      </c>
      <c r="BG24" s="69">
        <v>18.96</v>
      </c>
      <c r="BH24" s="69">
        <v>20.03</v>
      </c>
      <c r="BI24" s="69">
        <v>21.6</v>
      </c>
      <c r="BJ24" s="105">
        <v>23.22</v>
      </c>
      <c r="BK24" s="105">
        <v>21.8</v>
      </c>
      <c r="BL24" s="105">
        <v>22.08</v>
      </c>
      <c r="BM24" s="105">
        <v>18.920000000000002</v>
      </c>
      <c r="BN24" s="105">
        <v>22.61</v>
      </c>
      <c r="BO24" s="105">
        <v>20.67</v>
      </c>
      <c r="BP24" s="105">
        <v>21.05</v>
      </c>
      <c r="BQ24" s="105">
        <v>18.170000000000002</v>
      </c>
      <c r="BR24" s="105">
        <v>19.07</v>
      </c>
      <c r="BS24" s="105">
        <v>20.9</v>
      </c>
      <c r="BT24" s="105">
        <v>22.45</v>
      </c>
      <c r="BU24" s="105">
        <v>22.7</v>
      </c>
      <c r="BV24" s="105">
        <v>24.32</v>
      </c>
      <c r="BW24" s="69">
        <v>20.02</v>
      </c>
      <c r="BX24" s="69">
        <v>21.73</v>
      </c>
      <c r="BY24" s="69">
        <v>23.35</v>
      </c>
      <c r="BZ24" s="69">
        <v>22.69</v>
      </c>
      <c r="CA24" s="69">
        <v>24.24</v>
      </c>
      <c r="CB24" s="69">
        <v>24.52</v>
      </c>
      <c r="CC24" s="69">
        <v>24.65</v>
      </c>
      <c r="CD24" s="69">
        <v>24.85</v>
      </c>
      <c r="CE24" s="69">
        <v>25.6</v>
      </c>
      <c r="CF24" s="69">
        <v>25.78</v>
      </c>
      <c r="CG24" s="69">
        <v>26.71</v>
      </c>
      <c r="CH24" s="69">
        <v>26.52</v>
      </c>
      <c r="CI24" s="69">
        <v>25.51</v>
      </c>
      <c r="CJ24" s="69">
        <v>26.22</v>
      </c>
      <c r="CK24" s="105">
        <v>27.08</v>
      </c>
      <c r="CL24" s="105">
        <v>25.96</v>
      </c>
      <c r="CM24" s="105">
        <v>27.62</v>
      </c>
      <c r="CN24" s="105">
        <v>25.38</v>
      </c>
      <c r="CO24" s="105">
        <v>25.76</v>
      </c>
      <c r="CP24" s="105">
        <v>26.77</v>
      </c>
      <c r="CQ24" s="105">
        <v>25.5</v>
      </c>
      <c r="CR24" s="105">
        <v>26.7</v>
      </c>
      <c r="CS24" s="187">
        <v>27.83</v>
      </c>
      <c r="CT24" s="187">
        <v>28.17</v>
      </c>
      <c r="CU24" s="187">
        <v>26.34</v>
      </c>
      <c r="CV24" s="187">
        <v>24.47</v>
      </c>
      <c r="CW24" s="187">
        <v>23.09</v>
      </c>
      <c r="CX24" s="187">
        <v>25.98</v>
      </c>
      <c r="CY24" s="105">
        <v>26.61</v>
      </c>
      <c r="CZ24" s="105">
        <v>27.07</v>
      </c>
      <c r="DA24" s="105">
        <v>25.97</v>
      </c>
      <c r="DB24" s="105">
        <v>24.51</v>
      </c>
      <c r="DC24" s="105">
        <v>23.84</v>
      </c>
      <c r="DD24" s="105">
        <v>24.81</v>
      </c>
      <c r="DE24" s="105">
        <v>25.45</v>
      </c>
      <c r="DF24" s="105">
        <v>25.88</v>
      </c>
      <c r="DG24" s="69">
        <v>25.25</v>
      </c>
      <c r="DH24" s="69">
        <v>25.98</v>
      </c>
      <c r="DI24" s="69">
        <v>25.74</v>
      </c>
      <c r="DJ24" s="69">
        <v>26.53</v>
      </c>
      <c r="DK24" s="69">
        <v>26.86</v>
      </c>
      <c r="DL24" s="69">
        <v>27.56</v>
      </c>
      <c r="DM24" s="69">
        <v>28.53</v>
      </c>
      <c r="DN24" s="69">
        <v>28.71</v>
      </c>
      <c r="DO24" s="69">
        <v>28.99</v>
      </c>
      <c r="DP24" s="105">
        <v>28.67</v>
      </c>
      <c r="DQ24" s="105">
        <v>28.48</v>
      </c>
    </row>
    <row r="25" spans="1:121" ht="15.75">
      <c r="A25" s="51">
        <v>0.91666666666666696</v>
      </c>
      <c r="B25" s="51"/>
      <c r="C25" s="52">
        <v>12.86</v>
      </c>
      <c r="D25" s="52">
        <v>17.739999999999998</v>
      </c>
      <c r="E25" s="52">
        <v>16.850000000000001</v>
      </c>
      <c r="F25" s="52">
        <v>16.37</v>
      </c>
      <c r="G25" s="52">
        <v>16.46</v>
      </c>
      <c r="H25" s="53">
        <v>15.99</v>
      </c>
      <c r="I25" s="52">
        <v>14.21</v>
      </c>
      <c r="J25" s="52">
        <v>19.91</v>
      </c>
      <c r="K25" s="52">
        <v>14.67</v>
      </c>
      <c r="L25" s="52">
        <v>16.260000000000002</v>
      </c>
      <c r="M25" s="52">
        <v>16.71</v>
      </c>
      <c r="N25" s="52">
        <v>16.97</v>
      </c>
      <c r="O25" s="52">
        <v>16.79</v>
      </c>
      <c r="P25" s="52">
        <v>15.55</v>
      </c>
      <c r="Q25" s="52">
        <v>16.739999999999998</v>
      </c>
      <c r="R25" s="52">
        <v>18.22</v>
      </c>
      <c r="S25" s="105">
        <v>15.9</v>
      </c>
      <c r="T25" s="105">
        <v>15.49</v>
      </c>
      <c r="U25" s="105">
        <v>18.55</v>
      </c>
      <c r="V25" s="105">
        <v>17.420000000000002</v>
      </c>
      <c r="W25" s="105">
        <v>15.35</v>
      </c>
      <c r="X25" s="105">
        <v>15.3</v>
      </c>
      <c r="Y25" s="105">
        <v>17.21</v>
      </c>
      <c r="Z25" s="105">
        <v>18.190000000000001</v>
      </c>
      <c r="AA25" s="105">
        <v>17.79</v>
      </c>
      <c r="AB25" s="105">
        <v>18.63</v>
      </c>
      <c r="AC25" s="105">
        <v>19.27</v>
      </c>
      <c r="AD25" s="105">
        <v>14.72</v>
      </c>
      <c r="AE25" s="105">
        <v>14.15</v>
      </c>
      <c r="AF25" s="112">
        <v>16.57</v>
      </c>
      <c r="AG25" s="112">
        <v>13.19</v>
      </c>
      <c r="AH25" s="105">
        <v>16.88</v>
      </c>
      <c r="AI25" s="105">
        <v>17.940000000000001</v>
      </c>
      <c r="AJ25" s="105">
        <v>20.37</v>
      </c>
      <c r="AK25" s="105">
        <v>21.54</v>
      </c>
      <c r="AL25" s="105">
        <v>20.83</v>
      </c>
      <c r="AM25" s="105">
        <v>23.58</v>
      </c>
      <c r="AN25" s="105">
        <v>22.79</v>
      </c>
      <c r="AO25" s="105">
        <v>22.25</v>
      </c>
      <c r="AP25" s="105">
        <v>23.17</v>
      </c>
      <c r="AQ25" s="105">
        <v>22.58</v>
      </c>
      <c r="AR25" s="105">
        <v>18.22</v>
      </c>
      <c r="AS25" s="105">
        <v>16.350000000000001</v>
      </c>
      <c r="AT25" s="105">
        <v>18.3</v>
      </c>
      <c r="AU25" s="105">
        <v>18.899999999999999</v>
      </c>
      <c r="AV25" s="105">
        <v>16.71</v>
      </c>
      <c r="AW25" s="105">
        <v>17.13</v>
      </c>
      <c r="AX25" s="105">
        <v>19.2</v>
      </c>
      <c r="AY25" s="105">
        <v>20.43</v>
      </c>
      <c r="AZ25" s="105">
        <v>19.97</v>
      </c>
      <c r="BA25" s="105">
        <v>21.79</v>
      </c>
      <c r="BB25" s="105">
        <v>17.690000000000001</v>
      </c>
      <c r="BC25" s="69">
        <v>19.059999999999999</v>
      </c>
      <c r="BD25" s="69">
        <v>20.54</v>
      </c>
      <c r="BE25" s="69">
        <v>22.8</v>
      </c>
      <c r="BF25" s="69">
        <v>19.670000000000002</v>
      </c>
      <c r="BG25" s="69">
        <v>18.11</v>
      </c>
      <c r="BH25" s="69">
        <v>19.190000000000001</v>
      </c>
      <c r="BI25" s="69">
        <v>21.12</v>
      </c>
      <c r="BJ25" s="105">
        <v>22.73</v>
      </c>
      <c r="BK25" s="105">
        <v>21.67</v>
      </c>
      <c r="BL25" s="105">
        <v>21.75</v>
      </c>
      <c r="BM25" s="105">
        <v>19.38</v>
      </c>
      <c r="BN25" s="105">
        <v>21.93</v>
      </c>
      <c r="BO25" s="105">
        <v>20.61</v>
      </c>
      <c r="BP25" s="105">
        <v>21.14</v>
      </c>
      <c r="BQ25" s="105">
        <v>17.57</v>
      </c>
      <c r="BR25" s="105">
        <v>19.62</v>
      </c>
      <c r="BS25" s="105">
        <v>20.49</v>
      </c>
      <c r="BT25" s="105">
        <v>22.69</v>
      </c>
      <c r="BU25" s="105">
        <v>22.62</v>
      </c>
      <c r="BV25" s="105">
        <v>23.88</v>
      </c>
      <c r="BW25" s="69">
        <v>19.68</v>
      </c>
      <c r="BX25" s="69">
        <v>21.3</v>
      </c>
      <c r="BY25" s="69">
        <v>22.76</v>
      </c>
      <c r="BZ25" s="69">
        <v>22.1</v>
      </c>
      <c r="CA25" s="69">
        <v>24.13</v>
      </c>
      <c r="CB25" s="69">
        <v>24.62</v>
      </c>
      <c r="CC25" s="69">
        <v>25.22</v>
      </c>
      <c r="CD25" s="69">
        <v>24.95</v>
      </c>
      <c r="CE25" s="69">
        <v>25.13</v>
      </c>
      <c r="CF25" s="69">
        <v>25.45</v>
      </c>
      <c r="CG25" s="69">
        <v>26.34</v>
      </c>
      <c r="CH25" s="69">
        <v>26.05</v>
      </c>
      <c r="CI25" s="69">
        <v>25.7</v>
      </c>
      <c r="CJ25" s="69">
        <v>25.89</v>
      </c>
      <c r="CK25" s="105">
        <v>27.03</v>
      </c>
      <c r="CL25" s="105">
        <v>25.05</v>
      </c>
      <c r="CM25" s="105">
        <v>26.76</v>
      </c>
      <c r="CN25" s="105">
        <v>25.91</v>
      </c>
      <c r="CO25" s="105">
        <v>25.49</v>
      </c>
      <c r="CP25" s="105">
        <v>25.84</v>
      </c>
      <c r="CQ25" s="105">
        <v>24.61</v>
      </c>
      <c r="CR25" s="105">
        <v>26.44</v>
      </c>
      <c r="CS25" s="187">
        <v>26.71</v>
      </c>
      <c r="CT25" s="187">
        <v>28.48</v>
      </c>
      <c r="CU25" s="187">
        <v>27.01</v>
      </c>
      <c r="CV25" s="187">
        <v>24.54</v>
      </c>
      <c r="CW25" s="187">
        <v>22.94</v>
      </c>
      <c r="CX25" s="187">
        <v>25.68</v>
      </c>
      <c r="CY25" s="105">
        <v>26.04</v>
      </c>
      <c r="CZ25" s="105">
        <v>26.76</v>
      </c>
      <c r="DA25" s="105">
        <v>25.88</v>
      </c>
      <c r="DB25" s="105">
        <v>24.55</v>
      </c>
      <c r="DC25" s="105">
        <v>23.76</v>
      </c>
      <c r="DD25" s="105">
        <v>24.74</v>
      </c>
      <c r="DE25" s="105">
        <v>24.79</v>
      </c>
      <c r="DF25" s="105">
        <v>25.59</v>
      </c>
      <c r="DG25" s="69">
        <v>25.28</v>
      </c>
      <c r="DH25" s="69">
        <v>25.39</v>
      </c>
      <c r="DI25" s="69">
        <v>25.26</v>
      </c>
      <c r="DJ25" s="69">
        <v>26.33</v>
      </c>
      <c r="DK25" s="69">
        <v>25.8</v>
      </c>
      <c r="DL25" s="69">
        <v>28.33</v>
      </c>
      <c r="DM25" s="69">
        <v>28.09</v>
      </c>
      <c r="DN25" s="69">
        <v>28.54</v>
      </c>
      <c r="DO25" s="69">
        <v>28.7</v>
      </c>
      <c r="DP25" s="105">
        <v>28.23</v>
      </c>
      <c r="DQ25" s="105">
        <v>28.82</v>
      </c>
    </row>
    <row r="26" spans="1:121" ht="15.75">
      <c r="A26" s="51">
        <v>0.95833333333333304</v>
      </c>
      <c r="B26" s="51"/>
      <c r="C26" s="52">
        <v>12.48</v>
      </c>
      <c r="D26" s="52">
        <v>17.920000000000002</v>
      </c>
      <c r="E26" s="52">
        <v>16.850000000000001</v>
      </c>
      <c r="F26" s="52">
        <v>16.27</v>
      </c>
      <c r="G26" s="52">
        <v>16.260000000000002</v>
      </c>
      <c r="H26" s="53">
        <v>16.25</v>
      </c>
      <c r="I26" s="52">
        <v>14.35</v>
      </c>
      <c r="J26" s="52">
        <v>19.12</v>
      </c>
      <c r="K26" s="52">
        <v>15.01</v>
      </c>
      <c r="L26" s="52">
        <v>16.100000000000001</v>
      </c>
      <c r="M26" s="52">
        <v>16.760000000000002</v>
      </c>
      <c r="N26" s="52">
        <v>16.7</v>
      </c>
      <c r="O26" s="52">
        <v>16.48</v>
      </c>
      <c r="P26" s="52">
        <v>15.58</v>
      </c>
      <c r="Q26" s="52">
        <v>16.72</v>
      </c>
      <c r="R26" s="52">
        <v>18.39</v>
      </c>
      <c r="S26" s="105">
        <v>15.25</v>
      </c>
      <c r="T26" s="105">
        <v>15.33</v>
      </c>
      <c r="U26" s="105">
        <v>18.36</v>
      </c>
      <c r="V26" s="105">
        <v>16.84</v>
      </c>
      <c r="W26" s="105">
        <v>14.89</v>
      </c>
      <c r="X26" s="105">
        <v>15.13</v>
      </c>
      <c r="Y26" s="105">
        <v>17.079999999999998</v>
      </c>
      <c r="Z26" s="105">
        <v>18.88</v>
      </c>
      <c r="AA26" s="105">
        <v>17.75</v>
      </c>
      <c r="AB26" s="105">
        <v>18.07</v>
      </c>
      <c r="AC26" s="105">
        <v>19.440000000000001</v>
      </c>
      <c r="AD26" s="105">
        <v>14.78</v>
      </c>
      <c r="AE26" s="105">
        <v>14.11</v>
      </c>
      <c r="AF26" s="112">
        <v>17.350000000000001</v>
      </c>
      <c r="AG26" s="112">
        <v>15.35</v>
      </c>
      <c r="AH26" s="105">
        <v>15.92</v>
      </c>
      <c r="AI26" s="105">
        <v>17.84</v>
      </c>
      <c r="AJ26" s="105">
        <v>19.46</v>
      </c>
      <c r="AK26" s="105">
        <v>21.2</v>
      </c>
      <c r="AL26" s="105">
        <v>21.24</v>
      </c>
      <c r="AM26" s="105">
        <v>23.06</v>
      </c>
      <c r="AN26" s="105">
        <v>22.8</v>
      </c>
      <c r="AO26" s="105">
        <v>21.98</v>
      </c>
      <c r="AP26" s="105">
        <v>22.27</v>
      </c>
      <c r="AQ26" s="105">
        <v>22.82</v>
      </c>
      <c r="AR26" s="105">
        <v>17.96</v>
      </c>
      <c r="AS26" s="105">
        <v>16.62</v>
      </c>
      <c r="AT26" s="105">
        <v>17.84</v>
      </c>
      <c r="AU26" s="105">
        <v>18.579999999999998</v>
      </c>
      <c r="AV26" s="105">
        <v>16.72</v>
      </c>
      <c r="AW26" s="105">
        <v>17.11</v>
      </c>
      <c r="AX26" s="105">
        <v>19.28</v>
      </c>
      <c r="AY26" s="105">
        <v>20.41</v>
      </c>
      <c r="AZ26" s="105">
        <v>18.829999999999998</v>
      </c>
      <c r="BA26" s="105">
        <v>21.37</v>
      </c>
      <c r="BB26" s="105">
        <v>17.59</v>
      </c>
      <c r="BC26" s="69">
        <v>19.170000000000002</v>
      </c>
      <c r="BD26" s="69">
        <v>20.63</v>
      </c>
      <c r="BE26" s="69">
        <v>23.47</v>
      </c>
      <c r="BF26" s="69">
        <v>19.22</v>
      </c>
      <c r="BG26" s="69">
        <v>17.45</v>
      </c>
      <c r="BH26" s="69">
        <v>18.72</v>
      </c>
      <c r="BI26" s="69">
        <v>20.52</v>
      </c>
      <c r="BJ26" s="105">
        <v>23.23</v>
      </c>
      <c r="BK26" s="105">
        <v>21.32</v>
      </c>
      <c r="BL26" s="105">
        <v>20.14</v>
      </c>
      <c r="BM26" s="105">
        <v>18.940000000000001</v>
      </c>
      <c r="BN26" s="105">
        <v>21.56</v>
      </c>
      <c r="BO26" s="105">
        <v>20.91</v>
      </c>
      <c r="BP26" s="105">
        <v>21.23</v>
      </c>
      <c r="BQ26" s="105">
        <v>16.940000000000001</v>
      </c>
      <c r="BR26" s="105">
        <v>19.3</v>
      </c>
      <c r="BS26" s="105">
        <v>19.739999999999998</v>
      </c>
      <c r="BT26" s="105">
        <v>22.3</v>
      </c>
      <c r="BU26" s="105">
        <v>22.49</v>
      </c>
      <c r="BV26" s="105">
        <v>23.53</v>
      </c>
      <c r="BW26" s="69">
        <v>19.25</v>
      </c>
      <c r="BX26" s="69">
        <v>21.01</v>
      </c>
      <c r="BY26" s="69">
        <v>22.3</v>
      </c>
      <c r="BZ26" s="69">
        <v>21.89</v>
      </c>
      <c r="CA26" s="69">
        <v>24.06</v>
      </c>
      <c r="CB26" s="69">
        <v>24.26</v>
      </c>
      <c r="CC26" s="69">
        <v>24.48</v>
      </c>
      <c r="CD26" s="69">
        <v>24.41</v>
      </c>
      <c r="CE26" s="69">
        <v>24.57</v>
      </c>
      <c r="CF26" s="69">
        <v>24.85</v>
      </c>
      <c r="CG26" s="69">
        <v>25.88</v>
      </c>
      <c r="CH26" s="69">
        <v>24.91</v>
      </c>
      <c r="CI26" s="69">
        <v>25.37</v>
      </c>
      <c r="CJ26" s="69">
        <v>25.72</v>
      </c>
      <c r="CK26" s="105">
        <v>26.85</v>
      </c>
      <c r="CL26" s="105">
        <v>25.22</v>
      </c>
      <c r="CM26" s="105">
        <v>26.75</v>
      </c>
      <c r="CN26" s="105">
        <v>25.93</v>
      </c>
      <c r="CO26" s="105">
        <v>25.35</v>
      </c>
      <c r="CP26" s="105">
        <v>25.98</v>
      </c>
      <c r="CQ26" s="105">
        <v>24.21</v>
      </c>
      <c r="CR26" s="105">
        <v>26.75</v>
      </c>
      <c r="CS26" s="187">
        <v>26.06</v>
      </c>
      <c r="CT26" s="187">
        <v>27.52</v>
      </c>
      <c r="CU26" s="187">
        <v>27.11</v>
      </c>
      <c r="CV26" s="187">
        <v>24.58</v>
      </c>
      <c r="CW26" s="187">
        <v>23.58</v>
      </c>
      <c r="CX26" s="187">
        <v>24.92</v>
      </c>
      <c r="CY26" s="105">
        <v>25.78</v>
      </c>
      <c r="CZ26" s="105">
        <v>26.74</v>
      </c>
      <c r="DA26" s="105">
        <v>25.61</v>
      </c>
      <c r="DB26" s="105">
        <v>24.53</v>
      </c>
      <c r="DC26" s="105">
        <v>23.62</v>
      </c>
      <c r="DD26" s="105">
        <v>24.69</v>
      </c>
      <c r="DE26" s="105">
        <v>24.4</v>
      </c>
      <c r="DF26" s="105">
        <v>25.55</v>
      </c>
      <c r="DG26" s="69">
        <v>25.3</v>
      </c>
      <c r="DH26" s="69">
        <v>25.06</v>
      </c>
      <c r="DI26" s="69">
        <v>25.5</v>
      </c>
      <c r="DJ26" s="69">
        <v>26.32</v>
      </c>
      <c r="DK26" s="69">
        <v>25.28</v>
      </c>
      <c r="DL26" s="69">
        <v>27.87</v>
      </c>
      <c r="DM26" s="69">
        <v>27.97</v>
      </c>
      <c r="DN26" s="69">
        <v>28.41</v>
      </c>
      <c r="DO26" s="69">
        <v>28.46</v>
      </c>
      <c r="DP26" s="105">
        <v>28.29</v>
      </c>
      <c r="DQ26" s="105">
        <v>28.91</v>
      </c>
    </row>
    <row r="27" spans="1:121">
      <c r="AF27" s="105"/>
      <c r="DQ27" s="121"/>
    </row>
    <row r="28" spans="1:121" ht="15.75">
      <c r="A28" s="56" t="s">
        <v>35</v>
      </c>
      <c r="B28" s="56">
        <f t="shared" ref="B28:BM28" si="0">MAX(B3:B26)</f>
        <v>0</v>
      </c>
      <c r="C28" s="56">
        <f t="shared" si="0"/>
        <v>30.03</v>
      </c>
      <c r="D28" s="56">
        <f t="shared" si="0"/>
        <v>26.53</v>
      </c>
      <c r="E28" s="56">
        <f t="shared" si="0"/>
        <v>18.75</v>
      </c>
      <c r="F28" s="56">
        <f t="shared" si="0"/>
        <v>29.03</v>
      </c>
      <c r="G28" s="56">
        <f t="shared" si="0"/>
        <v>28.27</v>
      </c>
      <c r="H28" s="56">
        <f t="shared" si="0"/>
        <v>17.72</v>
      </c>
      <c r="I28" s="56">
        <f t="shared" si="0"/>
        <v>22.69</v>
      </c>
      <c r="J28" s="56">
        <f t="shared" si="0"/>
        <v>30.79</v>
      </c>
      <c r="K28" s="56">
        <f t="shared" si="0"/>
        <v>19.309999999999999</v>
      </c>
      <c r="L28" s="56">
        <f t="shared" si="0"/>
        <v>20.23</v>
      </c>
      <c r="M28" s="56">
        <f t="shared" si="0"/>
        <v>26.62</v>
      </c>
      <c r="N28" s="56">
        <f t="shared" si="0"/>
        <v>24.7</v>
      </c>
      <c r="O28" s="56">
        <f t="shared" si="0"/>
        <v>21.07</v>
      </c>
      <c r="P28" s="56">
        <f t="shared" si="0"/>
        <v>16.98</v>
      </c>
      <c r="Q28" s="56">
        <f t="shared" si="0"/>
        <v>20.23</v>
      </c>
      <c r="R28" s="56">
        <f t="shared" si="0"/>
        <v>24.67</v>
      </c>
      <c r="S28" s="56">
        <f t="shared" si="0"/>
        <v>25.35</v>
      </c>
      <c r="T28" s="56">
        <f t="shared" si="0"/>
        <v>22.89</v>
      </c>
      <c r="U28" s="56">
        <f t="shared" si="0"/>
        <v>26.71</v>
      </c>
      <c r="V28" s="56">
        <f t="shared" si="0"/>
        <v>24.95</v>
      </c>
      <c r="W28" s="56">
        <f t="shared" si="0"/>
        <v>25.61</v>
      </c>
      <c r="X28" s="56">
        <f t="shared" si="0"/>
        <v>25.6</v>
      </c>
      <c r="Y28" s="56">
        <f t="shared" si="0"/>
        <v>30.99</v>
      </c>
      <c r="Z28" s="56">
        <f t="shared" si="0"/>
        <v>25.46</v>
      </c>
      <c r="AA28" s="56">
        <f t="shared" si="0"/>
        <v>26</v>
      </c>
      <c r="AB28" s="56">
        <f t="shared" si="0"/>
        <v>28.11</v>
      </c>
      <c r="AC28" s="56">
        <f t="shared" si="0"/>
        <v>28.69</v>
      </c>
      <c r="AD28" s="56">
        <f t="shared" si="0"/>
        <v>19.739999999999998</v>
      </c>
      <c r="AE28" s="56">
        <f t="shared" si="0"/>
        <v>14.88</v>
      </c>
      <c r="AF28" s="56">
        <f t="shared" si="0"/>
        <v>22.11</v>
      </c>
      <c r="AG28" s="56">
        <f t="shared" si="0"/>
        <v>23.72</v>
      </c>
      <c r="AH28" s="56">
        <f t="shared" si="0"/>
        <v>24.38</v>
      </c>
      <c r="AI28" s="56">
        <f t="shared" si="0"/>
        <v>27.58</v>
      </c>
      <c r="AJ28" s="56">
        <f t="shared" si="0"/>
        <v>30.94</v>
      </c>
      <c r="AK28" s="56">
        <f t="shared" si="0"/>
        <v>31.77</v>
      </c>
      <c r="AL28" s="56">
        <f t="shared" si="0"/>
        <v>29.29</v>
      </c>
      <c r="AM28" s="56">
        <f t="shared" si="0"/>
        <v>33.450000000000003</v>
      </c>
      <c r="AN28" s="56">
        <f t="shared" si="0"/>
        <v>32.450000000000003</v>
      </c>
      <c r="AO28" s="56">
        <f t="shared" si="0"/>
        <v>29.83</v>
      </c>
      <c r="AP28" s="56">
        <f t="shared" si="0"/>
        <v>32.380000000000003</v>
      </c>
      <c r="AQ28" s="56">
        <f t="shared" si="0"/>
        <v>31.9</v>
      </c>
      <c r="AR28" s="56">
        <f t="shared" si="0"/>
        <v>25.64</v>
      </c>
      <c r="AS28" s="56">
        <f t="shared" si="0"/>
        <v>26.69</v>
      </c>
      <c r="AT28" s="56">
        <f t="shared" si="0"/>
        <v>27.26</v>
      </c>
      <c r="AU28" s="56">
        <f t="shared" si="0"/>
        <v>28.49</v>
      </c>
      <c r="AV28" s="56">
        <f t="shared" si="0"/>
        <v>29.83</v>
      </c>
      <c r="AW28" s="56">
        <f t="shared" si="0"/>
        <v>19.23</v>
      </c>
      <c r="AX28" s="56">
        <f t="shared" si="0"/>
        <v>24.92</v>
      </c>
      <c r="AY28" s="56">
        <f t="shared" si="0"/>
        <v>30.17</v>
      </c>
      <c r="AZ28" s="56">
        <f t="shared" si="0"/>
        <v>30.9</v>
      </c>
      <c r="BA28" s="56">
        <f t="shared" si="0"/>
        <v>34.65</v>
      </c>
      <c r="BB28" s="56">
        <f t="shared" si="0"/>
        <v>23.36</v>
      </c>
      <c r="BC28" s="56">
        <f t="shared" si="0"/>
        <v>26.68</v>
      </c>
      <c r="BD28" s="56">
        <f t="shared" si="0"/>
        <v>30.99</v>
      </c>
      <c r="BE28" s="56">
        <f t="shared" si="0"/>
        <v>30.31</v>
      </c>
      <c r="BF28" s="56">
        <f t="shared" si="0"/>
        <v>28.94</v>
      </c>
      <c r="BG28" s="56">
        <f t="shared" si="0"/>
        <v>31.32</v>
      </c>
      <c r="BH28" s="56">
        <f t="shared" si="0"/>
        <v>33.549999999999997</v>
      </c>
      <c r="BI28" s="56">
        <f t="shared" si="0"/>
        <v>34.68</v>
      </c>
      <c r="BJ28" s="56">
        <f t="shared" si="0"/>
        <v>34.54</v>
      </c>
      <c r="BK28" s="56">
        <f t="shared" si="0"/>
        <v>31.56</v>
      </c>
      <c r="BL28" s="56">
        <f t="shared" si="0"/>
        <v>31.79</v>
      </c>
      <c r="BM28" s="56">
        <f t="shared" si="0"/>
        <v>26.74</v>
      </c>
      <c r="BN28" s="56">
        <f t="shared" ref="BN28:DQ28" si="1">MAX(BN3:BN26)</f>
        <v>35.57</v>
      </c>
      <c r="BO28" s="56">
        <f t="shared" si="1"/>
        <v>28.16</v>
      </c>
      <c r="BP28" s="56">
        <f t="shared" si="1"/>
        <v>24.07</v>
      </c>
      <c r="BQ28" s="56">
        <f t="shared" si="1"/>
        <v>24.32</v>
      </c>
      <c r="BR28" s="56">
        <f t="shared" si="1"/>
        <v>33</v>
      </c>
      <c r="BS28" s="56">
        <f t="shared" si="1"/>
        <v>31.62</v>
      </c>
      <c r="BT28" s="56">
        <f t="shared" si="1"/>
        <v>35.01</v>
      </c>
      <c r="BU28" s="56">
        <f t="shared" si="1"/>
        <v>30.72</v>
      </c>
      <c r="BV28" s="56">
        <f t="shared" si="1"/>
        <v>34.21</v>
      </c>
      <c r="BW28" s="56">
        <f t="shared" si="1"/>
        <v>27.88</v>
      </c>
      <c r="BX28" s="56">
        <f t="shared" si="1"/>
        <v>33.26</v>
      </c>
      <c r="BY28" s="56">
        <f t="shared" si="1"/>
        <v>34.770000000000003</v>
      </c>
      <c r="BZ28" s="56">
        <f t="shared" si="1"/>
        <v>32.35</v>
      </c>
      <c r="CA28" s="56">
        <f t="shared" si="1"/>
        <v>35.85</v>
      </c>
      <c r="CB28" s="56">
        <f t="shared" si="1"/>
        <v>34.450000000000003</v>
      </c>
      <c r="CC28" s="56">
        <f t="shared" si="1"/>
        <v>35.71</v>
      </c>
      <c r="CD28" s="56">
        <f t="shared" si="1"/>
        <v>36.770000000000003</v>
      </c>
      <c r="CE28" s="56">
        <f t="shared" si="1"/>
        <v>36.049999999999997</v>
      </c>
      <c r="CF28" s="56">
        <f t="shared" si="1"/>
        <v>35.78</v>
      </c>
      <c r="CG28" s="56">
        <f t="shared" si="1"/>
        <v>36.229999999999997</v>
      </c>
      <c r="CH28" s="56">
        <f t="shared" si="1"/>
        <v>38.24</v>
      </c>
      <c r="CI28" s="56">
        <f t="shared" si="1"/>
        <v>37.81</v>
      </c>
      <c r="CJ28" s="56">
        <f t="shared" si="1"/>
        <v>36.11</v>
      </c>
      <c r="CK28" s="56">
        <f t="shared" si="1"/>
        <v>36.049999999999997</v>
      </c>
      <c r="CL28" s="56">
        <f t="shared" si="1"/>
        <v>38.54</v>
      </c>
      <c r="CM28" s="56">
        <f t="shared" si="1"/>
        <v>38.61</v>
      </c>
      <c r="CN28" s="56">
        <f t="shared" si="1"/>
        <v>36.1</v>
      </c>
      <c r="CO28" s="56">
        <f t="shared" si="1"/>
        <v>37.869999999999997</v>
      </c>
      <c r="CP28" s="56">
        <f t="shared" si="1"/>
        <v>37.99</v>
      </c>
      <c r="CQ28" s="56">
        <f t="shared" si="1"/>
        <v>40.61</v>
      </c>
      <c r="CR28" s="56">
        <f t="shared" si="1"/>
        <v>37.090000000000003</v>
      </c>
      <c r="CS28" s="56">
        <f t="shared" si="1"/>
        <v>38.65</v>
      </c>
      <c r="CT28" s="56">
        <f t="shared" si="1"/>
        <v>40.33</v>
      </c>
      <c r="CU28" s="56">
        <f t="shared" si="1"/>
        <v>38.83</v>
      </c>
      <c r="CV28" s="56">
        <f t="shared" si="1"/>
        <v>40.659999999999997</v>
      </c>
      <c r="CW28" s="56">
        <f t="shared" si="1"/>
        <v>28.44</v>
      </c>
      <c r="CX28" s="56">
        <f t="shared" si="1"/>
        <v>39.299999999999997</v>
      </c>
      <c r="CY28" s="56">
        <f t="shared" si="1"/>
        <v>38.24</v>
      </c>
      <c r="CZ28" s="56">
        <f t="shared" si="1"/>
        <v>39.06</v>
      </c>
      <c r="DA28" s="56">
        <f t="shared" si="1"/>
        <v>37.03</v>
      </c>
      <c r="DB28" s="56">
        <f t="shared" si="1"/>
        <v>32.229999999999997</v>
      </c>
      <c r="DC28" s="56">
        <f t="shared" si="1"/>
        <v>25.11</v>
      </c>
      <c r="DD28" s="56">
        <f t="shared" si="1"/>
        <v>40.51</v>
      </c>
      <c r="DE28" s="56">
        <f t="shared" si="1"/>
        <v>39.93</v>
      </c>
      <c r="DF28" s="56">
        <f t="shared" si="1"/>
        <v>40.54</v>
      </c>
      <c r="DG28" s="56">
        <f t="shared" si="1"/>
        <v>40.68</v>
      </c>
      <c r="DH28" s="56">
        <f t="shared" si="1"/>
        <v>40.049999999999997</v>
      </c>
      <c r="DI28" s="56">
        <f t="shared" si="1"/>
        <v>39.58</v>
      </c>
      <c r="DJ28" s="56">
        <f t="shared" si="1"/>
        <v>38.44</v>
      </c>
      <c r="DK28" s="56">
        <f t="shared" si="1"/>
        <v>39.28</v>
      </c>
      <c r="DL28" s="56">
        <f t="shared" si="1"/>
        <v>37.119999999999997</v>
      </c>
      <c r="DM28" s="56">
        <f t="shared" si="1"/>
        <v>41.55</v>
      </c>
      <c r="DN28" s="56">
        <f t="shared" si="1"/>
        <v>39.51</v>
      </c>
      <c r="DO28" s="56">
        <f t="shared" si="1"/>
        <v>39.450000000000003</v>
      </c>
      <c r="DP28" s="56">
        <f t="shared" si="1"/>
        <v>39.880000000000003</v>
      </c>
      <c r="DQ28" s="56">
        <f t="shared" si="1"/>
        <v>39.450000000000003</v>
      </c>
    </row>
    <row r="29" spans="1:121" ht="15.75">
      <c r="A29" s="57" t="s">
        <v>36</v>
      </c>
      <c r="B29" s="57">
        <f t="shared" ref="B29:BM29" si="2">MIN(B3:B26)</f>
        <v>0</v>
      </c>
      <c r="C29" s="57">
        <f t="shared" si="2"/>
        <v>12.48</v>
      </c>
      <c r="D29" s="57">
        <f t="shared" si="2"/>
        <v>11.31</v>
      </c>
      <c r="E29" s="57">
        <f t="shared" si="2"/>
        <v>16.190000000000001</v>
      </c>
      <c r="F29" s="57">
        <f t="shared" si="2"/>
        <v>16.27</v>
      </c>
      <c r="G29" s="57">
        <f t="shared" si="2"/>
        <v>15.58</v>
      </c>
      <c r="H29" s="57">
        <f t="shared" si="2"/>
        <v>14.91</v>
      </c>
      <c r="I29" s="57">
        <f t="shared" si="2"/>
        <v>14.21</v>
      </c>
      <c r="J29" s="57">
        <f t="shared" si="2"/>
        <v>13.78</v>
      </c>
      <c r="K29" s="57">
        <f t="shared" si="2"/>
        <v>14.13</v>
      </c>
      <c r="L29" s="57">
        <f t="shared" si="2"/>
        <v>15.26</v>
      </c>
      <c r="M29" s="57">
        <f t="shared" si="2"/>
        <v>14.96</v>
      </c>
      <c r="N29" s="57">
        <f t="shared" si="2"/>
        <v>16.22</v>
      </c>
      <c r="O29" s="57">
        <f t="shared" si="2"/>
        <v>15.19</v>
      </c>
      <c r="P29" s="57">
        <f t="shared" si="2"/>
        <v>14.89</v>
      </c>
      <c r="Q29" s="57">
        <f t="shared" si="2"/>
        <v>15.63</v>
      </c>
      <c r="R29" s="57">
        <f t="shared" si="2"/>
        <v>16.37</v>
      </c>
      <c r="S29" s="57">
        <f t="shared" si="2"/>
        <v>15.25</v>
      </c>
      <c r="T29" s="57">
        <f t="shared" si="2"/>
        <v>15.33</v>
      </c>
      <c r="U29" s="57">
        <f t="shared" si="2"/>
        <v>15.28</v>
      </c>
      <c r="V29" s="57">
        <f t="shared" si="2"/>
        <v>16.84</v>
      </c>
      <c r="W29" s="57">
        <f t="shared" si="2"/>
        <v>14.89</v>
      </c>
      <c r="X29" s="57">
        <f t="shared" si="2"/>
        <v>13.67</v>
      </c>
      <c r="Y29" s="57">
        <f t="shared" si="2"/>
        <v>14.29</v>
      </c>
      <c r="Z29" s="57">
        <f t="shared" si="2"/>
        <v>16.64</v>
      </c>
      <c r="AA29" s="57">
        <f t="shared" si="2"/>
        <v>17.559999999999999</v>
      </c>
      <c r="AB29" s="57">
        <f t="shared" si="2"/>
        <v>17.649999999999999</v>
      </c>
      <c r="AC29" s="57">
        <f t="shared" si="2"/>
        <v>17.88</v>
      </c>
      <c r="AD29" s="57">
        <f t="shared" si="2"/>
        <v>14.15</v>
      </c>
      <c r="AE29" s="57">
        <f t="shared" si="2"/>
        <v>11.19</v>
      </c>
      <c r="AF29" s="57">
        <f t="shared" si="2"/>
        <v>14.12</v>
      </c>
      <c r="AG29" s="57">
        <f t="shared" si="2"/>
        <v>13.19</v>
      </c>
      <c r="AH29" s="57">
        <f t="shared" si="2"/>
        <v>12.94</v>
      </c>
      <c r="AI29" s="57">
        <f t="shared" si="2"/>
        <v>15.08</v>
      </c>
      <c r="AJ29" s="57">
        <f t="shared" si="2"/>
        <v>17.940000000000001</v>
      </c>
      <c r="AK29" s="57">
        <f t="shared" si="2"/>
        <v>19.48</v>
      </c>
      <c r="AL29" s="57">
        <f t="shared" si="2"/>
        <v>20.83</v>
      </c>
      <c r="AM29" s="57">
        <f t="shared" si="2"/>
        <v>22.19</v>
      </c>
      <c r="AN29" s="57">
        <f t="shared" si="2"/>
        <v>20.91</v>
      </c>
      <c r="AO29" s="57">
        <f t="shared" si="2"/>
        <v>21.98</v>
      </c>
      <c r="AP29" s="57">
        <f t="shared" si="2"/>
        <v>19.739999999999998</v>
      </c>
      <c r="AQ29" s="57">
        <f t="shared" si="2"/>
        <v>21.1</v>
      </c>
      <c r="AR29" s="57">
        <f t="shared" si="2"/>
        <v>17.96</v>
      </c>
      <c r="AS29" s="57">
        <f t="shared" si="2"/>
        <v>16.350000000000001</v>
      </c>
      <c r="AT29" s="57">
        <f t="shared" si="2"/>
        <v>15.84</v>
      </c>
      <c r="AU29" s="57">
        <f t="shared" si="2"/>
        <v>16.29</v>
      </c>
      <c r="AV29" s="57">
        <f t="shared" si="2"/>
        <v>16.03</v>
      </c>
      <c r="AW29" s="57">
        <f t="shared" si="2"/>
        <v>16.64</v>
      </c>
      <c r="AX29" s="57">
        <f t="shared" si="2"/>
        <v>16.93</v>
      </c>
      <c r="AY29" s="57">
        <f t="shared" si="2"/>
        <v>18.5</v>
      </c>
      <c r="AZ29" s="57">
        <f t="shared" si="2"/>
        <v>18.829999999999998</v>
      </c>
      <c r="BA29" s="57">
        <f t="shared" si="2"/>
        <v>17.260000000000002</v>
      </c>
      <c r="BB29" s="57">
        <f t="shared" si="2"/>
        <v>17.59</v>
      </c>
      <c r="BC29" s="57">
        <f t="shared" si="2"/>
        <v>15.87</v>
      </c>
      <c r="BD29" s="57">
        <f t="shared" si="2"/>
        <v>18.54</v>
      </c>
      <c r="BE29" s="57">
        <f t="shared" si="2"/>
        <v>19.739999999999998</v>
      </c>
      <c r="BF29" s="57">
        <f t="shared" si="2"/>
        <v>19.22</v>
      </c>
      <c r="BG29" s="57">
        <f t="shared" si="2"/>
        <v>16.420000000000002</v>
      </c>
      <c r="BH29" s="57">
        <f t="shared" si="2"/>
        <v>16.309999999999999</v>
      </c>
      <c r="BI29" s="57">
        <f t="shared" si="2"/>
        <v>17.399999999999999</v>
      </c>
      <c r="BJ29" s="57">
        <f t="shared" si="2"/>
        <v>19.239999999999998</v>
      </c>
      <c r="BK29" s="57">
        <f t="shared" si="2"/>
        <v>21.32</v>
      </c>
      <c r="BL29" s="57">
        <f t="shared" si="2"/>
        <v>19.82</v>
      </c>
      <c r="BM29" s="57">
        <f t="shared" si="2"/>
        <v>18.920000000000002</v>
      </c>
      <c r="BN29" s="57">
        <f t="shared" ref="BN29:DQ29" si="3">MIN(BN3:BN26)</f>
        <v>16.96</v>
      </c>
      <c r="BO29" s="57">
        <f t="shared" si="3"/>
        <v>20.61</v>
      </c>
      <c r="BP29" s="57">
        <f t="shared" si="3"/>
        <v>20.71</v>
      </c>
      <c r="BQ29" s="57">
        <f t="shared" si="3"/>
        <v>16.940000000000001</v>
      </c>
      <c r="BR29" s="57">
        <f t="shared" si="3"/>
        <v>15.45</v>
      </c>
      <c r="BS29" s="57">
        <f t="shared" si="3"/>
        <v>18.88</v>
      </c>
      <c r="BT29" s="57">
        <f t="shared" si="3"/>
        <v>17.97</v>
      </c>
      <c r="BU29" s="57">
        <f t="shared" si="3"/>
        <v>21.03</v>
      </c>
      <c r="BV29" s="57">
        <f t="shared" si="3"/>
        <v>21</v>
      </c>
      <c r="BW29" s="57">
        <f t="shared" si="3"/>
        <v>19.25</v>
      </c>
      <c r="BX29" s="57">
        <f t="shared" si="3"/>
        <v>17.59</v>
      </c>
      <c r="BY29" s="57">
        <f t="shared" si="3"/>
        <v>20.07</v>
      </c>
      <c r="BZ29" s="57">
        <f t="shared" si="3"/>
        <v>21.89</v>
      </c>
      <c r="CA29" s="57">
        <f t="shared" si="3"/>
        <v>21.43</v>
      </c>
      <c r="CB29" s="57">
        <f t="shared" si="3"/>
        <v>22.31</v>
      </c>
      <c r="CC29" s="57">
        <f t="shared" si="3"/>
        <v>23.6</v>
      </c>
      <c r="CD29" s="57">
        <f t="shared" si="3"/>
        <v>23.21</v>
      </c>
      <c r="CE29" s="57">
        <f t="shared" si="3"/>
        <v>23.25</v>
      </c>
      <c r="CF29" s="57">
        <f t="shared" si="3"/>
        <v>23.33</v>
      </c>
      <c r="CG29" s="57">
        <f t="shared" si="3"/>
        <v>23.32</v>
      </c>
      <c r="CH29" s="57">
        <f t="shared" si="3"/>
        <v>24.91</v>
      </c>
      <c r="CI29" s="57">
        <f t="shared" si="3"/>
        <v>22.77</v>
      </c>
      <c r="CJ29" s="57">
        <f t="shared" si="3"/>
        <v>25.05</v>
      </c>
      <c r="CK29" s="57">
        <f t="shared" si="3"/>
        <v>24.56</v>
      </c>
      <c r="CL29" s="57">
        <f t="shared" si="3"/>
        <v>25.05</v>
      </c>
      <c r="CM29" s="57">
        <f t="shared" si="3"/>
        <v>24.58</v>
      </c>
      <c r="CN29" s="57">
        <f t="shared" si="3"/>
        <v>25.22</v>
      </c>
      <c r="CO29" s="57">
        <f t="shared" si="3"/>
        <v>23.33</v>
      </c>
      <c r="CP29" s="57">
        <f t="shared" si="3"/>
        <v>24.68</v>
      </c>
      <c r="CQ29" s="57">
        <f t="shared" si="3"/>
        <v>23.03</v>
      </c>
      <c r="CR29" s="57">
        <f t="shared" si="3"/>
        <v>23.33</v>
      </c>
      <c r="CS29" s="57">
        <f t="shared" si="3"/>
        <v>26.06</v>
      </c>
      <c r="CT29" s="57">
        <f t="shared" si="3"/>
        <v>26.33</v>
      </c>
      <c r="CU29" s="57">
        <f t="shared" si="3"/>
        <v>25.49</v>
      </c>
      <c r="CV29" s="57">
        <f t="shared" si="3"/>
        <v>24.13</v>
      </c>
      <c r="CW29" s="57">
        <f t="shared" si="3"/>
        <v>22.94</v>
      </c>
      <c r="CX29" s="57">
        <f t="shared" si="3"/>
        <v>23.78</v>
      </c>
      <c r="CY29" s="57">
        <f t="shared" si="3"/>
        <v>23.69</v>
      </c>
      <c r="CZ29" s="57">
        <f t="shared" si="3"/>
        <v>24.48</v>
      </c>
      <c r="DA29" s="57">
        <f t="shared" si="3"/>
        <v>25.61</v>
      </c>
      <c r="DB29" s="57">
        <f t="shared" si="3"/>
        <v>24.51</v>
      </c>
      <c r="DC29" s="57">
        <f t="shared" si="3"/>
        <v>23.62</v>
      </c>
      <c r="DD29" s="57">
        <f t="shared" si="3"/>
        <v>22.42</v>
      </c>
      <c r="DE29" s="57">
        <f t="shared" si="3"/>
        <v>23.07</v>
      </c>
      <c r="DF29" s="57">
        <f t="shared" si="3"/>
        <v>23.66</v>
      </c>
      <c r="DG29" s="57">
        <f t="shared" si="3"/>
        <v>24.02</v>
      </c>
      <c r="DH29" s="57">
        <f t="shared" si="3"/>
        <v>24.52</v>
      </c>
      <c r="DI29" s="57">
        <f t="shared" si="3"/>
        <v>23.93</v>
      </c>
      <c r="DJ29" s="57">
        <f t="shared" si="3"/>
        <v>24.06</v>
      </c>
      <c r="DK29" s="57">
        <f t="shared" si="3"/>
        <v>24.86</v>
      </c>
      <c r="DL29" s="57">
        <f t="shared" si="3"/>
        <v>26.68</v>
      </c>
      <c r="DM29" s="57">
        <f t="shared" si="3"/>
        <v>26.98</v>
      </c>
      <c r="DN29" s="57">
        <f t="shared" si="3"/>
        <v>27.03</v>
      </c>
      <c r="DO29" s="57">
        <f t="shared" si="3"/>
        <v>27.39</v>
      </c>
      <c r="DP29" s="57">
        <f t="shared" si="3"/>
        <v>27.86</v>
      </c>
      <c r="DQ29" s="57">
        <f t="shared" si="3"/>
        <v>27.51</v>
      </c>
    </row>
    <row r="30" spans="1:121" s="59" customFormat="1" ht="15.75">
      <c r="A30" s="58" t="s">
        <v>196</v>
      </c>
      <c r="B30" s="58">
        <f t="shared" ref="B30:BM30" si="4">B28-B29</f>
        <v>0</v>
      </c>
      <c r="C30" s="58">
        <f t="shared" si="4"/>
        <v>17.55</v>
      </c>
      <c r="D30" s="58">
        <f t="shared" si="4"/>
        <v>15.22</v>
      </c>
      <c r="E30" s="58">
        <f t="shared" si="4"/>
        <v>2.5599999999999987</v>
      </c>
      <c r="F30" s="58">
        <f t="shared" si="4"/>
        <v>12.760000000000002</v>
      </c>
      <c r="G30" s="58">
        <f t="shared" si="4"/>
        <v>12.69</v>
      </c>
      <c r="H30" s="58">
        <f t="shared" si="4"/>
        <v>2.8099999999999987</v>
      </c>
      <c r="I30" s="58">
        <f t="shared" si="4"/>
        <v>8.48</v>
      </c>
      <c r="J30" s="58">
        <f t="shared" si="4"/>
        <v>17.009999999999998</v>
      </c>
      <c r="K30" s="58">
        <f t="shared" si="4"/>
        <v>5.1799999999999979</v>
      </c>
      <c r="L30" s="58">
        <f t="shared" si="4"/>
        <v>4.9700000000000006</v>
      </c>
      <c r="M30" s="58">
        <f t="shared" si="4"/>
        <v>11.66</v>
      </c>
      <c r="N30" s="58">
        <f t="shared" si="4"/>
        <v>8.48</v>
      </c>
      <c r="O30" s="58">
        <f t="shared" si="4"/>
        <v>5.8800000000000008</v>
      </c>
      <c r="P30" s="58">
        <f t="shared" si="4"/>
        <v>2.09</v>
      </c>
      <c r="Q30" s="58">
        <f t="shared" si="4"/>
        <v>4.5999999999999996</v>
      </c>
      <c r="R30" s="58">
        <f t="shared" si="4"/>
        <v>8.3000000000000007</v>
      </c>
      <c r="S30" s="58">
        <f t="shared" si="4"/>
        <v>10.100000000000001</v>
      </c>
      <c r="T30" s="58">
        <f t="shared" si="4"/>
        <v>7.5600000000000005</v>
      </c>
      <c r="U30" s="58">
        <f t="shared" si="4"/>
        <v>11.430000000000001</v>
      </c>
      <c r="V30" s="58">
        <f t="shared" si="4"/>
        <v>8.11</v>
      </c>
      <c r="W30" s="58">
        <f t="shared" si="4"/>
        <v>10.719999999999999</v>
      </c>
      <c r="X30" s="58">
        <f t="shared" si="4"/>
        <v>11.930000000000001</v>
      </c>
      <c r="Y30" s="58">
        <f t="shared" si="4"/>
        <v>16.7</v>
      </c>
      <c r="Z30" s="58">
        <f t="shared" si="4"/>
        <v>8.82</v>
      </c>
      <c r="AA30" s="58">
        <f t="shared" si="4"/>
        <v>8.4400000000000013</v>
      </c>
      <c r="AB30" s="58">
        <f t="shared" si="4"/>
        <v>10.46</v>
      </c>
      <c r="AC30" s="58">
        <f t="shared" si="4"/>
        <v>10.810000000000002</v>
      </c>
      <c r="AD30" s="58">
        <f t="shared" si="4"/>
        <v>5.5899999999999981</v>
      </c>
      <c r="AE30" s="58">
        <f t="shared" si="4"/>
        <v>3.6900000000000013</v>
      </c>
      <c r="AF30" s="58">
        <f t="shared" si="4"/>
        <v>7.99</v>
      </c>
      <c r="AG30" s="58">
        <f t="shared" si="4"/>
        <v>10.53</v>
      </c>
      <c r="AH30" s="58">
        <f t="shared" si="4"/>
        <v>11.44</v>
      </c>
      <c r="AI30" s="58">
        <f t="shared" si="4"/>
        <v>12.499999999999998</v>
      </c>
      <c r="AJ30" s="58">
        <f t="shared" si="4"/>
        <v>13</v>
      </c>
      <c r="AK30" s="58">
        <f t="shared" si="4"/>
        <v>12.29</v>
      </c>
      <c r="AL30" s="58">
        <f t="shared" si="4"/>
        <v>8.4600000000000009</v>
      </c>
      <c r="AM30" s="58">
        <f t="shared" si="4"/>
        <v>11.260000000000002</v>
      </c>
      <c r="AN30" s="58">
        <f t="shared" si="4"/>
        <v>11.540000000000003</v>
      </c>
      <c r="AO30" s="58">
        <f t="shared" si="4"/>
        <v>7.8499999999999979</v>
      </c>
      <c r="AP30" s="58">
        <f t="shared" si="4"/>
        <v>12.640000000000004</v>
      </c>
      <c r="AQ30" s="58">
        <f t="shared" si="4"/>
        <v>10.799999999999997</v>
      </c>
      <c r="AR30" s="58">
        <f t="shared" si="4"/>
        <v>7.68</v>
      </c>
      <c r="AS30" s="58">
        <f t="shared" si="4"/>
        <v>10.34</v>
      </c>
      <c r="AT30" s="58">
        <f t="shared" si="4"/>
        <v>11.420000000000002</v>
      </c>
      <c r="AU30" s="58">
        <f t="shared" si="4"/>
        <v>12.2</v>
      </c>
      <c r="AV30" s="58">
        <f t="shared" si="4"/>
        <v>13.799999999999997</v>
      </c>
      <c r="AW30" s="58">
        <f t="shared" si="4"/>
        <v>2.59</v>
      </c>
      <c r="AX30" s="58">
        <f t="shared" si="4"/>
        <v>7.990000000000002</v>
      </c>
      <c r="AY30" s="58">
        <f t="shared" si="4"/>
        <v>11.670000000000002</v>
      </c>
      <c r="AZ30" s="58">
        <f t="shared" si="4"/>
        <v>12.07</v>
      </c>
      <c r="BA30" s="58">
        <f t="shared" si="4"/>
        <v>17.389999999999997</v>
      </c>
      <c r="BB30" s="58">
        <f t="shared" si="4"/>
        <v>5.77</v>
      </c>
      <c r="BC30" s="58">
        <f t="shared" si="4"/>
        <v>10.81</v>
      </c>
      <c r="BD30" s="58">
        <f t="shared" si="4"/>
        <v>12.45</v>
      </c>
      <c r="BE30" s="58">
        <f t="shared" si="4"/>
        <v>10.57</v>
      </c>
      <c r="BF30" s="58">
        <f t="shared" si="4"/>
        <v>9.7200000000000024</v>
      </c>
      <c r="BG30" s="58">
        <f t="shared" si="4"/>
        <v>14.899999999999999</v>
      </c>
      <c r="BH30" s="58">
        <f t="shared" si="4"/>
        <v>17.239999999999998</v>
      </c>
      <c r="BI30" s="58">
        <f t="shared" si="4"/>
        <v>17.28</v>
      </c>
      <c r="BJ30" s="58">
        <f t="shared" si="4"/>
        <v>15.3</v>
      </c>
      <c r="BK30" s="58">
        <f t="shared" si="4"/>
        <v>10.239999999999998</v>
      </c>
      <c r="BL30" s="58">
        <f t="shared" si="4"/>
        <v>11.969999999999999</v>
      </c>
      <c r="BM30" s="58">
        <f t="shared" si="4"/>
        <v>7.8199999999999967</v>
      </c>
      <c r="BN30" s="58">
        <f t="shared" ref="BN30:DQ30" si="5">BN28-BN29</f>
        <v>18.61</v>
      </c>
      <c r="BO30" s="58">
        <f t="shared" si="5"/>
        <v>7.5500000000000007</v>
      </c>
      <c r="BP30" s="58">
        <f t="shared" si="5"/>
        <v>3.3599999999999994</v>
      </c>
      <c r="BQ30" s="58">
        <f t="shared" si="5"/>
        <v>7.379999999999999</v>
      </c>
      <c r="BR30" s="58">
        <f t="shared" si="5"/>
        <v>17.55</v>
      </c>
      <c r="BS30" s="58">
        <f t="shared" si="5"/>
        <v>12.740000000000002</v>
      </c>
      <c r="BT30" s="58">
        <f t="shared" si="5"/>
        <v>17.04</v>
      </c>
      <c r="BU30" s="58">
        <f t="shared" si="5"/>
        <v>9.6899999999999977</v>
      </c>
      <c r="BV30" s="58">
        <f t="shared" si="5"/>
        <v>13.21</v>
      </c>
      <c r="BW30" s="58">
        <f t="shared" si="5"/>
        <v>8.629999999999999</v>
      </c>
      <c r="BX30" s="58">
        <f t="shared" si="5"/>
        <v>15.669999999999998</v>
      </c>
      <c r="BY30" s="58">
        <f t="shared" si="5"/>
        <v>14.700000000000003</v>
      </c>
      <c r="BZ30" s="58">
        <f t="shared" si="5"/>
        <v>10.46</v>
      </c>
      <c r="CA30" s="58">
        <f t="shared" si="5"/>
        <v>14.420000000000002</v>
      </c>
      <c r="CB30" s="58">
        <f t="shared" si="5"/>
        <v>12.140000000000004</v>
      </c>
      <c r="CC30" s="58">
        <f t="shared" si="5"/>
        <v>12.11</v>
      </c>
      <c r="CD30" s="58">
        <f t="shared" si="5"/>
        <v>13.560000000000002</v>
      </c>
      <c r="CE30" s="58">
        <f t="shared" si="5"/>
        <v>12.799999999999997</v>
      </c>
      <c r="CF30" s="58">
        <f t="shared" si="5"/>
        <v>12.450000000000003</v>
      </c>
      <c r="CG30" s="58">
        <f t="shared" si="5"/>
        <v>12.909999999999997</v>
      </c>
      <c r="CH30" s="58">
        <f t="shared" si="5"/>
        <v>13.330000000000002</v>
      </c>
      <c r="CI30" s="58">
        <f t="shared" si="5"/>
        <v>15.040000000000003</v>
      </c>
      <c r="CJ30" s="58">
        <f t="shared" si="5"/>
        <v>11.059999999999999</v>
      </c>
      <c r="CK30" s="58">
        <f t="shared" si="5"/>
        <v>11.489999999999998</v>
      </c>
      <c r="CL30" s="58">
        <f t="shared" si="5"/>
        <v>13.489999999999998</v>
      </c>
      <c r="CM30" s="58">
        <f t="shared" si="5"/>
        <v>14.030000000000001</v>
      </c>
      <c r="CN30" s="58">
        <f t="shared" si="5"/>
        <v>10.880000000000003</v>
      </c>
      <c r="CO30" s="58">
        <f t="shared" si="5"/>
        <v>14.54</v>
      </c>
      <c r="CP30" s="58">
        <f t="shared" si="5"/>
        <v>13.310000000000002</v>
      </c>
      <c r="CQ30" s="58">
        <f t="shared" si="5"/>
        <v>17.579999999999998</v>
      </c>
      <c r="CR30" s="58">
        <f t="shared" si="5"/>
        <v>13.760000000000005</v>
      </c>
      <c r="CS30" s="58">
        <f t="shared" si="5"/>
        <v>12.59</v>
      </c>
      <c r="CT30" s="58">
        <f t="shared" si="5"/>
        <v>14</v>
      </c>
      <c r="CU30" s="58">
        <f t="shared" si="5"/>
        <v>13.34</v>
      </c>
      <c r="CV30" s="58">
        <f t="shared" si="5"/>
        <v>16.529999999999998</v>
      </c>
      <c r="CW30" s="58">
        <f t="shared" si="5"/>
        <v>5.5</v>
      </c>
      <c r="CX30" s="58">
        <f t="shared" si="5"/>
        <v>15.519999999999996</v>
      </c>
      <c r="CY30" s="58">
        <f t="shared" si="5"/>
        <v>14.55</v>
      </c>
      <c r="CZ30" s="58">
        <f t="shared" si="5"/>
        <v>14.580000000000002</v>
      </c>
      <c r="DA30" s="58">
        <f t="shared" si="5"/>
        <v>11.420000000000002</v>
      </c>
      <c r="DB30" s="58">
        <f t="shared" si="5"/>
        <v>7.7199999999999953</v>
      </c>
      <c r="DC30" s="58">
        <f t="shared" si="5"/>
        <v>1.4899999999999984</v>
      </c>
      <c r="DD30" s="58">
        <f t="shared" si="5"/>
        <v>18.089999999999996</v>
      </c>
      <c r="DE30" s="58">
        <f t="shared" si="5"/>
        <v>16.86</v>
      </c>
      <c r="DF30" s="58">
        <f t="shared" si="5"/>
        <v>16.88</v>
      </c>
      <c r="DG30" s="58">
        <f t="shared" si="5"/>
        <v>16.66</v>
      </c>
      <c r="DH30" s="58">
        <f t="shared" si="5"/>
        <v>15.529999999999998</v>
      </c>
      <c r="DI30" s="58">
        <f t="shared" si="5"/>
        <v>15.649999999999999</v>
      </c>
      <c r="DJ30" s="58">
        <f t="shared" si="5"/>
        <v>14.379999999999999</v>
      </c>
      <c r="DK30" s="58">
        <f t="shared" si="5"/>
        <v>14.420000000000002</v>
      </c>
      <c r="DL30" s="58">
        <f t="shared" si="5"/>
        <v>10.439999999999998</v>
      </c>
      <c r="DM30" s="58">
        <f t="shared" si="5"/>
        <v>14.569999999999997</v>
      </c>
      <c r="DN30" s="58">
        <f t="shared" si="5"/>
        <v>12.479999999999997</v>
      </c>
      <c r="DO30" s="58">
        <f t="shared" si="5"/>
        <v>12.060000000000002</v>
      </c>
      <c r="DP30" s="58">
        <f t="shared" si="5"/>
        <v>12.020000000000003</v>
      </c>
      <c r="DQ30" s="58">
        <f t="shared" si="5"/>
        <v>11.940000000000001</v>
      </c>
    </row>
    <row r="31" spans="1:12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1"/>
      <c r="L31" s="48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E31" s="61"/>
      <c r="AF31" s="58"/>
      <c r="AH31" s="61"/>
      <c r="AI31" s="61"/>
      <c r="AJ31" s="61"/>
      <c r="AK31" s="61"/>
      <c r="AL31" s="61"/>
      <c r="AM31" s="61"/>
      <c r="AN31" s="61"/>
      <c r="AO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</row>
    <row r="32" spans="1:121">
      <c r="A32" s="62"/>
      <c r="B32" s="62"/>
      <c r="H32" s="63"/>
      <c r="I32" s="64"/>
      <c r="J32" s="65"/>
      <c r="K32" s="65"/>
      <c r="L32" s="65"/>
      <c r="AF32" s="61"/>
    </row>
    <row r="33" spans="1:12" s="52" customFormat="1" ht="15.75">
      <c r="A33" s="62"/>
      <c r="B33" s="62"/>
      <c r="H33" s="63"/>
      <c r="I33" s="64"/>
      <c r="J33" s="65"/>
      <c r="K33" s="65"/>
      <c r="L33" s="65"/>
    </row>
    <row r="34" spans="1:12" s="52" customFormat="1" ht="15.75">
      <c r="A34" s="62"/>
      <c r="B34" s="62"/>
      <c r="H34" s="63"/>
      <c r="I34" s="64"/>
      <c r="J34" s="65"/>
      <c r="K34" s="65"/>
      <c r="L34" s="65"/>
    </row>
    <row r="35" spans="1:12" s="52" customFormat="1" ht="15.75">
      <c r="A35" s="62"/>
      <c r="B35" s="62"/>
      <c r="H35" s="63"/>
      <c r="I35" s="64"/>
      <c r="J35" s="65"/>
      <c r="K35" s="65"/>
      <c r="L35" s="65"/>
    </row>
    <row r="36" spans="1:12" s="52" customFormat="1" ht="15.75">
      <c r="A36" s="62"/>
      <c r="B36" s="62"/>
      <c r="H36" s="63"/>
      <c r="I36" s="64"/>
      <c r="J36" s="65"/>
      <c r="K36" s="65"/>
      <c r="L36" s="65"/>
    </row>
    <row r="37" spans="1:12" s="52" customFormat="1" ht="15.75">
      <c r="A37" s="62"/>
      <c r="B37" s="62"/>
      <c r="H37" s="63"/>
      <c r="I37" s="64"/>
      <c r="J37" s="65"/>
      <c r="K37" s="65"/>
      <c r="L37" s="65"/>
    </row>
    <row r="38" spans="1:12" s="52" customFormat="1" ht="15.75">
      <c r="A38" s="62"/>
      <c r="B38" s="62"/>
      <c r="H38" s="63"/>
      <c r="I38" s="64"/>
      <c r="J38" s="65"/>
      <c r="K38" s="65"/>
      <c r="L38" s="65"/>
    </row>
    <row r="39" spans="1:12" s="52" customFormat="1" ht="15.75">
      <c r="A39" s="62"/>
      <c r="B39" s="62"/>
      <c r="H39" s="63"/>
      <c r="I39" s="64"/>
      <c r="J39" s="65"/>
      <c r="K39" s="65"/>
      <c r="L39" s="65"/>
    </row>
    <row r="40" spans="1:12" s="52" customFormat="1" ht="15.75">
      <c r="A40" s="62"/>
      <c r="B40" s="62"/>
      <c r="H40" s="63"/>
      <c r="I40" s="64"/>
      <c r="J40" s="65"/>
      <c r="K40" s="65"/>
      <c r="L40" s="65"/>
    </row>
    <row r="41" spans="1:12" s="52" customFormat="1" ht="15.75">
      <c r="A41" s="62"/>
      <c r="B41" s="62"/>
      <c r="H41" s="63"/>
      <c r="I41" s="64"/>
      <c r="J41" s="65"/>
      <c r="K41" s="65"/>
      <c r="L41" s="65"/>
    </row>
    <row r="42" spans="1:12" s="52" customFormat="1" ht="15.75">
      <c r="A42" s="62"/>
      <c r="B42" s="62"/>
      <c r="H42" s="63"/>
      <c r="I42" s="64"/>
      <c r="J42" s="65"/>
      <c r="K42" s="65"/>
      <c r="L42" s="65"/>
    </row>
    <row r="43" spans="1:12" s="52" customFormat="1" ht="15.75">
      <c r="A43" s="62"/>
      <c r="B43" s="62"/>
      <c r="H43" s="63"/>
      <c r="I43" s="64"/>
      <c r="J43" s="65"/>
      <c r="K43" s="65"/>
      <c r="L43" s="65"/>
    </row>
    <row r="44" spans="1:12" s="52" customFormat="1" ht="15.75">
      <c r="A44" s="62"/>
      <c r="B44" s="62"/>
      <c r="H44" s="63"/>
      <c r="I44" s="64"/>
      <c r="J44" s="65"/>
      <c r="K44" s="65"/>
      <c r="L44" s="65"/>
    </row>
    <row r="45" spans="1:12" s="52" customFormat="1" ht="15.75">
      <c r="A45" s="62"/>
      <c r="B45" s="62"/>
      <c r="H45" s="63"/>
      <c r="I45" s="64"/>
      <c r="J45" s="65"/>
      <c r="K45" s="65"/>
      <c r="L45" s="65"/>
    </row>
    <row r="46" spans="1:12" s="52" customFormat="1" ht="15.75">
      <c r="A46" s="62"/>
      <c r="B46" s="62"/>
      <c r="H46" s="63"/>
      <c r="I46" s="64"/>
      <c r="J46" s="65"/>
      <c r="K46" s="65"/>
      <c r="L46" s="65"/>
    </row>
    <row r="47" spans="1:12" s="52" customFormat="1" ht="15.75">
      <c r="A47" s="62"/>
      <c r="B47" s="62"/>
      <c r="H47" s="63"/>
      <c r="I47" s="64"/>
      <c r="J47" s="65"/>
      <c r="K47" s="65"/>
      <c r="L47" s="65"/>
    </row>
    <row r="48" spans="1:12" s="52" customFormat="1" ht="15.75">
      <c r="A48" s="62"/>
      <c r="B48" s="62"/>
      <c r="H48" s="63"/>
      <c r="I48" s="64"/>
      <c r="J48" s="65"/>
      <c r="K48" s="65"/>
      <c r="L48" s="65"/>
    </row>
    <row r="49" spans="1:12" s="52" customFormat="1" ht="15.75">
      <c r="A49" s="62"/>
      <c r="B49" s="62"/>
      <c r="H49" s="63"/>
      <c r="I49" s="64"/>
      <c r="J49" s="65"/>
      <c r="K49" s="65"/>
      <c r="L49" s="65"/>
    </row>
    <row r="50" spans="1:12" s="52" customFormat="1" ht="15.75">
      <c r="A50" s="62"/>
      <c r="B50" s="62"/>
      <c r="H50" s="63"/>
      <c r="I50" s="64"/>
      <c r="J50" s="65"/>
      <c r="K50" s="65"/>
      <c r="L50" s="65"/>
    </row>
    <row r="51" spans="1:12" s="52" customFormat="1" ht="15.75">
      <c r="A51" s="62"/>
      <c r="B51" s="62"/>
      <c r="H51" s="63"/>
      <c r="I51" s="64"/>
      <c r="J51" s="65"/>
      <c r="K51" s="65"/>
      <c r="L51" s="65"/>
    </row>
    <row r="52" spans="1:12" s="52" customFormat="1" ht="15.75">
      <c r="A52" s="62"/>
      <c r="B52" s="62"/>
      <c r="H52" s="63"/>
      <c r="I52" s="64"/>
      <c r="J52" s="65"/>
      <c r="K52" s="65"/>
      <c r="L52" s="65"/>
    </row>
    <row r="53" spans="1:12" s="52" customFormat="1" ht="15.75">
      <c r="A53" s="62"/>
      <c r="B53" s="62"/>
      <c r="H53" s="63"/>
      <c r="I53" s="64"/>
      <c r="J53" s="65"/>
      <c r="K53" s="65"/>
      <c r="L53" s="65"/>
    </row>
    <row r="54" spans="1:12" s="52" customFormat="1" ht="15.75">
      <c r="A54" s="62"/>
      <c r="B54" s="62"/>
      <c r="H54" s="63"/>
      <c r="I54" s="64"/>
      <c r="J54" s="65"/>
      <c r="K54" s="65"/>
      <c r="L54" s="65"/>
    </row>
    <row r="55" spans="1:12" s="52" customFormat="1" ht="15.75">
      <c r="A55" s="62"/>
      <c r="B55" s="62"/>
      <c r="H55" s="63"/>
      <c r="I55" s="64"/>
      <c r="J55" s="65"/>
      <c r="K55" s="65"/>
      <c r="L55" s="65"/>
    </row>
    <row r="56" spans="1:12" s="52" customFormat="1" ht="15.75">
      <c r="A56" s="62"/>
      <c r="B56" s="62"/>
      <c r="H56" s="63"/>
      <c r="I56" s="64"/>
      <c r="J56" s="65"/>
      <c r="K56" s="65"/>
      <c r="L56" s="65"/>
    </row>
    <row r="57" spans="1:12" s="52" customFormat="1" ht="15.75">
      <c r="A57" s="62"/>
      <c r="B57" s="62"/>
      <c r="H57" s="63"/>
      <c r="I57" s="64"/>
      <c r="J57" s="65"/>
      <c r="K57" s="65"/>
      <c r="L57" s="65"/>
    </row>
    <row r="58" spans="1:12" s="52" customFormat="1" ht="15.75">
      <c r="A58" s="62"/>
      <c r="B58" s="62"/>
      <c r="H58" s="63"/>
      <c r="I58" s="64"/>
      <c r="J58" s="65"/>
      <c r="K58" s="65"/>
      <c r="L58" s="65"/>
    </row>
    <row r="59" spans="1:12" s="52" customFormat="1" ht="15.75">
      <c r="A59" s="62"/>
      <c r="B59" s="62"/>
      <c r="H59" s="63"/>
      <c r="I59" s="64"/>
      <c r="J59" s="65"/>
      <c r="K59" s="65"/>
      <c r="L59" s="65"/>
    </row>
    <row r="60" spans="1:12" s="52" customFormat="1" ht="15.75">
      <c r="A60" s="62"/>
      <c r="B60" s="62"/>
      <c r="H60" s="63"/>
      <c r="I60" s="64"/>
      <c r="J60" s="65"/>
      <c r="K60" s="65"/>
      <c r="L60" s="65"/>
    </row>
    <row r="61" spans="1:12" s="52" customFormat="1" ht="15.75">
      <c r="A61" s="62"/>
      <c r="B61" s="62"/>
      <c r="H61" s="63"/>
      <c r="I61" s="64"/>
      <c r="J61" s="65"/>
      <c r="K61" s="65"/>
      <c r="L61" s="65"/>
    </row>
    <row r="62" spans="1:12" s="52" customFormat="1" ht="15.75">
      <c r="A62" s="62"/>
      <c r="B62" s="62"/>
      <c r="H62" s="63"/>
      <c r="I62" s="64"/>
      <c r="J62" s="65"/>
      <c r="K62" s="65"/>
      <c r="L62" s="65"/>
    </row>
    <row r="63" spans="1:12" s="52" customFormat="1" ht="15.75">
      <c r="A63" s="62"/>
      <c r="B63" s="62"/>
      <c r="F63" s="65"/>
      <c r="G63" s="65"/>
      <c r="H63" s="63"/>
      <c r="I63" s="65"/>
      <c r="J63" s="65"/>
      <c r="K63" s="65"/>
      <c r="L63" s="65"/>
    </row>
    <row r="64" spans="1:12" s="52" customFormat="1" ht="15.75">
      <c r="A64" s="62"/>
      <c r="B64" s="62"/>
      <c r="F64" s="65"/>
      <c r="G64" s="65"/>
      <c r="H64" s="63"/>
      <c r="I64" s="65"/>
      <c r="J64" s="65"/>
      <c r="K64" s="65"/>
      <c r="L64" s="65"/>
    </row>
    <row r="65" spans="1:12" s="52" customFormat="1" ht="15.75">
      <c r="A65" s="62"/>
      <c r="B65" s="62"/>
      <c r="F65" s="65"/>
      <c r="G65" s="65"/>
      <c r="H65" s="63"/>
      <c r="I65" s="65"/>
      <c r="J65" s="65"/>
      <c r="K65" s="65"/>
      <c r="L65" s="65"/>
    </row>
    <row r="66" spans="1:12" s="52" customFormat="1" ht="15.75">
      <c r="A66" s="62"/>
      <c r="B66" s="62"/>
      <c r="F66" s="65"/>
      <c r="G66" s="65"/>
      <c r="H66" s="63"/>
      <c r="I66" s="65"/>
      <c r="J66" s="65"/>
      <c r="K66" s="65"/>
      <c r="L66" s="65"/>
    </row>
    <row r="67" spans="1:12" s="52" customFormat="1" ht="15.75">
      <c r="A67" s="47"/>
      <c r="B67" s="47"/>
      <c r="H67" s="63"/>
      <c r="J67" s="65"/>
      <c r="K67" s="61"/>
      <c r="L67" s="61"/>
    </row>
    <row r="68" spans="1:12" s="52" customFormat="1" ht="15.75">
      <c r="A68" s="49"/>
      <c r="B68" s="49"/>
      <c r="H68" s="63"/>
      <c r="J68" s="65"/>
      <c r="K68" s="61"/>
      <c r="L68" s="61"/>
    </row>
    <row r="69" spans="1:12" s="52" customFormat="1" ht="15.75">
      <c r="A69" s="66"/>
      <c r="B69" s="66"/>
      <c r="H69" s="63"/>
      <c r="J69" s="65"/>
      <c r="K69" s="61"/>
      <c r="L69" s="61"/>
    </row>
    <row r="70" spans="1:12" s="52" customFormat="1" ht="15.75">
      <c r="A70" s="66"/>
      <c r="B70" s="66"/>
      <c r="H70" s="63"/>
      <c r="J70" s="65"/>
      <c r="K70" s="61"/>
      <c r="L70" s="61"/>
    </row>
    <row r="71" spans="1:12" s="52" customFormat="1" ht="15.75">
      <c r="A71" s="66"/>
      <c r="B71" s="66"/>
      <c r="H71" s="63"/>
      <c r="J71" s="65"/>
      <c r="K71" s="61"/>
      <c r="L71" s="61"/>
    </row>
    <row r="72" spans="1:12" s="52" customFormat="1" ht="15.75">
      <c r="A72" s="66"/>
      <c r="B72" s="66"/>
      <c r="H72" s="63"/>
      <c r="J72" s="65"/>
      <c r="K72" s="61"/>
      <c r="L72" s="61"/>
    </row>
    <row r="73" spans="1:12" s="52" customFormat="1" ht="15.75">
      <c r="A73" s="66"/>
      <c r="B73" s="66"/>
      <c r="H73" s="63"/>
      <c r="J73" s="65"/>
      <c r="K73" s="61"/>
      <c r="L73" s="61"/>
    </row>
    <row r="74" spans="1:12" s="52" customFormat="1" ht="15.75">
      <c r="A74" s="66"/>
      <c r="B74" s="66"/>
      <c r="H74" s="63"/>
      <c r="J74" s="65"/>
      <c r="K74" s="61"/>
      <c r="L74" s="61"/>
    </row>
    <row r="75" spans="1:12" s="52" customFormat="1" ht="15.75">
      <c r="A75" s="66"/>
      <c r="B75" s="66"/>
      <c r="H75" s="63"/>
      <c r="J75" s="65"/>
      <c r="K75" s="61"/>
      <c r="L75" s="61"/>
    </row>
    <row r="76" spans="1:12" s="52" customFormat="1" ht="15.75">
      <c r="A76" s="66"/>
      <c r="B76" s="66"/>
      <c r="H76" s="63"/>
      <c r="J76" s="65"/>
      <c r="K76" s="61"/>
      <c r="L76" s="61"/>
    </row>
    <row r="77" spans="1:12" s="52" customFormat="1" ht="15.75">
      <c r="A77" s="66"/>
      <c r="B77" s="66"/>
      <c r="H77" s="63"/>
      <c r="J77" s="65"/>
      <c r="K77" s="61"/>
      <c r="L77" s="61"/>
    </row>
    <row r="78" spans="1:12" s="52" customFormat="1" ht="15.75">
      <c r="A78" s="66"/>
      <c r="B78" s="66"/>
      <c r="H78" s="63"/>
      <c r="J78" s="65"/>
      <c r="K78" s="61"/>
      <c r="L78" s="61"/>
    </row>
    <row r="79" spans="1:12" s="52" customFormat="1" ht="15.75">
      <c r="A79" s="66"/>
      <c r="B79" s="66"/>
      <c r="H79" s="63"/>
      <c r="J79" s="65"/>
      <c r="K79" s="61"/>
      <c r="L79" s="61"/>
    </row>
    <row r="80" spans="1:12" s="52" customFormat="1" ht="15.75">
      <c r="A80" s="66"/>
      <c r="B80" s="66"/>
      <c r="H80" s="63"/>
      <c r="J80" s="65"/>
      <c r="K80" s="61"/>
      <c r="L80" s="61"/>
    </row>
    <row r="81" spans="1:12" s="52" customFormat="1" ht="15.75">
      <c r="A81" s="66"/>
      <c r="B81" s="66"/>
      <c r="H81" s="63"/>
      <c r="J81" s="65"/>
      <c r="K81" s="61"/>
      <c r="L81" s="61"/>
    </row>
    <row r="82" spans="1:12" s="52" customFormat="1" ht="15.75">
      <c r="A82" s="66"/>
      <c r="B82" s="66"/>
      <c r="H82" s="63"/>
      <c r="J82" s="65"/>
      <c r="K82" s="61"/>
      <c r="L82" s="61"/>
    </row>
    <row r="83" spans="1:12" s="52" customFormat="1" ht="15.75">
      <c r="A83" s="66"/>
      <c r="B83" s="66"/>
      <c r="H83" s="63"/>
      <c r="J83" s="65"/>
      <c r="K83" s="61"/>
      <c r="L83" s="61"/>
    </row>
    <row r="84" spans="1:12" s="52" customFormat="1" ht="15.75">
      <c r="A84" s="66"/>
      <c r="B84" s="66"/>
      <c r="H84" s="63"/>
      <c r="J84" s="65"/>
      <c r="K84" s="61"/>
      <c r="L84" s="61"/>
    </row>
    <row r="85" spans="1:12" s="52" customFormat="1" ht="15.75">
      <c r="A85" s="66"/>
      <c r="B85" s="66"/>
      <c r="H85" s="63"/>
      <c r="J85" s="65"/>
      <c r="K85" s="61"/>
      <c r="L85" s="61"/>
    </row>
    <row r="86" spans="1:12" s="52" customFormat="1" ht="15.75">
      <c r="A86" s="66"/>
      <c r="B86" s="66"/>
      <c r="H86" s="63"/>
      <c r="J86" s="65"/>
      <c r="K86" s="61"/>
      <c r="L86" s="61"/>
    </row>
    <row r="87" spans="1:12" s="52" customFormat="1" ht="15.75">
      <c r="A87" s="66"/>
      <c r="B87" s="66"/>
      <c r="H87" s="63"/>
      <c r="J87" s="65"/>
      <c r="K87" s="61"/>
      <c r="L87" s="61"/>
    </row>
    <row r="88" spans="1:12" s="52" customFormat="1" ht="15.75">
      <c r="A88" s="66"/>
      <c r="B88" s="66"/>
      <c r="H88" s="63"/>
      <c r="J88" s="65"/>
      <c r="K88" s="61"/>
      <c r="L88" s="61"/>
    </row>
    <row r="89" spans="1:12" s="52" customFormat="1" ht="15.75">
      <c r="A89" s="66"/>
      <c r="B89" s="66"/>
      <c r="H89" s="63"/>
      <c r="J89" s="65"/>
      <c r="K89" s="61"/>
      <c r="L89" s="61"/>
    </row>
    <row r="90" spans="1:12" s="52" customFormat="1" ht="15.75">
      <c r="A90" s="66"/>
      <c r="B90" s="66"/>
      <c r="H90" s="63"/>
      <c r="J90" s="65"/>
      <c r="K90" s="61"/>
      <c r="L90" s="61"/>
    </row>
    <row r="91" spans="1:12" s="52" customFormat="1" ht="15.75">
      <c r="A91" s="66"/>
      <c r="B91" s="66"/>
      <c r="H91" s="63"/>
      <c r="J91" s="65"/>
      <c r="K91" s="61"/>
      <c r="L91" s="61"/>
    </row>
    <row r="92" spans="1:12" s="52" customFormat="1" ht="15.75">
      <c r="A92" s="66"/>
      <c r="B92" s="66"/>
      <c r="H92" s="63"/>
      <c r="J92" s="65"/>
      <c r="K92" s="61"/>
      <c r="L92" s="61"/>
    </row>
    <row r="93" spans="1:12" s="52" customFormat="1" ht="15.75">
      <c r="A93" s="66"/>
      <c r="B93" s="66"/>
      <c r="H93" s="63"/>
      <c r="J93" s="65"/>
      <c r="K93" s="61"/>
      <c r="L93" s="61"/>
    </row>
    <row r="94" spans="1:12" s="52" customFormat="1" ht="15.75">
      <c r="A94" s="66"/>
      <c r="B94" s="66"/>
      <c r="H94" s="63"/>
      <c r="J94" s="65"/>
      <c r="K94" s="61"/>
      <c r="L94" s="61"/>
    </row>
    <row r="95" spans="1:12" s="52" customFormat="1" ht="15.75">
      <c r="A95" s="66"/>
      <c r="B95" s="66"/>
      <c r="H95" s="63"/>
      <c r="J95" s="65"/>
      <c r="K95" s="61"/>
      <c r="L95" s="61"/>
    </row>
    <row r="96" spans="1:12" s="52" customFormat="1" ht="15.75">
      <c r="A96" s="66"/>
      <c r="B96" s="66"/>
      <c r="H96" s="63"/>
      <c r="J96" s="65"/>
      <c r="K96" s="61"/>
      <c r="L96" s="61"/>
    </row>
    <row r="97" spans="1:12" s="52" customFormat="1" ht="15.75">
      <c r="A97" s="66"/>
      <c r="B97" s="66"/>
      <c r="H97" s="63"/>
      <c r="J97" s="65"/>
      <c r="K97" s="61"/>
      <c r="L97" s="61"/>
    </row>
    <row r="98" spans="1:12" s="52" customFormat="1" ht="15.75">
      <c r="A98" s="66"/>
      <c r="B98" s="66"/>
      <c r="H98" s="63"/>
      <c r="J98" s="65"/>
      <c r="K98" s="61"/>
      <c r="L98" s="61"/>
    </row>
    <row r="99" spans="1:12" s="52" customFormat="1" ht="15.75">
      <c r="A99" s="66"/>
      <c r="B99" s="66"/>
      <c r="H99" s="63"/>
      <c r="J99" s="65"/>
      <c r="K99" s="61"/>
      <c r="L99" s="61"/>
    </row>
    <row r="100" spans="1:12" s="52" customFormat="1" ht="15.75">
      <c r="A100" s="66"/>
      <c r="B100" s="66"/>
      <c r="H100" s="63"/>
      <c r="J100" s="65"/>
      <c r="K100" s="61"/>
      <c r="L100" s="61"/>
    </row>
    <row r="101" spans="1:12" s="52" customFormat="1" ht="15.75">
      <c r="A101" s="66"/>
      <c r="B101" s="66"/>
      <c r="H101" s="63"/>
      <c r="J101" s="65"/>
      <c r="K101" s="61"/>
      <c r="L101" s="61"/>
    </row>
    <row r="102" spans="1:12" s="52" customFormat="1" ht="15.75">
      <c r="A102" s="66"/>
      <c r="B102" s="66"/>
      <c r="H102" s="63"/>
      <c r="J102" s="65"/>
      <c r="K102" s="61"/>
      <c r="L102" s="61"/>
    </row>
    <row r="103" spans="1:12" s="52" customFormat="1" ht="15.75">
      <c r="A103" s="66"/>
      <c r="B103" s="66"/>
      <c r="H103" s="63"/>
      <c r="I103" s="64"/>
      <c r="J103" s="61"/>
      <c r="K103" s="61"/>
      <c r="L103" s="61"/>
    </row>
    <row r="104" spans="1:12" s="52" customFormat="1" ht="15.75">
      <c r="A104" s="66"/>
      <c r="B104" s="66"/>
      <c r="H104" s="63"/>
      <c r="I104" s="64"/>
      <c r="J104" s="61"/>
      <c r="K104" s="61"/>
      <c r="L104" s="61"/>
    </row>
    <row r="105" spans="1:12" s="52" customFormat="1" ht="15.75">
      <c r="A105" s="66"/>
      <c r="B105" s="66"/>
      <c r="H105" s="63"/>
      <c r="I105" s="64"/>
      <c r="J105" s="61"/>
      <c r="K105" s="61"/>
      <c r="L105" s="61"/>
    </row>
    <row r="106" spans="1:12" s="52" customFormat="1" ht="15.75">
      <c r="A106" s="66"/>
      <c r="B106" s="66"/>
      <c r="H106" s="63"/>
      <c r="I106" s="64"/>
      <c r="J106" s="61"/>
      <c r="K106" s="61"/>
      <c r="L106" s="61"/>
    </row>
    <row r="107" spans="1:12" s="52" customFormat="1" ht="15.75">
      <c r="A107" s="66"/>
      <c r="B107" s="66"/>
      <c r="H107" s="63"/>
      <c r="I107" s="64"/>
      <c r="J107" s="61"/>
      <c r="K107" s="61"/>
      <c r="L107" s="61"/>
    </row>
    <row r="108" spans="1:12" s="52" customFormat="1" ht="15.75">
      <c r="A108" s="66"/>
      <c r="B108" s="66"/>
      <c r="H108" s="63"/>
      <c r="I108" s="64"/>
      <c r="J108" s="61"/>
      <c r="K108" s="61"/>
      <c r="L108" s="61"/>
    </row>
    <row r="109" spans="1:12" s="52" customFormat="1" ht="15.75">
      <c r="A109" s="66"/>
      <c r="B109" s="66"/>
      <c r="H109" s="63"/>
      <c r="I109" s="64"/>
      <c r="J109" s="61"/>
      <c r="K109" s="61"/>
      <c r="L109" s="61"/>
    </row>
    <row r="110" spans="1:12" s="52" customFormat="1" ht="15.75">
      <c r="A110" s="66"/>
      <c r="B110" s="66"/>
      <c r="H110" s="63"/>
      <c r="I110" s="64"/>
      <c r="J110" s="61"/>
      <c r="K110" s="61"/>
      <c r="L110" s="61"/>
    </row>
    <row r="111" spans="1:12" s="52" customFormat="1" ht="15.75">
      <c r="A111" s="66"/>
      <c r="B111" s="66"/>
      <c r="H111" s="63"/>
      <c r="I111" s="64"/>
      <c r="J111" s="61"/>
      <c r="K111" s="61"/>
      <c r="L111" s="61"/>
    </row>
    <row r="112" spans="1:12" s="52" customFormat="1" ht="15.75">
      <c r="A112" s="66"/>
      <c r="B112" s="66"/>
      <c r="H112" s="63"/>
      <c r="I112" s="64"/>
      <c r="J112" s="61"/>
      <c r="K112" s="61"/>
      <c r="L112" s="61"/>
    </row>
    <row r="113" spans="1:12" s="52" customFormat="1" ht="15.75">
      <c r="A113" s="66"/>
      <c r="B113" s="66"/>
      <c r="H113" s="63"/>
      <c r="I113" s="64"/>
      <c r="J113" s="61"/>
      <c r="K113" s="61"/>
      <c r="L113" s="61"/>
    </row>
    <row r="114" spans="1:12" s="52" customFormat="1" ht="15.75">
      <c r="A114" s="66"/>
      <c r="B114" s="66"/>
      <c r="H114" s="63"/>
      <c r="I114" s="64"/>
      <c r="J114" s="61"/>
      <c r="K114" s="61"/>
      <c r="L114" s="61"/>
    </row>
    <row r="115" spans="1:12" s="52" customFormat="1" ht="15.75">
      <c r="A115" s="66"/>
      <c r="B115" s="66"/>
      <c r="H115" s="63"/>
      <c r="I115" s="64"/>
      <c r="J115" s="61"/>
      <c r="K115" s="61"/>
      <c r="L115" s="61"/>
    </row>
    <row r="116" spans="1:12" s="52" customFormat="1" ht="15.75">
      <c r="A116" s="66"/>
      <c r="B116" s="66"/>
      <c r="H116" s="63"/>
      <c r="I116" s="64"/>
      <c r="J116" s="61"/>
      <c r="K116" s="61"/>
      <c r="L116" s="61"/>
    </row>
    <row r="117" spans="1:12" s="52" customFormat="1" ht="15.75">
      <c r="A117" s="66"/>
      <c r="B117" s="66"/>
      <c r="H117" s="63"/>
      <c r="I117" s="64"/>
      <c r="J117" s="61"/>
      <c r="K117" s="61"/>
      <c r="L117" s="61"/>
    </row>
    <row r="118" spans="1:12" s="52" customFormat="1" ht="15.75">
      <c r="A118" s="66"/>
      <c r="B118" s="66"/>
      <c r="H118" s="63"/>
      <c r="I118" s="64"/>
      <c r="J118" s="61"/>
      <c r="K118" s="61"/>
      <c r="L118" s="61"/>
    </row>
    <row r="119" spans="1:12" s="52" customFormat="1" ht="15.75">
      <c r="A119" s="66"/>
      <c r="B119" s="66"/>
      <c r="H119" s="63"/>
      <c r="I119" s="64"/>
      <c r="J119" s="61"/>
      <c r="K119" s="61"/>
      <c r="L119" s="61"/>
    </row>
    <row r="120" spans="1:12" s="52" customFormat="1" ht="15.75">
      <c r="A120" s="66"/>
      <c r="B120" s="66"/>
      <c r="H120" s="63"/>
      <c r="I120" s="64"/>
      <c r="J120" s="61"/>
      <c r="K120" s="61"/>
      <c r="L120" s="61"/>
    </row>
    <row r="121" spans="1:12" s="52" customFormat="1" ht="15.75">
      <c r="A121" s="66"/>
      <c r="B121" s="66"/>
      <c r="H121" s="63"/>
      <c r="I121" s="64"/>
      <c r="J121" s="61"/>
      <c r="K121" s="61"/>
      <c r="L121" s="61"/>
    </row>
    <row r="122" spans="1:12" s="52" customFormat="1" ht="15.75">
      <c r="A122" s="66"/>
      <c r="B122" s="66"/>
      <c r="H122" s="63"/>
      <c r="I122" s="64"/>
      <c r="J122" s="61"/>
      <c r="K122" s="61"/>
      <c r="L122" s="61"/>
    </row>
    <row r="123" spans="1:12" s="52" customFormat="1" ht="15.75">
      <c r="A123" s="66"/>
      <c r="B123" s="66"/>
      <c r="H123" s="63"/>
      <c r="I123" s="64"/>
      <c r="J123" s="61"/>
      <c r="K123" s="61"/>
      <c r="L123" s="61"/>
    </row>
    <row r="124" spans="1:12" s="52" customFormat="1" ht="15.75">
      <c r="H124" s="63"/>
      <c r="I124" s="64"/>
      <c r="J124" s="61"/>
      <c r="K124" s="61"/>
      <c r="L124" s="61"/>
    </row>
    <row r="125" spans="1:12" s="52" customFormat="1" ht="15.75">
      <c r="H125" s="63"/>
      <c r="I125" s="64"/>
      <c r="J125" s="61"/>
      <c r="K125" s="61"/>
      <c r="L125" s="61"/>
    </row>
    <row r="126" spans="1:12" s="52" customFormat="1" ht="15.75">
      <c r="H126" s="63"/>
      <c r="I126" s="64"/>
      <c r="J126" s="61"/>
      <c r="K126" s="61"/>
      <c r="L126" s="61"/>
    </row>
    <row r="127" spans="1:12" s="52" customFormat="1" ht="15.75">
      <c r="H127" s="63"/>
      <c r="I127" s="64"/>
      <c r="J127" s="61"/>
      <c r="K127" s="61"/>
      <c r="L127" s="61"/>
    </row>
    <row r="128" spans="1:12" s="52" customFormat="1" ht="15.75">
      <c r="H128" s="63"/>
      <c r="I128" s="64"/>
      <c r="J128" s="61"/>
      <c r="K128" s="61"/>
      <c r="L128" s="61"/>
    </row>
    <row r="129" spans="8:12" s="52" customFormat="1" ht="15.75">
      <c r="H129" s="63"/>
      <c r="I129" s="64"/>
      <c r="J129" s="61"/>
      <c r="K129" s="61"/>
      <c r="L129" s="61"/>
    </row>
    <row r="130" spans="8:12" s="52" customFormat="1" ht="15.75">
      <c r="H130" s="63"/>
      <c r="I130" s="64"/>
      <c r="J130" s="61"/>
      <c r="K130" s="61"/>
      <c r="L130" s="61"/>
    </row>
    <row r="131" spans="8:12" s="52" customFormat="1" ht="15.75">
      <c r="H131" s="63"/>
      <c r="I131" s="64"/>
      <c r="J131" s="61"/>
      <c r="K131" s="61"/>
      <c r="L131" s="61"/>
    </row>
    <row r="132" spans="8:12" s="52" customFormat="1" ht="15.75">
      <c r="L132" s="61"/>
    </row>
    <row r="133" spans="8:12" s="52" customFormat="1" ht="15.75"/>
    <row r="134" spans="8:12" s="52" customFormat="1" ht="15.75"/>
    <row r="135" spans="8:12" s="52" customFormat="1" ht="15.75"/>
    <row r="136" spans="8:12" s="52" customFormat="1" ht="15.75"/>
    <row r="137" spans="8:12" s="52" customFormat="1" ht="15.75"/>
    <row r="138" spans="8:12" s="52" customFormat="1" ht="15.75"/>
    <row r="139" spans="8:12" s="52" customFormat="1" ht="15.75"/>
    <row r="140" spans="8:12" s="52" customFormat="1" ht="15.75"/>
    <row r="141" spans="8:12" s="52" customFormat="1" ht="15.75"/>
    <row r="142" spans="8:12" s="52" customFormat="1" ht="15.75"/>
    <row r="143" spans="8:12" s="52" customFormat="1" ht="15.75"/>
    <row r="144" spans="8:12" s="52" customFormat="1" ht="15.75"/>
    <row r="145" s="52" customFormat="1" ht="15.75"/>
    <row r="146" s="52" customFormat="1" ht="15.75"/>
    <row r="147" s="52" customFormat="1" ht="15.75"/>
    <row r="148" s="52" customFormat="1" ht="15.75"/>
    <row r="149" s="52" customFormat="1" ht="15.75"/>
    <row r="150" s="52" customFormat="1" ht="15.75"/>
    <row r="151" s="52" customFormat="1" ht="15.75"/>
    <row r="152" s="52" customFormat="1" ht="15.75"/>
    <row r="153" s="52" customFormat="1" ht="15.75"/>
    <row r="154" s="52" customFormat="1" ht="15.75"/>
    <row r="155" s="52" customFormat="1" ht="15.75"/>
    <row r="156" s="52" customFormat="1" ht="15.75"/>
    <row r="157" s="52" customFormat="1" ht="15.75"/>
    <row r="158" s="52" customFormat="1" ht="15.75"/>
    <row r="159" s="52" customFormat="1" ht="15.75"/>
    <row r="160" s="52" customFormat="1" ht="15.75"/>
    <row r="161" s="52" customFormat="1" ht="15.75"/>
    <row r="162" s="52" customFormat="1" ht="15.75"/>
    <row r="163" s="52" customFormat="1" ht="15.75"/>
    <row r="164" s="52" customFormat="1" ht="15.75"/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52"/>
  <sheetViews>
    <sheetView workbookViewId="0">
      <selection activeCell="K22" sqref="K22"/>
    </sheetView>
  </sheetViews>
  <sheetFormatPr defaultRowHeight="16.5"/>
  <cols>
    <col min="1" max="123" width="9" style="69"/>
    <col min="124" max="125" width="9" style="46"/>
    <col min="126" max="16384" width="9" style="69"/>
  </cols>
  <sheetData>
    <row r="1" spans="1:121" s="68" customFormat="1" ht="15.75">
      <c r="A1" s="67"/>
      <c r="B1" s="68" t="s">
        <v>206</v>
      </c>
      <c r="J1" s="68" t="s">
        <v>145</v>
      </c>
      <c r="M1" s="69"/>
      <c r="AO1" s="68" t="s">
        <v>207</v>
      </c>
      <c r="AP1" s="106"/>
      <c r="AQ1" s="106"/>
      <c r="AR1" s="106"/>
      <c r="AS1" s="106"/>
      <c r="AT1" s="106"/>
      <c r="AU1" s="106"/>
      <c r="AV1" s="106"/>
      <c r="BS1" s="89" t="s">
        <v>208</v>
      </c>
      <c r="BT1" s="89"/>
      <c r="BU1" s="89"/>
      <c r="BV1" s="89"/>
      <c r="BW1" s="89"/>
      <c r="CS1" s="89"/>
      <c r="CT1" s="89"/>
      <c r="CU1" s="89"/>
      <c r="CV1" s="89"/>
      <c r="CW1" s="89"/>
      <c r="CX1" s="68" t="s">
        <v>209</v>
      </c>
      <c r="CY1" s="89"/>
      <c r="CZ1" s="89"/>
    </row>
    <row r="2" spans="1:121" s="68" customFormat="1">
      <c r="A2" s="70"/>
      <c r="B2" s="70" t="s">
        <v>173</v>
      </c>
      <c r="C2" s="71" t="s">
        <v>210</v>
      </c>
      <c r="D2" s="71" t="s">
        <v>63</v>
      </c>
      <c r="E2" s="71" t="s">
        <v>64</v>
      </c>
      <c r="F2" s="71" t="s">
        <v>65</v>
      </c>
      <c r="G2" s="71" t="s">
        <v>66</v>
      </c>
      <c r="H2" s="71" t="s">
        <v>67</v>
      </c>
      <c r="I2" s="71" t="s">
        <v>68</v>
      </c>
      <c r="J2" s="68" t="s">
        <v>211</v>
      </c>
      <c r="K2" s="68" t="s">
        <v>42</v>
      </c>
      <c r="L2" s="68" t="s">
        <v>43</v>
      </c>
      <c r="M2" s="68" t="s">
        <v>44</v>
      </c>
      <c r="N2" s="68" t="s">
        <v>160</v>
      </c>
      <c r="O2" s="68" t="s">
        <v>161</v>
      </c>
      <c r="P2" s="68" t="s">
        <v>162</v>
      </c>
      <c r="Q2" s="68" t="s">
        <v>163</v>
      </c>
      <c r="R2" s="68" t="s">
        <v>164</v>
      </c>
      <c r="S2" s="68" t="s">
        <v>165</v>
      </c>
      <c r="T2" s="68" t="s">
        <v>154</v>
      </c>
      <c r="U2" s="68" t="s">
        <v>155</v>
      </c>
      <c r="V2" s="68" t="s">
        <v>156</v>
      </c>
      <c r="W2" s="68" t="s">
        <v>38</v>
      </c>
      <c r="X2" s="68" t="s">
        <v>18</v>
      </c>
      <c r="Y2" s="68" t="s">
        <v>19</v>
      </c>
      <c r="Z2" s="68" t="s">
        <v>20</v>
      </c>
      <c r="AA2" s="68" t="s">
        <v>21</v>
      </c>
      <c r="AB2" s="68" t="s">
        <v>22</v>
      </c>
      <c r="AC2" s="68" t="s">
        <v>23</v>
      </c>
      <c r="AD2" s="68" t="s">
        <v>24</v>
      </c>
      <c r="AE2" s="68" t="s">
        <v>25</v>
      </c>
      <c r="AF2" s="68" t="s">
        <v>26</v>
      </c>
      <c r="AG2" s="68" t="s">
        <v>27</v>
      </c>
      <c r="AH2" s="68" t="s">
        <v>28</v>
      </c>
      <c r="AI2" s="68" t="s">
        <v>29</v>
      </c>
      <c r="AJ2" s="68" t="s">
        <v>30</v>
      </c>
      <c r="AK2" s="68" t="s">
        <v>31</v>
      </c>
      <c r="AL2" s="68" t="s">
        <v>32</v>
      </c>
      <c r="AM2" s="68" t="s">
        <v>33</v>
      </c>
      <c r="AN2" s="68" t="s">
        <v>34</v>
      </c>
      <c r="AO2" s="68" t="s">
        <v>211</v>
      </c>
      <c r="AP2" s="68" t="s">
        <v>42</v>
      </c>
      <c r="AQ2" s="68" t="s">
        <v>43</v>
      </c>
      <c r="AR2" s="68" t="s">
        <v>44</v>
      </c>
      <c r="AS2" s="68" t="s">
        <v>45</v>
      </c>
      <c r="AT2" s="68" t="s">
        <v>46</v>
      </c>
      <c r="AU2" s="68" t="s">
        <v>47</v>
      </c>
      <c r="AV2" s="68" t="s">
        <v>48</v>
      </c>
      <c r="AW2" s="68" t="s">
        <v>49</v>
      </c>
      <c r="AX2" s="68" t="s">
        <v>50</v>
      </c>
      <c r="AY2" s="68" t="s">
        <v>51</v>
      </c>
      <c r="AZ2" s="68" t="s">
        <v>52</v>
      </c>
      <c r="BA2" s="68" t="s">
        <v>53</v>
      </c>
      <c r="BB2" s="68" t="s">
        <v>54</v>
      </c>
      <c r="BC2" s="68" t="s">
        <v>55</v>
      </c>
      <c r="BD2" s="68" t="s">
        <v>56</v>
      </c>
      <c r="BE2" s="68" t="s">
        <v>57</v>
      </c>
      <c r="BF2" s="68" t="s">
        <v>58</v>
      </c>
      <c r="BG2" s="68" t="s">
        <v>59</v>
      </c>
      <c r="BH2" s="68" t="s">
        <v>60</v>
      </c>
      <c r="BI2" s="68" t="s">
        <v>61</v>
      </c>
      <c r="BJ2" s="68" t="s">
        <v>62</v>
      </c>
      <c r="BK2" s="68" t="s">
        <v>63</v>
      </c>
      <c r="BL2" s="68" t="s">
        <v>64</v>
      </c>
      <c r="BM2" s="68" t="s">
        <v>65</v>
      </c>
      <c r="BN2" s="68" t="s">
        <v>66</v>
      </c>
      <c r="BO2" s="68" t="s">
        <v>67</v>
      </c>
      <c r="BP2" s="68" t="s">
        <v>68</v>
      </c>
      <c r="BQ2" s="68" t="s">
        <v>69</v>
      </c>
      <c r="BR2" s="68" t="s">
        <v>70</v>
      </c>
      <c r="BS2" s="71" t="s">
        <v>211</v>
      </c>
      <c r="BT2" s="71" t="s">
        <v>42</v>
      </c>
      <c r="BU2" s="71" t="s">
        <v>43</v>
      </c>
      <c r="BV2" s="71" t="s">
        <v>44</v>
      </c>
      <c r="BW2" s="71" t="s">
        <v>45</v>
      </c>
      <c r="BX2" s="71" t="s">
        <v>46</v>
      </c>
      <c r="BY2" s="71" t="s">
        <v>47</v>
      </c>
      <c r="BZ2" s="71" t="s">
        <v>48</v>
      </c>
      <c r="CA2" s="71" t="s">
        <v>49</v>
      </c>
      <c r="CB2" s="71" t="s">
        <v>50</v>
      </c>
      <c r="CC2" s="71" t="s">
        <v>51</v>
      </c>
      <c r="CD2" s="71" t="s">
        <v>52</v>
      </c>
      <c r="CE2" s="71" t="s">
        <v>53</v>
      </c>
      <c r="CF2" s="71" t="s">
        <v>54</v>
      </c>
      <c r="CG2" s="71" t="s">
        <v>55</v>
      </c>
      <c r="CH2" s="71" t="s">
        <v>56</v>
      </c>
      <c r="CI2" s="71" t="s">
        <v>57</v>
      </c>
      <c r="CJ2" s="71" t="s">
        <v>58</v>
      </c>
      <c r="CK2" s="71" t="s">
        <v>59</v>
      </c>
      <c r="CL2" s="71" t="s">
        <v>60</v>
      </c>
      <c r="CM2" s="71" t="s">
        <v>61</v>
      </c>
      <c r="CN2" s="71" t="s">
        <v>62</v>
      </c>
      <c r="CO2" s="71" t="s">
        <v>63</v>
      </c>
      <c r="CP2" s="71" t="s">
        <v>64</v>
      </c>
      <c r="CQ2" s="71" t="s">
        <v>65</v>
      </c>
      <c r="CR2" s="71" t="s">
        <v>66</v>
      </c>
      <c r="CS2" s="71" t="s">
        <v>67</v>
      </c>
      <c r="CT2" s="71" t="s">
        <v>68</v>
      </c>
      <c r="CU2" s="71" t="s">
        <v>69</v>
      </c>
      <c r="CV2" s="71" t="s">
        <v>70</v>
      </c>
      <c r="CW2" s="71" t="s">
        <v>72</v>
      </c>
      <c r="CX2" s="68" t="s">
        <v>211</v>
      </c>
      <c r="CY2" s="68" t="s">
        <v>42</v>
      </c>
      <c r="CZ2" s="68" t="s">
        <v>43</v>
      </c>
      <c r="DA2" s="68" t="s">
        <v>44</v>
      </c>
      <c r="DB2" s="68" t="s">
        <v>45</v>
      </c>
      <c r="DC2" s="68" t="s">
        <v>46</v>
      </c>
      <c r="DD2" s="68" t="s">
        <v>47</v>
      </c>
      <c r="DE2" s="68" t="s">
        <v>48</v>
      </c>
      <c r="DF2" s="68" t="s">
        <v>49</v>
      </c>
      <c r="DG2" s="68" t="s">
        <v>50</v>
      </c>
      <c r="DH2" s="68" t="s">
        <v>51</v>
      </c>
      <c r="DI2" s="68" t="s">
        <v>52</v>
      </c>
      <c r="DJ2" s="68" t="s">
        <v>53</v>
      </c>
      <c r="DK2" s="68" t="s">
        <v>54</v>
      </c>
      <c r="DL2" s="68" t="s">
        <v>55</v>
      </c>
      <c r="DM2" s="68" t="s">
        <v>56</v>
      </c>
      <c r="DN2" s="68" t="s">
        <v>57</v>
      </c>
      <c r="DO2" s="68" t="s">
        <v>58</v>
      </c>
      <c r="DP2" s="68" t="s">
        <v>59</v>
      </c>
      <c r="DQ2" s="68" t="s">
        <v>60</v>
      </c>
    </row>
    <row r="3" spans="1:121" s="69" customFormat="1" ht="15.75">
      <c r="A3" s="72">
        <v>0</v>
      </c>
      <c r="B3" s="72"/>
      <c r="D3" s="69">
        <v>97.03</v>
      </c>
      <c r="E3" s="69">
        <v>93.57</v>
      </c>
      <c r="F3" s="69">
        <v>99.59</v>
      </c>
      <c r="G3" s="69">
        <v>100</v>
      </c>
      <c r="H3" s="69">
        <v>95.12</v>
      </c>
      <c r="I3" s="69">
        <v>88.07</v>
      </c>
      <c r="J3" s="69">
        <v>99.49</v>
      </c>
      <c r="K3" s="69">
        <v>91.9</v>
      </c>
      <c r="L3" s="69">
        <v>81.5</v>
      </c>
      <c r="M3" s="69">
        <v>95.79</v>
      </c>
      <c r="N3" s="69">
        <v>99.83</v>
      </c>
      <c r="O3" s="69">
        <v>98.5</v>
      </c>
      <c r="P3" s="69">
        <v>99</v>
      </c>
      <c r="Q3" s="69">
        <v>97.11</v>
      </c>
      <c r="R3" s="69">
        <v>91.12</v>
      </c>
      <c r="S3" s="69">
        <v>85.33</v>
      </c>
      <c r="T3" s="105">
        <v>98.75</v>
      </c>
      <c r="U3" s="105">
        <v>99.36</v>
      </c>
      <c r="V3" s="105">
        <v>83.3</v>
      </c>
      <c r="W3" s="105">
        <v>83.17</v>
      </c>
      <c r="X3" s="105">
        <v>98.51</v>
      </c>
      <c r="Y3" s="105">
        <v>98.3</v>
      </c>
      <c r="Z3" s="105">
        <v>97.4</v>
      </c>
      <c r="AA3" s="105">
        <v>97.57</v>
      </c>
      <c r="AB3" s="105">
        <v>100</v>
      </c>
      <c r="AC3" s="69">
        <v>99.37</v>
      </c>
      <c r="AD3" s="69">
        <v>93.02</v>
      </c>
      <c r="AE3" s="69">
        <v>75.22</v>
      </c>
      <c r="AF3" s="103">
        <v>75.23</v>
      </c>
      <c r="AG3" s="113">
        <v>97.05</v>
      </c>
      <c r="AH3" s="113">
        <v>77.05</v>
      </c>
      <c r="AI3" s="105">
        <v>97.3</v>
      </c>
      <c r="AJ3" s="105">
        <v>98.87</v>
      </c>
      <c r="AK3" s="105">
        <v>94.34</v>
      </c>
      <c r="AL3" s="105">
        <v>98.14</v>
      </c>
      <c r="AM3" s="105">
        <v>96.41</v>
      </c>
      <c r="AN3" s="105">
        <v>97.36</v>
      </c>
      <c r="AO3" s="105">
        <v>96.92</v>
      </c>
      <c r="AP3" s="69">
        <v>96.51</v>
      </c>
      <c r="AQ3" s="69">
        <v>99.29</v>
      </c>
      <c r="AR3" s="69">
        <v>92.59</v>
      </c>
      <c r="AS3" s="69">
        <v>71.03</v>
      </c>
      <c r="AT3" s="69">
        <v>74.930000000000007</v>
      </c>
      <c r="AU3" s="105">
        <v>78.06</v>
      </c>
      <c r="AV3" s="105">
        <v>90.54</v>
      </c>
      <c r="AW3" s="105">
        <v>89.46</v>
      </c>
      <c r="AX3" s="105">
        <v>81.72</v>
      </c>
      <c r="AY3" s="105">
        <v>93.28</v>
      </c>
      <c r="AZ3" s="105">
        <v>97.17</v>
      </c>
      <c r="BA3" s="105">
        <v>97.78</v>
      </c>
      <c r="BB3" s="105">
        <v>90.56</v>
      </c>
      <c r="BC3" s="69">
        <v>91.99</v>
      </c>
      <c r="BD3" s="69">
        <v>90.14</v>
      </c>
      <c r="BE3" s="69">
        <v>92.64</v>
      </c>
      <c r="BF3" s="69">
        <v>41.25</v>
      </c>
      <c r="BG3" s="69">
        <v>65.349999999999994</v>
      </c>
      <c r="BH3" s="69">
        <v>95.07</v>
      </c>
      <c r="BI3" s="69">
        <v>95.98</v>
      </c>
      <c r="BJ3" s="69">
        <v>98.27</v>
      </c>
      <c r="BK3" s="105">
        <v>97.68</v>
      </c>
      <c r="BL3" s="105">
        <v>91.51</v>
      </c>
      <c r="BM3" s="105">
        <v>96.81</v>
      </c>
      <c r="BN3" s="105">
        <v>98.59</v>
      </c>
      <c r="BO3" s="105">
        <v>94.74</v>
      </c>
      <c r="BP3" s="105">
        <v>95.32</v>
      </c>
      <c r="BQ3" s="105">
        <v>99.97</v>
      </c>
      <c r="BR3" s="105">
        <v>99.37</v>
      </c>
      <c r="BS3" s="105">
        <v>95.92</v>
      </c>
      <c r="BT3" s="105">
        <v>99.28</v>
      </c>
      <c r="BU3" s="105">
        <v>98.8</v>
      </c>
      <c r="BV3" s="105">
        <v>98.37</v>
      </c>
      <c r="BW3" s="105">
        <v>97.55</v>
      </c>
      <c r="BX3" s="69">
        <v>88.62</v>
      </c>
      <c r="BY3" s="69">
        <v>99.02</v>
      </c>
      <c r="BZ3" s="69">
        <v>98.51</v>
      </c>
      <c r="CA3" s="69">
        <v>98.78</v>
      </c>
      <c r="CB3" s="69">
        <v>89.8</v>
      </c>
      <c r="CC3" s="69">
        <v>97.5</v>
      </c>
      <c r="CD3" s="69">
        <v>89.54</v>
      </c>
      <c r="CE3" s="187">
        <v>97.24</v>
      </c>
      <c r="CF3" s="187">
        <v>97.48</v>
      </c>
      <c r="CG3" s="187">
        <v>97.25</v>
      </c>
      <c r="CH3" s="187">
        <v>95.25</v>
      </c>
      <c r="CI3" s="187">
        <v>92.77</v>
      </c>
      <c r="CJ3" s="187">
        <v>97.82</v>
      </c>
      <c r="CK3" s="187">
        <v>97.86</v>
      </c>
      <c r="CL3" s="105">
        <v>94.65</v>
      </c>
      <c r="CM3" s="105">
        <v>86.86</v>
      </c>
      <c r="CN3" s="105">
        <v>93.15</v>
      </c>
      <c r="CO3" s="105">
        <v>96.73</v>
      </c>
      <c r="CP3" s="105">
        <v>97.82</v>
      </c>
      <c r="CQ3" s="105">
        <v>90.73</v>
      </c>
      <c r="CR3" s="105">
        <v>97.58</v>
      </c>
      <c r="CS3" s="105">
        <v>82.51</v>
      </c>
      <c r="CT3" s="105">
        <v>89.9</v>
      </c>
      <c r="CU3" s="105">
        <v>95.05</v>
      </c>
      <c r="CV3" s="105">
        <v>94.5</v>
      </c>
      <c r="CW3" s="105">
        <v>100</v>
      </c>
      <c r="CX3" s="105">
        <v>100</v>
      </c>
      <c r="CY3" s="105">
        <v>99.09</v>
      </c>
      <c r="CZ3" s="105">
        <v>98.9</v>
      </c>
      <c r="DA3" s="105">
        <v>98.49</v>
      </c>
      <c r="DB3" s="105">
        <v>98.43</v>
      </c>
      <c r="DC3" s="105">
        <v>100</v>
      </c>
      <c r="DD3" s="105">
        <v>100</v>
      </c>
      <c r="DE3" s="105">
        <v>99.67</v>
      </c>
      <c r="DF3" s="105">
        <v>97.87</v>
      </c>
      <c r="DG3" s="105">
        <v>98.71</v>
      </c>
      <c r="DH3" s="69">
        <v>99.22</v>
      </c>
      <c r="DI3" s="69">
        <v>99.01</v>
      </c>
      <c r="DJ3" s="69">
        <v>94.77</v>
      </c>
      <c r="DK3" s="69">
        <v>97.31</v>
      </c>
      <c r="DL3" s="69">
        <v>88.03</v>
      </c>
      <c r="DM3" s="69">
        <v>85.11</v>
      </c>
      <c r="DN3" s="105">
        <v>80.09</v>
      </c>
      <c r="DO3" s="105">
        <v>85.77</v>
      </c>
      <c r="DP3" s="105">
        <v>82.94</v>
      </c>
      <c r="DQ3" s="105">
        <v>83.25</v>
      </c>
    </row>
    <row r="4" spans="1:121" s="69" customFormat="1" ht="15.75">
      <c r="A4" s="72">
        <v>4.1666666666666699E-2</v>
      </c>
      <c r="B4" s="72"/>
      <c r="D4" s="69">
        <v>98.4</v>
      </c>
      <c r="E4" s="69">
        <v>93.88</v>
      </c>
      <c r="F4" s="69">
        <v>99.77</v>
      </c>
      <c r="G4" s="69">
        <v>100</v>
      </c>
      <c r="H4" s="69">
        <v>95.53</v>
      </c>
      <c r="I4" s="69">
        <v>90.87</v>
      </c>
      <c r="J4" s="69">
        <v>100</v>
      </c>
      <c r="K4" s="69">
        <v>94.97</v>
      </c>
      <c r="L4" s="69">
        <v>80.88</v>
      </c>
      <c r="M4" s="69">
        <v>96.04</v>
      </c>
      <c r="N4" s="69">
        <v>100</v>
      </c>
      <c r="O4" s="69">
        <v>98.77</v>
      </c>
      <c r="P4" s="69">
        <v>98.78</v>
      </c>
      <c r="Q4" s="69">
        <v>96.66</v>
      </c>
      <c r="R4" s="69">
        <v>93.45</v>
      </c>
      <c r="S4" s="69">
        <v>85.86</v>
      </c>
      <c r="T4" s="105">
        <v>98.95</v>
      </c>
      <c r="U4" s="105">
        <v>99.82</v>
      </c>
      <c r="V4" s="105">
        <v>81.760000000000005</v>
      </c>
      <c r="W4" s="105">
        <v>83.87</v>
      </c>
      <c r="X4" s="105">
        <v>99.05</v>
      </c>
      <c r="Y4" s="105">
        <v>98.5</v>
      </c>
      <c r="Z4" s="105">
        <v>98.11</v>
      </c>
      <c r="AA4" s="105">
        <v>98.86</v>
      </c>
      <c r="AB4" s="105">
        <v>100</v>
      </c>
      <c r="AC4" s="69">
        <v>99.52</v>
      </c>
      <c r="AD4" s="69">
        <v>94.04</v>
      </c>
      <c r="AE4" s="69">
        <v>76.69</v>
      </c>
      <c r="AF4" s="103">
        <v>75.95</v>
      </c>
      <c r="AG4" s="113">
        <v>98.11</v>
      </c>
      <c r="AH4" s="113">
        <v>77.66</v>
      </c>
      <c r="AI4" s="105">
        <v>98.6</v>
      </c>
      <c r="AJ4" s="105">
        <v>99.13</v>
      </c>
      <c r="AK4" s="105">
        <v>96.35</v>
      </c>
      <c r="AL4" s="105">
        <v>98.51</v>
      </c>
      <c r="AM4" s="105">
        <v>87.16</v>
      </c>
      <c r="AN4" s="105">
        <v>98.17</v>
      </c>
      <c r="AO4" s="105">
        <v>96.93</v>
      </c>
      <c r="AP4" s="69">
        <v>97.86</v>
      </c>
      <c r="AQ4" s="69">
        <v>98.33</v>
      </c>
      <c r="AR4" s="69">
        <v>91.93</v>
      </c>
      <c r="AS4" s="69">
        <v>60.65</v>
      </c>
      <c r="AT4" s="69">
        <v>74.69</v>
      </c>
      <c r="AU4" s="105">
        <v>76.849999999999994</v>
      </c>
      <c r="AV4" s="105">
        <v>94.29</v>
      </c>
      <c r="AW4" s="105">
        <v>87.71</v>
      </c>
      <c r="AX4" s="105">
        <v>82.38</v>
      </c>
      <c r="AY4" s="105">
        <v>96.21</v>
      </c>
      <c r="AZ4" s="105">
        <v>97.27</v>
      </c>
      <c r="BA4" s="105">
        <v>98.48</v>
      </c>
      <c r="BB4" s="105">
        <v>90.11</v>
      </c>
      <c r="BC4" s="69">
        <v>94.44</v>
      </c>
      <c r="BD4" s="69">
        <v>92.33</v>
      </c>
      <c r="BE4" s="69">
        <v>93.77</v>
      </c>
      <c r="BF4" s="69">
        <v>42.04</v>
      </c>
      <c r="BG4" s="69">
        <v>67.27</v>
      </c>
      <c r="BH4" s="69">
        <v>96.12</v>
      </c>
      <c r="BI4" s="69">
        <v>96.86</v>
      </c>
      <c r="BJ4" s="105">
        <v>98.57</v>
      </c>
      <c r="BK4" s="105">
        <v>97.5</v>
      </c>
      <c r="BL4" s="105">
        <v>93.34</v>
      </c>
      <c r="BM4" s="105">
        <v>97.5</v>
      </c>
      <c r="BN4" s="105">
        <v>98.8</v>
      </c>
      <c r="BO4" s="105">
        <v>94.17</v>
      </c>
      <c r="BP4" s="105">
        <v>92.73</v>
      </c>
      <c r="BQ4" s="105">
        <v>100</v>
      </c>
      <c r="BR4" s="105">
        <v>100</v>
      </c>
      <c r="BS4" s="105">
        <v>96.27</v>
      </c>
      <c r="BT4" s="105">
        <v>99.36</v>
      </c>
      <c r="BU4" s="105">
        <v>99.35</v>
      </c>
      <c r="BV4" s="105">
        <v>98.5</v>
      </c>
      <c r="BW4" s="69">
        <v>98.35</v>
      </c>
      <c r="BX4" s="69">
        <v>89.05</v>
      </c>
      <c r="BY4" s="69">
        <v>99.39</v>
      </c>
      <c r="BZ4" s="69">
        <v>99.13</v>
      </c>
      <c r="CA4" s="69">
        <v>99.36</v>
      </c>
      <c r="CB4" s="69">
        <v>93.68</v>
      </c>
      <c r="CC4" s="69">
        <v>98.4</v>
      </c>
      <c r="CD4" s="187">
        <v>85.59</v>
      </c>
      <c r="CE4" s="187">
        <v>97.54</v>
      </c>
      <c r="CF4" s="187">
        <v>98.23</v>
      </c>
      <c r="CG4" s="187">
        <v>97.64</v>
      </c>
      <c r="CH4" s="187">
        <v>93.95</v>
      </c>
      <c r="CI4" s="187">
        <v>93.8</v>
      </c>
      <c r="CJ4" s="187">
        <v>98.48</v>
      </c>
      <c r="CK4" s="105">
        <v>98.31</v>
      </c>
      <c r="CL4" s="105">
        <v>93.53</v>
      </c>
      <c r="CM4" s="105">
        <v>88.01</v>
      </c>
      <c r="CN4" s="105">
        <v>94.87</v>
      </c>
      <c r="CO4" s="105">
        <v>97.16</v>
      </c>
      <c r="CP4" s="105">
        <v>97.91</v>
      </c>
      <c r="CQ4" s="105">
        <v>93.57</v>
      </c>
      <c r="CR4" s="105">
        <v>97.53</v>
      </c>
      <c r="CS4" s="105">
        <v>85.36</v>
      </c>
      <c r="CT4" s="105">
        <v>89.02</v>
      </c>
      <c r="CU4" s="105">
        <v>96.89</v>
      </c>
      <c r="CV4" s="105">
        <v>95.76</v>
      </c>
      <c r="CW4" s="105">
        <v>100</v>
      </c>
      <c r="CX4" s="105">
        <v>100</v>
      </c>
      <c r="CY4" s="105">
        <v>99.59</v>
      </c>
      <c r="CZ4" s="105">
        <v>99.32</v>
      </c>
      <c r="DA4" s="105">
        <v>97.24</v>
      </c>
      <c r="DB4" s="105">
        <v>99.2</v>
      </c>
      <c r="DC4" s="105">
        <v>100</v>
      </c>
      <c r="DD4" s="105">
        <v>100</v>
      </c>
      <c r="DE4" s="105">
        <v>99.86</v>
      </c>
      <c r="DF4" s="105">
        <v>98.57</v>
      </c>
      <c r="DG4" s="105">
        <v>99.01</v>
      </c>
      <c r="DH4" s="69">
        <v>99.38</v>
      </c>
      <c r="DI4" s="69">
        <v>98.8</v>
      </c>
      <c r="DJ4" s="69">
        <v>97.35</v>
      </c>
      <c r="DK4" s="69">
        <v>97.01</v>
      </c>
      <c r="DL4" s="69">
        <v>89.48</v>
      </c>
      <c r="DM4" s="69">
        <v>88.45</v>
      </c>
      <c r="DN4" s="105">
        <v>82.32</v>
      </c>
      <c r="DO4" s="105">
        <v>87.91</v>
      </c>
      <c r="DP4" s="105">
        <v>82.15</v>
      </c>
      <c r="DQ4" s="105">
        <v>82.05</v>
      </c>
    </row>
    <row r="5" spans="1:121" s="69" customFormat="1" ht="15.75">
      <c r="A5" s="72">
        <v>8.3333333333333301E-2</v>
      </c>
      <c r="B5" s="72"/>
      <c r="D5" s="69">
        <v>98.93</v>
      </c>
      <c r="E5" s="69">
        <v>94.26</v>
      </c>
      <c r="F5" s="69">
        <v>99.81</v>
      </c>
      <c r="G5" s="69">
        <v>100</v>
      </c>
      <c r="H5" s="69">
        <v>95.42</v>
      </c>
      <c r="I5" s="69">
        <v>90.22</v>
      </c>
      <c r="J5" s="69">
        <v>100</v>
      </c>
      <c r="K5" s="69">
        <v>94.76</v>
      </c>
      <c r="L5" s="69">
        <v>81.650000000000006</v>
      </c>
      <c r="M5" s="69">
        <v>97.27</v>
      </c>
      <c r="N5" s="69">
        <v>100</v>
      </c>
      <c r="O5" s="69">
        <v>99.07</v>
      </c>
      <c r="P5" s="69">
        <v>98.8</v>
      </c>
      <c r="Q5" s="69">
        <v>95.25</v>
      </c>
      <c r="R5" s="69">
        <v>94.09</v>
      </c>
      <c r="S5" s="69">
        <v>86.34</v>
      </c>
      <c r="T5" s="105">
        <v>99.37</v>
      </c>
      <c r="U5" s="105">
        <v>99.94</v>
      </c>
      <c r="V5" s="105">
        <v>83.08</v>
      </c>
      <c r="W5" s="105">
        <v>85.29</v>
      </c>
      <c r="X5" s="105">
        <v>99.26</v>
      </c>
      <c r="Y5" s="105">
        <v>99.11</v>
      </c>
      <c r="Z5" s="105">
        <v>98.78</v>
      </c>
      <c r="AA5" s="105">
        <v>99.74</v>
      </c>
      <c r="AB5" s="105">
        <v>100</v>
      </c>
      <c r="AC5" s="69">
        <v>99.59</v>
      </c>
      <c r="AD5" s="69">
        <v>93.61</v>
      </c>
      <c r="AE5" s="69">
        <v>81.58</v>
      </c>
      <c r="AF5" s="103">
        <v>75.83</v>
      </c>
      <c r="AG5" s="113">
        <v>98.97</v>
      </c>
      <c r="AH5" s="113">
        <v>82.72</v>
      </c>
      <c r="AI5" s="105">
        <v>99.03</v>
      </c>
      <c r="AJ5" s="105">
        <v>99.39</v>
      </c>
      <c r="AK5" s="105">
        <v>96.34</v>
      </c>
      <c r="AL5" s="105">
        <v>98.7</v>
      </c>
      <c r="AM5" s="105">
        <v>88.55</v>
      </c>
      <c r="AN5" s="105">
        <v>98.85</v>
      </c>
      <c r="AO5" s="105">
        <v>97.14</v>
      </c>
      <c r="AP5" s="69">
        <v>98.7</v>
      </c>
      <c r="AQ5" s="69">
        <v>97.63</v>
      </c>
      <c r="AR5" s="69">
        <v>93.26</v>
      </c>
      <c r="AS5" s="69">
        <v>63.32</v>
      </c>
      <c r="AT5" s="69">
        <v>76.040000000000006</v>
      </c>
      <c r="AU5" s="105">
        <v>79.430000000000007</v>
      </c>
      <c r="AV5" s="105">
        <v>95.95</v>
      </c>
      <c r="AW5" s="105">
        <v>85.94</v>
      </c>
      <c r="AX5" s="105">
        <v>82.98</v>
      </c>
      <c r="AY5" s="105">
        <v>96.69</v>
      </c>
      <c r="AZ5" s="105">
        <v>97.7</v>
      </c>
      <c r="BA5" s="105">
        <v>98.84</v>
      </c>
      <c r="BB5" s="105">
        <v>89.51</v>
      </c>
      <c r="BC5" s="69">
        <v>95.86</v>
      </c>
      <c r="BD5" s="69">
        <v>92.58</v>
      </c>
      <c r="BE5" s="69">
        <v>91.67</v>
      </c>
      <c r="BF5" s="69">
        <v>50.71</v>
      </c>
      <c r="BG5" s="69">
        <v>73.03</v>
      </c>
      <c r="BH5" s="69">
        <v>96.33</v>
      </c>
      <c r="BI5" s="69">
        <v>97.6</v>
      </c>
      <c r="BJ5" s="105">
        <v>98.97</v>
      </c>
      <c r="BK5" s="105">
        <v>96.6</v>
      </c>
      <c r="BL5" s="105">
        <v>93.41</v>
      </c>
      <c r="BM5" s="105">
        <v>98.44</v>
      </c>
      <c r="BN5" s="105">
        <v>99.16</v>
      </c>
      <c r="BO5" s="105">
        <v>93.43</v>
      </c>
      <c r="BP5" s="105">
        <v>92.19</v>
      </c>
      <c r="BQ5" s="105">
        <v>100</v>
      </c>
      <c r="BR5" s="105">
        <v>100</v>
      </c>
      <c r="BS5" s="105">
        <v>94.94</v>
      </c>
      <c r="BT5" s="105">
        <v>99.34</v>
      </c>
      <c r="BU5" s="105">
        <v>99.66</v>
      </c>
      <c r="BV5" s="105">
        <v>99.07</v>
      </c>
      <c r="BW5" s="69">
        <v>98.9</v>
      </c>
      <c r="BX5" s="69">
        <v>92.57</v>
      </c>
      <c r="BY5" s="69">
        <v>99.74</v>
      </c>
      <c r="BZ5" s="69">
        <v>99.36</v>
      </c>
      <c r="CA5" s="69">
        <v>99.92</v>
      </c>
      <c r="CB5" s="69">
        <v>94.89</v>
      </c>
      <c r="CC5" s="69">
        <v>97.11</v>
      </c>
      <c r="CD5" s="187">
        <v>87.52</v>
      </c>
      <c r="CE5" s="187">
        <v>98.24</v>
      </c>
      <c r="CF5" s="187">
        <v>98.59</v>
      </c>
      <c r="CG5" s="187">
        <v>96.53</v>
      </c>
      <c r="CH5" s="187">
        <v>91.94</v>
      </c>
      <c r="CI5" s="187">
        <v>93.64</v>
      </c>
      <c r="CJ5" s="187">
        <v>98.81</v>
      </c>
      <c r="CK5" s="105">
        <v>98.78</v>
      </c>
      <c r="CL5" s="105">
        <v>90.95</v>
      </c>
      <c r="CM5" s="105">
        <v>89.8</v>
      </c>
      <c r="CN5" s="105">
        <v>95.51</v>
      </c>
      <c r="CO5" s="105">
        <v>97.82</v>
      </c>
      <c r="CP5" s="105">
        <v>98.22</v>
      </c>
      <c r="CQ5" s="105">
        <v>91.82</v>
      </c>
      <c r="CR5" s="105">
        <v>98.28</v>
      </c>
      <c r="CS5" s="105">
        <v>87.51</v>
      </c>
      <c r="CT5" s="105">
        <v>88.88</v>
      </c>
      <c r="CU5" s="105">
        <v>97.41</v>
      </c>
      <c r="CV5" s="105">
        <v>97.69</v>
      </c>
      <c r="CW5" s="105">
        <v>100</v>
      </c>
      <c r="CX5" s="105">
        <v>100</v>
      </c>
      <c r="CY5" s="105">
        <v>99.94</v>
      </c>
      <c r="CZ5" s="105">
        <v>99.43</v>
      </c>
      <c r="DA5" s="105">
        <v>95.02</v>
      </c>
      <c r="DB5" s="105">
        <v>99.57</v>
      </c>
      <c r="DC5" s="105">
        <v>100</v>
      </c>
      <c r="DD5" s="105">
        <v>100</v>
      </c>
      <c r="DE5" s="105">
        <v>99.97</v>
      </c>
      <c r="DF5" s="105">
        <v>99.17</v>
      </c>
      <c r="DG5" s="105">
        <v>99.2</v>
      </c>
      <c r="DH5" s="69">
        <v>99.68</v>
      </c>
      <c r="DI5" s="69">
        <v>99.3</v>
      </c>
      <c r="DJ5" s="69">
        <v>98.4</v>
      </c>
      <c r="DK5" s="69">
        <v>97.29</v>
      </c>
      <c r="DL5" s="69">
        <v>91.86</v>
      </c>
      <c r="DM5" s="69">
        <v>88.57</v>
      </c>
      <c r="DN5" s="105">
        <v>82.53</v>
      </c>
      <c r="DO5" s="105">
        <v>89.68</v>
      </c>
      <c r="DP5" s="105">
        <v>83.26</v>
      </c>
      <c r="DQ5" s="105">
        <v>82.01</v>
      </c>
    </row>
    <row r="6" spans="1:121" s="69" customFormat="1" ht="15.75">
      <c r="A6" s="72">
        <v>0.125</v>
      </c>
      <c r="B6" s="72"/>
      <c r="D6" s="69">
        <v>99.47</v>
      </c>
      <c r="E6" s="69">
        <v>93.92</v>
      </c>
      <c r="F6" s="69">
        <v>99.56</v>
      </c>
      <c r="G6" s="69">
        <v>100</v>
      </c>
      <c r="H6" s="69">
        <v>96.86</v>
      </c>
      <c r="I6" s="69">
        <v>89.73</v>
      </c>
      <c r="J6" s="69">
        <v>100</v>
      </c>
      <c r="K6" s="69">
        <v>89.2</v>
      </c>
      <c r="L6" s="69">
        <v>81.37</v>
      </c>
      <c r="M6" s="69">
        <v>98.69</v>
      </c>
      <c r="N6" s="69">
        <v>99.55</v>
      </c>
      <c r="O6" s="69">
        <v>99.46</v>
      </c>
      <c r="P6" s="69">
        <v>98.51</v>
      </c>
      <c r="Q6" s="69">
        <v>93.58</v>
      </c>
      <c r="R6" s="69">
        <v>92.35</v>
      </c>
      <c r="S6" s="69">
        <v>86.99</v>
      </c>
      <c r="T6" s="105">
        <v>99.72</v>
      </c>
      <c r="U6" s="105">
        <v>100</v>
      </c>
      <c r="V6" s="105">
        <v>82.93</v>
      </c>
      <c r="W6" s="105">
        <v>86.25</v>
      </c>
      <c r="X6" s="105">
        <v>99.62</v>
      </c>
      <c r="Y6" s="105">
        <v>98.91</v>
      </c>
      <c r="Z6" s="105">
        <v>97.12</v>
      </c>
      <c r="AA6" s="105">
        <v>100</v>
      </c>
      <c r="AB6" s="105">
        <v>100</v>
      </c>
      <c r="AC6" s="69">
        <v>99.86</v>
      </c>
      <c r="AD6" s="69">
        <v>93.12</v>
      </c>
      <c r="AE6" s="69">
        <v>91.08</v>
      </c>
      <c r="AF6" s="103">
        <v>76.55</v>
      </c>
      <c r="AG6" s="113">
        <v>98.43</v>
      </c>
      <c r="AH6" s="113">
        <v>81.69</v>
      </c>
      <c r="AI6" s="105">
        <v>99.17</v>
      </c>
      <c r="AJ6" s="105">
        <v>99.71</v>
      </c>
      <c r="AK6" s="105">
        <v>97.42</v>
      </c>
      <c r="AL6" s="105">
        <v>98.98</v>
      </c>
      <c r="AM6" s="105">
        <v>89.49</v>
      </c>
      <c r="AN6" s="105">
        <v>99.16</v>
      </c>
      <c r="AO6" s="105">
        <v>96.5</v>
      </c>
      <c r="AP6" s="69">
        <v>99.16</v>
      </c>
      <c r="AQ6" s="69">
        <v>96.98</v>
      </c>
      <c r="AR6" s="69">
        <v>93.26</v>
      </c>
      <c r="AS6" s="69">
        <v>60.29</v>
      </c>
      <c r="AT6" s="69">
        <v>77.55</v>
      </c>
      <c r="AU6" s="105">
        <v>80.81</v>
      </c>
      <c r="AV6" s="105">
        <v>97.21</v>
      </c>
      <c r="AW6" s="105">
        <v>86.88</v>
      </c>
      <c r="AX6" s="105">
        <v>83.79</v>
      </c>
      <c r="AY6" s="105">
        <v>97.15</v>
      </c>
      <c r="AZ6" s="105">
        <v>97.9</v>
      </c>
      <c r="BA6" s="105">
        <v>99.01</v>
      </c>
      <c r="BB6" s="105">
        <v>89.51</v>
      </c>
      <c r="BC6" s="69">
        <v>96.48</v>
      </c>
      <c r="BD6" s="69">
        <v>90.35</v>
      </c>
      <c r="BE6" s="69">
        <v>90.26</v>
      </c>
      <c r="BF6" s="69">
        <v>54.25</v>
      </c>
      <c r="BG6" s="69">
        <v>82.97</v>
      </c>
      <c r="BH6" s="69">
        <v>97.29</v>
      </c>
      <c r="BI6" s="69">
        <v>97.89</v>
      </c>
      <c r="BJ6" s="105">
        <v>99.19</v>
      </c>
      <c r="BK6" s="105">
        <v>96.1</v>
      </c>
      <c r="BL6" s="105">
        <v>94.57</v>
      </c>
      <c r="BM6" s="105">
        <v>98.61</v>
      </c>
      <c r="BN6" s="105">
        <v>99.83</v>
      </c>
      <c r="BO6" s="105">
        <v>95.92</v>
      </c>
      <c r="BP6" s="105">
        <v>94.5</v>
      </c>
      <c r="BQ6" s="105">
        <v>100</v>
      </c>
      <c r="BR6" s="105">
        <v>100</v>
      </c>
      <c r="BS6" s="105">
        <v>96.32</v>
      </c>
      <c r="BT6" s="105">
        <v>100</v>
      </c>
      <c r="BU6" s="105">
        <v>99.85</v>
      </c>
      <c r="BV6" s="105">
        <v>99.36</v>
      </c>
      <c r="BW6" s="69">
        <v>98.68</v>
      </c>
      <c r="BX6" s="69">
        <v>94.63</v>
      </c>
      <c r="BY6" s="69">
        <v>99.96</v>
      </c>
      <c r="BZ6" s="69">
        <v>99.5</v>
      </c>
      <c r="CA6" s="69">
        <v>100</v>
      </c>
      <c r="CB6" s="69">
        <v>90.5</v>
      </c>
      <c r="CC6" s="69">
        <v>93.16</v>
      </c>
      <c r="CD6" s="187">
        <v>88.76</v>
      </c>
      <c r="CE6" s="187">
        <v>98.28</v>
      </c>
      <c r="CF6" s="187">
        <v>99.21</v>
      </c>
      <c r="CG6" s="187">
        <v>97.5</v>
      </c>
      <c r="CH6" s="187">
        <v>88.63</v>
      </c>
      <c r="CI6" s="187">
        <v>93.82</v>
      </c>
      <c r="CJ6" s="187">
        <v>98.56</v>
      </c>
      <c r="CK6" s="105">
        <v>99.04</v>
      </c>
      <c r="CL6" s="105">
        <v>91.7</v>
      </c>
      <c r="CM6" s="105">
        <v>87.86</v>
      </c>
      <c r="CN6" s="105">
        <v>94.84</v>
      </c>
      <c r="CO6" s="105">
        <v>98.12</v>
      </c>
      <c r="CP6" s="105">
        <v>98.56</v>
      </c>
      <c r="CQ6" s="105">
        <v>89.87</v>
      </c>
      <c r="CR6" s="105">
        <v>98.82</v>
      </c>
      <c r="CS6" s="105">
        <v>90.75</v>
      </c>
      <c r="CT6" s="105">
        <v>90.74</v>
      </c>
      <c r="CU6" s="105">
        <v>98.04</v>
      </c>
      <c r="CV6" s="105">
        <v>96.6</v>
      </c>
      <c r="CW6" s="105">
        <v>100</v>
      </c>
      <c r="CX6" s="105">
        <v>100</v>
      </c>
      <c r="CY6" s="105">
        <v>100</v>
      </c>
      <c r="CZ6" s="105">
        <v>99.69</v>
      </c>
      <c r="DA6" s="105">
        <v>94.3</v>
      </c>
      <c r="DB6" s="105">
        <v>99.79</v>
      </c>
      <c r="DC6" s="105">
        <v>100</v>
      </c>
      <c r="DD6" s="105">
        <v>100</v>
      </c>
      <c r="DE6" s="105">
        <v>100</v>
      </c>
      <c r="DF6" s="105">
        <v>98.91</v>
      </c>
      <c r="DG6" s="105">
        <v>99.68</v>
      </c>
      <c r="DH6" s="69">
        <v>100</v>
      </c>
      <c r="DI6" s="69">
        <v>99.78</v>
      </c>
      <c r="DJ6" s="69">
        <v>99.09</v>
      </c>
      <c r="DK6" s="69">
        <v>96.28</v>
      </c>
      <c r="DL6" s="69">
        <v>90.06</v>
      </c>
      <c r="DM6" s="69">
        <v>90.55</v>
      </c>
      <c r="DN6" s="105">
        <v>84.91</v>
      </c>
      <c r="DO6" s="105">
        <v>88.22</v>
      </c>
      <c r="DP6" s="105">
        <v>83.52</v>
      </c>
      <c r="DQ6" s="105">
        <v>82.53</v>
      </c>
    </row>
    <row r="7" spans="1:121" s="69" customFormat="1" ht="15.75">
      <c r="A7" s="72">
        <v>0.16666666666666699</v>
      </c>
      <c r="B7" s="72"/>
      <c r="D7" s="69">
        <v>99.54</v>
      </c>
      <c r="E7" s="69">
        <v>94.41</v>
      </c>
      <c r="F7" s="69">
        <v>99.07</v>
      </c>
      <c r="G7" s="69">
        <v>100</v>
      </c>
      <c r="H7" s="69">
        <v>96.29</v>
      </c>
      <c r="I7" s="69">
        <v>89.8</v>
      </c>
      <c r="J7" s="69">
        <v>100</v>
      </c>
      <c r="K7" s="69">
        <v>92.06</v>
      </c>
      <c r="L7" s="69">
        <v>81.319999999999993</v>
      </c>
      <c r="M7" s="69">
        <v>99.45</v>
      </c>
      <c r="N7" s="69">
        <v>99.45</v>
      </c>
      <c r="O7" s="69">
        <v>100</v>
      </c>
      <c r="P7" s="69">
        <v>97.53</v>
      </c>
      <c r="Q7" s="69">
        <v>93.94</v>
      </c>
      <c r="R7" s="69">
        <v>91.58</v>
      </c>
      <c r="S7" s="69">
        <v>88.46</v>
      </c>
      <c r="T7" s="105">
        <v>99.87</v>
      </c>
      <c r="U7" s="105">
        <v>100</v>
      </c>
      <c r="V7" s="105">
        <v>82.44</v>
      </c>
      <c r="W7" s="105">
        <v>87.82</v>
      </c>
      <c r="X7" s="105">
        <v>99.89</v>
      </c>
      <c r="Y7" s="105">
        <v>99.3</v>
      </c>
      <c r="Z7" s="105">
        <v>98.65</v>
      </c>
      <c r="AA7" s="105">
        <v>100</v>
      </c>
      <c r="AB7" s="105">
        <v>100</v>
      </c>
      <c r="AC7" s="69">
        <v>100</v>
      </c>
      <c r="AD7" s="69">
        <v>93.41</v>
      </c>
      <c r="AE7" s="69">
        <v>90.77</v>
      </c>
      <c r="AF7" s="103">
        <v>79.239999999999995</v>
      </c>
      <c r="AG7" s="113">
        <v>98.72</v>
      </c>
      <c r="AH7" s="113">
        <v>83.38</v>
      </c>
      <c r="AI7" s="105">
        <v>99.22</v>
      </c>
      <c r="AJ7" s="105">
        <v>99.8</v>
      </c>
      <c r="AK7" s="105">
        <v>97.04</v>
      </c>
      <c r="AL7" s="105">
        <v>99.32</v>
      </c>
      <c r="AM7" s="105">
        <v>88.16</v>
      </c>
      <c r="AN7" s="105">
        <v>97.53</v>
      </c>
      <c r="AO7" s="105">
        <v>96.98</v>
      </c>
      <c r="AP7" s="69">
        <v>99.46</v>
      </c>
      <c r="AQ7" s="69">
        <v>96.41</v>
      </c>
      <c r="AR7" s="69">
        <v>93.47</v>
      </c>
      <c r="AS7" s="69">
        <v>63.88</v>
      </c>
      <c r="AT7" s="69">
        <v>79.28</v>
      </c>
      <c r="AU7" s="105">
        <v>82.11</v>
      </c>
      <c r="AV7" s="105">
        <v>97.77</v>
      </c>
      <c r="AW7" s="105">
        <v>87.44</v>
      </c>
      <c r="AX7" s="105">
        <v>83.63</v>
      </c>
      <c r="AY7" s="105">
        <v>97.11</v>
      </c>
      <c r="AZ7" s="105">
        <v>98.01</v>
      </c>
      <c r="BA7" s="105">
        <v>99.23</v>
      </c>
      <c r="BB7" s="105">
        <v>88.93</v>
      </c>
      <c r="BC7" s="69">
        <v>97.14</v>
      </c>
      <c r="BD7" s="69">
        <v>90.33</v>
      </c>
      <c r="BE7" s="69">
        <v>90.51</v>
      </c>
      <c r="BF7" s="69">
        <v>56.34</v>
      </c>
      <c r="BG7" s="69">
        <v>85.52</v>
      </c>
      <c r="BH7" s="69">
        <v>97.97</v>
      </c>
      <c r="BI7" s="69">
        <v>98.21</v>
      </c>
      <c r="BJ7" s="105">
        <v>99.49</v>
      </c>
      <c r="BK7" s="105">
        <v>96.56</v>
      </c>
      <c r="BL7" s="105">
        <v>96.19</v>
      </c>
      <c r="BM7" s="105">
        <v>98.75</v>
      </c>
      <c r="BN7" s="105">
        <v>100</v>
      </c>
      <c r="BO7" s="105">
        <v>97.27</v>
      </c>
      <c r="BP7" s="105">
        <v>95.21</v>
      </c>
      <c r="BQ7" s="105">
        <v>100</v>
      </c>
      <c r="BR7" s="105">
        <v>100</v>
      </c>
      <c r="BS7" s="105">
        <v>97.16</v>
      </c>
      <c r="BT7" s="105">
        <v>100</v>
      </c>
      <c r="BU7" s="105">
        <v>99.95</v>
      </c>
      <c r="BV7" s="105">
        <v>99.32</v>
      </c>
      <c r="BW7" s="69">
        <v>99.09</v>
      </c>
      <c r="BX7" s="69">
        <v>96.33</v>
      </c>
      <c r="BY7" s="69">
        <v>100</v>
      </c>
      <c r="BZ7" s="69">
        <v>99.71</v>
      </c>
      <c r="CA7" s="69">
        <v>99.89</v>
      </c>
      <c r="CB7" s="69">
        <v>92.42</v>
      </c>
      <c r="CC7" s="69">
        <v>92.84</v>
      </c>
      <c r="CD7" s="187">
        <v>89.76</v>
      </c>
      <c r="CE7" s="187">
        <v>99.08</v>
      </c>
      <c r="CF7" s="187">
        <v>99.36</v>
      </c>
      <c r="CG7" s="187">
        <v>98.34</v>
      </c>
      <c r="CH7" s="187">
        <v>86.52</v>
      </c>
      <c r="CI7" s="187">
        <v>95.76</v>
      </c>
      <c r="CJ7" s="187">
        <v>97.91</v>
      </c>
      <c r="CK7" s="105">
        <v>99.14</v>
      </c>
      <c r="CL7" s="105">
        <v>89.51</v>
      </c>
      <c r="CM7" s="105">
        <v>87.77</v>
      </c>
      <c r="CN7" s="105">
        <v>95.01</v>
      </c>
      <c r="CO7" s="105">
        <v>98.55</v>
      </c>
      <c r="CP7" s="105">
        <v>98.46</v>
      </c>
      <c r="CQ7" s="105">
        <v>91.74</v>
      </c>
      <c r="CR7" s="105">
        <v>99.39</v>
      </c>
      <c r="CS7" s="105">
        <v>85.41</v>
      </c>
      <c r="CT7" s="105">
        <v>92.2</v>
      </c>
      <c r="CU7" s="105">
        <v>98.15</v>
      </c>
      <c r="CV7" s="105">
        <v>97</v>
      </c>
      <c r="CW7" s="105">
        <v>100</v>
      </c>
      <c r="CX7" s="105">
        <v>100</v>
      </c>
      <c r="CY7" s="105">
        <v>100</v>
      </c>
      <c r="CZ7" s="105">
        <v>99.95</v>
      </c>
      <c r="DA7" s="105">
        <v>95.11</v>
      </c>
      <c r="DB7" s="105">
        <v>99.79</v>
      </c>
      <c r="DC7" s="105">
        <v>100</v>
      </c>
      <c r="DD7" s="105">
        <v>100</v>
      </c>
      <c r="DE7" s="105">
        <v>100</v>
      </c>
      <c r="DF7" s="105">
        <v>99.43</v>
      </c>
      <c r="DG7" s="105">
        <v>99.75</v>
      </c>
      <c r="DH7" s="69">
        <v>99.92</v>
      </c>
      <c r="DI7" s="69">
        <v>100</v>
      </c>
      <c r="DJ7" s="69">
        <v>99.29</v>
      </c>
      <c r="DK7" s="69">
        <v>96.57</v>
      </c>
      <c r="DL7" s="69">
        <v>90.7</v>
      </c>
      <c r="DM7" s="69">
        <v>91.09</v>
      </c>
      <c r="DN7" s="105">
        <v>84.7</v>
      </c>
      <c r="DO7" s="105">
        <v>88.39</v>
      </c>
      <c r="DP7" s="105">
        <v>82.78</v>
      </c>
      <c r="DQ7" s="105">
        <v>83.63</v>
      </c>
    </row>
    <row r="8" spans="1:121" s="69" customFormat="1" ht="15.75">
      <c r="A8" s="72">
        <v>0.20833333333333301</v>
      </c>
      <c r="B8" s="72"/>
      <c r="D8" s="69">
        <v>100</v>
      </c>
      <c r="E8" s="69">
        <v>95.08</v>
      </c>
      <c r="F8" s="69">
        <v>99.11</v>
      </c>
      <c r="G8" s="69">
        <v>100</v>
      </c>
      <c r="H8" s="69">
        <v>97.56</v>
      </c>
      <c r="I8" s="69">
        <v>89.64</v>
      </c>
      <c r="J8" s="69">
        <v>100</v>
      </c>
      <c r="K8" s="69">
        <v>96.74</v>
      </c>
      <c r="L8" s="69">
        <v>81.63</v>
      </c>
      <c r="M8" s="69">
        <v>99.74</v>
      </c>
      <c r="N8" s="69">
        <v>99.91</v>
      </c>
      <c r="O8" s="69">
        <v>99.88</v>
      </c>
      <c r="P8" s="69">
        <v>98.26</v>
      </c>
      <c r="Q8" s="69">
        <v>94.53</v>
      </c>
      <c r="R8" s="69">
        <v>91.14</v>
      </c>
      <c r="S8" s="69">
        <v>87.1</v>
      </c>
      <c r="T8" s="105">
        <v>100</v>
      </c>
      <c r="U8" s="105">
        <v>100</v>
      </c>
      <c r="V8" s="105">
        <v>79.83</v>
      </c>
      <c r="W8" s="105">
        <v>90.8</v>
      </c>
      <c r="X8" s="105">
        <v>100</v>
      </c>
      <c r="Y8" s="105">
        <v>99.59</v>
      </c>
      <c r="Z8" s="105">
        <v>99.79</v>
      </c>
      <c r="AA8" s="105">
        <v>100</v>
      </c>
      <c r="AB8" s="105">
        <v>100</v>
      </c>
      <c r="AC8" s="69">
        <v>100</v>
      </c>
      <c r="AD8" s="69">
        <v>93.06</v>
      </c>
      <c r="AE8" s="69">
        <v>91.29</v>
      </c>
      <c r="AF8" s="103">
        <v>81.709999999999994</v>
      </c>
      <c r="AG8" s="113">
        <v>99.35</v>
      </c>
      <c r="AH8" s="113">
        <v>84.31</v>
      </c>
      <c r="AI8" s="105">
        <v>99.22</v>
      </c>
      <c r="AJ8" s="105">
        <v>99.74</v>
      </c>
      <c r="AK8" s="105">
        <v>96.55</v>
      </c>
      <c r="AL8" s="105">
        <v>99.5</v>
      </c>
      <c r="AM8" s="105">
        <v>88.9</v>
      </c>
      <c r="AN8" s="105">
        <v>97.69</v>
      </c>
      <c r="AO8" s="105">
        <v>97.68</v>
      </c>
      <c r="AP8" s="69">
        <v>99.91</v>
      </c>
      <c r="AQ8" s="69">
        <v>96.17</v>
      </c>
      <c r="AR8" s="69">
        <v>92.24</v>
      </c>
      <c r="AS8" s="69">
        <v>65.010000000000005</v>
      </c>
      <c r="AT8" s="69">
        <v>80.3</v>
      </c>
      <c r="AU8" s="105">
        <v>81.69</v>
      </c>
      <c r="AV8" s="105">
        <v>98.41</v>
      </c>
      <c r="AW8" s="105">
        <v>85.55</v>
      </c>
      <c r="AX8" s="105">
        <v>84.11</v>
      </c>
      <c r="AY8" s="105">
        <v>97.4</v>
      </c>
      <c r="AZ8" s="105">
        <v>97.86</v>
      </c>
      <c r="BA8" s="105">
        <v>99.63</v>
      </c>
      <c r="BB8" s="105">
        <v>89.08</v>
      </c>
      <c r="BC8" s="69">
        <v>97.79</v>
      </c>
      <c r="BD8" s="69">
        <v>90.46</v>
      </c>
      <c r="BE8" s="69">
        <v>91.69</v>
      </c>
      <c r="BF8" s="69">
        <v>60.06</v>
      </c>
      <c r="BG8" s="69">
        <v>86.78</v>
      </c>
      <c r="BH8" s="69">
        <v>98.39</v>
      </c>
      <c r="BI8" s="69">
        <v>98.62</v>
      </c>
      <c r="BJ8" s="105">
        <v>99.6</v>
      </c>
      <c r="BK8" s="105">
        <v>97.41</v>
      </c>
      <c r="BL8" s="105">
        <v>96.84</v>
      </c>
      <c r="BM8" s="105">
        <v>99.17</v>
      </c>
      <c r="BN8" s="105">
        <v>100</v>
      </c>
      <c r="BO8" s="105">
        <v>97.69</v>
      </c>
      <c r="BP8" s="105">
        <v>96.19</v>
      </c>
      <c r="BQ8" s="105">
        <v>99.76</v>
      </c>
      <c r="BR8" s="105">
        <v>100</v>
      </c>
      <c r="BS8" s="105">
        <v>97.94</v>
      </c>
      <c r="BT8" s="105">
        <v>100</v>
      </c>
      <c r="BU8" s="105">
        <v>100</v>
      </c>
      <c r="BV8" s="105">
        <v>99.91</v>
      </c>
      <c r="BW8" s="69">
        <v>99.43</v>
      </c>
      <c r="BX8" s="69">
        <v>97.54</v>
      </c>
      <c r="BY8" s="69">
        <v>100</v>
      </c>
      <c r="BZ8" s="69">
        <v>99.61</v>
      </c>
      <c r="CA8" s="69">
        <v>100</v>
      </c>
      <c r="CB8" s="69">
        <v>96.08</v>
      </c>
      <c r="CC8" s="69">
        <v>92.86</v>
      </c>
      <c r="CD8" s="187">
        <v>88.89</v>
      </c>
      <c r="CE8" s="187">
        <v>99.25</v>
      </c>
      <c r="CF8" s="187">
        <v>99.69</v>
      </c>
      <c r="CG8" s="187">
        <v>98.47</v>
      </c>
      <c r="CH8" s="187">
        <v>89.49</v>
      </c>
      <c r="CI8" s="187">
        <v>95.57</v>
      </c>
      <c r="CJ8" s="187">
        <v>97.53</v>
      </c>
      <c r="CK8" s="105">
        <v>99.82</v>
      </c>
      <c r="CL8" s="105">
        <v>90.5</v>
      </c>
      <c r="CM8" s="105">
        <v>91.32</v>
      </c>
      <c r="CN8" s="105">
        <v>94.36</v>
      </c>
      <c r="CO8" s="105">
        <v>98.63</v>
      </c>
      <c r="CP8" s="105">
        <v>98.73</v>
      </c>
      <c r="CQ8" s="105">
        <v>95.33</v>
      </c>
      <c r="CR8" s="105">
        <v>99.58</v>
      </c>
      <c r="CS8" s="105">
        <v>82.12</v>
      </c>
      <c r="CT8" s="105">
        <v>89.31</v>
      </c>
      <c r="CU8" s="105">
        <v>98.17</v>
      </c>
      <c r="CV8" s="105">
        <v>98.04</v>
      </c>
      <c r="CW8" s="105">
        <v>100</v>
      </c>
      <c r="CX8" s="105">
        <v>100</v>
      </c>
      <c r="CY8" s="105">
        <v>100</v>
      </c>
      <c r="CZ8" s="105">
        <v>100</v>
      </c>
      <c r="DA8" s="105">
        <v>96.66</v>
      </c>
      <c r="DB8" s="105">
        <v>99.91</v>
      </c>
      <c r="DC8" s="105">
        <v>100</v>
      </c>
      <c r="DD8" s="105">
        <v>100</v>
      </c>
      <c r="DE8" s="105">
        <v>100</v>
      </c>
      <c r="DF8" s="105">
        <v>99.92</v>
      </c>
      <c r="DG8" s="105">
        <v>99.97</v>
      </c>
      <c r="DH8" s="69">
        <v>100</v>
      </c>
      <c r="DI8" s="69">
        <v>100</v>
      </c>
      <c r="DJ8" s="69">
        <v>99.72</v>
      </c>
      <c r="DK8" s="69">
        <v>94.35</v>
      </c>
      <c r="DL8" s="69">
        <v>90.28</v>
      </c>
      <c r="DM8" s="69">
        <v>89.94</v>
      </c>
      <c r="DN8" s="105">
        <v>85.85</v>
      </c>
      <c r="DO8" s="105">
        <v>87.57</v>
      </c>
      <c r="DP8" s="105">
        <v>82.49</v>
      </c>
      <c r="DQ8" s="105">
        <v>85.08</v>
      </c>
    </row>
    <row r="9" spans="1:121" s="69" customFormat="1" ht="15.75">
      <c r="A9" s="72">
        <v>0.25</v>
      </c>
      <c r="B9" s="72"/>
      <c r="D9" s="69">
        <v>100</v>
      </c>
      <c r="E9" s="69">
        <v>95.86</v>
      </c>
      <c r="F9" s="69">
        <v>99.24</v>
      </c>
      <c r="G9" s="69">
        <v>100</v>
      </c>
      <c r="H9" s="69">
        <v>97.91</v>
      </c>
      <c r="I9" s="69">
        <v>90.71</v>
      </c>
      <c r="J9" s="69">
        <v>99.93</v>
      </c>
      <c r="K9" s="69">
        <v>94</v>
      </c>
      <c r="L9" s="69">
        <v>81.09</v>
      </c>
      <c r="M9" s="69">
        <v>99.85</v>
      </c>
      <c r="N9" s="69">
        <v>99.79</v>
      </c>
      <c r="O9" s="69">
        <v>100</v>
      </c>
      <c r="P9" s="69">
        <v>98.88</v>
      </c>
      <c r="Q9" s="69">
        <v>94.06</v>
      </c>
      <c r="R9" s="69">
        <v>91.54</v>
      </c>
      <c r="S9" s="69">
        <v>86.78</v>
      </c>
      <c r="T9" s="105">
        <v>100</v>
      </c>
      <c r="U9" s="105">
        <v>100</v>
      </c>
      <c r="V9" s="105">
        <v>77</v>
      </c>
      <c r="W9" s="105">
        <v>92.67</v>
      </c>
      <c r="X9" s="105">
        <v>100</v>
      </c>
      <c r="Y9" s="105">
        <v>99.88</v>
      </c>
      <c r="Z9" s="105">
        <v>100</v>
      </c>
      <c r="AA9" s="105">
        <v>99.97</v>
      </c>
      <c r="AB9" s="105">
        <v>100</v>
      </c>
      <c r="AC9" s="69">
        <v>100</v>
      </c>
      <c r="AD9" s="69">
        <v>92.25</v>
      </c>
      <c r="AE9" s="69">
        <v>89.87</v>
      </c>
      <c r="AF9" s="103">
        <v>80.11</v>
      </c>
      <c r="AG9" s="113">
        <v>99.76</v>
      </c>
      <c r="AH9" s="113">
        <v>83.08</v>
      </c>
      <c r="AI9" s="105">
        <v>99.41</v>
      </c>
      <c r="AJ9" s="105">
        <v>99.65</v>
      </c>
      <c r="AK9" s="105">
        <v>97.27</v>
      </c>
      <c r="AL9" s="105">
        <v>99.69</v>
      </c>
      <c r="AM9" s="105">
        <v>88.66</v>
      </c>
      <c r="AN9" s="105">
        <v>98.62</v>
      </c>
      <c r="AO9" s="105">
        <v>97.56</v>
      </c>
      <c r="AP9" s="69">
        <v>100</v>
      </c>
      <c r="AQ9" s="69">
        <v>96.63</v>
      </c>
      <c r="AR9" s="69">
        <v>92.86</v>
      </c>
      <c r="AS9" s="69">
        <v>67.31</v>
      </c>
      <c r="AT9" s="69">
        <v>81.34</v>
      </c>
      <c r="AU9" s="105">
        <v>81.67</v>
      </c>
      <c r="AV9" s="105">
        <v>98.62</v>
      </c>
      <c r="AW9" s="105">
        <v>86.99</v>
      </c>
      <c r="AX9" s="105">
        <v>83.92</v>
      </c>
      <c r="AY9" s="105">
        <v>97.6</v>
      </c>
      <c r="AZ9" s="105">
        <v>97.24</v>
      </c>
      <c r="BA9" s="105">
        <v>99.82</v>
      </c>
      <c r="BB9" s="105">
        <v>88.91</v>
      </c>
      <c r="BC9" s="69">
        <v>98.78</v>
      </c>
      <c r="BD9" s="69">
        <v>91.72</v>
      </c>
      <c r="BE9" s="69">
        <v>93.31</v>
      </c>
      <c r="BF9" s="69">
        <v>64.930000000000007</v>
      </c>
      <c r="BG9" s="69">
        <v>84.35</v>
      </c>
      <c r="BH9" s="69">
        <v>98.32</v>
      </c>
      <c r="BI9" s="69">
        <v>98.79</v>
      </c>
      <c r="BJ9" s="105">
        <v>99.97</v>
      </c>
      <c r="BK9" s="105">
        <v>97.75</v>
      </c>
      <c r="BL9" s="105">
        <v>97.11</v>
      </c>
      <c r="BM9" s="105">
        <v>99.01</v>
      </c>
      <c r="BN9" s="105">
        <v>100</v>
      </c>
      <c r="BO9" s="105">
        <v>97.58</v>
      </c>
      <c r="BP9" s="105">
        <v>96.68</v>
      </c>
      <c r="BQ9" s="105">
        <v>98.49</v>
      </c>
      <c r="BR9" s="105">
        <v>100</v>
      </c>
      <c r="BS9" s="105">
        <v>98.49</v>
      </c>
      <c r="BT9" s="105">
        <v>100</v>
      </c>
      <c r="BU9" s="105">
        <v>100</v>
      </c>
      <c r="BV9" s="105">
        <v>100</v>
      </c>
      <c r="BW9" s="69">
        <v>99.3</v>
      </c>
      <c r="BX9" s="69">
        <v>98.01</v>
      </c>
      <c r="BY9" s="69">
        <v>100</v>
      </c>
      <c r="BZ9" s="69">
        <v>99.48</v>
      </c>
      <c r="CA9" s="69">
        <v>100</v>
      </c>
      <c r="CB9" s="69">
        <v>96.56</v>
      </c>
      <c r="CC9" s="69">
        <v>92.73</v>
      </c>
      <c r="CD9" s="187">
        <v>89.95</v>
      </c>
      <c r="CE9" s="187">
        <v>99.43</v>
      </c>
      <c r="CF9" s="187">
        <v>99.71</v>
      </c>
      <c r="CG9" s="187">
        <v>98.48</v>
      </c>
      <c r="CH9" s="187">
        <v>88.65</v>
      </c>
      <c r="CI9" s="187">
        <v>93.52</v>
      </c>
      <c r="CJ9" s="187">
        <v>97.48</v>
      </c>
      <c r="CK9" s="105">
        <v>100</v>
      </c>
      <c r="CL9" s="105">
        <v>93.54</v>
      </c>
      <c r="CM9" s="105">
        <v>86.91</v>
      </c>
      <c r="CN9" s="105">
        <v>92.67</v>
      </c>
      <c r="CO9" s="105">
        <v>99.27</v>
      </c>
      <c r="CP9" s="105">
        <v>98.92</v>
      </c>
      <c r="CQ9" s="105">
        <v>96.38</v>
      </c>
      <c r="CR9" s="105">
        <v>99.91</v>
      </c>
      <c r="CS9" s="105">
        <v>78.819999999999993</v>
      </c>
      <c r="CT9" s="105">
        <v>86.23</v>
      </c>
      <c r="CU9" s="105">
        <v>96.72</v>
      </c>
      <c r="CV9" s="105">
        <v>97.78</v>
      </c>
      <c r="CW9" s="105">
        <v>100</v>
      </c>
      <c r="CX9" s="105">
        <v>100</v>
      </c>
      <c r="CY9" s="105">
        <v>100</v>
      </c>
      <c r="CZ9" s="105">
        <v>100</v>
      </c>
      <c r="DA9" s="105">
        <v>97.53</v>
      </c>
      <c r="DB9" s="105">
        <v>99.72</v>
      </c>
      <c r="DC9" s="105">
        <v>100</v>
      </c>
      <c r="DD9" s="105">
        <v>100</v>
      </c>
      <c r="DE9" s="105">
        <v>100</v>
      </c>
      <c r="DF9" s="105">
        <v>100</v>
      </c>
      <c r="DG9" s="105">
        <v>100</v>
      </c>
      <c r="DH9" s="69">
        <v>100</v>
      </c>
      <c r="DI9" s="69">
        <v>100</v>
      </c>
      <c r="DJ9" s="69">
        <v>100</v>
      </c>
      <c r="DK9" s="69">
        <v>92.55</v>
      </c>
      <c r="DL9" s="69">
        <v>90.7</v>
      </c>
      <c r="DM9" s="69">
        <v>87.2</v>
      </c>
      <c r="DN9" s="105">
        <v>86.16</v>
      </c>
      <c r="DO9" s="105">
        <v>87.2</v>
      </c>
      <c r="DP9" s="105">
        <v>81.760000000000005</v>
      </c>
      <c r="DQ9" s="105">
        <v>84.97</v>
      </c>
    </row>
    <row r="10" spans="1:121" s="69" customFormat="1" ht="15.75">
      <c r="A10" s="72">
        <v>0.29166666666666702</v>
      </c>
      <c r="B10" s="72"/>
      <c r="D10" s="69">
        <v>99.2</v>
      </c>
      <c r="E10" s="69">
        <v>95.36</v>
      </c>
      <c r="F10" s="69">
        <v>94.09</v>
      </c>
      <c r="G10" s="69">
        <v>100</v>
      </c>
      <c r="H10" s="69">
        <v>95.94</v>
      </c>
      <c r="I10" s="69">
        <v>89.64</v>
      </c>
      <c r="J10" s="69">
        <v>97.76</v>
      </c>
      <c r="K10" s="69">
        <v>93.56</v>
      </c>
      <c r="L10" s="69">
        <v>80.33</v>
      </c>
      <c r="M10" s="69">
        <v>98.68</v>
      </c>
      <c r="N10" s="69">
        <v>97.34</v>
      </c>
      <c r="O10" s="69">
        <v>99.03</v>
      </c>
      <c r="P10" s="69">
        <v>98.49</v>
      </c>
      <c r="Q10" s="69">
        <v>92.49</v>
      </c>
      <c r="R10" s="69">
        <v>89.8</v>
      </c>
      <c r="S10" s="69">
        <v>83.95</v>
      </c>
      <c r="T10" s="105">
        <v>97.66</v>
      </c>
      <c r="U10" s="105">
        <v>97.92</v>
      </c>
      <c r="V10" s="105">
        <v>74.03</v>
      </c>
      <c r="W10" s="105">
        <v>85.4</v>
      </c>
      <c r="X10" s="105">
        <v>96.48</v>
      </c>
      <c r="Y10" s="105">
        <v>95.63</v>
      </c>
      <c r="Z10" s="105">
        <v>99.66</v>
      </c>
      <c r="AA10" s="105">
        <v>98.72</v>
      </c>
      <c r="AB10" s="105">
        <v>99.49</v>
      </c>
      <c r="AC10" s="69">
        <v>98.78</v>
      </c>
      <c r="AD10" s="69">
        <v>89.17</v>
      </c>
      <c r="AE10" s="69">
        <v>87.86</v>
      </c>
      <c r="AF10" s="103">
        <v>81.12</v>
      </c>
      <c r="AG10" s="113">
        <v>99.91</v>
      </c>
      <c r="AH10" s="113">
        <v>76.569999999999993</v>
      </c>
      <c r="AI10" s="105">
        <v>94.11</v>
      </c>
      <c r="AJ10" s="105">
        <v>97.6</v>
      </c>
      <c r="AK10" s="105">
        <v>86.79</v>
      </c>
      <c r="AL10" s="105">
        <v>98.04</v>
      </c>
      <c r="AM10" s="105">
        <v>82.89</v>
      </c>
      <c r="AN10" s="105">
        <v>94.67</v>
      </c>
      <c r="AO10" s="105">
        <v>94.25</v>
      </c>
      <c r="AP10" s="69">
        <v>96.72</v>
      </c>
      <c r="AQ10" s="69">
        <v>92.19</v>
      </c>
      <c r="AR10" s="69">
        <v>90.44</v>
      </c>
      <c r="AS10" s="69">
        <v>66.84</v>
      </c>
      <c r="AT10" s="69">
        <v>76.680000000000007</v>
      </c>
      <c r="AU10" s="105">
        <v>74.42</v>
      </c>
      <c r="AV10" s="105">
        <v>93.26</v>
      </c>
      <c r="AW10" s="105">
        <v>86.56</v>
      </c>
      <c r="AX10" s="105">
        <v>84.22</v>
      </c>
      <c r="AY10" s="105">
        <v>88.77</v>
      </c>
      <c r="AZ10" s="105">
        <v>89.31</v>
      </c>
      <c r="BA10" s="105">
        <v>95.7</v>
      </c>
      <c r="BB10" s="105">
        <v>90.09</v>
      </c>
      <c r="BC10" s="69">
        <v>95.02</v>
      </c>
      <c r="BD10" s="69">
        <v>90.06</v>
      </c>
      <c r="BE10" s="69">
        <v>92.34</v>
      </c>
      <c r="BF10" s="69">
        <v>67.88</v>
      </c>
      <c r="BG10" s="69">
        <v>71.88</v>
      </c>
      <c r="BH10" s="69">
        <v>89.93</v>
      </c>
      <c r="BI10" s="69">
        <v>92.2</v>
      </c>
      <c r="BJ10" s="105">
        <v>93.69</v>
      </c>
      <c r="BK10" s="105">
        <v>96.69</v>
      </c>
      <c r="BL10" s="105">
        <v>87.74</v>
      </c>
      <c r="BM10" s="105">
        <v>98.53</v>
      </c>
      <c r="BN10" s="105">
        <v>97.09</v>
      </c>
      <c r="BO10" s="105">
        <v>92.84</v>
      </c>
      <c r="BP10" s="105">
        <v>95.93</v>
      </c>
      <c r="BQ10" s="105">
        <v>97.28</v>
      </c>
      <c r="BR10" s="105">
        <v>98.7</v>
      </c>
      <c r="BS10" s="105">
        <v>89.75</v>
      </c>
      <c r="BT10" s="105">
        <v>94.05</v>
      </c>
      <c r="BU10" s="105">
        <v>96.98</v>
      </c>
      <c r="BV10" s="105">
        <v>96.16</v>
      </c>
      <c r="BW10" s="69">
        <v>96.49</v>
      </c>
      <c r="BX10" s="69">
        <v>90.73</v>
      </c>
      <c r="BY10" s="69">
        <v>95.77</v>
      </c>
      <c r="BZ10" s="69">
        <v>82.27</v>
      </c>
      <c r="CA10" s="69">
        <v>90.99</v>
      </c>
      <c r="CB10" s="69">
        <v>77.86</v>
      </c>
      <c r="CC10" s="69">
        <v>78.37</v>
      </c>
      <c r="CD10" s="187">
        <v>70.48</v>
      </c>
      <c r="CE10" s="187">
        <v>84.53</v>
      </c>
      <c r="CF10" s="187">
        <v>85.31</v>
      </c>
      <c r="CG10" s="187">
        <v>76.98</v>
      </c>
      <c r="CH10" s="187">
        <v>73.180000000000007</v>
      </c>
      <c r="CI10" s="187">
        <v>76.98</v>
      </c>
      <c r="CJ10" s="187">
        <v>93.32</v>
      </c>
      <c r="CK10" s="105">
        <v>94.9</v>
      </c>
      <c r="CL10" s="105">
        <v>82.01</v>
      </c>
      <c r="CM10" s="105">
        <v>65.94</v>
      </c>
      <c r="CN10" s="105">
        <v>77.81</v>
      </c>
      <c r="CO10" s="105">
        <v>85.29</v>
      </c>
      <c r="CP10" s="105">
        <v>76.790000000000006</v>
      </c>
      <c r="CQ10" s="105">
        <v>80.95</v>
      </c>
      <c r="CR10" s="105">
        <v>87.24</v>
      </c>
      <c r="CS10" s="105">
        <v>63.1</v>
      </c>
      <c r="CT10" s="105">
        <v>71.19</v>
      </c>
      <c r="CU10" s="105">
        <v>79.900000000000006</v>
      </c>
      <c r="CV10" s="105">
        <v>98.54</v>
      </c>
      <c r="CW10" s="105">
        <v>100</v>
      </c>
      <c r="CX10" s="105">
        <v>100</v>
      </c>
      <c r="CY10" s="105">
        <v>84.5</v>
      </c>
      <c r="CZ10" s="105">
        <v>82.86</v>
      </c>
      <c r="DA10" s="105">
        <v>80.53</v>
      </c>
      <c r="DB10" s="105">
        <v>95.24</v>
      </c>
      <c r="DC10" s="105">
        <v>100</v>
      </c>
      <c r="DD10" s="105">
        <v>88.87</v>
      </c>
      <c r="DE10" s="105">
        <v>89.14</v>
      </c>
      <c r="DF10" s="105">
        <v>86.65</v>
      </c>
      <c r="DG10" s="105">
        <v>96.4</v>
      </c>
      <c r="DH10" s="69">
        <v>89.74</v>
      </c>
      <c r="DI10" s="69">
        <v>88.04</v>
      </c>
      <c r="DJ10" s="69">
        <v>80.28</v>
      </c>
      <c r="DK10" s="69">
        <v>86.53</v>
      </c>
      <c r="DL10" s="69">
        <v>80.59</v>
      </c>
      <c r="DM10" s="69">
        <v>79.569999999999993</v>
      </c>
      <c r="DN10" s="105">
        <v>73.78</v>
      </c>
      <c r="DO10" s="105">
        <v>83.39</v>
      </c>
      <c r="DP10" s="105">
        <v>71.430000000000007</v>
      </c>
      <c r="DQ10" s="105">
        <v>81.5</v>
      </c>
    </row>
    <row r="11" spans="1:121" s="69" customFormat="1" ht="15.75">
      <c r="A11" s="72">
        <v>0.33333333333333298</v>
      </c>
      <c r="B11" s="72"/>
      <c r="D11" s="69">
        <v>75.31</v>
      </c>
      <c r="E11" s="69">
        <v>92.46</v>
      </c>
      <c r="F11" s="69">
        <v>87.57</v>
      </c>
      <c r="G11" s="69">
        <v>94.7</v>
      </c>
      <c r="H11" s="69">
        <v>92.29</v>
      </c>
      <c r="I11" s="69">
        <v>86.85</v>
      </c>
      <c r="J11" s="69">
        <v>88.66</v>
      </c>
      <c r="K11" s="69">
        <v>92.25</v>
      </c>
      <c r="L11" s="69">
        <v>79.39</v>
      </c>
      <c r="M11" s="69">
        <v>97.59</v>
      </c>
      <c r="N11" s="69">
        <v>77.92</v>
      </c>
      <c r="O11" s="69">
        <v>97.66</v>
      </c>
      <c r="P11" s="69">
        <v>95.85</v>
      </c>
      <c r="Q11" s="69">
        <v>88.92</v>
      </c>
      <c r="R11" s="69">
        <v>87.69</v>
      </c>
      <c r="S11" s="69">
        <v>71.33</v>
      </c>
      <c r="T11" s="105">
        <v>82.22</v>
      </c>
      <c r="U11" s="105">
        <v>79.66</v>
      </c>
      <c r="V11" s="105">
        <v>64.3</v>
      </c>
      <c r="W11" s="105">
        <v>77.7</v>
      </c>
      <c r="X11" s="105">
        <v>73.2</v>
      </c>
      <c r="Y11" s="105">
        <v>71.66</v>
      </c>
      <c r="Z11" s="105">
        <v>98.15</v>
      </c>
      <c r="AA11" s="105">
        <v>95.13</v>
      </c>
      <c r="AB11" s="105">
        <v>97.64</v>
      </c>
      <c r="AC11" s="69">
        <v>86.8</v>
      </c>
      <c r="AD11" s="69">
        <v>87.7</v>
      </c>
      <c r="AE11" s="69">
        <v>86.84</v>
      </c>
      <c r="AF11" s="103">
        <v>80.44</v>
      </c>
      <c r="AG11" s="113">
        <v>99.69</v>
      </c>
      <c r="AH11" s="113">
        <v>66.19</v>
      </c>
      <c r="AI11" s="105">
        <v>73.44</v>
      </c>
      <c r="AJ11" s="105">
        <v>86.46</v>
      </c>
      <c r="AK11" s="105">
        <v>72.13</v>
      </c>
      <c r="AL11" s="105">
        <v>92.94</v>
      </c>
      <c r="AM11" s="105">
        <v>75.09</v>
      </c>
      <c r="AN11" s="105">
        <v>77.489999999999995</v>
      </c>
      <c r="AO11" s="105">
        <v>88.87</v>
      </c>
      <c r="AP11" s="69">
        <v>80.16</v>
      </c>
      <c r="AQ11" s="69">
        <v>82.1</v>
      </c>
      <c r="AR11" s="69">
        <v>85.11</v>
      </c>
      <c r="AS11" s="69">
        <v>56.53</v>
      </c>
      <c r="AT11" s="69">
        <v>62.32</v>
      </c>
      <c r="AU11" s="105">
        <v>57.37</v>
      </c>
      <c r="AV11" s="105">
        <v>83.21</v>
      </c>
      <c r="AW11" s="105">
        <v>84.75</v>
      </c>
      <c r="AX11" s="105">
        <v>79.78</v>
      </c>
      <c r="AY11" s="105">
        <v>90.33</v>
      </c>
      <c r="AZ11" s="105">
        <v>79.540000000000006</v>
      </c>
      <c r="BA11" s="105">
        <v>69.16</v>
      </c>
      <c r="BB11" s="105">
        <v>87.79</v>
      </c>
      <c r="BC11" s="69">
        <v>76.930000000000007</v>
      </c>
      <c r="BD11" s="69">
        <v>86.87</v>
      </c>
      <c r="BE11" s="69">
        <v>88.81</v>
      </c>
      <c r="BF11" s="69">
        <v>66.59</v>
      </c>
      <c r="BG11" s="69">
        <v>67.45</v>
      </c>
      <c r="BH11" s="69">
        <v>66.92</v>
      </c>
      <c r="BI11" s="69">
        <v>66.84</v>
      </c>
      <c r="BJ11" s="105">
        <v>67.900000000000006</v>
      </c>
      <c r="BK11" s="105">
        <v>94.08</v>
      </c>
      <c r="BL11" s="105">
        <v>71.41</v>
      </c>
      <c r="BM11" s="105">
        <v>86.96</v>
      </c>
      <c r="BN11" s="105">
        <v>76.94</v>
      </c>
      <c r="BO11" s="105">
        <v>77.959999999999994</v>
      </c>
      <c r="BP11" s="105">
        <v>95.02</v>
      </c>
      <c r="BQ11" s="105">
        <v>94.73</v>
      </c>
      <c r="BR11" s="105">
        <v>80.260000000000005</v>
      </c>
      <c r="BS11" s="105">
        <v>73.790000000000006</v>
      </c>
      <c r="BT11" s="105">
        <v>83.92</v>
      </c>
      <c r="BU11" s="105">
        <v>79.83</v>
      </c>
      <c r="BV11" s="105">
        <v>84.33</v>
      </c>
      <c r="BW11" s="69">
        <v>91.1</v>
      </c>
      <c r="BX11" s="69">
        <v>69.989999999999995</v>
      </c>
      <c r="BY11" s="69">
        <v>70.92</v>
      </c>
      <c r="BZ11" s="69">
        <v>68.08</v>
      </c>
      <c r="CA11" s="69">
        <v>67.209999999999994</v>
      </c>
      <c r="CB11" s="69">
        <v>69.239999999999995</v>
      </c>
      <c r="CC11" s="69">
        <v>75.709999999999994</v>
      </c>
      <c r="CD11" s="187">
        <v>57.01</v>
      </c>
      <c r="CE11" s="187">
        <v>63.12</v>
      </c>
      <c r="CF11" s="187">
        <v>68.150000000000006</v>
      </c>
      <c r="CG11" s="187">
        <v>69.95</v>
      </c>
      <c r="CH11" s="187">
        <v>64.459999999999994</v>
      </c>
      <c r="CI11" s="187">
        <v>69.27</v>
      </c>
      <c r="CJ11" s="187">
        <v>82.86</v>
      </c>
      <c r="CK11" s="105">
        <v>66.540000000000006</v>
      </c>
      <c r="CL11" s="105">
        <v>72.52</v>
      </c>
      <c r="CM11" s="105">
        <v>60.55</v>
      </c>
      <c r="CN11" s="105">
        <v>61.98</v>
      </c>
      <c r="CO11" s="105">
        <v>62.77</v>
      </c>
      <c r="CP11" s="105">
        <v>60.96</v>
      </c>
      <c r="CQ11" s="105">
        <v>65.56</v>
      </c>
      <c r="CR11" s="105">
        <v>74.25</v>
      </c>
      <c r="CS11" s="105">
        <v>58.14</v>
      </c>
      <c r="CT11" s="105">
        <v>61.71</v>
      </c>
      <c r="CU11" s="105">
        <v>64.19</v>
      </c>
      <c r="CV11" s="105">
        <v>97.4</v>
      </c>
      <c r="CW11" s="105">
        <v>95.86</v>
      </c>
      <c r="CX11" s="105">
        <v>97.59</v>
      </c>
      <c r="CY11" s="105">
        <v>64.73</v>
      </c>
      <c r="CZ11" s="105">
        <v>64.66</v>
      </c>
      <c r="DA11" s="105">
        <v>62.92</v>
      </c>
      <c r="DB11" s="105">
        <v>90.87</v>
      </c>
      <c r="DC11" s="105">
        <v>100</v>
      </c>
      <c r="DD11" s="105">
        <v>82.49</v>
      </c>
      <c r="DE11" s="105">
        <v>65.180000000000007</v>
      </c>
      <c r="DF11" s="105">
        <v>79.13</v>
      </c>
      <c r="DG11" s="105">
        <v>77.459999999999994</v>
      </c>
      <c r="DH11" s="69">
        <v>62.38</v>
      </c>
      <c r="DI11" s="69">
        <v>65.709999999999994</v>
      </c>
      <c r="DJ11" s="69">
        <v>63.89</v>
      </c>
      <c r="DK11" s="69">
        <v>68.75</v>
      </c>
      <c r="DL11" s="69">
        <v>69.64</v>
      </c>
      <c r="DM11" s="69">
        <v>83.01</v>
      </c>
      <c r="DN11" s="105">
        <v>66.599999999999994</v>
      </c>
      <c r="DO11" s="105">
        <v>73.209999999999994</v>
      </c>
      <c r="DP11" s="105">
        <v>71.06</v>
      </c>
      <c r="DQ11" s="105">
        <v>67.260000000000005</v>
      </c>
    </row>
    <row r="12" spans="1:121" s="69" customFormat="1" ht="15.75">
      <c r="A12" s="73">
        <v>0.375</v>
      </c>
      <c r="B12" s="73"/>
      <c r="D12" s="69">
        <v>72.73</v>
      </c>
      <c r="E12" s="69">
        <v>88.3</v>
      </c>
      <c r="F12" s="69">
        <v>58.65</v>
      </c>
      <c r="G12" s="69">
        <v>83.46</v>
      </c>
      <c r="H12" s="69">
        <v>90.83</v>
      </c>
      <c r="I12" s="69">
        <v>79.67</v>
      </c>
      <c r="J12" s="69">
        <v>85.75</v>
      </c>
      <c r="K12" s="69">
        <v>86.13</v>
      </c>
      <c r="L12" s="69">
        <v>76.33</v>
      </c>
      <c r="M12" s="69">
        <v>94.43</v>
      </c>
      <c r="N12" s="69">
        <v>73.849999999999994</v>
      </c>
      <c r="O12" s="69">
        <v>96.56</v>
      </c>
      <c r="P12" s="69">
        <v>94.49</v>
      </c>
      <c r="Q12" s="69">
        <v>81.5</v>
      </c>
      <c r="R12" s="69">
        <v>79.22</v>
      </c>
      <c r="S12" s="69">
        <v>65.150000000000006</v>
      </c>
      <c r="T12" s="105">
        <v>84.14</v>
      </c>
      <c r="U12" s="105">
        <v>72.58</v>
      </c>
      <c r="V12" s="105">
        <v>57.55</v>
      </c>
      <c r="W12" s="105">
        <v>69.56</v>
      </c>
      <c r="X12" s="105">
        <v>63.37</v>
      </c>
      <c r="Y12" s="105">
        <v>54.08</v>
      </c>
      <c r="Z12" s="105">
        <v>94.66</v>
      </c>
      <c r="AA12" s="105">
        <v>88.9</v>
      </c>
      <c r="AB12" s="105">
        <v>92.43</v>
      </c>
      <c r="AC12" s="69">
        <v>66.36</v>
      </c>
      <c r="AD12" s="69">
        <v>82.77</v>
      </c>
      <c r="AE12" s="69">
        <v>91.24</v>
      </c>
      <c r="AF12" s="103">
        <v>79.680000000000007</v>
      </c>
      <c r="AG12" s="113">
        <v>98.89</v>
      </c>
      <c r="AH12" s="113">
        <v>60.95</v>
      </c>
      <c r="AI12" s="105">
        <v>60.53</v>
      </c>
      <c r="AJ12" s="105">
        <v>63.32</v>
      </c>
      <c r="AK12" s="105">
        <v>64.069999999999993</v>
      </c>
      <c r="AL12" s="105">
        <v>89.87</v>
      </c>
      <c r="AM12" s="105">
        <v>68.010000000000005</v>
      </c>
      <c r="AN12" s="105">
        <v>66.760000000000005</v>
      </c>
      <c r="AO12" s="105">
        <v>86.79</v>
      </c>
      <c r="AP12" s="69">
        <v>70.459999999999994</v>
      </c>
      <c r="AQ12" s="69">
        <v>82.02</v>
      </c>
      <c r="AR12" s="69">
        <v>80.349999999999994</v>
      </c>
      <c r="AS12" s="69">
        <v>50.92</v>
      </c>
      <c r="AT12" s="69">
        <v>57.75</v>
      </c>
      <c r="AU12" s="105">
        <v>50.42</v>
      </c>
      <c r="AV12" s="105">
        <v>76.72</v>
      </c>
      <c r="AW12" s="105">
        <v>78.84</v>
      </c>
      <c r="AX12" s="105">
        <v>73.55</v>
      </c>
      <c r="AY12" s="105">
        <v>91.61</v>
      </c>
      <c r="AZ12" s="105">
        <v>73.62</v>
      </c>
      <c r="BA12" s="105">
        <v>52.47</v>
      </c>
      <c r="BB12" s="105">
        <v>88.05</v>
      </c>
      <c r="BC12" s="69">
        <v>76.16</v>
      </c>
      <c r="BD12" s="69">
        <v>83.03</v>
      </c>
      <c r="BE12" s="69">
        <v>83.18</v>
      </c>
      <c r="BF12" s="69">
        <v>57.4</v>
      </c>
      <c r="BG12" s="69">
        <v>64.959999999999994</v>
      </c>
      <c r="BH12" s="69">
        <v>55.86</v>
      </c>
      <c r="BI12" s="69">
        <v>57.17</v>
      </c>
      <c r="BJ12" s="105">
        <v>57.06</v>
      </c>
      <c r="BK12" s="105">
        <v>87.39</v>
      </c>
      <c r="BL12" s="105">
        <v>69.05</v>
      </c>
      <c r="BM12" s="105">
        <v>83.24</v>
      </c>
      <c r="BN12" s="105">
        <v>52.83</v>
      </c>
      <c r="BO12" s="105">
        <v>78.510000000000005</v>
      </c>
      <c r="BP12" s="105">
        <v>92.17</v>
      </c>
      <c r="BQ12" s="105">
        <v>91.33</v>
      </c>
      <c r="BR12" s="105">
        <v>61.2</v>
      </c>
      <c r="BS12" s="105">
        <v>59.87</v>
      </c>
      <c r="BT12" s="105">
        <v>66.64</v>
      </c>
      <c r="BU12" s="105">
        <v>68.13</v>
      </c>
      <c r="BV12" s="105">
        <v>66.739999999999995</v>
      </c>
      <c r="BW12" s="69">
        <v>86.86</v>
      </c>
      <c r="BX12" s="69">
        <v>62.96</v>
      </c>
      <c r="BY12" s="69">
        <v>60.35</v>
      </c>
      <c r="BZ12" s="69">
        <v>73.23</v>
      </c>
      <c r="CA12" s="69">
        <v>74.319999999999993</v>
      </c>
      <c r="CB12" s="69">
        <v>73.31</v>
      </c>
      <c r="CC12" s="69">
        <v>72.239999999999995</v>
      </c>
      <c r="CD12" s="187">
        <v>54.31</v>
      </c>
      <c r="CE12" s="187">
        <v>61.68</v>
      </c>
      <c r="CF12" s="187">
        <v>69.42</v>
      </c>
      <c r="CG12" s="187">
        <v>64.12</v>
      </c>
      <c r="CH12" s="187">
        <v>56.84</v>
      </c>
      <c r="CI12" s="187">
        <v>62.66</v>
      </c>
      <c r="CJ12" s="187">
        <v>74.42</v>
      </c>
      <c r="CK12" s="105">
        <v>70.98</v>
      </c>
      <c r="CL12" s="105">
        <v>62.29</v>
      </c>
      <c r="CM12" s="105">
        <v>58.41</v>
      </c>
      <c r="CN12" s="105">
        <v>61.28</v>
      </c>
      <c r="CO12" s="105">
        <v>62.02</v>
      </c>
      <c r="CP12" s="105">
        <v>59.84</v>
      </c>
      <c r="CQ12" s="105">
        <v>60.1</v>
      </c>
      <c r="CR12" s="105">
        <v>67.34</v>
      </c>
      <c r="CS12" s="105">
        <v>48.29</v>
      </c>
      <c r="CT12" s="105">
        <v>50.8</v>
      </c>
      <c r="CU12" s="105">
        <v>50.55</v>
      </c>
      <c r="CV12" s="105">
        <v>80.22</v>
      </c>
      <c r="CW12" s="105">
        <v>96.05</v>
      </c>
      <c r="CX12" s="105">
        <v>95.39</v>
      </c>
      <c r="CY12" s="105">
        <v>59.89</v>
      </c>
      <c r="CZ12" s="105">
        <v>54.86</v>
      </c>
      <c r="DA12" s="105">
        <v>63.91</v>
      </c>
      <c r="DB12" s="105">
        <v>92.48</v>
      </c>
      <c r="DC12" s="105">
        <v>98.43</v>
      </c>
      <c r="DD12" s="105">
        <v>68.73</v>
      </c>
      <c r="DE12" s="105">
        <v>55.63</v>
      </c>
      <c r="DF12" s="105">
        <v>47.55</v>
      </c>
      <c r="DG12" s="105">
        <v>70.290000000000006</v>
      </c>
      <c r="DH12" s="69">
        <v>53.6</v>
      </c>
      <c r="DI12" s="69">
        <v>59.29</v>
      </c>
      <c r="DJ12" s="69">
        <v>65.3</v>
      </c>
      <c r="DK12" s="69">
        <v>63.7</v>
      </c>
      <c r="DL12" s="69">
        <v>63.88</v>
      </c>
      <c r="DM12" s="69">
        <v>90.56</v>
      </c>
      <c r="DN12" s="105">
        <v>62.4</v>
      </c>
      <c r="DO12" s="105">
        <v>66.56</v>
      </c>
      <c r="DP12" s="105">
        <v>61.9</v>
      </c>
      <c r="DQ12" s="105">
        <v>64.03</v>
      </c>
    </row>
    <row r="13" spans="1:121" s="69" customFormat="1" ht="15.75">
      <c r="A13" s="73">
        <v>0.41666666666666702</v>
      </c>
      <c r="B13" s="73"/>
      <c r="C13" s="69">
        <v>37.74</v>
      </c>
      <c r="D13" s="69">
        <v>62.18</v>
      </c>
      <c r="E13" s="69">
        <v>88.29</v>
      </c>
      <c r="F13" s="69">
        <v>81.86</v>
      </c>
      <c r="G13" s="69">
        <v>71.569999999999993</v>
      </c>
      <c r="H13" s="69">
        <v>91.76</v>
      </c>
      <c r="I13" s="69">
        <v>81.53</v>
      </c>
      <c r="J13" s="69">
        <v>69.53</v>
      </c>
      <c r="K13" s="69">
        <v>71.09</v>
      </c>
      <c r="L13" s="69">
        <v>71.44</v>
      </c>
      <c r="M13" s="69">
        <v>83.45</v>
      </c>
      <c r="N13" s="69">
        <v>84.08</v>
      </c>
      <c r="O13" s="69">
        <v>88.56</v>
      </c>
      <c r="P13" s="69">
        <v>94.26</v>
      </c>
      <c r="Q13" s="69">
        <v>81.28</v>
      </c>
      <c r="R13" s="69">
        <v>68.64</v>
      </c>
      <c r="S13" s="69">
        <v>63.99</v>
      </c>
      <c r="T13" s="105">
        <v>77.97</v>
      </c>
      <c r="U13" s="105">
        <v>65.75</v>
      </c>
      <c r="V13" s="105">
        <v>60.19</v>
      </c>
      <c r="W13" s="105">
        <v>66.67</v>
      </c>
      <c r="X13" s="105">
        <v>70.569999999999993</v>
      </c>
      <c r="Y13" s="105">
        <v>49.41</v>
      </c>
      <c r="Z13" s="105">
        <v>92.23</v>
      </c>
      <c r="AA13" s="105">
        <v>84.71</v>
      </c>
      <c r="AB13" s="69">
        <v>87.63</v>
      </c>
      <c r="AC13" s="69">
        <v>75.09</v>
      </c>
      <c r="AD13" s="69">
        <v>73.33</v>
      </c>
      <c r="AE13" s="69">
        <v>87.42</v>
      </c>
      <c r="AF13" s="103">
        <v>85.23</v>
      </c>
      <c r="AG13" s="113">
        <v>94.82</v>
      </c>
      <c r="AH13" s="113">
        <v>58.68</v>
      </c>
      <c r="AI13" s="105">
        <v>64.27</v>
      </c>
      <c r="AJ13" s="105">
        <v>53.82</v>
      </c>
      <c r="AK13" s="105">
        <v>60.45</v>
      </c>
      <c r="AL13" s="105">
        <v>75.709999999999994</v>
      </c>
      <c r="AM13" s="105">
        <v>58.99</v>
      </c>
      <c r="AN13" s="105">
        <v>70.64</v>
      </c>
      <c r="AO13" s="105">
        <v>81.73</v>
      </c>
      <c r="AP13" s="69">
        <v>64.92</v>
      </c>
      <c r="AQ13" s="69">
        <v>68.72</v>
      </c>
      <c r="AR13" s="69">
        <v>76.31</v>
      </c>
      <c r="AS13" s="69">
        <v>48.58</v>
      </c>
      <c r="AT13" s="69">
        <v>53.78</v>
      </c>
      <c r="AU13" s="105">
        <v>50.67</v>
      </c>
      <c r="AV13" s="105">
        <v>86.78</v>
      </c>
      <c r="AW13" s="105">
        <v>76.64</v>
      </c>
      <c r="AX13" s="105">
        <v>68.069999999999993</v>
      </c>
      <c r="AY13" s="105">
        <v>80.41</v>
      </c>
      <c r="AZ13" s="105">
        <v>68.92</v>
      </c>
      <c r="BA13" s="105">
        <v>56.14</v>
      </c>
      <c r="BB13" s="105">
        <v>79.67</v>
      </c>
      <c r="BC13" s="69">
        <v>71.33</v>
      </c>
      <c r="BD13" s="69">
        <v>75.22</v>
      </c>
      <c r="BE13" s="69">
        <v>77.680000000000007</v>
      </c>
      <c r="BF13" s="69">
        <v>50.84</v>
      </c>
      <c r="BG13" s="69">
        <v>55.94</v>
      </c>
      <c r="BH13" s="69">
        <v>49.5</v>
      </c>
      <c r="BI13" s="69">
        <v>52.82</v>
      </c>
      <c r="BJ13" s="105">
        <v>63.99</v>
      </c>
      <c r="BK13" s="105">
        <v>75.42</v>
      </c>
      <c r="BL13" s="105">
        <v>62.76</v>
      </c>
      <c r="BM13" s="105">
        <v>76.87</v>
      </c>
      <c r="BN13" s="105">
        <v>46.2</v>
      </c>
      <c r="BO13" s="105">
        <v>79.89</v>
      </c>
      <c r="BP13" s="105">
        <v>89.99</v>
      </c>
      <c r="BQ13" s="105">
        <v>88.16</v>
      </c>
      <c r="BR13" s="105">
        <v>56.01</v>
      </c>
      <c r="BS13" s="105">
        <v>63.03</v>
      </c>
      <c r="BT13" s="105">
        <v>54.01</v>
      </c>
      <c r="BU13" s="105">
        <v>67.739999999999995</v>
      </c>
      <c r="BV13" s="105">
        <v>55.53</v>
      </c>
      <c r="BW13" s="69">
        <v>86.11</v>
      </c>
      <c r="BX13" s="69">
        <v>56.44</v>
      </c>
      <c r="BY13" s="69">
        <v>59.99</v>
      </c>
      <c r="BZ13" s="69">
        <v>74.319999999999993</v>
      </c>
      <c r="CA13" s="69">
        <v>70.91</v>
      </c>
      <c r="CB13" s="69">
        <v>64.25</v>
      </c>
      <c r="CC13" s="69">
        <v>58.17</v>
      </c>
      <c r="CD13" s="187">
        <v>55.66</v>
      </c>
      <c r="CE13" s="187">
        <v>62.64</v>
      </c>
      <c r="CF13" s="187">
        <v>69.66</v>
      </c>
      <c r="CG13" s="187">
        <v>65.45</v>
      </c>
      <c r="CH13" s="187">
        <v>52.31</v>
      </c>
      <c r="CI13" s="187">
        <v>60.32</v>
      </c>
      <c r="CJ13" s="187">
        <v>66.92</v>
      </c>
      <c r="CK13" s="105">
        <v>64.260000000000005</v>
      </c>
      <c r="CL13" s="105">
        <v>65.790000000000006</v>
      </c>
      <c r="CM13" s="105">
        <v>55.04</v>
      </c>
      <c r="CN13" s="105">
        <v>64.209999999999994</v>
      </c>
      <c r="CO13" s="105">
        <v>58.04</v>
      </c>
      <c r="CP13" s="105">
        <v>63.29</v>
      </c>
      <c r="CQ13" s="105">
        <v>54.98</v>
      </c>
      <c r="CR13" s="105">
        <v>62.77</v>
      </c>
      <c r="CS13" s="105">
        <v>48.87</v>
      </c>
      <c r="CT13" s="105">
        <v>47.39</v>
      </c>
      <c r="CU13" s="105">
        <v>71.91</v>
      </c>
      <c r="CV13" s="105">
        <v>64.180000000000007</v>
      </c>
      <c r="CW13" s="105">
        <v>86.53</v>
      </c>
      <c r="CX13" s="105">
        <v>81.86</v>
      </c>
      <c r="CY13" s="105">
        <v>64.86</v>
      </c>
      <c r="CZ13" s="105">
        <v>65.58</v>
      </c>
      <c r="DA13" s="105">
        <v>61.65</v>
      </c>
      <c r="DB13" s="105">
        <v>88.34</v>
      </c>
      <c r="DC13" s="105">
        <v>97.95</v>
      </c>
      <c r="DD13" s="105">
        <v>66.47</v>
      </c>
      <c r="DE13" s="105">
        <v>48.67</v>
      </c>
      <c r="DF13" s="105">
        <v>52.34</v>
      </c>
      <c r="DG13" s="105">
        <v>68.02</v>
      </c>
      <c r="DH13" s="69">
        <v>54.26</v>
      </c>
      <c r="DI13" s="69">
        <v>55.02</v>
      </c>
      <c r="DJ13" s="69">
        <v>71.98</v>
      </c>
      <c r="DK13" s="69">
        <v>56.27</v>
      </c>
      <c r="DL13" s="69">
        <v>61.05</v>
      </c>
      <c r="DM13" s="69">
        <v>75.47</v>
      </c>
      <c r="DN13" s="105">
        <v>59.07</v>
      </c>
      <c r="DO13" s="105">
        <v>64.27</v>
      </c>
      <c r="DP13" s="105">
        <v>59.13</v>
      </c>
      <c r="DQ13" s="105">
        <v>58.89</v>
      </c>
    </row>
    <row r="14" spans="1:121" s="69" customFormat="1" ht="15.75">
      <c r="A14" s="73">
        <v>0.45833333333333298</v>
      </c>
      <c r="B14" s="73"/>
      <c r="C14" s="69">
        <v>43.24</v>
      </c>
      <c r="D14" s="69">
        <v>67.03</v>
      </c>
      <c r="E14" s="69">
        <v>85.69</v>
      </c>
      <c r="F14" s="69">
        <v>91.45</v>
      </c>
      <c r="G14" s="69">
        <v>68.290000000000006</v>
      </c>
      <c r="H14" s="69">
        <v>85.48</v>
      </c>
      <c r="I14" s="69">
        <v>75.03</v>
      </c>
      <c r="J14" s="69">
        <v>56.88</v>
      </c>
      <c r="K14" s="69">
        <v>75.66</v>
      </c>
      <c r="L14" s="69">
        <v>75.44</v>
      </c>
      <c r="M14" s="69">
        <v>68.209999999999994</v>
      </c>
      <c r="N14" s="69">
        <v>69.11</v>
      </c>
      <c r="O14" s="69">
        <v>89.68</v>
      </c>
      <c r="P14" s="69">
        <v>94.79</v>
      </c>
      <c r="Q14" s="69">
        <v>79.900000000000006</v>
      </c>
      <c r="R14" s="69">
        <v>66.08</v>
      </c>
      <c r="S14" s="69">
        <v>62.57</v>
      </c>
      <c r="T14" s="105">
        <v>82.65</v>
      </c>
      <c r="U14" s="105">
        <v>65.25</v>
      </c>
      <c r="V14" s="105">
        <v>56.26</v>
      </c>
      <c r="W14" s="105">
        <v>61.65</v>
      </c>
      <c r="X14" s="105">
        <v>72.989999999999995</v>
      </c>
      <c r="Y14" s="105">
        <v>47.39</v>
      </c>
      <c r="Z14" s="105">
        <v>88.86</v>
      </c>
      <c r="AA14" s="105">
        <v>72.33</v>
      </c>
      <c r="AB14" s="69">
        <v>80.569999999999993</v>
      </c>
      <c r="AC14" s="69">
        <v>79.959999999999994</v>
      </c>
      <c r="AD14" s="69">
        <v>72.52</v>
      </c>
      <c r="AE14" s="69">
        <v>80.349999999999994</v>
      </c>
      <c r="AF14" s="111" t="s">
        <v>212</v>
      </c>
      <c r="AG14" s="113">
        <v>93.41</v>
      </c>
      <c r="AH14" s="113">
        <v>58.21</v>
      </c>
      <c r="AI14" s="105">
        <v>68.38</v>
      </c>
      <c r="AJ14" s="105">
        <v>56.04</v>
      </c>
      <c r="AK14" s="105">
        <v>66.16</v>
      </c>
      <c r="AL14" s="105">
        <v>76.3</v>
      </c>
      <c r="AM14" s="105">
        <v>75.099999999999994</v>
      </c>
      <c r="AN14" s="105">
        <v>80.89</v>
      </c>
      <c r="AO14" s="69">
        <v>83.34</v>
      </c>
      <c r="AP14" s="69">
        <v>65.19</v>
      </c>
      <c r="AQ14" s="69">
        <v>62.51</v>
      </c>
      <c r="AR14" s="69">
        <v>70.17</v>
      </c>
      <c r="AS14" s="69">
        <v>49.35</v>
      </c>
      <c r="AT14" s="69">
        <v>54.23</v>
      </c>
      <c r="AU14" s="105">
        <v>54.24</v>
      </c>
      <c r="AV14" s="105">
        <v>89.21</v>
      </c>
      <c r="AW14" s="105">
        <v>75.150000000000006</v>
      </c>
      <c r="AX14" s="105">
        <v>71.3</v>
      </c>
      <c r="AY14" s="105">
        <v>64.17</v>
      </c>
      <c r="AZ14" s="105">
        <v>63.86</v>
      </c>
      <c r="BA14" s="105">
        <v>55.02</v>
      </c>
      <c r="BB14" s="105">
        <v>77.37</v>
      </c>
      <c r="BC14" s="69">
        <v>71.63</v>
      </c>
      <c r="BD14" s="69">
        <v>68.02</v>
      </c>
      <c r="BE14" s="69">
        <v>67.53</v>
      </c>
      <c r="BF14" s="69">
        <v>50.84</v>
      </c>
      <c r="BG14" s="69">
        <v>54.93</v>
      </c>
      <c r="BH14" s="69">
        <v>46.33</v>
      </c>
      <c r="BI14" s="69">
        <v>52.31</v>
      </c>
      <c r="BJ14" s="105">
        <v>60.88</v>
      </c>
      <c r="BK14" s="105">
        <v>71.7</v>
      </c>
      <c r="BL14" s="105">
        <v>62.79</v>
      </c>
      <c r="BM14" s="105">
        <v>71.03</v>
      </c>
      <c r="BN14" s="105">
        <v>49.37</v>
      </c>
      <c r="BO14" s="105">
        <v>86.26</v>
      </c>
      <c r="BP14" s="105">
        <v>87.26</v>
      </c>
      <c r="BQ14" s="105">
        <v>84.94</v>
      </c>
      <c r="BR14" s="105">
        <v>59.2</v>
      </c>
      <c r="BS14" s="105">
        <v>58.18</v>
      </c>
      <c r="BT14" s="105">
        <v>53.43</v>
      </c>
      <c r="BU14" s="105">
        <v>76.05</v>
      </c>
      <c r="BV14" s="105">
        <v>70.31</v>
      </c>
      <c r="BW14" s="69">
        <v>93.74</v>
      </c>
      <c r="BX14" s="69">
        <v>61.2</v>
      </c>
      <c r="BY14" s="69">
        <v>61.25</v>
      </c>
      <c r="BZ14" s="69">
        <v>76.88</v>
      </c>
      <c r="CA14" s="69">
        <v>64.44</v>
      </c>
      <c r="CB14" s="69">
        <v>68.569999999999993</v>
      </c>
      <c r="CC14" s="69">
        <v>66.83</v>
      </c>
      <c r="CD14" s="187">
        <v>55.4</v>
      </c>
      <c r="CE14" s="187">
        <v>64.97</v>
      </c>
      <c r="CF14" s="187">
        <v>76.599999999999994</v>
      </c>
      <c r="CG14" s="187">
        <v>61.47</v>
      </c>
      <c r="CH14" s="187">
        <v>57.59</v>
      </c>
      <c r="CI14" s="187">
        <v>63.31</v>
      </c>
      <c r="CJ14" s="187">
        <v>65.099999999999994</v>
      </c>
      <c r="CK14" s="105">
        <v>63.71</v>
      </c>
      <c r="CL14" s="105">
        <v>56.01</v>
      </c>
      <c r="CM14" s="105">
        <v>65.52</v>
      </c>
      <c r="CN14" s="105">
        <v>58.68</v>
      </c>
      <c r="CO14" s="105">
        <v>60.16</v>
      </c>
      <c r="CP14" s="105">
        <v>61.05</v>
      </c>
      <c r="CQ14" s="105">
        <v>53.05</v>
      </c>
      <c r="CR14" s="105">
        <v>64.5</v>
      </c>
      <c r="CS14" s="105">
        <v>58.19</v>
      </c>
      <c r="CT14" s="105">
        <v>53.07</v>
      </c>
      <c r="CU14" s="105">
        <v>93.28</v>
      </c>
      <c r="CV14" s="105">
        <v>46.15</v>
      </c>
      <c r="CW14" s="105">
        <v>84.67</v>
      </c>
      <c r="CX14" s="105">
        <v>65.02</v>
      </c>
      <c r="CY14" s="105">
        <v>59.23</v>
      </c>
      <c r="CZ14" s="105">
        <v>56.1</v>
      </c>
      <c r="DA14" s="105">
        <v>72.13</v>
      </c>
      <c r="DB14" s="105">
        <v>75.42</v>
      </c>
      <c r="DC14" s="105">
        <v>96.32</v>
      </c>
      <c r="DD14" s="105">
        <v>50.28</v>
      </c>
      <c r="DE14" s="105">
        <v>54.34</v>
      </c>
      <c r="DF14" s="105">
        <v>51.92</v>
      </c>
      <c r="DG14" s="105">
        <v>50.83</v>
      </c>
      <c r="DH14" s="69">
        <v>51.22</v>
      </c>
      <c r="DI14" s="69">
        <v>54.66</v>
      </c>
      <c r="DJ14" s="69">
        <v>57.36</v>
      </c>
      <c r="DK14" s="69">
        <v>53.41</v>
      </c>
      <c r="DL14" s="69">
        <v>64.73</v>
      </c>
      <c r="DM14" s="69">
        <v>60.29</v>
      </c>
      <c r="DN14" s="105">
        <v>55.31</v>
      </c>
      <c r="DO14" s="105">
        <v>58.59</v>
      </c>
      <c r="DP14" s="105">
        <v>59.53</v>
      </c>
      <c r="DQ14" s="105">
        <v>63.43</v>
      </c>
    </row>
    <row r="15" spans="1:121" s="69" customFormat="1" ht="15.75">
      <c r="A15" s="73">
        <v>0.5</v>
      </c>
      <c r="B15" s="73"/>
      <c r="C15" s="69">
        <v>39.79</v>
      </c>
      <c r="D15" s="69">
        <v>64.86</v>
      </c>
      <c r="E15" s="69">
        <v>87.06</v>
      </c>
      <c r="F15" s="69">
        <v>89.32</v>
      </c>
      <c r="G15" s="69">
        <v>59.36</v>
      </c>
      <c r="H15" s="69">
        <v>89.93</v>
      </c>
      <c r="I15" s="69">
        <v>75.48</v>
      </c>
      <c r="J15" s="69">
        <v>53.89</v>
      </c>
      <c r="K15" s="69">
        <v>77.25</v>
      </c>
      <c r="L15" s="69">
        <v>72.69</v>
      </c>
      <c r="M15" s="69">
        <v>58.82</v>
      </c>
      <c r="N15" s="69">
        <v>73.91</v>
      </c>
      <c r="O15" s="69">
        <v>84.41</v>
      </c>
      <c r="P15" s="69">
        <v>95.73</v>
      </c>
      <c r="Q15" s="69">
        <v>80.47</v>
      </c>
      <c r="R15" s="69">
        <v>78.540000000000006</v>
      </c>
      <c r="S15" s="69">
        <v>67.66</v>
      </c>
      <c r="T15" s="105">
        <v>74.569999999999993</v>
      </c>
      <c r="U15" s="105">
        <v>68.72</v>
      </c>
      <c r="V15" s="105">
        <v>57.43</v>
      </c>
      <c r="W15" s="105">
        <v>59.08</v>
      </c>
      <c r="X15" s="105">
        <v>68.78</v>
      </c>
      <c r="Y15" s="105">
        <v>45.1</v>
      </c>
      <c r="Z15" s="105">
        <v>77.03</v>
      </c>
      <c r="AA15" s="105">
        <v>70.180000000000007</v>
      </c>
      <c r="AB15" s="69">
        <v>62.59</v>
      </c>
      <c r="AC15" s="69">
        <v>80.900000000000006</v>
      </c>
      <c r="AD15" s="69">
        <v>70.42</v>
      </c>
      <c r="AE15" s="69">
        <v>92.83</v>
      </c>
      <c r="AF15" s="112">
        <v>83.53</v>
      </c>
      <c r="AG15" s="112">
        <v>88.89</v>
      </c>
      <c r="AH15" s="105">
        <v>59.76</v>
      </c>
      <c r="AI15" s="105">
        <v>68.7</v>
      </c>
      <c r="AJ15" s="105">
        <v>55.09</v>
      </c>
      <c r="AK15" s="105">
        <v>67.02</v>
      </c>
      <c r="AL15" s="105">
        <v>70.66</v>
      </c>
      <c r="AM15" s="105">
        <v>77.900000000000006</v>
      </c>
      <c r="AN15" s="105">
        <v>85.14</v>
      </c>
      <c r="AO15" s="69">
        <v>83.66</v>
      </c>
      <c r="AP15" s="69">
        <v>67.13</v>
      </c>
      <c r="AQ15" s="69">
        <v>63.15</v>
      </c>
      <c r="AR15" s="69">
        <v>68.39</v>
      </c>
      <c r="AS15" s="69">
        <v>48.12</v>
      </c>
      <c r="AT15" s="69">
        <v>52.48</v>
      </c>
      <c r="AU15" s="105">
        <v>57.71</v>
      </c>
      <c r="AV15" s="105">
        <v>82.83</v>
      </c>
      <c r="AW15" s="105">
        <v>82.85</v>
      </c>
      <c r="AX15" s="105">
        <v>69.37</v>
      </c>
      <c r="AY15" s="105">
        <v>77.7</v>
      </c>
      <c r="AZ15" s="105">
        <v>65.48</v>
      </c>
      <c r="BA15" s="105">
        <v>57.67</v>
      </c>
      <c r="BB15" s="105">
        <v>78.790000000000006</v>
      </c>
      <c r="BC15" s="69">
        <v>76.41</v>
      </c>
      <c r="BD15" s="69">
        <v>58.93</v>
      </c>
      <c r="BE15" s="69">
        <v>54.4</v>
      </c>
      <c r="BF15" s="69">
        <v>54.76</v>
      </c>
      <c r="BG15" s="69">
        <v>44.49</v>
      </c>
      <c r="BH15" s="69">
        <v>45.07</v>
      </c>
      <c r="BI15" s="69">
        <v>52.38</v>
      </c>
      <c r="BJ15" s="105">
        <v>73.36</v>
      </c>
      <c r="BK15" s="105">
        <v>76.16</v>
      </c>
      <c r="BL15" s="105">
        <v>62.07</v>
      </c>
      <c r="BM15" s="105">
        <v>73.900000000000006</v>
      </c>
      <c r="BN15" s="105">
        <v>48.96</v>
      </c>
      <c r="BO15" s="105">
        <v>83.63</v>
      </c>
      <c r="BP15" s="105">
        <v>90.3</v>
      </c>
      <c r="BQ15" s="105">
        <v>80.25</v>
      </c>
      <c r="BR15" s="105">
        <v>61.71</v>
      </c>
      <c r="BS15" s="105">
        <v>61.25</v>
      </c>
      <c r="BT15" s="105">
        <v>57.52</v>
      </c>
      <c r="BU15" s="105">
        <v>76.489999999999995</v>
      </c>
      <c r="BV15" s="105">
        <v>69.63</v>
      </c>
      <c r="BW15" s="69">
        <v>92.46</v>
      </c>
      <c r="BX15" s="69">
        <v>60.1</v>
      </c>
      <c r="BY15" s="69">
        <v>60.86</v>
      </c>
      <c r="BZ15" s="69">
        <v>79.03</v>
      </c>
      <c r="CA15" s="69">
        <v>65.569999999999993</v>
      </c>
      <c r="CB15" s="69">
        <v>66.75</v>
      </c>
      <c r="CC15" s="69">
        <v>67.78</v>
      </c>
      <c r="CD15" s="187">
        <v>58.86</v>
      </c>
      <c r="CE15" s="187">
        <v>63.31</v>
      </c>
      <c r="CF15" s="187">
        <v>66.599999999999994</v>
      </c>
      <c r="CG15" s="187">
        <v>66.05</v>
      </c>
      <c r="CH15" s="187">
        <v>60.53</v>
      </c>
      <c r="CI15" s="187">
        <v>60.2</v>
      </c>
      <c r="CJ15" s="187">
        <v>65.47</v>
      </c>
      <c r="CK15" s="105">
        <v>69.290000000000006</v>
      </c>
      <c r="CL15" s="105">
        <v>68.209999999999994</v>
      </c>
      <c r="CM15" s="105">
        <v>52.32</v>
      </c>
      <c r="CN15" s="105">
        <v>64.37</v>
      </c>
      <c r="CO15" s="105">
        <v>60.78</v>
      </c>
      <c r="CP15" s="105">
        <v>61.93</v>
      </c>
      <c r="CQ15" s="105">
        <v>57.1</v>
      </c>
      <c r="CR15" s="105">
        <v>65.06</v>
      </c>
      <c r="CS15" s="105">
        <v>60.2</v>
      </c>
      <c r="CT15" s="105">
        <v>60.32</v>
      </c>
      <c r="CU15" s="105">
        <v>93.45</v>
      </c>
      <c r="CV15" s="105">
        <v>60.35</v>
      </c>
      <c r="CW15" s="105">
        <v>95.55</v>
      </c>
      <c r="CX15" s="105">
        <v>64.400000000000006</v>
      </c>
      <c r="CY15" s="105">
        <v>65.5</v>
      </c>
      <c r="CZ15" s="105">
        <v>59.2</v>
      </c>
      <c r="DA15" s="105">
        <v>70.989999999999995</v>
      </c>
      <c r="DB15" s="105">
        <v>93.32</v>
      </c>
      <c r="DC15" s="105">
        <v>97.37</v>
      </c>
      <c r="DD15" s="105">
        <v>58.01</v>
      </c>
      <c r="DE15" s="105">
        <v>52.8</v>
      </c>
      <c r="DF15" s="105">
        <v>54.68</v>
      </c>
      <c r="DG15" s="105">
        <v>47.63</v>
      </c>
      <c r="DH15" s="69">
        <v>55.17</v>
      </c>
      <c r="DI15" s="69">
        <v>57.64</v>
      </c>
      <c r="DJ15" s="69">
        <v>67.36</v>
      </c>
      <c r="DK15" s="69">
        <v>59.81</v>
      </c>
      <c r="DL15" s="69">
        <v>59.9</v>
      </c>
      <c r="DM15" s="69">
        <v>58.25</v>
      </c>
      <c r="DN15" s="105">
        <v>51.35</v>
      </c>
      <c r="DO15" s="105">
        <v>57.12</v>
      </c>
      <c r="DP15" s="105">
        <v>55.05</v>
      </c>
      <c r="DQ15" s="105">
        <v>52.79</v>
      </c>
    </row>
    <row r="16" spans="1:121" s="69" customFormat="1" ht="15.75">
      <c r="A16" s="73">
        <v>0.54166666666666696</v>
      </c>
      <c r="B16" s="73"/>
      <c r="C16" s="69">
        <v>45.87</v>
      </c>
      <c r="D16" s="69">
        <v>68.31</v>
      </c>
      <c r="E16" s="69">
        <v>90.26</v>
      </c>
      <c r="F16" s="69">
        <v>85.67</v>
      </c>
      <c r="G16" s="69">
        <v>69.5</v>
      </c>
      <c r="H16" s="69">
        <v>86.72</v>
      </c>
      <c r="I16" s="69">
        <v>72.13</v>
      </c>
      <c r="J16" s="69">
        <v>52.35</v>
      </c>
      <c r="K16" s="69">
        <v>76.44</v>
      </c>
      <c r="L16" s="69">
        <v>76.64</v>
      </c>
      <c r="M16" s="69">
        <v>64.78</v>
      </c>
      <c r="N16" s="69">
        <v>73.930000000000007</v>
      </c>
      <c r="O16" s="69">
        <v>81.7</v>
      </c>
      <c r="P16" s="69">
        <v>95.86</v>
      </c>
      <c r="Q16" s="69">
        <v>80.11</v>
      </c>
      <c r="R16" s="69">
        <v>82.05</v>
      </c>
      <c r="S16" s="69">
        <v>73.78</v>
      </c>
      <c r="T16" s="105">
        <v>75.83</v>
      </c>
      <c r="U16" s="105">
        <v>67.03</v>
      </c>
      <c r="V16" s="105">
        <v>63.58</v>
      </c>
      <c r="W16" s="105">
        <v>58.32</v>
      </c>
      <c r="X16" s="105">
        <v>67.63</v>
      </c>
      <c r="Y16" s="105">
        <v>46.67</v>
      </c>
      <c r="Z16" s="105">
        <v>79.16</v>
      </c>
      <c r="AA16" s="105">
        <v>78.06</v>
      </c>
      <c r="AB16" s="69">
        <v>64.239999999999995</v>
      </c>
      <c r="AC16" s="69">
        <v>80.209999999999994</v>
      </c>
      <c r="AD16" s="69">
        <v>78.53</v>
      </c>
      <c r="AE16" s="69">
        <v>94.17</v>
      </c>
      <c r="AF16" s="112">
        <v>73.13</v>
      </c>
      <c r="AG16" s="112">
        <v>89.17</v>
      </c>
      <c r="AH16" s="105">
        <v>58.57</v>
      </c>
      <c r="AI16" s="105">
        <v>67.2</v>
      </c>
      <c r="AJ16" s="105">
        <v>53.81</v>
      </c>
      <c r="AK16" s="105">
        <v>72.900000000000006</v>
      </c>
      <c r="AL16" s="105">
        <v>73.27</v>
      </c>
      <c r="AM16" s="105">
        <v>71.14</v>
      </c>
      <c r="AN16" s="105">
        <v>82.3</v>
      </c>
      <c r="AO16" s="69">
        <v>82.68</v>
      </c>
      <c r="AP16" s="69">
        <v>70.47</v>
      </c>
      <c r="AQ16" s="69">
        <v>68.47</v>
      </c>
      <c r="AR16" s="69">
        <v>66.209999999999994</v>
      </c>
      <c r="AS16" s="69">
        <v>43.27</v>
      </c>
      <c r="AT16" s="69">
        <v>54.11</v>
      </c>
      <c r="AU16" s="105">
        <v>69.84</v>
      </c>
      <c r="AV16" s="105">
        <v>60.06</v>
      </c>
      <c r="AW16" s="105">
        <v>82.54</v>
      </c>
      <c r="AX16" s="105">
        <v>80.38</v>
      </c>
      <c r="AY16" s="105">
        <v>83.21</v>
      </c>
      <c r="AZ16" s="105">
        <v>66.66</v>
      </c>
      <c r="BA16" s="105">
        <v>65.87</v>
      </c>
      <c r="BB16" s="105">
        <v>74.66</v>
      </c>
      <c r="BC16" s="69">
        <v>81.92</v>
      </c>
      <c r="BD16" s="69">
        <v>61.55</v>
      </c>
      <c r="BE16" s="69">
        <v>53.66</v>
      </c>
      <c r="BF16" s="69">
        <v>55.2</v>
      </c>
      <c r="BG16" s="69">
        <v>49.17</v>
      </c>
      <c r="BH16" s="69">
        <v>47.03</v>
      </c>
      <c r="BI16" s="69">
        <v>49</v>
      </c>
      <c r="BJ16" s="105">
        <v>69.22</v>
      </c>
      <c r="BK16" s="105">
        <v>75.19</v>
      </c>
      <c r="BL16" s="105">
        <v>63.3</v>
      </c>
      <c r="BM16" s="105">
        <v>80.33</v>
      </c>
      <c r="BN16" s="105">
        <v>46.11</v>
      </c>
      <c r="BO16" s="105">
        <v>83.39</v>
      </c>
      <c r="BP16" s="105">
        <v>92.99</v>
      </c>
      <c r="BQ16" s="105">
        <v>77.819999999999993</v>
      </c>
      <c r="BR16" s="105">
        <v>60.72</v>
      </c>
      <c r="BS16" s="105">
        <v>59.43</v>
      </c>
      <c r="BT16" s="105">
        <v>64.010000000000005</v>
      </c>
      <c r="BU16" s="105">
        <v>70.77</v>
      </c>
      <c r="BV16" s="105">
        <v>66.92</v>
      </c>
      <c r="BW16" s="69">
        <v>90.08</v>
      </c>
      <c r="BX16" s="69">
        <v>62.53</v>
      </c>
      <c r="BY16" s="69">
        <v>65.64</v>
      </c>
      <c r="BZ16" s="69">
        <v>80.53</v>
      </c>
      <c r="CA16" s="69">
        <v>65.78</v>
      </c>
      <c r="CB16" s="69">
        <v>67.91</v>
      </c>
      <c r="CC16" s="69">
        <v>70.27</v>
      </c>
      <c r="CD16" s="187">
        <v>56.87</v>
      </c>
      <c r="CE16" s="187">
        <v>63.31</v>
      </c>
      <c r="CF16" s="187">
        <v>70.66</v>
      </c>
      <c r="CG16" s="187">
        <v>68.55</v>
      </c>
      <c r="CH16" s="187">
        <v>65.45</v>
      </c>
      <c r="CI16" s="187">
        <v>56.8</v>
      </c>
      <c r="CJ16" s="187">
        <v>74.73</v>
      </c>
      <c r="CK16" s="105">
        <v>67.83</v>
      </c>
      <c r="CL16" s="105">
        <v>66.25</v>
      </c>
      <c r="CM16" s="105">
        <v>70.260000000000005</v>
      </c>
      <c r="CN16" s="105">
        <v>68.760000000000005</v>
      </c>
      <c r="CO16" s="105">
        <v>62.65</v>
      </c>
      <c r="CP16" s="105">
        <v>60.29</v>
      </c>
      <c r="CQ16" s="105">
        <v>55.69</v>
      </c>
      <c r="CR16" s="105">
        <v>63.5</v>
      </c>
      <c r="CS16" s="105">
        <v>59.5</v>
      </c>
      <c r="CT16" s="105">
        <v>59.1</v>
      </c>
      <c r="CU16" s="105">
        <v>95.96</v>
      </c>
      <c r="CV16" s="105">
        <v>81.34</v>
      </c>
      <c r="CW16" s="105">
        <v>98.5</v>
      </c>
      <c r="CX16" s="105">
        <v>63.65</v>
      </c>
      <c r="CY16" s="105">
        <v>74.61</v>
      </c>
      <c r="CZ16" s="105">
        <v>57.27</v>
      </c>
      <c r="DA16" s="105">
        <v>70.91</v>
      </c>
      <c r="DB16" s="105">
        <v>85.01</v>
      </c>
      <c r="DC16" s="105">
        <v>97.97</v>
      </c>
      <c r="DD16" s="105">
        <v>55.21</v>
      </c>
      <c r="DE16" s="105">
        <v>56.51</v>
      </c>
      <c r="DF16" s="105">
        <v>57.33</v>
      </c>
      <c r="DG16" s="105">
        <v>49.34</v>
      </c>
      <c r="DH16" s="69">
        <v>53.67</v>
      </c>
      <c r="DI16" s="69">
        <v>59.65</v>
      </c>
      <c r="DJ16" s="69">
        <v>60.47</v>
      </c>
      <c r="DK16" s="69">
        <v>67.38</v>
      </c>
      <c r="DL16" s="69">
        <v>63.17</v>
      </c>
      <c r="DM16" s="69">
        <v>49.85</v>
      </c>
      <c r="DN16" s="105">
        <v>58.1</v>
      </c>
      <c r="DO16" s="105">
        <v>57.85</v>
      </c>
      <c r="DP16" s="105">
        <v>53.62</v>
      </c>
      <c r="DQ16" s="105">
        <v>54.72</v>
      </c>
    </row>
    <row r="17" spans="1:121" s="69" customFormat="1" ht="15.75">
      <c r="A17" s="73">
        <v>0.58333333333333304</v>
      </c>
      <c r="B17" s="73"/>
      <c r="C17" s="69">
        <v>48.38</v>
      </c>
      <c r="D17" s="69">
        <v>76.7</v>
      </c>
      <c r="E17" s="69">
        <v>88.24</v>
      </c>
      <c r="F17" s="69">
        <v>73.52</v>
      </c>
      <c r="G17" s="69">
        <v>74.75</v>
      </c>
      <c r="H17" s="69">
        <v>89.28</v>
      </c>
      <c r="I17" s="69">
        <v>70.06</v>
      </c>
      <c r="J17" s="69">
        <v>60.22</v>
      </c>
      <c r="K17" s="69">
        <v>77.41</v>
      </c>
      <c r="L17" s="69">
        <v>73.58</v>
      </c>
      <c r="M17" s="69">
        <v>78.510000000000005</v>
      </c>
      <c r="N17" s="69">
        <v>76.69</v>
      </c>
      <c r="O17" s="69">
        <v>92.16</v>
      </c>
      <c r="P17" s="69">
        <v>96.16</v>
      </c>
      <c r="Q17" s="69">
        <v>75.209999999999994</v>
      </c>
      <c r="R17" s="69">
        <v>78.66</v>
      </c>
      <c r="S17" s="105">
        <v>73.78</v>
      </c>
      <c r="T17" s="105">
        <v>75.64</v>
      </c>
      <c r="U17" s="105">
        <v>69.010000000000005</v>
      </c>
      <c r="V17" s="105">
        <v>66.63</v>
      </c>
      <c r="W17" s="105">
        <v>62.93</v>
      </c>
      <c r="X17" s="105">
        <v>73.14</v>
      </c>
      <c r="Y17" s="105">
        <v>48.92</v>
      </c>
      <c r="Z17" s="105">
        <v>72.510000000000005</v>
      </c>
      <c r="AA17" s="105">
        <v>83.18</v>
      </c>
      <c r="AB17" s="69">
        <v>68.489999999999995</v>
      </c>
      <c r="AC17" s="69">
        <v>65.02</v>
      </c>
      <c r="AD17" s="69">
        <v>79.84</v>
      </c>
      <c r="AE17" s="69">
        <v>94.35</v>
      </c>
      <c r="AF17" s="112">
        <v>69.849999999999994</v>
      </c>
      <c r="AG17" s="112">
        <v>86.25</v>
      </c>
      <c r="AH17" s="105">
        <v>65.66</v>
      </c>
      <c r="AI17" s="105">
        <v>63.81</v>
      </c>
      <c r="AJ17" s="105">
        <v>60.97</v>
      </c>
      <c r="AK17" s="105">
        <v>67.75</v>
      </c>
      <c r="AL17" s="105">
        <v>81.31</v>
      </c>
      <c r="AM17" s="105">
        <v>74.75</v>
      </c>
      <c r="AN17" s="105">
        <v>85.11</v>
      </c>
      <c r="AO17" s="69">
        <v>77.849999999999994</v>
      </c>
      <c r="AP17" s="69">
        <v>75.319999999999993</v>
      </c>
      <c r="AQ17" s="69">
        <v>73.319999999999993</v>
      </c>
      <c r="AR17" s="69">
        <v>69.53</v>
      </c>
      <c r="AS17" s="69">
        <v>51.68</v>
      </c>
      <c r="AT17" s="69">
        <v>60.29</v>
      </c>
      <c r="AU17" s="105">
        <v>73.069999999999993</v>
      </c>
      <c r="AV17" s="105">
        <v>81.34</v>
      </c>
      <c r="AW17" s="105">
        <v>82.66</v>
      </c>
      <c r="AX17" s="105">
        <v>80.64</v>
      </c>
      <c r="AY17" s="105">
        <v>83.2</v>
      </c>
      <c r="AZ17" s="105">
        <v>67.92</v>
      </c>
      <c r="BA17" s="105">
        <v>69.650000000000006</v>
      </c>
      <c r="BB17" s="105">
        <v>82.84</v>
      </c>
      <c r="BC17" s="69">
        <v>73.67</v>
      </c>
      <c r="BD17" s="69">
        <v>65.41</v>
      </c>
      <c r="BE17" s="69">
        <v>57.02</v>
      </c>
      <c r="BF17" s="69">
        <v>47.96</v>
      </c>
      <c r="BG17" s="69">
        <v>52.18</v>
      </c>
      <c r="BH17" s="69">
        <v>45.04</v>
      </c>
      <c r="BI17" s="69">
        <v>48.16</v>
      </c>
      <c r="BJ17" s="105">
        <v>76.709999999999994</v>
      </c>
      <c r="BK17" s="105">
        <v>78.19</v>
      </c>
      <c r="BL17" s="105">
        <v>60.34</v>
      </c>
      <c r="BM17" s="105">
        <v>79.38</v>
      </c>
      <c r="BN17" s="105">
        <v>60.56</v>
      </c>
      <c r="BO17" s="105">
        <v>79.66</v>
      </c>
      <c r="BP17" s="105">
        <v>90.58</v>
      </c>
      <c r="BQ17" s="105">
        <v>76.05</v>
      </c>
      <c r="BR17" s="105">
        <v>60.49</v>
      </c>
      <c r="BS17" s="105">
        <v>64.040000000000006</v>
      </c>
      <c r="BT17" s="105">
        <v>65.69</v>
      </c>
      <c r="BU17" s="105">
        <v>77.27</v>
      </c>
      <c r="BV17" s="105">
        <v>70.06</v>
      </c>
      <c r="BW17" s="69">
        <v>77.3</v>
      </c>
      <c r="BX17" s="69">
        <v>60.34</v>
      </c>
      <c r="BY17" s="69">
        <v>63.09</v>
      </c>
      <c r="BZ17" s="69">
        <v>84.85</v>
      </c>
      <c r="CA17" s="69">
        <v>65.53</v>
      </c>
      <c r="CB17" s="69">
        <v>62.88</v>
      </c>
      <c r="CC17" s="69">
        <v>67.81</v>
      </c>
      <c r="CD17" s="187">
        <v>60.16</v>
      </c>
      <c r="CE17" s="187">
        <v>60.44</v>
      </c>
      <c r="CF17" s="187">
        <v>62.32</v>
      </c>
      <c r="CG17" s="187">
        <v>64.41</v>
      </c>
      <c r="CH17" s="187">
        <v>64.55</v>
      </c>
      <c r="CI17" s="187">
        <v>50.77</v>
      </c>
      <c r="CJ17" s="187">
        <v>65.5</v>
      </c>
      <c r="CK17" s="105">
        <v>69.92</v>
      </c>
      <c r="CL17" s="105">
        <v>64.87</v>
      </c>
      <c r="CM17" s="105">
        <v>70.62</v>
      </c>
      <c r="CN17" s="105">
        <v>56.84</v>
      </c>
      <c r="CO17" s="105">
        <v>63.59</v>
      </c>
      <c r="CP17" s="105">
        <v>61.17</v>
      </c>
      <c r="CQ17" s="105">
        <v>50.8</v>
      </c>
      <c r="CR17" s="105">
        <v>59.96</v>
      </c>
      <c r="CS17" s="105">
        <v>60.53</v>
      </c>
      <c r="CT17" s="105">
        <v>55.78</v>
      </c>
      <c r="CU17" s="105">
        <v>91.33</v>
      </c>
      <c r="CV17" s="105">
        <v>91.48</v>
      </c>
      <c r="CW17" s="105">
        <v>99.22</v>
      </c>
      <c r="CX17" s="105">
        <v>54.91</v>
      </c>
      <c r="CY17" s="105">
        <v>70.11</v>
      </c>
      <c r="CZ17" s="105">
        <v>62.39</v>
      </c>
      <c r="DA17" s="105">
        <v>64.39</v>
      </c>
      <c r="DB17" s="105">
        <v>92.88</v>
      </c>
      <c r="DC17" s="105">
        <v>98.33</v>
      </c>
      <c r="DD17" s="105">
        <v>67.91</v>
      </c>
      <c r="DE17" s="105">
        <v>58.55</v>
      </c>
      <c r="DF17" s="105">
        <v>55.03</v>
      </c>
      <c r="DG17" s="105">
        <v>50.11</v>
      </c>
      <c r="DH17" s="69">
        <v>51.31</v>
      </c>
      <c r="DI17" s="69">
        <v>59.77</v>
      </c>
      <c r="DJ17" s="69">
        <v>60.65</v>
      </c>
      <c r="DK17" s="69">
        <v>54.87</v>
      </c>
      <c r="DL17" s="69">
        <v>61.19</v>
      </c>
      <c r="DM17" s="69">
        <v>52.03</v>
      </c>
      <c r="DN17" s="105">
        <v>58.49</v>
      </c>
      <c r="DO17" s="105">
        <v>51.05</v>
      </c>
      <c r="DP17" s="105">
        <v>61.65</v>
      </c>
      <c r="DQ17" s="105">
        <v>55.02</v>
      </c>
    </row>
    <row r="18" spans="1:121" s="69" customFormat="1" ht="15.75">
      <c r="A18" s="72">
        <v>0.625</v>
      </c>
      <c r="B18" s="72"/>
      <c r="C18" s="69">
        <v>50.04</v>
      </c>
      <c r="D18" s="69">
        <v>79.38</v>
      </c>
      <c r="E18" s="69">
        <v>87.18</v>
      </c>
      <c r="F18" s="69">
        <v>79.959999999999994</v>
      </c>
      <c r="G18" s="69">
        <v>86.5</v>
      </c>
      <c r="H18" s="69">
        <v>90.94</v>
      </c>
      <c r="I18" s="69">
        <v>68.44</v>
      </c>
      <c r="J18" s="69">
        <v>58.77</v>
      </c>
      <c r="K18" s="69">
        <v>79.47</v>
      </c>
      <c r="L18" s="69">
        <v>80.27</v>
      </c>
      <c r="M18" s="69">
        <v>89.82</v>
      </c>
      <c r="N18" s="69">
        <v>72.73</v>
      </c>
      <c r="O18" s="69">
        <v>95.89</v>
      </c>
      <c r="P18" s="69">
        <v>96.25</v>
      </c>
      <c r="Q18" s="69">
        <v>79.819999999999993</v>
      </c>
      <c r="R18" s="69">
        <v>86.99</v>
      </c>
      <c r="S18" s="105">
        <v>74.69</v>
      </c>
      <c r="T18" s="105">
        <v>71.22</v>
      </c>
      <c r="U18" s="105">
        <v>71.069999999999993</v>
      </c>
      <c r="V18" s="105">
        <v>75.36</v>
      </c>
      <c r="W18" s="105">
        <v>63.4</v>
      </c>
      <c r="X18" s="105">
        <v>67.91</v>
      </c>
      <c r="Y18" s="105">
        <v>47.81</v>
      </c>
      <c r="Z18" s="105">
        <v>69.27</v>
      </c>
      <c r="AA18" s="105">
        <v>83.72</v>
      </c>
      <c r="AB18" s="69">
        <v>71.66</v>
      </c>
      <c r="AC18" s="69">
        <v>67.760000000000005</v>
      </c>
      <c r="AD18" s="69">
        <v>77.86</v>
      </c>
      <c r="AE18" s="69">
        <v>90.8</v>
      </c>
      <c r="AF18" s="112">
        <v>71.56</v>
      </c>
      <c r="AG18" s="112">
        <v>67.69</v>
      </c>
      <c r="AH18" s="105">
        <v>67.290000000000006</v>
      </c>
      <c r="AI18" s="105">
        <v>69.84</v>
      </c>
      <c r="AJ18" s="105">
        <v>60.14</v>
      </c>
      <c r="AK18" s="105">
        <v>61.13</v>
      </c>
      <c r="AL18" s="105">
        <v>65.569999999999993</v>
      </c>
      <c r="AM18" s="105">
        <v>73.52</v>
      </c>
      <c r="AN18" s="105">
        <v>75.069999999999993</v>
      </c>
      <c r="AO18" s="69">
        <v>80.19</v>
      </c>
      <c r="AP18" s="69">
        <v>69.81</v>
      </c>
      <c r="AQ18" s="69">
        <v>68.25</v>
      </c>
      <c r="AR18" s="69">
        <v>65.77</v>
      </c>
      <c r="AS18" s="69">
        <v>58.1</v>
      </c>
      <c r="AT18" s="69">
        <v>56.43</v>
      </c>
      <c r="AU18" s="105">
        <v>70.06</v>
      </c>
      <c r="AV18" s="105">
        <v>88.32</v>
      </c>
      <c r="AW18" s="105">
        <v>80.89</v>
      </c>
      <c r="AX18" s="105">
        <v>83.76</v>
      </c>
      <c r="AY18" s="105">
        <v>83.23</v>
      </c>
      <c r="AZ18" s="105">
        <v>62.32</v>
      </c>
      <c r="BA18" s="105">
        <v>80.38</v>
      </c>
      <c r="BB18" s="105">
        <v>78.67</v>
      </c>
      <c r="BC18" s="69">
        <v>71.349999999999994</v>
      </c>
      <c r="BD18" s="69">
        <v>67.61</v>
      </c>
      <c r="BE18" s="69">
        <v>52.86</v>
      </c>
      <c r="BF18" s="69">
        <v>53.82</v>
      </c>
      <c r="BG18" s="69">
        <v>54.53</v>
      </c>
      <c r="BH18" s="69">
        <v>44.76</v>
      </c>
      <c r="BI18" s="69">
        <v>55.06</v>
      </c>
      <c r="BJ18" s="105">
        <v>85.24</v>
      </c>
      <c r="BK18" s="105">
        <v>63.83</v>
      </c>
      <c r="BL18" s="105">
        <v>71.17</v>
      </c>
      <c r="BM18" s="105">
        <v>84.59</v>
      </c>
      <c r="BN18" s="105">
        <v>53.15</v>
      </c>
      <c r="BO18" s="105">
        <v>84.92</v>
      </c>
      <c r="BP18" s="105">
        <v>92.38</v>
      </c>
      <c r="BQ18" s="105">
        <v>79.11</v>
      </c>
      <c r="BR18" s="105">
        <v>53.44</v>
      </c>
      <c r="BS18" s="105">
        <v>60.84</v>
      </c>
      <c r="BT18" s="105">
        <v>68.819999999999993</v>
      </c>
      <c r="BU18" s="105">
        <v>78.73</v>
      </c>
      <c r="BV18" s="105">
        <v>75.97</v>
      </c>
      <c r="BW18" s="69">
        <v>73.03</v>
      </c>
      <c r="BX18" s="69">
        <v>62.95</v>
      </c>
      <c r="BY18" s="69">
        <v>60.07</v>
      </c>
      <c r="BZ18" s="69">
        <v>84.44</v>
      </c>
      <c r="CA18" s="69">
        <v>60.08</v>
      </c>
      <c r="CB18" s="69">
        <v>70.209999999999994</v>
      </c>
      <c r="CC18" s="69">
        <v>67.44</v>
      </c>
      <c r="CD18" s="187">
        <v>56.69</v>
      </c>
      <c r="CE18" s="187">
        <v>61.89</v>
      </c>
      <c r="CF18" s="187">
        <v>63.16</v>
      </c>
      <c r="CG18" s="187">
        <v>62.65</v>
      </c>
      <c r="CH18" s="187">
        <v>67.41</v>
      </c>
      <c r="CI18" s="187">
        <v>54.53</v>
      </c>
      <c r="CJ18" s="187">
        <v>64.260000000000005</v>
      </c>
      <c r="CK18" s="105">
        <v>65.59</v>
      </c>
      <c r="CL18" s="105">
        <v>68.72</v>
      </c>
      <c r="CM18" s="105">
        <v>65.81</v>
      </c>
      <c r="CN18" s="105">
        <v>72.3</v>
      </c>
      <c r="CO18" s="105">
        <v>58.13</v>
      </c>
      <c r="CP18" s="105">
        <v>66.47</v>
      </c>
      <c r="CQ18" s="105">
        <v>56.24</v>
      </c>
      <c r="CR18" s="105">
        <v>57.2</v>
      </c>
      <c r="CS18" s="105">
        <v>66.44</v>
      </c>
      <c r="CT18" s="105">
        <v>57.86</v>
      </c>
      <c r="CU18" s="105">
        <v>94.86</v>
      </c>
      <c r="CV18" s="105">
        <v>90.2</v>
      </c>
      <c r="CW18" s="105">
        <v>99.81</v>
      </c>
      <c r="CX18" s="105">
        <v>53.65</v>
      </c>
      <c r="CY18" s="105">
        <v>69.7</v>
      </c>
      <c r="CZ18" s="105">
        <v>61.59</v>
      </c>
      <c r="DA18" s="105">
        <v>78.61</v>
      </c>
      <c r="DB18" s="105">
        <v>95.62</v>
      </c>
      <c r="DC18" s="105">
        <v>97.28</v>
      </c>
      <c r="DD18" s="105">
        <v>78.39</v>
      </c>
      <c r="DE18" s="105">
        <v>53.73</v>
      </c>
      <c r="DF18" s="105">
        <v>54.25</v>
      </c>
      <c r="DG18" s="105">
        <v>50.65</v>
      </c>
      <c r="DH18" s="69">
        <v>49.04</v>
      </c>
      <c r="DI18" s="69">
        <v>60.14</v>
      </c>
      <c r="DJ18" s="69">
        <v>60.23</v>
      </c>
      <c r="DK18" s="69">
        <v>55.05</v>
      </c>
      <c r="DL18" s="69">
        <v>60.38</v>
      </c>
      <c r="DM18" s="69">
        <v>53.89</v>
      </c>
      <c r="DN18" s="105">
        <v>57.65</v>
      </c>
      <c r="DO18" s="105">
        <v>52.38</v>
      </c>
      <c r="DP18" s="105">
        <v>58.68</v>
      </c>
      <c r="DQ18" s="105">
        <v>56.51</v>
      </c>
    </row>
    <row r="19" spans="1:121" s="69" customFormat="1" ht="15.75">
      <c r="A19" s="72">
        <v>0.66666666666666696</v>
      </c>
      <c r="B19" s="72"/>
      <c r="C19" s="69">
        <v>52.09</v>
      </c>
      <c r="D19" s="69">
        <v>85.09</v>
      </c>
      <c r="E19" s="69">
        <v>89.77</v>
      </c>
      <c r="F19" s="69">
        <v>81.010000000000005</v>
      </c>
      <c r="G19" s="69">
        <v>93.8</v>
      </c>
      <c r="H19" s="69">
        <v>91.58</v>
      </c>
      <c r="I19" s="69">
        <v>76.510000000000005</v>
      </c>
      <c r="J19" s="69">
        <v>60.07</v>
      </c>
      <c r="K19" s="69">
        <v>83.26</v>
      </c>
      <c r="L19" s="69">
        <v>84.52</v>
      </c>
      <c r="M19" s="69">
        <v>89.95</v>
      </c>
      <c r="N19" s="69">
        <v>77.45</v>
      </c>
      <c r="O19" s="69">
        <v>95.92</v>
      </c>
      <c r="P19" s="69">
        <v>96.71</v>
      </c>
      <c r="Q19" s="69">
        <v>83.58</v>
      </c>
      <c r="R19" s="69">
        <v>89.45</v>
      </c>
      <c r="S19" s="105">
        <v>78.31</v>
      </c>
      <c r="T19" s="105">
        <v>76.06</v>
      </c>
      <c r="U19" s="105">
        <v>72.489999999999995</v>
      </c>
      <c r="V19" s="105">
        <v>80.66</v>
      </c>
      <c r="W19" s="105">
        <v>67.66</v>
      </c>
      <c r="X19" s="105">
        <v>70.72</v>
      </c>
      <c r="Y19" s="105">
        <v>53.17</v>
      </c>
      <c r="Z19" s="105">
        <v>74.650000000000006</v>
      </c>
      <c r="AA19" s="105">
        <v>89.13</v>
      </c>
      <c r="AB19" s="69">
        <v>80.709999999999994</v>
      </c>
      <c r="AC19" s="69">
        <v>70.680000000000007</v>
      </c>
      <c r="AD19" s="69">
        <v>78.97</v>
      </c>
      <c r="AE19" s="69">
        <v>86.74</v>
      </c>
      <c r="AF19" s="112">
        <v>82.18</v>
      </c>
      <c r="AG19" s="112">
        <v>80.75</v>
      </c>
      <c r="AH19" s="105">
        <v>72.349999999999994</v>
      </c>
      <c r="AI19" s="105">
        <v>70.790000000000006</v>
      </c>
      <c r="AJ19" s="105">
        <v>60.02</v>
      </c>
      <c r="AK19" s="105">
        <v>59.79</v>
      </c>
      <c r="AL19" s="105">
        <v>78.56</v>
      </c>
      <c r="AM19" s="105">
        <v>76.209999999999994</v>
      </c>
      <c r="AN19" s="105">
        <v>75.13</v>
      </c>
      <c r="AO19" s="69">
        <v>74.88</v>
      </c>
      <c r="AP19" s="69">
        <v>74.400000000000006</v>
      </c>
      <c r="AQ19" s="69">
        <v>72.25</v>
      </c>
      <c r="AR19" s="69">
        <v>65.58</v>
      </c>
      <c r="AS19" s="69">
        <v>57.89</v>
      </c>
      <c r="AT19" s="69">
        <v>60.32</v>
      </c>
      <c r="AU19" s="105">
        <v>66.36</v>
      </c>
      <c r="AV19" s="105">
        <v>93.54</v>
      </c>
      <c r="AW19" s="105">
        <v>79.8</v>
      </c>
      <c r="AX19" s="105">
        <v>84.49</v>
      </c>
      <c r="AY19" s="105">
        <v>87.17</v>
      </c>
      <c r="AZ19" s="105">
        <v>59.88</v>
      </c>
      <c r="BA19" s="105">
        <v>80.569999999999993</v>
      </c>
      <c r="BB19" s="105">
        <v>80.12</v>
      </c>
      <c r="BC19" s="69">
        <v>81.760000000000005</v>
      </c>
      <c r="BD19" s="69">
        <v>65.540000000000006</v>
      </c>
      <c r="BE19" s="69">
        <v>57.76</v>
      </c>
      <c r="BF19" s="69">
        <v>58.53</v>
      </c>
      <c r="BG19" s="69">
        <v>59.33</v>
      </c>
      <c r="BH19" s="69">
        <v>46.65</v>
      </c>
      <c r="BI19" s="69">
        <v>59.44</v>
      </c>
      <c r="BJ19" s="105">
        <v>81.099999999999994</v>
      </c>
      <c r="BK19" s="105">
        <v>67.17</v>
      </c>
      <c r="BL19" s="105">
        <v>74.849999999999994</v>
      </c>
      <c r="BM19" s="105">
        <v>87.15</v>
      </c>
      <c r="BN19" s="105">
        <v>60.12</v>
      </c>
      <c r="BO19" s="105">
        <v>76.319999999999993</v>
      </c>
      <c r="BP19" s="105">
        <v>94.22</v>
      </c>
      <c r="BQ19" s="105">
        <v>76.459999999999994</v>
      </c>
      <c r="BR19" s="105">
        <v>55.18</v>
      </c>
      <c r="BS19" s="105">
        <v>63.04</v>
      </c>
      <c r="BT19" s="105">
        <v>74.84</v>
      </c>
      <c r="BU19" s="105">
        <v>82.41</v>
      </c>
      <c r="BV19" s="105">
        <v>67.650000000000006</v>
      </c>
      <c r="BW19" s="69">
        <v>75.14</v>
      </c>
      <c r="BX19" s="69">
        <v>60.67</v>
      </c>
      <c r="BY19" s="69">
        <v>61.49</v>
      </c>
      <c r="BZ19" s="69">
        <v>83.57</v>
      </c>
      <c r="CA19" s="69">
        <v>60.38</v>
      </c>
      <c r="CB19" s="69">
        <v>65.510000000000005</v>
      </c>
      <c r="CC19" s="69">
        <v>63.54</v>
      </c>
      <c r="CD19" s="187">
        <v>57</v>
      </c>
      <c r="CE19" s="187">
        <v>58.62</v>
      </c>
      <c r="CF19" s="187">
        <v>69.28</v>
      </c>
      <c r="CG19" s="187">
        <v>68.400000000000006</v>
      </c>
      <c r="CH19" s="187">
        <v>63.04</v>
      </c>
      <c r="CI19" s="187">
        <v>55.55</v>
      </c>
      <c r="CJ19" s="187">
        <v>72.73</v>
      </c>
      <c r="CK19" s="105">
        <v>64.099999999999994</v>
      </c>
      <c r="CL19" s="105">
        <v>63.03</v>
      </c>
      <c r="CM19" s="105">
        <v>63.13</v>
      </c>
      <c r="CN19" s="105">
        <v>76.510000000000005</v>
      </c>
      <c r="CO19" s="105">
        <v>58.31</v>
      </c>
      <c r="CP19" s="105">
        <v>59.38</v>
      </c>
      <c r="CQ19" s="105">
        <v>61.34</v>
      </c>
      <c r="CR19" s="105">
        <v>55.92</v>
      </c>
      <c r="CS19" s="105">
        <v>67.61</v>
      </c>
      <c r="CT19" s="105">
        <v>71.69</v>
      </c>
      <c r="CU19" s="105">
        <v>86.38</v>
      </c>
      <c r="CV19" s="105">
        <v>94.13</v>
      </c>
      <c r="CW19" s="105">
        <v>100</v>
      </c>
      <c r="CX19" s="105">
        <v>58.86</v>
      </c>
      <c r="CY19" s="105">
        <v>75.03</v>
      </c>
      <c r="CZ19" s="105">
        <v>60.68</v>
      </c>
      <c r="DA19" s="105">
        <v>76.08</v>
      </c>
      <c r="DB19" s="105">
        <v>97.9</v>
      </c>
      <c r="DC19" s="105">
        <v>98.18</v>
      </c>
      <c r="DD19" s="105">
        <v>77.650000000000006</v>
      </c>
      <c r="DE19" s="105">
        <v>56.78</v>
      </c>
      <c r="DF19" s="105">
        <v>53.33</v>
      </c>
      <c r="DG19" s="105">
        <v>51</v>
      </c>
      <c r="DH19" s="69">
        <v>46.55</v>
      </c>
      <c r="DI19" s="69">
        <v>58.13</v>
      </c>
      <c r="DJ19" s="69">
        <v>58.55</v>
      </c>
      <c r="DK19" s="69">
        <v>60.07</v>
      </c>
      <c r="DL19" s="69">
        <v>61.05</v>
      </c>
      <c r="DM19" s="69">
        <v>55.16</v>
      </c>
      <c r="DN19" s="105">
        <v>63.44</v>
      </c>
      <c r="DO19" s="105">
        <v>57.1</v>
      </c>
      <c r="DP19" s="105">
        <v>56.05</v>
      </c>
      <c r="DQ19" s="105">
        <v>56.45</v>
      </c>
    </row>
    <row r="20" spans="1:121" s="69" customFormat="1" ht="15.75">
      <c r="A20" s="72">
        <v>0.70833333333333304</v>
      </c>
      <c r="B20" s="72"/>
      <c r="C20" s="69">
        <v>56.93</v>
      </c>
      <c r="D20" s="69">
        <v>89.26</v>
      </c>
      <c r="E20" s="69">
        <v>94.52</v>
      </c>
      <c r="F20" s="69">
        <v>93.96</v>
      </c>
      <c r="G20" s="69">
        <v>93.47</v>
      </c>
      <c r="H20" s="69">
        <v>91.49</v>
      </c>
      <c r="I20" s="69">
        <v>82.54</v>
      </c>
      <c r="J20" s="69">
        <v>61.86</v>
      </c>
      <c r="K20" s="69">
        <v>83.69</v>
      </c>
      <c r="L20" s="69">
        <v>90.8</v>
      </c>
      <c r="M20" s="69">
        <v>93.08</v>
      </c>
      <c r="N20" s="69">
        <v>90.09</v>
      </c>
      <c r="O20" s="69">
        <v>96.34</v>
      </c>
      <c r="P20" s="69">
        <v>98.09</v>
      </c>
      <c r="Q20" s="69">
        <v>85.4</v>
      </c>
      <c r="R20" s="69">
        <v>90.77</v>
      </c>
      <c r="S20" s="105">
        <v>82.49</v>
      </c>
      <c r="T20" s="105">
        <v>82.52</v>
      </c>
      <c r="U20" s="105">
        <v>76.42</v>
      </c>
      <c r="V20" s="105">
        <v>81.98</v>
      </c>
      <c r="W20" s="105">
        <v>72.73</v>
      </c>
      <c r="X20" s="105">
        <v>76.86</v>
      </c>
      <c r="Y20" s="105">
        <v>56.11</v>
      </c>
      <c r="Z20" s="105">
        <v>82.31</v>
      </c>
      <c r="AA20" s="105">
        <v>93.36</v>
      </c>
      <c r="AB20" s="69">
        <v>81.680000000000007</v>
      </c>
      <c r="AC20" s="69">
        <v>78.209999999999994</v>
      </c>
      <c r="AD20" s="69">
        <v>78.989999999999995</v>
      </c>
      <c r="AE20" s="69">
        <v>83.95</v>
      </c>
      <c r="AF20" s="112">
        <v>84.27</v>
      </c>
      <c r="AG20" s="112">
        <v>84.99</v>
      </c>
      <c r="AH20" s="105">
        <v>80.569999999999993</v>
      </c>
      <c r="AI20" s="105">
        <v>76.72</v>
      </c>
      <c r="AJ20" s="105">
        <v>64.17</v>
      </c>
      <c r="AK20" s="105">
        <v>61.41</v>
      </c>
      <c r="AL20" s="105">
        <v>84.86</v>
      </c>
      <c r="AM20" s="105">
        <v>78.38</v>
      </c>
      <c r="AN20" s="105">
        <v>79.06</v>
      </c>
      <c r="AO20" s="69">
        <v>80.7</v>
      </c>
      <c r="AP20" s="69">
        <v>78.28</v>
      </c>
      <c r="AQ20" s="69">
        <v>81.3</v>
      </c>
      <c r="AR20" s="69">
        <v>72.040000000000006</v>
      </c>
      <c r="AS20" s="69">
        <v>61.77</v>
      </c>
      <c r="AT20" s="69">
        <v>65.42</v>
      </c>
      <c r="AU20" s="105">
        <v>68.73</v>
      </c>
      <c r="AV20" s="105">
        <v>92.93</v>
      </c>
      <c r="AW20" s="105">
        <v>77.56</v>
      </c>
      <c r="AX20" s="105">
        <v>86.68</v>
      </c>
      <c r="AY20" s="105">
        <v>87.1</v>
      </c>
      <c r="AZ20" s="105">
        <v>64.48</v>
      </c>
      <c r="BA20" s="105">
        <v>84.69</v>
      </c>
      <c r="BB20" s="105">
        <v>84.94</v>
      </c>
      <c r="BC20" s="69">
        <v>86.71</v>
      </c>
      <c r="BD20" s="69">
        <v>70.239999999999995</v>
      </c>
      <c r="BE20" s="69">
        <v>63.07</v>
      </c>
      <c r="BF20" s="69">
        <v>60.32</v>
      </c>
      <c r="BG20" s="69">
        <v>66.92</v>
      </c>
      <c r="BH20" s="69">
        <v>54.52</v>
      </c>
      <c r="BI20" s="69">
        <v>63.6</v>
      </c>
      <c r="BJ20" s="105">
        <v>75.33</v>
      </c>
      <c r="BK20" s="105">
        <v>72.05</v>
      </c>
      <c r="BL20" s="105">
        <v>82.36</v>
      </c>
      <c r="BM20" s="105">
        <v>87.63</v>
      </c>
      <c r="BN20" s="105">
        <v>71.81</v>
      </c>
      <c r="BO20" s="105">
        <v>84.02</v>
      </c>
      <c r="BP20" s="105">
        <v>95.46</v>
      </c>
      <c r="BQ20" s="105">
        <v>78.86</v>
      </c>
      <c r="BR20" s="105">
        <v>62.06</v>
      </c>
      <c r="BS20" s="105">
        <v>69.680000000000007</v>
      </c>
      <c r="BT20" s="105">
        <v>71.430000000000007</v>
      </c>
      <c r="BU20" s="105">
        <v>82.79</v>
      </c>
      <c r="BV20" s="105">
        <v>78.47</v>
      </c>
      <c r="BW20" s="69">
        <v>75.25</v>
      </c>
      <c r="BX20" s="69">
        <v>67.709999999999994</v>
      </c>
      <c r="BY20" s="69">
        <v>67.36</v>
      </c>
      <c r="BZ20" s="69">
        <v>89.1</v>
      </c>
      <c r="CA20" s="69">
        <v>70.72</v>
      </c>
      <c r="CB20" s="69">
        <v>71.430000000000007</v>
      </c>
      <c r="CC20" s="69">
        <v>64.88</v>
      </c>
      <c r="CD20" s="187">
        <v>63.38</v>
      </c>
      <c r="CE20" s="187">
        <v>62.48</v>
      </c>
      <c r="CF20" s="187">
        <v>71.900000000000006</v>
      </c>
      <c r="CG20" s="187">
        <v>67.48</v>
      </c>
      <c r="CH20" s="187">
        <v>68.62</v>
      </c>
      <c r="CI20" s="187">
        <v>62.9</v>
      </c>
      <c r="CJ20" s="187">
        <v>82.47</v>
      </c>
      <c r="CK20" s="105">
        <v>67.86</v>
      </c>
      <c r="CL20" s="105">
        <v>55.57</v>
      </c>
      <c r="CM20" s="105">
        <v>67.11</v>
      </c>
      <c r="CN20" s="105">
        <v>66.650000000000006</v>
      </c>
      <c r="CO20" s="105">
        <v>74.84</v>
      </c>
      <c r="CP20" s="105">
        <v>80.37</v>
      </c>
      <c r="CQ20" s="105">
        <v>62.39</v>
      </c>
      <c r="CR20" s="105">
        <v>59.2</v>
      </c>
      <c r="CS20" s="105">
        <v>74.290000000000006</v>
      </c>
      <c r="CT20" s="105">
        <v>71.599999999999994</v>
      </c>
      <c r="CU20" s="105">
        <v>91.11</v>
      </c>
      <c r="CV20" s="105">
        <v>97.4</v>
      </c>
      <c r="CW20" s="105">
        <v>99.73</v>
      </c>
      <c r="CX20" s="105">
        <v>82.61</v>
      </c>
      <c r="CY20" s="105">
        <v>80.3</v>
      </c>
      <c r="CZ20" s="105">
        <v>68.180000000000007</v>
      </c>
      <c r="DA20" s="105">
        <v>82.49</v>
      </c>
      <c r="DB20" s="105">
        <v>99.25</v>
      </c>
      <c r="DC20" s="105">
        <v>99.56</v>
      </c>
      <c r="DD20" s="105">
        <v>79.209999999999994</v>
      </c>
      <c r="DE20" s="105">
        <v>59.44</v>
      </c>
      <c r="DF20" s="105">
        <v>67.77</v>
      </c>
      <c r="DG20" s="105">
        <v>67.849999999999994</v>
      </c>
      <c r="DH20" s="69">
        <v>50.41</v>
      </c>
      <c r="DI20" s="69">
        <v>60.44</v>
      </c>
      <c r="DJ20" s="69">
        <v>65.48</v>
      </c>
      <c r="DK20" s="69">
        <v>71.349999999999994</v>
      </c>
      <c r="DL20" s="69">
        <v>62.98</v>
      </c>
      <c r="DM20" s="69">
        <v>57.53</v>
      </c>
      <c r="DN20" s="105">
        <v>63.74</v>
      </c>
      <c r="DO20" s="105">
        <v>61.38</v>
      </c>
      <c r="DP20" s="105">
        <v>58.68</v>
      </c>
      <c r="DQ20" s="105">
        <v>66.91</v>
      </c>
    </row>
    <row r="21" spans="1:121" s="69" customFormat="1" ht="15.75">
      <c r="A21" s="72">
        <v>0.75</v>
      </c>
      <c r="B21" s="72"/>
      <c r="C21" s="69">
        <v>77.38</v>
      </c>
      <c r="D21" s="69">
        <v>91</v>
      </c>
      <c r="E21" s="69">
        <v>96.13</v>
      </c>
      <c r="F21" s="69">
        <v>97.05</v>
      </c>
      <c r="G21" s="69">
        <v>94.23</v>
      </c>
      <c r="H21" s="69">
        <v>91.38</v>
      </c>
      <c r="I21" s="69">
        <v>90.65</v>
      </c>
      <c r="J21" s="69">
        <v>80.61</v>
      </c>
      <c r="K21" s="69">
        <v>85.43</v>
      </c>
      <c r="L21" s="69">
        <v>92.66</v>
      </c>
      <c r="M21" s="69">
        <v>95.62</v>
      </c>
      <c r="N21" s="69">
        <v>92.09</v>
      </c>
      <c r="O21" s="69">
        <v>98.35</v>
      </c>
      <c r="P21" s="69">
        <v>98.27</v>
      </c>
      <c r="Q21" s="69">
        <v>88.6</v>
      </c>
      <c r="R21" s="69">
        <v>91.91</v>
      </c>
      <c r="S21" s="105">
        <v>89.37</v>
      </c>
      <c r="T21" s="105">
        <v>91.41</v>
      </c>
      <c r="U21" s="105">
        <v>79.05</v>
      </c>
      <c r="V21" s="105">
        <v>81.09</v>
      </c>
      <c r="W21" s="105">
        <v>83.99</v>
      </c>
      <c r="X21" s="105">
        <v>88.58</v>
      </c>
      <c r="Y21" s="105">
        <v>79.7</v>
      </c>
      <c r="Z21" s="105">
        <v>92.38</v>
      </c>
      <c r="AA21" s="105">
        <v>96.63</v>
      </c>
      <c r="AB21" s="69">
        <v>90.9</v>
      </c>
      <c r="AC21" s="69">
        <v>91.35</v>
      </c>
      <c r="AD21" s="69">
        <v>78.27</v>
      </c>
      <c r="AE21" s="69">
        <v>81.16</v>
      </c>
      <c r="AF21" s="112">
        <v>89.03</v>
      </c>
      <c r="AG21" s="112">
        <v>83.66</v>
      </c>
      <c r="AH21" s="105">
        <v>88.08</v>
      </c>
      <c r="AI21" s="105">
        <v>89.89</v>
      </c>
      <c r="AJ21" s="105">
        <v>80.02</v>
      </c>
      <c r="AK21" s="105">
        <v>77.45</v>
      </c>
      <c r="AL21" s="105">
        <v>92.91</v>
      </c>
      <c r="AM21" s="105">
        <v>85.47</v>
      </c>
      <c r="AN21" s="105">
        <v>87.5</v>
      </c>
      <c r="AO21" s="69">
        <v>89.99</v>
      </c>
      <c r="AP21" s="69">
        <v>91.09</v>
      </c>
      <c r="AQ21" s="69">
        <v>89.32</v>
      </c>
      <c r="AR21" s="69">
        <v>75.81</v>
      </c>
      <c r="AS21" s="69">
        <v>69.150000000000006</v>
      </c>
      <c r="AT21" s="69">
        <v>73.34</v>
      </c>
      <c r="AU21" s="105">
        <v>78.27</v>
      </c>
      <c r="AV21" s="105">
        <v>94.14</v>
      </c>
      <c r="AW21" s="105">
        <v>80.69</v>
      </c>
      <c r="AX21" s="105">
        <v>86.5</v>
      </c>
      <c r="AY21" s="105">
        <v>90.69</v>
      </c>
      <c r="AZ21" s="105">
        <v>76.5</v>
      </c>
      <c r="BA21" s="105">
        <v>89.02</v>
      </c>
      <c r="BB21" s="105">
        <v>84.72</v>
      </c>
      <c r="BC21" s="69">
        <v>88.05</v>
      </c>
      <c r="BD21" s="69">
        <v>84.79</v>
      </c>
      <c r="BE21" s="69">
        <v>59.13</v>
      </c>
      <c r="BF21" s="69">
        <v>61.99</v>
      </c>
      <c r="BG21" s="69">
        <v>68.69</v>
      </c>
      <c r="BH21" s="69">
        <v>68.97</v>
      </c>
      <c r="BI21" s="69">
        <v>74.319999999999993</v>
      </c>
      <c r="BJ21" s="105">
        <v>91.14</v>
      </c>
      <c r="BK21" s="105">
        <v>83.27</v>
      </c>
      <c r="BL21" s="105">
        <v>85.81</v>
      </c>
      <c r="BM21" s="105">
        <v>89.08</v>
      </c>
      <c r="BN21" s="105">
        <v>83.23</v>
      </c>
      <c r="BO21" s="105">
        <v>89.58</v>
      </c>
      <c r="BP21" s="105">
        <v>97.14</v>
      </c>
      <c r="BQ21" s="105">
        <v>86.16</v>
      </c>
      <c r="BR21" s="105">
        <v>68.44</v>
      </c>
      <c r="BS21" s="105">
        <v>81.34</v>
      </c>
      <c r="BT21" s="105">
        <v>81.64</v>
      </c>
      <c r="BU21" s="105">
        <v>88.25</v>
      </c>
      <c r="BV21" s="105">
        <v>81.33</v>
      </c>
      <c r="BW21" s="69">
        <v>74.91</v>
      </c>
      <c r="BX21" s="69">
        <v>78.64</v>
      </c>
      <c r="BY21" s="69">
        <v>73.98</v>
      </c>
      <c r="BZ21" s="69">
        <v>90.85</v>
      </c>
      <c r="CA21" s="69">
        <v>83.75</v>
      </c>
      <c r="CB21" s="69">
        <v>79.569999999999993</v>
      </c>
      <c r="CC21" s="69">
        <v>80.040000000000006</v>
      </c>
      <c r="CD21" s="187">
        <v>70.739999999999995</v>
      </c>
      <c r="CE21" s="187">
        <v>76.47</v>
      </c>
      <c r="CF21" s="187">
        <v>78.77</v>
      </c>
      <c r="CG21" s="187">
        <v>75.45</v>
      </c>
      <c r="CH21" s="187">
        <v>80.34</v>
      </c>
      <c r="CI21" s="187">
        <v>72.81</v>
      </c>
      <c r="CJ21" s="187">
        <v>86.59</v>
      </c>
      <c r="CK21" s="105">
        <v>83.38</v>
      </c>
      <c r="CL21" s="105">
        <v>65.94</v>
      </c>
      <c r="CM21" s="105">
        <v>81.81</v>
      </c>
      <c r="CN21" s="105">
        <v>84.46</v>
      </c>
      <c r="CO21" s="105">
        <v>76.67</v>
      </c>
      <c r="CP21" s="105">
        <v>81.12</v>
      </c>
      <c r="CQ21" s="105">
        <v>72.989999999999995</v>
      </c>
      <c r="CR21" s="105">
        <v>65.040000000000006</v>
      </c>
      <c r="CS21" s="105">
        <v>75.459999999999994</v>
      </c>
      <c r="CT21" s="105">
        <v>72.680000000000007</v>
      </c>
      <c r="CU21" s="105">
        <v>91.83</v>
      </c>
      <c r="CV21" s="105">
        <v>97.75</v>
      </c>
      <c r="CW21" s="105">
        <v>99.34</v>
      </c>
      <c r="CX21" s="105">
        <v>82.11</v>
      </c>
      <c r="CY21" s="105">
        <v>82.42</v>
      </c>
      <c r="CZ21" s="105">
        <v>78.06</v>
      </c>
      <c r="DA21" s="105">
        <v>82.99</v>
      </c>
      <c r="DB21" s="105">
        <v>97.9</v>
      </c>
      <c r="DC21" s="105">
        <v>100</v>
      </c>
      <c r="DD21" s="105">
        <v>88.67</v>
      </c>
      <c r="DE21" s="105">
        <v>75.84</v>
      </c>
      <c r="DF21" s="105">
        <v>73.09</v>
      </c>
      <c r="DG21" s="105">
        <v>74.87</v>
      </c>
      <c r="DH21" s="69">
        <v>65.739999999999995</v>
      </c>
      <c r="DI21" s="69">
        <v>66.650000000000006</v>
      </c>
      <c r="DJ21" s="69">
        <v>74.84</v>
      </c>
      <c r="DK21" s="69">
        <v>80.760000000000005</v>
      </c>
      <c r="DL21" s="69">
        <v>71.06</v>
      </c>
      <c r="DM21" s="69">
        <v>66.58</v>
      </c>
      <c r="DN21" s="105">
        <v>67.760000000000005</v>
      </c>
      <c r="DO21" s="105">
        <v>63.45</v>
      </c>
      <c r="DP21" s="105">
        <v>63.27</v>
      </c>
      <c r="DQ21" s="105">
        <v>68.010000000000005</v>
      </c>
    </row>
    <row r="22" spans="1:121" s="69" customFormat="1" ht="15.75">
      <c r="A22" s="72">
        <v>0.79166666666666696</v>
      </c>
      <c r="B22" s="72"/>
      <c r="C22" s="69">
        <v>83.14</v>
      </c>
      <c r="D22" s="69">
        <v>92.1</v>
      </c>
      <c r="E22" s="69">
        <v>97.62</v>
      </c>
      <c r="F22" s="69">
        <v>98.27</v>
      </c>
      <c r="G22" s="69">
        <v>94.71</v>
      </c>
      <c r="H22" s="69">
        <v>91.56</v>
      </c>
      <c r="I22" s="69">
        <v>93.61</v>
      </c>
      <c r="J22" s="69">
        <v>82.07</v>
      </c>
      <c r="K22" s="69">
        <v>87.49</v>
      </c>
      <c r="L22" s="69">
        <v>93.31</v>
      </c>
      <c r="M22" s="69">
        <v>96</v>
      </c>
      <c r="N22" s="69">
        <v>93.15</v>
      </c>
      <c r="O22" s="69">
        <v>98.91</v>
      </c>
      <c r="P22" s="69">
        <v>98.11</v>
      </c>
      <c r="Q22" s="69">
        <v>90.96</v>
      </c>
      <c r="R22" s="69">
        <v>90.06</v>
      </c>
      <c r="S22" s="105">
        <v>89.84</v>
      </c>
      <c r="T22" s="105">
        <v>94.68</v>
      </c>
      <c r="U22" s="105">
        <v>79.92</v>
      </c>
      <c r="V22" s="105">
        <v>79.540000000000006</v>
      </c>
      <c r="W22" s="105">
        <v>86.46</v>
      </c>
      <c r="X22" s="105">
        <v>92.97</v>
      </c>
      <c r="Y22" s="105">
        <v>87.84</v>
      </c>
      <c r="Z22" s="105">
        <v>94.25</v>
      </c>
      <c r="AA22" s="105">
        <v>98.62</v>
      </c>
      <c r="AB22" s="69">
        <v>95.38</v>
      </c>
      <c r="AC22" s="69">
        <v>92.88</v>
      </c>
      <c r="AD22" s="69">
        <v>79.510000000000005</v>
      </c>
      <c r="AE22" s="69">
        <v>80.92</v>
      </c>
      <c r="AF22" s="112">
        <v>93.29</v>
      </c>
      <c r="AG22" s="112">
        <v>83.13</v>
      </c>
      <c r="AH22" s="105">
        <v>90.57</v>
      </c>
      <c r="AI22" s="105">
        <v>93.8</v>
      </c>
      <c r="AJ22" s="105">
        <v>88.29</v>
      </c>
      <c r="AK22" s="105">
        <v>89.02</v>
      </c>
      <c r="AL22" s="105">
        <v>94.18</v>
      </c>
      <c r="AM22" s="105">
        <v>87.02</v>
      </c>
      <c r="AN22" s="105">
        <v>93.32</v>
      </c>
      <c r="AO22" s="69">
        <v>89.76</v>
      </c>
      <c r="AP22" s="69">
        <v>96.05</v>
      </c>
      <c r="AQ22" s="69">
        <v>92.43</v>
      </c>
      <c r="AR22" s="69">
        <v>74.66</v>
      </c>
      <c r="AS22" s="69">
        <v>72.05</v>
      </c>
      <c r="AT22" s="69">
        <v>74.42</v>
      </c>
      <c r="AU22" s="105">
        <v>82.53</v>
      </c>
      <c r="AV22" s="105">
        <v>90.23</v>
      </c>
      <c r="AW22" s="105">
        <v>81.3</v>
      </c>
      <c r="AX22" s="105">
        <v>88.27</v>
      </c>
      <c r="AY22" s="105">
        <v>93.99</v>
      </c>
      <c r="AZ22" s="105">
        <v>89.03</v>
      </c>
      <c r="BA22" s="105">
        <v>89.46</v>
      </c>
      <c r="BB22" s="105">
        <v>85.52</v>
      </c>
      <c r="BC22" s="69">
        <v>88.81</v>
      </c>
      <c r="BD22" s="69">
        <v>88.06</v>
      </c>
      <c r="BE22" s="69">
        <v>62.81</v>
      </c>
      <c r="BF22" s="69">
        <v>63.02</v>
      </c>
      <c r="BG22" s="69">
        <v>76.739999999999995</v>
      </c>
      <c r="BH22" s="69">
        <v>81.66</v>
      </c>
      <c r="BI22" s="69">
        <v>89.32</v>
      </c>
      <c r="BJ22" s="105">
        <v>94.13</v>
      </c>
      <c r="BK22" s="105">
        <v>86.76</v>
      </c>
      <c r="BL22" s="105">
        <v>87.08</v>
      </c>
      <c r="BM22" s="105">
        <v>92.84</v>
      </c>
      <c r="BN22" s="105">
        <v>88.29</v>
      </c>
      <c r="BO22" s="105">
        <v>92.31</v>
      </c>
      <c r="BP22" s="105">
        <v>98.08</v>
      </c>
      <c r="BQ22" s="105">
        <v>93.72</v>
      </c>
      <c r="BR22" s="105">
        <v>87.94</v>
      </c>
      <c r="BS22" s="105">
        <v>91.06</v>
      </c>
      <c r="BT22" s="105">
        <v>91.99</v>
      </c>
      <c r="BU22" s="105">
        <v>92.15</v>
      </c>
      <c r="BV22" s="105">
        <v>84.27</v>
      </c>
      <c r="BW22" s="69">
        <v>82.04</v>
      </c>
      <c r="BX22" s="69">
        <v>90.96</v>
      </c>
      <c r="BY22" s="69">
        <v>91.25</v>
      </c>
      <c r="BZ22" s="69">
        <v>93.25</v>
      </c>
      <c r="CA22" s="69">
        <v>92.27</v>
      </c>
      <c r="CB22" s="69">
        <v>91.29</v>
      </c>
      <c r="CC22" s="69">
        <v>85.08</v>
      </c>
      <c r="CD22" s="187">
        <v>85.67</v>
      </c>
      <c r="CE22" s="187">
        <v>87.58</v>
      </c>
      <c r="CF22" s="187">
        <v>89.76</v>
      </c>
      <c r="CG22" s="187">
        <v>83.91</v>
      </c>
      <c r="CH22" s="187">
        <v>89.56</v>
      </c>
      <c r="CI22" s="187">
        <v>84.89</v>
      </c>
      <c r="CJ22" s="187">
        <v>91.3</v>
      </c>
      <c r="CK22" s="105">
        <v>92.58</v>
      </c>
      <c r="CL22" s="105">
        <v>79.95</v>
      </c>
      <c r="CM22" s="105">
        <v>87.38</v>
      </c>
      <c r="CN22" s="105">
        <v>92.08</v>
      </c>
      <c r="CO22" s="105">
        <v>86.47</v>
      </c>
      <c r="CP22" s="105">
        <v>87.78</v>
      </c>
      <c r="CQ22" s="105">
        <v>86.94</v>
      </c>
      <c r="CR22" s="105">
        <v>75.709999999999994</v>
      </c>
      <c r="CS22" s="105">
        <v>81.99</v>
      </c>
      <c r="CT22" s="105">
        <v>77.92</v>
      </c>
      <c r="CU22" s="105">
        <v>92.5</v>
      </c>
      <c r="CV22" s="105">
        <v>98.94</v>
      </c>
      <c r="CW22" s="105">
        <v>99.52</v>
      </c>
      <c r="CX22" s="105">
        <v>90.42</v>
      </c>
      <c r="CY22" s="105">
        <v>91.61</v>
      </c>
      <c r="CZ22" s="105">
        <v>86.48</v>
      </c>
      <c r="DA22" s="105">
        <v>88.28</v>
      </c>
      <c r="DB22" s="105">
        <v>98.94</v>
      </c>
      <c r="DC22" s="105">
        <v>100</v>
      </c>
      <c r="DD22" s="105">
        <v>93.45</v>
      </c>
      <c r="DE22" s="105">
        <v>86.68</v>
      </c>
      <c r="DF22" s="105">
        <v>85.57</v>
      </c>
      <c r="DG22" s="105">
        <v>80.98</v>
      </c>
      <c r="DH22" s="69">
        <v>83.56</v>
      </c>
      <c r="DI22" s="69">
        <v>83.21</v>
      </c>
      <c r="DJ22" s="69">
        <v>83.8</v>
      </c>
      <c r="DK22" s="69">
        <v>85.14</v>
      </c>
      <c r="DL22" s="69">
        <v>79.77</v>
      </c>
      <c r="DM22" s="69">
        <v>72.52</v>
      </c>
      <c r="DN22" s="105">
        <v>74.97</v>
      </c>
      <c r="DO22" s="105">
        <v>71.78</v>
      </c>
      <c r="DP22" s="105">
        <v>74.510000000000005</v>
      </c>
      <c r="DQ22" s="105">
        <v>75.459999999999994</v>
      </c>
    </row>
    <row r="23" spans="1:121" s="69" customFormat="1" ht="15.75">
      <c r="A23" s="72">
        <v>0.83333333333333304</v>
      </c>
      <c r="B23" s="72"/>
      <c r="C23" s="69">
        <v>87.45</v>
      </c>
      <c r="D23" s="69">
        <v>92.67</v>
      </c>
      <c r="E23" s="69">
        <v>98.26</v>
      </c>
      <c r="F23" s="69">
        <v>99.26</v>
      </c>
      <c r="G23" s="69">
        <v>94.57</v>
      </c>
      <c r="H23" s="69">
        <v>92.46</v>
      </c>
      <c r="I23" s="69">
        <v>96.68</v>
      </c>
      <c r="J23" s="69">
        <v>83.5</v>
      </c>
      <c r="K23" s="69">
        <v>88.35</v>
      </c>
      <c r="L23" s="69">
        <v>94.85</v>
      </c>
      <c r="M23" s="69">
        <v>96.76</v>
      </c>
      <c r="N23" s="69">
        <v>95.58</v>
      </c>
      <c r="O23" s="69">
        <v>99.27</v>
      </c>
      <c r="P23" s="69">
        <v>97.59</v>
      </c>
      <c r="Q23" s="69">
        <v>90.84</v>
      </c>
      <c r="R23" s="69">
        <v>90.6</v>
      </c>
      <c r="S23" s="105">
        <v>89.66</v>
      </c>
      <c r="T23" s="105">
        <v>95.38</v>
      </c>
      <c r="U23" s="105">
        <v>82.6</v>
      </c>
      <c r="V23" s="105">
        <v>81.78</v>
      </c>
      <c r="W23" s="105">
        <v>93.03</v>
      </c>
      <c r="X23" s="105">
        <v>96.04</v>
      </c>
      <c r="Y23" s="105">
        <v>91.22</v>
      </c>
      <c r="Z23" s="105">
        <v>95.2</v>
      </c>
      <c r="AA23" s="105">
        <v>99.36</v>
      </c>
      <c r="AB23" s="69">
        <v>96.69</v>
      </c>
      <c r="AC23" s="69">
        <v>94.8</v>
      </c>
      <c r="AD23" s="69">
        <v>82.01</v>
      </c>
      <c r="AE23" s="69">
        <v>78.239999999999995</v>
      </c>
      <c r="AF23" s="112">
        <v>94.45</v>
      </c>
      <c r="AG23" s="112">
        <v>83.96</v>
      </c>
      <c r="AH23" s="105">
        <v>91.67</v>
      </c>
      <c r="AI23" s="105">
        <v>94.56</v>
      </c>
      <c r="AJ23" s="105">
        <v>91.78</v>
      </c>
      <c r="AK23" s="105">
        <v>93.76</v>
      </c>
      <c r="AL23" s="105">
        <v>94.37</v>
      </c>
      <c r="AM23" s="105">
        <v>89.83</v>
      </c>
      <c r="AN23" s="105">
        <v>94.76</v>
      </c>
      <c r="AO23" s="69">
        <v>93.87</v>
      </c>
      <c r="AP23" s="69">
        <v>97.73</v>
      </c>
      <c r="AQ23" s="69">
        <v>95.84</v>
      </c>
      <c r="AR23" s="69">
        <v>71.510000000000005</v>
      </c>
      <c r="AS23" s="69">
        <v>71.14</v>
      </c>
      <c r="AT23" s="69">
        <v>70.3</v>
      </c>
      <c r="AU23" s="105">
        <v>79.44</v>
      </c>
      <c r="AV23" s="105">
        <v>89.74</v>
      </c>
      <c r="AW23" s="105">
        <v>82.02</v>
      </c>
      <c r="AX23" s="105">
        <v>88.99</v>
      </c>
      <c r="AY23" s="105">
        <v>96.09</v>
      </c>
      <c r="AZ23" s="105">
        <v>93.22</v>
      </c>
      <c r="BA23" s="105">
        <v>89.31</v>
      </c>
      <c r="BB23" s="105">
        <v>86.96</v>
      </c>
      <c r="BC23" s="69">
        <v>90</v>
      </c>
      <c r="BD23" s="69">
        <v>87.78</v>
      </c>
      <c r="BE23" s="69">
        <v>61.97</v>
      </c>
      <c r="BF23" s="69">
        <v>63.62</v>
      </c>
      <c r="BG23" s="69">
        <v>78.06</v>
      </c>
      <c r="BH23" s="69">
        <v>88.78</v>
      </c>
      <c r="BI23" s="69">
        <v>93.12</v>
      </c>
      <c r="BJ23" s="105">
        <v>94.74</v>
      </c>
      <c r="BK23" s="105">
        <v>88.06</v>
      </c>
      <c r="BL23" s="105">
        <v>89.65</v>
      </c>
      <c r="BM23" s="105">
        <v>94.57</v>
      </c>
      <c r="BN23" s="105">
        <v>91.32</v>
      </c>
      <c r="BO23" s="105">
        <v>94.69</v>
      </c>
      <c r="BP23" s="105">
        <v>98.73</v>
      </c>
      <c r="BQ23" s="105">
        <v>96.81</v>
      </c>
      <c r="BR23" s="105">
        <v>92.08</v>
      </c>
      <c r="BS23" s="105">
        <v>96.04</v>
      </c>
      <c r="BT23" s="105">
        <v>94.68</v>
      </c>
      <c r="BU23" s="105">
        <v>95.34</v>
      </c>
      <c r="BV23" s="105">
        <v>88.45</v>
      </c>
      <c r="BW23" s="69">
        <v>84.95</v>
      </c>
      <c r="BX23" s="69">
        <v>94.25</v>
      </c>
      <c r="BY23" s="69">
        <v>94.3</v>
      </c>
      <c r="BZ23" s="69">
        <v>95.96</v>
      </c>
      <c r="CA23" s="69">
        <v>95.63</v>
      </c>
      <c r="CB23" s="69">
        <v>94.31</v>
      </c>
      <c r="CC23" s="69">
        <v>87.73</v>
      </c>
      <c r="CD23" s="187">
        <v>91.35</v>
      </c>
      <c r="CE23" s="187">
        <v>91.38</v>
      </c>
      <c r="CF23" s="187">
        <v>93.11</v>
      </c>
      <c r="CG23" s="187">
        <v>89.13</v>
      </c>
      <c r="CH23" s="187">
        <v>93.28</v>
      </c>
      <c r="CI23" s="187">
        <v>93.31</v>
      </c>
      <c r="CJ23" s="187">
        <v>93.48</v>
      </c>
      <c r="CK23" s="105">
        <v>94.51</v>
      </c>
      <c r="CL23" s="105">
        <v>89.55</v>
      </c>
      <c r="CM23" s="105">
        <v>90.25</v>
      </c>
      <c r="CN23" s="105">
        <v>94.99</v>
      </c>
      <c r="CO23" s="105">
        <v>92.4</v>
      </c>
      <c r="CP23" s="105">
        <v>91.51</v>
      </c>
      <c r="CQ23" s="105">
        <v>88.82</v>
      </c>
      <c r="CR23" s="105">
        <v>77.760000000000005</v>
      </c>
      <c r="CS23" s="105">
        <v>85.71</v>
      </c>
      <c r="CT23" s="105">
        <v>83.91</v>
      </c>
      <c r="CU23" s="105">
        <v>93.61</v>
      </c>
      <c r="CV23" s="105">
        <v>99.67</v>
      </c>
      <c r="CW23" s="105">
        <v>100</v>
      </c>
      <c r="CX23" s="105">
        <v>96.26</v>
      </c>
      <c r="CY23" s="105">
        <v>94.91</v>
      </c>
      <c r="CZ23" s="105">
        <v>92.95</v>
      </c>
      <c r="DA23" s="105">
        <v>89</v>
      </c>
      <c r="DB23" s="105">
        <v>99.83</v>
      </c>
      <c r="DC23" s="105">
        <v>100</v>
      </c>
      <c r="DD23" s="105">
        <v>96.63</v>
      </c>
      <c r="DE23" s="105">
        <v>91.8</v>
      </c>
      <c r="DF23" s="105">
        <v>93.91</v>
      </c>
      <c r="DG23" s="105">
        <v>93.26</v>
      </c>
      <c r="DH23" s="69">
        <v>94.02</v>
      </c>
      <c r="DI23" s="69">
        <v>93.15</v>
      </c>
      <c r="DJ23" s="69">
        <v>93.73</v>
      </c>
      <c r="DK23" s="69">
        <v>89.35</v>
      </c>
      <c r="DL23" s="69">
        <v>90.87</v>
      </c>
      <c r="DM23" s="69">
        <v>74.09</v>
      </c>
      <c r="DN23" s="105">
        <v>81.319999999999993</v>
      </c>
      <c r="DO23" s="105">
        <v>75.5</v>
      </c>
      <c r="DP23" s="105">
        <v>80.69</v>
      </c>
      <c r="DQ23" s="105">
        <v>79.94</v>
      </c>
    </row>
    <row r="24" spans="1:121" s="69" customFormat="1" ht="15.75">
      <c r="A24" s="72">
        <v>0.875</v>
      </c>
      <c r="B24" s="72"/>
      <c r="C24" s="69">
        <v>92.15</v>
      </c>
      <c r="D24" s="69">
        <v>93.02</v>
      </c>
      <c r="E24" s="69">
        <v>99.17</v>
      </c>
      <c r="F24" s="69">
        <v>99.83</v>
      </c>
      <c r="G24" s="69">
        <v>94.43</v>
      </c>
      <c r="H24" s="69">
        <v>93.65</v>
      </c>
      <c r="I24" s="69">
        <v>98.12</v>
      </c>
      <c r="J24" s="69">
        <v>86.98</v>
      </c>
      <c r="K24" s="69">
        <v>87.08</v>
      </c>
      <c r="L24" s="69">
        <v>95.32</v>
      </c>
      <c r="M24" s="69">
        <v>98.12</v>
      </c>
      <c r="N24" s="69">
        <v>97.33</v>
      </c>
      <c r="O24" s="69">
        <v>98.71</v>
      </c>
      <c r="P24" s="69">
        <v>97.82</v>
      </c>
      <c r="Q24" s="69">
        <v>90.48</v>
      </c>
      <c r="R24" s="69">
        <v>88.75</v>
      </c>
      <c r="S24" s="105">
        <v>91.8</v>
      </c>
      <c r="T24" s="105">
        <v>97.13</v>
      </c>
      <c r="U24" s="105">
        <v>86.1</v>
      </c>
      <c r="V24" s="105">
        <v>81.78</v>
      </c>
      <c r="W24" s="105">
        <v>95.71</v>
      </c>
      <c r="X24" s="105">
        <v>97.1</v>
      </c>
      <c r="Y24" s="105">
        <v>93.71</v>
      </c>
      <c r="Z24" s="105">
        <v>96.47</v>
      </c>
      <c r="AA24" s="105">
        <v>99.62</v>
      </c>
      <c r="AB24" s="69">
        <v>98.03</v>
      </c>
      <c r="AC24" s="69">
        <v>95.2</v>
      </c>
      <c r="AD24" s="69">
        <v>79.84</v>
      </c>
      <c r="AE24" s="69">
        <v>77.459999999999994</v>
      </c>
      <c r="AF24" s="112">
        <v>95.42</v>
      </c>
      <c r="AG24" s="112">
        <v>89.93</v>
      </c>
      <c r="AH24" s="105">
        <v>92.64</v>
      </c>
      <c r="AI24" s="105">
        <v>96.2</v>
      </c>
      <c r="AJ24" s="105">
        <v>94.44</v>
      </c>
      <c r="AK24" s="105">
        <v>94.72</v>
      </c>
      <c r="AL24" s="105">
        <v>96.05</v>
      </c>
      <c r="AM24" s="105">
        <v>92.44</v>
      </c>
      <c r="AN24" s="105">
        <v>95.27</v>
      </c>
      <c r="AO24" s="69">
        <v>95.58</v>
      </c>
      <c r="AP24" s="69">
        <v>98.01</v>
      </c>
      <c r="AQ24" s="69">
        <v>97.26</v>
      </c>
      <c r="AR24" s="69">
        <v>73.39</v>
      </c>
      <c r="AS24" s="69">
        <v>71.05</v>
      </c>
      <c r="AT24" s="69">
        <v>69.989999999999995</v>
      </c>
      <c r="AU24" s="105">
        <v>77.459999999999994</v>
      </c>
      <c r="AV24" s="105">
        <v>88.93</v>
      </c>
      <c r="AW24" s="105">
        <v>82.24</v>
      </c>
      <c r="AX24" s="105">
        <v>88.84</v>
      </c>
      <c r="AY24" s="105">
        <v>96.63</v>
      </c>
      <c r="AZ24" s="105">
        <v>95.66</v>
      </c>
      <c r="BA24" s="105">
        <v>89.5</v>
      </c>
      <c r="BB24" s="105">
        <v>86.27</v>
      </c>
      <c r="BC24" s="69">
        <v>90.64</v>
      </c>
      <c r="BD24" s="69">
        <v>88.32</v>
      </c>
      <c r="BE24" s="69">
        <v>60.36</v>
      </c>
      <c r="BF24" s="69">
        <v>63.89</v>
      </c>
      <c r="BG24" s="69">
        <v>88.8</v>
      </c>
      <c r="BH24" s="69">
        <v>91.54</v>
      </c>
      <c r="BI24" s="69">
        <v>95.42</v>
      </c>
      <c r="BJ24" s="105">
        <v>95.59</v>
      </c>
      <c r="BK24" s="105">
        <v>89.14</v>
      </c>
      <c r="BL24" s="105">
        <v>91.51</v>
      </c>
      <c r="BM24" s="105">
        <v>96.89</v>
      </c>
      <c r="BN24" s="105">
        <v>93.15</v>
      </c>
      <c r="BO24" s="105">
        <v>96.01</v>
      </c>
      <c r="BP24" s="105">
        <v>98.98</v>
      </c>
      <c r="BQ24" s="105">
        <v>97.85</v>
      </c>
      <c r="BR24" s="105">
        <v>94.12</v>
      </c>
      <c r="BS24" s="105">
        <v>97.39</v>
      </c>
      <c r="BT24" s="105">
        <v>96.22</v>
      </c>
      <c r="BU24" s="105">
        <v>97.2</v>
      </c>
      <c r="BV24" s="105">
        <v>93.5</v>
      </c>
      <c r="BW24" s="69">
        <v>84.28</v>
      </c>
      <c r="BX24" s="69">
        <v>96.83</v>
      </c>
      <c r="BY24" s="69">
        <v>95.09</v>
      </c>
      <c r="BZ24" s="69">
        <v>97.17</v>
      </c>
      <c r="CA24" s="69">
        <v>96.73</v>
      </c>
      <c r="CB24" s="69">
        <v>95.78</v>
      </c>
      <c r="CC24" s="69">
        <v>89.93</v>
      </c>
      <c r="CD24" s="187">
        <v>92.05</v>
      </c>
      <c r="CE24" s="187">
        <v>94.15</v>
      </c>
      <c r="CF24" s="187">
        <v>93.92</v>
      </c>
      <c r="CG24" s="187">
        <v>91.81</v>
      </c>
      <c r="CH24" s="187">
        <v>93.16</v>
      </c>
      <c r="CI24" s="187">
        <v>95.38</v>
      </c>
      <c r="CJ24" s="187">
        <v>94.88</v>
      </c>
      <c r="CK24" s="105">
        <v>94.79</v>
      </c>
      <c r="CL24" s="105">
        <v>85.23</v>
      </c>
      <c r="CM24" s="105">
        <v>90.42</v>
      </c>
      <c r="CN24" s="105">
        <v>96.18</v>
      </c>
      <c r="CO24" s="105">
        <v>94.54</v>
      </c>
      <c r="CP24" s="105">
        <v>89.79</v>
      </c>
      <c r="CQ24" s="105">
        <v>92.39</v>
      </c>
      <c r="CR24" s="105">
        <v>84.3</v>
      </c>
      <c r="CS24" s="105">
        <v>83.95</v>
      </c>
      <c r="CT24" s="105">
        <v>85.27</v>
      </c>
      <c r="CU24" s="105">
        <v>95.28</v>
      </c>
      <c r="CV24" s="105">
        <v>99.89</v>
      </c>
      <c r="CW24" s="105">
        <v>100</v>
      </c>
      <c r="CX24" s="105">
        <v>97.72</v>
      </c>
      <c r="CY24" s="105">
        <v>96.74</v>
      </c>
      <c r="CZ24" s="105">
        <v>95.71</v>
      </c>
      <c r="DA24" s="105">
        <v>92.64</v>
      </c>
      <c r="DB24" s="105">
        <v>100</v>
      </c>
      <c r="DC24" s="105">
        <v>100</v>
      </c>
      <c r="DD24" s="105">
        <v>97.85</v>
      </c>
      <c r="DE24" s="105">
        <v>91.49</v>
      </c>
      <c r="DF24" s="105">
        <v>96.08</v>
      </c>
      <c r="DG24" s="105">
        <v>96.56</v>
      </c>
      <c r="DH24" s="69">
        <v>94.12</v>
      </c>
      <c r="DI24" s="69">
        <v>93.57</v>
      </c>
      <c r="DJ24" s="69">
        <v>96.21</v>
      </c>
      <c r="DK24" s="69">
        <v>89.48</v>
      </c>
      <c r="DL24" s="69">
        <v>86.97</v>
      </c>
      <c r="DM24" s="69">
        <v>73.13</v>
      </c>
      <c r="DN24" s="105">
        <v>83.98</v>
      </c>
      <c r="DO24" s="105">
        <v>79.819999999999993</v>
      </c>
      <c r="DP24" s="105">
        <v>81.739999999999995</v>
      </c>
      <c r="DQ24" s="105">
        <v>81.89</v>
      </c>
    </row>
    <row r="25" spans="1:121" s="69" customFormat="1" ht="15.75">
      <c r="A25" s="72">
        <v>0.91666666666666696</v>
      </c>
      <c r="B25" s="72"/>
      <c r="C25" s="69">
        <v>94.59</v>
      </c>
      <c r="D25" s="69">
        <v>93.24</v>
      </c>
      <c r="E25" s="69">
        <v>99.53</v>
      </c>
      <c r="F25" s="69">
        <v>100</v>
      </c>
      <c r="G25" s="69">
        <v>93.56</v>
      </c>
      <c r="H25" s="69">
        <v>92.28</v>
      </c>
      <c r="I25" s="69">
        <v>98.69</v>
      </c>
      <c r="J25" s="69">
        <v>89.37</v>
      </c>
      <c r="K25" s="69">
        <v>85.53</v>
      </c>
      <c r="L25" s="69">
        <v>95.63</v>
      </c>
      <c r="M25" s="69">
        <v>99.21</v>
      </c>
      <c r="N25" s="69">
        <v>98.04</v>
      </c>
      <c r="O25" s="69">
        <v>99.01</v>
      </c>
      <c r="P25" s="69">
        <v>98.56</v>
      </c>
      <c r="Q25" s="69">
        <v>89.13</v>
      </c>
      <c r="R25" s="69">
        <v>88.52</v>
      </c>
      <c r="S25" s="105">
        <v>95.85</v>
      </c>
      <c r="T25" s="105">
        <v>98.27</v>
      </c>
      <c r="U25" s="105">
        <v>84.99</v>
      </c>
      <c r="V25" s="105">
        <v>82.65</v>
      </c>
      <c r="W25" s="105">
        <v>96.8</v>
      </c>
      <c r="X25" s="105">
        <v>97.34</v>
      </c>
      <c r="Y25" s="105">
        <v>95.11</v>
      </c>
      <c r="Z25" s="105">
        <v>97.58</v>
      </c>
      <c r="AA25" s="105">
        <v>99.9</v>
      </c>
      <c r="AB25" s="69">
        <v>98.31</v>
      </c>
      <c r="AC25" s="69">
        <v>95.02</v>
      </c>
      <c r="AD25" s="69">
        <v>75.739999999999995</v>
      </c>
      <c r="AE25" s="69">
        <v>75.069999999999993</v>
      </c>
      <c r="AF25" s="112">
        <v>95.6</v>
      </c>
      <c r="AG25" s="112">
        <v>95.07</v>
      </c>
      <c r="AH25" s="105">
        <v>94.02</v>
      </c>
      <c r="AI25" s="105">
        <v>96.76</v>
      </c>
      <c r="AJ25" s="105">
        <v>95.57</v>
      </c>
      <c r="AK25" s="105">
        <v>96.28</v>
      </c>
      <c r="AL25" s="105">
        <v>97.02</v>
      </c>
      <c r="AM25" s="105">
        <v>95.45</v>
      </c>
      <c r="AN25" s="105">
        <v>96.02</v>
      </c>
      <c r="AO25" s="69">
        <v>94.89</v>
      </c>
      <c r="AP25" s="69">
        <v>98.48</v>
      </c>
      <c r="AQ25" s="69">
        <v>96.98</v>
      </c>
      <c r="AR25" s="69">
        <v>73.459999999999994</v>
      </c>
      <c r="AS25" s="69">
        <v>72.489999999999995</v>
      </c>
      <c r="AT25" s="69">
        <v>72.84</v>
      </c>
      <c r="AU25" s="105">
        <v>83.43</v>
      </c>
      <c r="AV25" s="105">
        <v>89.46</v>
      </c>
      <c r="AW25" s="105">
        <v>81.89</v>
      </c>
      <c r="AX25" s="105">
        <v>91.11</v>
      </c>
      <c r="AY25" s="105">
        <v>97</v>
      </c>
      <c r="AZ25" s="105">
        <v>97.04</v>
      </c>
      <c r="BA25" s="105">
        <v>88.72</v>
      </c>
      <c r="BB25" s="105">
        <v>86.94</v>
      </c>
      <c r="BC25" s="69">
        <v>91.74</v>
      </c>
      <c r="BD25" s="69">
        <v>88.42</v>
      </c>
      <c r="BE25" s="69">
        <v>51.66</v>
      </c>
      <c r="BF25" s="69">
        <v>64.52</v>
      </c>
      <c r="BG25" s="69">
        <v>91.67</v>
      </c>
      <c r="BH25" s="69">
        <v>93.41</v>
      </c>
      <c r="BI25" s="69">
        <v>96.64</v>
      </c>
      <c r="BJ25" s="105">
        <v>96.92</v>
      </c>
      <c r="BK25" s="105">
        <v>89.53</v>
      </c>
      <c r="BL25" s="105">
        <v>91.88</v>
      </c>
      <c r="BM25" s="105">
        <v>97.94</v>
      </c>
      <c r="BN25" s="105">
        <v>94.91</v>
      </c>
      <c r="BO25" s="105">
        <v>95.98</v>
      </c>
      <c r="BP25" s="105">
        <v>99.59</v>
      </c>
      <c r="BQ25" s="105">
        <v>98.69</v>
      </c>
      <c r="BR25" s="105">
        <v>93.02</v>
      </c>
      <c r="BS25" s="105">
        <v>98.17</v>
      </c>
      <c r="BT25" s="105">
        <v>97.85</v>
      </c>
      <c r="BU25" s="105">
        <v>98.13</v>
      </c>
      <c r="BV25" s="105">
        <v>95.76</v>
      </c>
      <c r="BW25" s="69">
        <v>85.28</v>
      </c>
      <c r="BX25" s="69">
        <v>97.75</v>
      </c>
      <c r="BY25" s="69">
        <v>96.67</v>
      </c>
      <c r="BZ25" s="69">
        <v>98.02</v>
      </c>
      <c r="CA25" s="69">
        <v>97.35</v>
      </c>
      <c r="CB25" s="69">
        <v>96.64</v>
      </c>
      <c r="CC25" s="69">
        <v>84.79</v>
      </c>
      <c r="CD25" s="187">
        <v>92.8</v>
      </c>
      <c r="CE25" s="187">
        <v>95.95</v>
      </c>
      <c r="CF25" s="187">
        <v>95.18</v>
      </c>
      <c r="CG25" s="187">
        <v>93.76</v>
      </c>
      <c r="CH25" s="187">
        <v>93.85</v>
      </c>
      <c r="CI25" s="187">
        <v>95.6</v>
      </c>
      <c r="CJ25" s="187">
        <v>96.37</v>
      </c>
      <c r="CK25" s="105">
        <v>95.49</v>
      </c>
      <c r="CL25" s="105">
        <v>89.19</v>
      </c>
      <c r="CM25" s="105">
        <v>92.5</v>
      </c>
      <c r="CN25" s="105">
        <v>97.56</v>
      </c>
      <c r="CO25" s="105">
        <v>96.32</v>
      </c>
      <c r="CP25" s="105">
        <v>91.45</v>
      </c>
      <c r="CQ25" s="105">
        <v>95.15</v>
      </c>
      <c r="CR25" s="105">
        <v>88.33</v>
      </c>
      <c r="CS25" s="105">
        <v>90.93</v>
      </c>
      <c r="CT25" s="105">
        <v>86.1</v>
      </c>
      <c r="CU25" s="105">
        <v>92.32</v>
      </c>
      <c r="CV25" s="105">
        <v>100</v>
      </c>
      <c r="CW25" s="105">
        <v>100</v>
      </c>
      <c r="CX25" s="105">
        <v>98.63</v>
      </c>
      <c r="CY25" s="105">
        <v>97.74</v>
      </c>
      <c r="CZ25" s="105">
        <v>96.82</v>
      </c>
      <c r="DA25" s="105">
        <v>95.37</v>
      </c>
      <c r="DB25" s="105">
        <v>100</v>
      </c>
      <c r="DC25" s="105">
        <v>100</v>
      </c>
      <c r="DD25" s="105">
        <v>98.73</v>
      </c>
      <c r="DE25" s="105">
        <v>94.67</v>
      </c>
      <c r="DF25" s="105">
        <v>97.45</v>
      </c>
      <c r="DG25" s="105">
        <v>98.17</v>
      </c>
      <c r="DH25" s="69">
        <v>97.14</v>
      </c>
      <c r="DI25" s="69">
        <v>96.21</v>
      </c>
      <c r="DJ25" s="69">
        <v>97.14</v>
      </c>
      <c r="DK25" s="69">
        <v>91.31</v>
      </c>
      <c r="DL25" s="69">
        <v>83.4</v>
      </c>
      <c r="DM25" s="69">
        <v>76.67</v>
      </c>
      <c r="DN25" s="105">
        <v>84.85</v>
      </c>
      <c r="DO25" s="105">
        <v>79.03</v>
      </c>
      <c r="DP25" s="105">
        <v>83.72</v>
      </c>
      <c r="DQ25" s="105">
        <v>81.09</v>
      </c>
    </row>
    <row r="26" spans="1:121" s="69" customFormat="1" ht="15.75">
      <c r="A26" s="72">
        <v>0.95833333333333304</v>
      </c>
      <c r="B26" s="72"/>
      <c r="C26" s="69">
        <v>95.95</v>
      </c>
      <c r="D26" s="69">
        <v>92.29</v>
      </c>
      <c r="E26" s="69">
        <v>99.65</v>
      </c>
      <c r="F26" s="69">
        <v>100</v>
      </c>
      <c r="G26" s="69">
        <v>94.63</v>
      </c>
      <c r="H26" s="69">
        <v>90.26</v>
      </c>
      <c r="I26" s="69">
        <v>99.43</v>
      </c>
      <c r="J26" s="69">
        <v>92.44</v>
      </c>
      <c r="K26" s="69">
        <v>83.37</v>
      </c>
      <c r="L26" s="69">
        <v>95.59</v>
      </c>
      <c r="M26" s="69">
        <v>99.62</v>
      </c>
      <c r="N26" s="69">
        <v>98.27</v>
      </c>
      <c r="O26" s="69">
        <v>99.29</v>
      </c>
      <c r="P26" s="69">
        <v>98.01</v>
      </c>
      <c r="Q26" s="69">
        <v>89.02</v>
      </c>
      <c r="R26" s="69">
        <v>86.36</v>
      </c>
      <c r="S26" s="105">
        <v>97.62</v>
      </c>
      <c r="T26" s="105">
        <v>98.7</v>
      </c>
      <c r="U26" s="105">
        <v>84.17</v>
      </c>
      <c r="V26" s="105">
        <v>84.89</v>
      </c>
      <c r="W26" s="105">
        <v>97.82</v>
      </c>
      <c r="X26" s="105">
        <v>97.87</v>
      </c>
      <c r="Y26" s="105">
        <v>96.52</v>
      </c>
      <c r="Z26" s="105">
        <v>97.48</v>
      </c>
      <c r="AA26" s="105">
        <v>100</v>
      </c>
      <c r="AB26" s="69">
        <v>98.87</v>
      </c>
      <c r="AC26" s="69">
        <v>94.3</v>
      </c>
      <c r="AD26" s="69">
        <v>75.55</v>
      </c>
      <c r="AE26" s="69">
        <v>75.47</v>
      </c>
      <c r="AF26" s="112">
        <v>96.13</v>
      </c>
      <c r="AG26" s="112">
        <v>79.930000000000007</v>
      </c>
      <c r="AH26" s="105">
        <v>95.24</v>
      </c>
      <c r="AI26" s="105">
        <v>97.72</v>
      </c>
      <c r="AJ26" s="105">
        <v>96.84</v>
      </c>
      <c r="AK26" s="105">
        <v>97.34</v>
      </c>
      <c r="AL26" s="105">
        <v>97.75</v>
      </c>
      <c r="AM26" s="105">
        <v>96.78</v>
      </c>
      <c r="AN26" s="105">
        <v>97.38</v>
      </c>
      <c r="AO26" s="69">
        <v>95.18</v>
      </c>
      <c r="AP26" s="69">
        <v>98.55</v>
      </c>
      <c r="AQ26" s="69">
        <v>91.49</v>
      </c>
      <c r="AR26" s="69">
        <v>73.260000000000005</v>
      </c>
      <c r="AS26" s="69">
        <v>71.400000000000006</v>
      </c>
      <c r="AT26" s="69">
        <v>75.45</v>
      </c>
      <c r="AU26" s="105">
        <v>85.3</v>
      </c>
      <c r="AV26" s="105">
        <v>88.42</v>
      </c>
      <c r="AW26" s="105">
        <v>81.400000000000006</v>
      </c>
      <c r="AX26" s="105">
        <v>91.87</v>
      </c>
      <c r="AY26" s="105">
        <v>96.98</v>
      </c>
      <c r="AZ26" s="105">
        <v>96.93</v>
      </c>
      <c r="BA26" s="105">
        <v>90.24</v>
      </c>
      <c r="BB26" s="105">
        <v>87.78</v>
      </c>
      <c r="BC26" s="69">
        <v>91</v>
      </c>
      <c r="BD26" s="69">
        <v>88.53</v>
      </c>
      <c r="BE26" s="69">
        <v>33.08</v>
      </c>
      <c r="BF26" s="69">
        <v>65.180000000000007</v>
      </c>
      <c r="BG26" s="69">
        <v>93.22</v>
      </c>
      <c r="BH26" s="69">
        <v>95.07</v>
      </c>
      <c r="BI26" s="69">
        <v>97.3</v>
      </c>
      <c r="BJ26" s="105">
        <v>97.6</v>
      </c>
      <c r="BK26" s="105">
        <v>90.02</v>
      </c>
      <c r="BL26" s="105">
        <v>94.79</v>
      </c>
      <c r="BM26" s="105">
        <v>98.14</v>
      </c>
      <c r="BN26" s="105">
        <v>95.05</v>
      </c>
      <c r="BO26" s="105">
        <v>96.01</v>
      </c>
      <c r="BP26" s="105">
        <v>99.78</v>
      </c>
      <c r="BQ26" s="105">
        <v>99.4</v>
      </c>
      <c r="BR26" s="105">
        <v>95.41</v>
      </c>
      <c r="BS26" s="105">
        <v>98.77</v>
      </c>
      <c r="BT26" s="105">
        <v>98.45</v>
      </c>
      <c r="BU26" s="105">
        <v>98.29</v>
      </c>
      <c r="BV26" s="105">
        <v>96.63</v>
      </c>
      <c r="BW26" s="69">
        <v>86.47</v>
      </c>
      <c r="BX26" s="69">
        <v>98.55</v>
      </c>
      <c r="BY26" s="69">
        <v>97.86</v>
      </c>
      <c r="BZ26" s="69">
        <v>98.59</v>
      </c>
      <c r="CA26" s="69">
        <v>91.56</v>
      </c>
      <c r="CB26" s="69">
        <v>97.43</v>
      </c>
      <c r="CC26" s="69">
        <v>89.45</v>
      </c>
      <c r="CD26" s="187">
        <v>95.2</v>
      </c>
      <c r="CE26" s="187">
        <v>96.28</v>
      </c>
      <c r="CF26" s="187">
        <v>95.6</v>
      </c>
      <c r="CG26" s="187">
        <v>93.38</v>
      </c>
      <c r="CH26" s="187">
        <v>92.86</v>
      </c>
      <c r="CI26" s="187">
        <v>96.64</v>
      </c>
      <c r="CJ26" s="187">
        <v>97.34</v>
      </c>
      <c r="CK26" s="105">
        <v>93.12</v>
      </c>
      <c r="CL26" s="105">
        <v>88.81</v>
      </c>
      <c r="CM26" s="105">
        <v>92.86</v>
      </c>
      <c r="CN26" s="105">
        <v>97.27</v>
      </c>
      <c r="CO26" s="105">
        <v>97.24</v>
      </c>
      <c r="CP26" s="105">
        <v>91.1</v>
      </c>
      <c r="CQ26" s="105">
        <v>96.61</v>
      </c>
      <c r="CR26" s="105">
        <v>84.98</v>
      </c>
      <c r="CS26" s="105">
        <v>93.99</v>
      </c>
      <c r="CT26" s="105">
        <v>91.25</v>
      </c>
      <c r="CU26" s="105">
        <v>91.8</v>
      </c>
      <c r="CV26" s="105">
        <v>100</v>
      </c>
      <c r="CW26" s="105">
        <v>100</v>
      </c>
      <c r="CX26" s="105">
        <v>98.69</v>
      </c>
      <c r="CY26" s="105">
        <v>98.22</v>
      </c>
      <c r="CZ26" s="105">
        <v>98.14</v>
      </c>
      <c r="DA26" s="105">
        <v>97.57</v>
      </c>
      <c r="DB26" s="105">
        <v>100</v>
      </c>
      <c r="DC26" s="105">
        <v>100</v>
      </c>
      <c r="DD26" s="105">
        <v>99.2</v>
      </c>
      <c r="DE26" s="105">
        <v>96.53</v>
      </c>
      <c r="DF26" s="105">
        <v>98.04</v>
      </c>
      <c r="DG26" s="105">
        <v>98.83</v>
      </c>
      <c r="DH26" s="69">
        <v>97.88</v>
      </c>
      <c r="DI26" s="69">
        <v>96.04</v>
      </c>
      <c r="DJ26" s="69">
        <v>96.6</v>
      </c>
      <c r="DK26" s="69">
        <v>93.28</v>
      </c>
      <c r="DL26" s="69">
        <v>84.95</v>
      </c>
      <c r="DM26" s="69">
        <v>79.39</v>
      </c>
      <c r="DN26" s="105">
        <v>84.24</v>
      </c>
      <c r="DO26" s="105">
        <v>79.88</v>
      </c>
      <c r="DP26" s="105">
        <v>83.46</v>
      </c>
      <c r="DQ26" s="105">
        <v>81.12</v>
      </c>
    </row>
    <row r="27" spans="1:121" s="69" customFormat="1">
      <c r="BJ27" s="121"/>
    </row>
    <row r="28" spans="1:121" s="69" customFormat="1" ht="15.75">
      <c r="A28" s="74" t="s">
        <v>35</v>
      </c>
      <c r="B28" s="74">
        <f>MAX(B3:B26)</f>
        <v>0</v>
      </c>
      <c r="C28" s="74">
        <f>MAX(C3:C26)</f>
        <v>95.95</v>
      </c>
      <c r="D28" s="74">
        <f>MAX(D3:D26)</f>
        <v>100</v>
      </c>
      <c r="E28" s="74">
        <f>MAX(E3:E26)</f>
        <v>99.65</v>
      </c>
      <c r="F28" s="74">
        <f t="shared" ref="F28:BQ28" si="0">MAX(F3:F26)</f>
        <v>100</v>
      </c>
      <c r="G28" s="74">
        <f t="shared" si="0"/>
        <v>100</v>
      </c>
      <c r="H28" s="74">
        <f t="shared" si="0"/>
        <v>97.91</v>
      </c>
      <c r="I28" s="74">
        <f t="shared" si="0"/>
        <v>99.43</v>
      </c>
      <c r="J28" s="74">
        <f t="shared" si="0"/>
        <v>100</v>
      </c>
      <c r="K28" s="74">
        <f t="shared" si="0"/>
        <v>96.74</v>
      </c>
      <c r="L28" s="74">
        <f t="shared" si="0"/>
        <v>95.63</v>
      </c>
      <c r="M28" s="74">
        <f t="shared" si="0"/>
        <v>99.85</v>
      </c>
      <c r="N28" s="74">
        <f t="shared" si="0"/>
        <v>100</v>
      </c>
      <c r="O28" s="74">
        <f t="shared" si="0"/>
        <v>100</v>
      </c>
      <c r="P28" s="74">
        <f t="shared" si="0"/>
        <v>99</v>
      </c>
      <c r="Q28" s="74">
        <f t="shared" si="0"/>
        <v>97.11</v>
      </c>
      <c r="R28" s="74">
        <f t="shared" si="0"/>
        <v>94.09</v>
      </c>
      <c r="S28" s="74">
        <f t="shared" si="0"/>
        <v>97.62</v>
      </c>
      <c r="T28" s="74">
        <f t="shared" si="0"/>
        <v>100</v>
      </c>
      <c r="U28" s="74">
        <f t="shared" si="0"/>
        <v>100</v>
      </c>
      <c r="V28" s="74">
        <f t="shared" si="0"/>
        <v>84.89</v>
      </c>
      <c r="W28" s="74">
        <f t="shared" si="0"/>
        <v>97.82</v>
      </c>
      <c r="X28" s="74">
        <f t="shared" si="0"/>
        <v>100</v>
      </c>
      <c r="Y28" s="74">
        <f t="shared" si="0"/>
        <v>99.88</v>
      </c>
      <c r="Z28" s="74">
        <f t="shared" si="0"/>
        <v>100</v>
      </c>
      <c r="AA28" s="74">
        <f t="shared" si="0"/>
        <v>100</v>
      </c>
      <c r="AB28" s="74">
        <f t="shared" si="0"/>
        <v>100</v>
      </c>
      <c r="AC28" s="74">
        <f t="shared" si="0"/>
        <v>100</v>
      </c>
      <c r="AD28" s="74">
        <f t="shared" si="0"/>
        <v>94.04</v>
      </c>
      <c r="AE28" s="74">
        <f t="shared" si="0"/>
        <v>94.35</v>
      </c>
      <c r="AF28" s="74">
        <f t="shared" si="0"/>
        <v>96.13</v>
      </c>
      <c r="AG28" s="74">
        <f t="shared" si="0"/>
        <v>99.91</v>
      </c>
      <c r="AH28" s="74">
        <f t="shared" si="0"/>
        <v>95.24</v>
      </c>
      <c r="AI28" s="74">
        <f t="shared" si="0"/>
        <v>99.41</v>
      </c>
      <c r="AJ28" s="74">
        <f t="shared" si="0"/>
        <v>99.8</v>
      </c>
      <c r="AK28" s="74">
        <f t="shared" si="0"/>
        <v>97.42</v>
      </c>
      <c r="AL28" s="74">
        <f t="shared" si="0"/>
        <v>99.69</v>
      </c>
      <c r="AM28" s="74">
        <f t="shared" si="0"/>
        <v>96.78</v>
      </c>
      <c r="AN28" s="74">
        <f t="shared" si="0"/>
        <v>99.16</v>
      </c>
      <c r="AO28" s="74">
        <f t="shared" si="0"/>
        <v>97.68</v>
      </c>
      <c r="AP28" s="74">
        <f t="shared" si="0"/>
        <v>100</v>
      </c>
      <c r="AQ28" s="74">
        <f t="shared" si="0"/>
        <v>99.29</v>
      </c>
      <c r="AR28" s="74">
        <f t="shared" si="0"/>
        <v>93.47</v>
      </c>
      <c r="AS28" s="74">
        <f t="shared" si="0"/>
        <v>72.489999999999995</v>
      </c>
      <c r="AT28" s="74">
        <f t="shared" si="0"/>
        <v>81.34</v>
      </c>
      <c r="AU28" s="74">
        <f t="shared" si="0"/>
        <v>85.3</v>
      </c>
      <c r="AV28" s="74">
        <f t="shared" si="0"/>
        <v>98.62</v>
      </c>
      <c r="AW28" s="74">
        <f t="shared" si="0"/>
        <v>89.46</v>
      </c>
      <c r="AX28" s="74">
        <f t="shared" si="0"/>
        <v>91.87</v>
      </c>
      <c r="AY28" s="74">
        <f t="shared" si="0"/>
        <v>97.6</v>
      </c>
      <c r="AZ28" s="74">
        <f t="shared" si="0"/>
        <v>98.01</v>
      </c>
      <c r="BA28" s="74">
        <f t="shared" si="0"/>
        <v>99.82</v>
      </c>
      <c r="BB28" s="74">
        <f t="shared" si="0"/>
        <v>90.56</v>
      </c>
      <c r="BC28" s="74">
        <f t="shared" si="0"/>
        <v>98.78</v>
      </c>
      <c r="BD28" s="74">
        <f t="shared" si="0"/>
        <v>92.58</v>
      </c>
      <c r="BE28" s="74">
        <f t="shared" si="0"/>
        <v>93.77</v>
      </c>
      <c r="BF28" s="74">
        <f t="shared" si="0"/>
        <v>67.88</v>
      </c>
      <c r="BG28" s="74">
        <f t="shared" si="0"/>
        <v>93.22</v>
      </c>
      <c r="BH28" s="74">
        <f t="shared" si="0"/>
        <v>98.39</v>
      </c>
      <c r="BI28" s="74">
        <f t="shared" si="0"/>
        <v>98.79</v>
      </c>
      <c r="BJ28" s="74">
        <f t="shared" si="0"/>
        <v>99.97</v>
      </c>
      <c r="BK28" s="74">
        <f t="shared" si="0"/>
        <v>97.75</v>
      </c>
      <c r="BL28" s="74">
        <f t="shared" si="0"/>
        <v>97.11</v>
      </c>
      <c r="BM28" s="74">
        <f t="shared" si="0"/>
        <v>99.17</v>
      </c>
      <c r="BN28" s="74">
        <f t="shared" si="0"/>
        <v>100</v>
      </c>
      <c r="BO28" s="74">
        <f t="shared" si="0"/>
        <v>97.69</v>
      </c>
      <c r="BP28" s="74">
        <f t="shared" si="0"/>
        <v>99.78</v>
      </c>
      <c r="BQ28" s="74">
        <f t="shared" si="0"/>
        <v>100</v>
      </c>
      <c r="BR28" s="74">
        <f t="shared" ref="BR28:DQ28" si="1">MAX(BR3:BR26)</f>
        <v>100</v>
      </c>
      <c r="BS28" s="74">
        <f t="shared" si="1"/>
        <v>98.77</v>
      </c>
      <c r="BT28" s="74">
        <f t="shared" si="1"/>
        <v>100</v>
      </c>
      <c r="BU28" s="74">
        <f t="shared" si="1"/>
        <v>100</v>
      </c>
      <c r="BV28" s="74">
        <f t="shared" si="1"/>
        <v>100</v>
      </c>
      <c r="BW28" s="74">
        <f t="shared" si="1"/>
        <v>99.43</v>
      </c>
      <c r="BX28" s="74">
        <f t="shared" si="1"/>
        <v>98.55</v>
      </c>
      <c r="BY28" s="74">
        <f t="shared" si="1"/>
        <v>100</v>
      </c>
      <c r="BZ28" s="74">
        <f t="shared" si="1"/>
        <v>99.71</v>
      </c>
      <c r="CA28" s="74">
        <f t="shared" si="1"/>
        <v>100</v>
      </c>
      <c r="CB28" s="74">
        <f t="shared" si="1"/>
        <v>97.43</v>
      </c>
      <c r="CC28" s="74">
        <f t="shared" si="1"/>
        <v>98.4</v>
      </c>
      <c r="CD28" s="74">
        <f t="shared" si="1"/>
        <v>95.2</v>
      </c>
      <c r="CE28" s="74">
        <f t="shared" si="1"/>
        <v>99.43</v>
      </c>
      <c r="CF28" s="74">
        <f t="shared" si="1"/>
        <v>99.71</v>
      </c>
      <c r="CG28" s="74">
        <f t="shared" si="1"/>
        <v>98.48</v>
      </c>
      <c r="CH28" s="74">
        <f t="shared" si="1"/>
        <v>95.25</v>
      </c>
      <c r="CI28" s="74">
        <f t="shared" si="1"/>
        <v>96.64</v>
      </c>
      <c r="CJ28" s="74">
        <f t="shared" si="1"/>
        <v>98.81</v>
      </c>
      <c r="CK28" s="74">
        <f t="shared" si="1"/>
        <v>100</v>
      </c>
      <c r="CL28" s="74">
        <f t="shared" si="1"/>
        <v>94.65</v>
      </c>
      <c r="CM28" s="74">
        <f t="shared" si="1"/>
        <v>92.86</v>
      </c>
      <c r="CN28" s="74">
        <f t="shared" si="1"/>
        <v>97.56</v>
      </c>
      <c r="CO28" s="74">
        <f t="shared" si="1"/>
        <v>99.27</v>
      </c>
      <c r="CP28" s="74">
        <f t="shared" si="1"/>
        <v>98.92</v>
      </c>
      <c r="CQ28" s="74">
        <f t="shared" si="1"/>
        <v>96.61</v>
      </c>
      <c r="CR28" s="74">
        <f t="shared" si="1"/>
        <v>99.91</v>
      </c>
      <c r="CS28" s="74">
        <f t="shared" si="1"/>
        <v>93.99</v>
      </c>
      <c r="CT28" s="74">
        <f t="shared" si="1"/>
        <v>92.2</v>
      </c>
      <c r="CU28" s="74">
        <f t="shared" si="1"/>
        <v>98.17</v>
      </c>
      <c r="CV28" s="74">
        <f t="shared" si="1"/>
        <v>100</v>
      </c>
      <c r="CW28" s="74">
        <f t="shared" si="1"/>
        <v>100</v>
      </c>
      <c r="CX28" s="74">
        <f t="shared" si="1"/>
        <v>100</v>
      </c>
      <c r="CY28" s="74">
        <f t="shared" si="1"/>
        <v>100</v>
      </c>
      <c r="CZ28" s="74">
        <f t="shared" si="1"/>
        <v>100</v>
      </c>
      <c r="DA28" s="74">
        <f t="shared" si="1"/>
        <v>98.49</v>
      </c>
      <c r="DB28" s="74">
        <f t="shared" si="1"/>
        <v>100</v>
      </c>
      <c r="DC28" s="74">
        <f t="shared" si="1"/>
        <v>100</v>
      </c>
      <c r="DD28" s="74">
        <f t="shared" si="1"/>
        <v>100</v>
      </c>
      <c r="DE28" s="74">
        <f t="shared" si="1"/>
        <v>100</v>
      </c>
      <c r="DF28" s="74">
        <f t="shared" si="1"/>
        <v>100</v>
      </c>
      <c r="DG28" s="74">
        <f t="shared" si="1"/>
        <v>100</v>
      </c>
      <c r="DH28" s="74">
        <f t="shared" si="1"/>
        <v>100</v>
      </c>
      <c r="DI28" s="74">
        <f t="shared" si="1"/>
        <v>100</v>
      </c>
      <c r="DJ28" s="74">
        <f t="shared" si="1"/>
        <v>100</v>
      </c>
      <c r="DK28" s="74">
        <f t="shared" si="1"/>
        <v>97.31</v>
      </c>
      <c r="DL28" s="74">
        <f t="shared" si="1"/>
        <v>91.86</v>
      </c>
      <c r="DM28" s="74">
        <f t="shared" si="1"/>
        <v>91.09</v>
      </c>
      <c r="DN28" s="74">
        <f t="shared" si="1"/>
        <v>86.16</v>
      </c>
      <c r="DO28" s="74">
        <f t="shared" si="1"/>
        <v>89.68</v>
      </c>
      <c r="DP28" s="74">
        <f t="shared" si="1"/>
        <v>83.72</v>
      </c>
      <c r="DQ28" s="74">
        <f t="shared" si="1"/>
        <v>85.08</v>
      </c>
    </row>
    <row r="29" spans="1:121" s="69" customFormat="1" ht="15.75">
      <c r="A29" s="75" t="s">
        <v>36</v>
      </c>
      <c r="B29" s="75">
        <f>MIN(B3:B26)</f>
        <v>0</v>
      </c>
      <c r="C29" s="75">
        <f>MIN(C3:C26)</f>
        <v>37.74</v>
      </c>
      <c r="D29" s="75">
        <f>MIN(D3:D26)</f>
        <v>62.18</v>
      </c>
      <c r="E29" s="75">
        <f>MIN(E3:E26)</f>
        <v>85.69</v>
      </c>
      <c r="F29" s="75">
        <f t="shared" ref="F29:BQ29" si="2">MIN(F3:F26)</f>
        <v>58.65</v>
      </c>
      <c r="G29" s="75">
        <f t="shared" si="2"/>
        <v>59.36</v>
      </c>
      <c r="H29" s="75">
        <f t="shared" si="2"/>
        <v>85.48</v>
      </c>
      <c r="I29" s="75">
        <f t="shared" si="2"/>
        <v>68.44</v>
      </c>
      <c r="J29" s="75">
        <f t="shared" si="2"/>
        <v>52.35</v>
      </c>
      <c r="K29" s="75">
        <f t="shared" si="2"/>
        <v>71.09</v>
      </c>
      <c r="L29" s="75">
        <f t="shared" si="2"/>
        <v>71.44</v>
      </c>
      <c r="M29" s="75">
        <f t="shared" si="2"/>
        <v>58.82</v>
      </c>
      <c r="N29" s="75">
        <f t="shared" si="2"/>
        <v>69.11</v>
      </c>
      <c r="O29" s="75">
        <f t="shared" si="2"/>
        <v>81.7</v>
      </c>
      <c r="P29" s="75">
        <f t="shared" si="2"/>
        <v>94.26</v>
      </c>
      <c r="Q29" s="75">
        <f t="shared" si="2"/>
        <v>75.209999999999994</v>
      </c>
      <c r="R29" s="75">
        <f t="shared" si="2"/>
        <v>66.08</v>
      </c>
      <c r="S29" s="75">
        <f t="shared" si="2"/>
        <v>62.57</v>
      </c>
      <c r="T29" s="75">
        <f t="shared" si="2"/>
        <v>71.22</v>
      </c>
      <c r="U29" s="75">
        <f t="shared" si="2"/>
        <v>65.25</v>
      </c>
      <c r="V29" s="75">
        <f t="shared" si="2"/>
        <v>56.26</v>
      </c>
      <c r="W29" s="75">
        <f t="shared" si="2"/>
        <v>58.32</v>
      </c>
      <c r="X29" s="75">
        <f t="shared" si="2"/>
        <v>63.37</v>
      </c>
      <c r="Y29" s="75">
        <f t="shared" si="2"/>
        <v>45.1</v>
      </c>
      <c r="Z29" s="75">
        <f t="shared" si="2"/>
        <v>69.27</v>
      </c>
      <c r="AA29" s="75">
        <f t="shared" si="2"/>
        <v>70.180000000000007</v>
      </c>
      <c r="AB29" s="75">
        <f t="shared" si="2"/>
        <v>62.59</v>
      </c>
      <c r="AC29" s="75">
        <f t="shared" si="2"/>
        <v>65.02</v>
      </c>
      <c r="AD29" s="75">
        <f t="shared" si="2"/>
        <v>70.42</v>
      </c>
      <c r="AE29" s="75">
        <f t="shared" si="2"/>
        <v>75.069999999999993</v>
      </c>
      <c r="AF29" s="75">
        <f t="shared" si="2"/>
        <v>69.849999999999994</v>
      </c>
      <c r="AG29" s="75">
        <f t="shared" si="2"/>
        <v>67.69</v>
      </c>
      <c r="AH29" s="75">
        <f t="shared" si="2"/>
        <v>58.21</v>
      </c>
      <c r="AI29" s="75">
        <f t="shared" si="2"/>
        <v>60.53</v>
      </c>
      <c r="AJ29" s="75">
        <f t="shared" si="2"/>
        <v>53.81</v>
      </c>
      <c r="AK29" s="75">
        <f t="shared" si="2"/>
        <v>59.79</v>
      </c>
      <c r="AL29" s="75">
        <f t="shared" si="2"/>
        <v>65.569999999999993</v>
      </c>
      <c r="AM29" s="75">
        <f t="shared" si="2"/>
        <v>58.99</v>
      </c>
      <c r="AN29" s="75">
        <f t="shared" si="2"/>
        <v>66.760000000000005</v>
      </c>
      <c r="AO29" s="75">
        <f t="shared" si="2"/>
        <v>74.88</v>
      </c>
      <c r="AP29" s="75">
        <f t="shared" si="2"/>
        <v>64.92</v>
      </c>
      <c r="AQ29" s="75">
        <f t="shared" si="2"/>
        <v>62.51</v>
      </c>
      <c r="AR29" s="75">
        <f t="shared" si="2"/>
        <v>65.58</v>
      </c>
      <c r="AS29" s="75">
        <f t="shared" si="2"/>
        <v>43.27</v>
      </c>
      <c r="AT29" s="75">
        <f t="shared" si="2"/>
        <v>52.48</v>
      </c>
      <c r="AU29" s="75">
        <f t="shared" si="2"/>
        <v>50.42</v>
      </c>
      <c r="AV29" s="75">
        <f t="shared" si="2"/>
        <v>60.06</v>
      </c>
      <c r="AW29" s="75">
        <f t="shared" si="2"/>
        <v>75.150000000000006</v>
      </c>
      <c r="AX29" s="75">
        <f t="shared" si="2"/>
        <v>68.069999999999993</v>
      </c>
      <c r="AY29" s="75">
        <f t="shared" si="2"/>
        <v>64.17</v>
      </c>
      <c r="AZ29" s="75">
        <f t="shared" si="2"/>
        <v>59.88</v>
      </c>
      <c r="BA29" s="75">
        <f t="shared" si="2"/>
        <v>52.47</v>
      </c>
      <c r="BB29" s="75">
        <f t="shared" si="2"/>
        <v>74.66</v>
      </c>
      <c r="BC29" s="75">
        <f t="shared" si="2"/>
        <v>71.33</v>
      </c>
      <c r="BD29" s="75">
        <f t="shared" si="2"/>
        <v>58.93</v>
      </c>
      <c r="BE29" s="75">
        <f t="shared" si="2"/>
        <v>33.08</v>
      </c>
      <c r="BF29" s="75">
        <f t="shared" si="2"/>
        <v>41.25</v>
      </c>
      <c r="BG29" s="75">
        <f t="shared" si="2"/>
        <v>44.49</v>
      </c>
      <c r="BH29" s="75">
        <f t="shared" si="2"/>
        <v>44.76</v>
      </c>
      <c r="BI29" s="75">
        <f t="shared" si="2"/>
        <v>48.16</v>
      </c>
      <c r="BJ29" s="75">
        <f t="shared" si="2"/>
        <v>57.06</v>
      </c>
      <c r="BK29" s="75">
        <f t="shared" si="2"/>
        <v>63.83</v>
      </c>
      <c r="BL29" s="75">
        <f t="shared" si="2"/>
        <v>60.34</v>
      </c>
      <c r="BM29" s="75">
        <f t="shared" si="2"/>
        <v>71.03</v>
      </c>
      <c r="BN29" s="75">
        <f t="shared" si="2"/>
        <v>46.11</v>
      </c>
      <c r="BO29" s="75">
        <f t="shared" si="2"/>
        <v>76.319999999999993</v>
      </c>
      <c r="BP29" s="75">
        <f t="shared" si="2"/>
        <v>87.26</v>
      </c>
      <c r="BQ29" s="75">
        <f t="shared" si="2"/>
        <v>76.05</v>
      </c>
      <c r="BR29" s="75">
        <f t="shared" ref="BR29:DQ29" si="3">MIN(BR3:BR26)</f>
        <v>53.44</v>
      </c>
      <c r="BS29" s="75">
        <f t="shared" si="3"/>
        <v>58.18</v>
      </c>
      <c r="BT29" s="75">
        <f t="shared" si="3"/>
        <v>53.43</v>
      </c>
      <c r="BU29" s="75">
        <f t="shared" si="3"/>
        <v>67.739999999999995</v>
      </c>
      <c r="BV29" s="75">
        <f t="shared" si="3"/>
        <v>55.53</v>
      </c>
      <c r="BW29" s="75">
        <f t="shared" si="3"/>
        <v>73.03</v>
      </c>
      <c r="BX29" s="75">
        <f t="shared" si="3"/>
        <v>56.44</v>
      </c>
      <c r="BY29" s="75">
        <f t="shared" si="3"/>
        <v>59.99</v>
      </c>
      <c r="BZ29" s="75">
        <f t="shared" si="3"/>
        <v>68.08</v>
      </c>
      <c r="CA29" s="75">
        <f t="shared" si="3"/>
        <v>60.08</v>
      </c>
      <c r="CB29" s="75">
        <f t="shared" si="3"/>
        <v>62.88</v>
      </c>
      <c r="CC29" s="75">
        <f t="shared" si="3"/>
        <v>58.17</v>
      </c>
      <c r="CD29" s="75">
        <f t="shared" si="3"/>
        <v>54.31</v>
      </c>
      <c r="CE29" s="75">
        <f t="shared" si="3"/>
        <v>58.62</v>
      </c>
      <c r="CF29" s="75">
        <f t="shared" si="3"/>
        <v>62.32</v>
      </c>
      <c r="CG29" s="75">
        <f t="shared" si="3"/>
        <v>61.47</v>
      </c>
      <c r="CH29" s="75">
        <f t="shared" si="3"/>
        <v>52.31</v>
      </c>
      <c r="CI29" s="75">
        <f t="shared" si="3"/>
        <v>50.77</v>
      </c>
      <c r="CJ29" s="75">
        <f t="shared" si="3"/>
        <v>64.260000000000005</v>
      </c>
      <c r="CK29" s="75">
        <f t="shared" si="3"/>
        <v>63.71</v>
      </c>
      <c r="CL29" s="75">
        <f t="shared" si="3"/>
        <v>55.57</v>
      </c>
      <c r="CM29" s="75">
        <f t="shared" si="3"/>
        <v>52.32</v>
      </c>
      <c r="CN29" s="75">
        <f t="shared" si="3"/>
        <v>56.84</v>
      </c>
      <c r="CO29" s="75">
        <f t="shared" si="3"/>
        <v>58.04</v>
      </c>
      <c r="CP29" s="75">
        <f t="shared" si="3"/>
        <v>59.38</v>
      </c>
      <c r="CQ29" s="75">
        <f t="shared" si="3"/>
        <v>50.8</v>
      </c>
      <c r="CR29" s="75">
        <f t="shared" si="3"/>
        <v>55.92</v>
      </c>
      <c r="CS29" s="75">
        <f t="shared" si="3"/>
        <v>48.29</v>
      </c>
      <c r="CT29" s="75">
        <f t="shared" si="3"/>
        <v>47.39</v>
      </c>
      <c r="CU29" s="75">
        <f t="shared" si="3"/>
        <v>50.55</v>
      </c>
      <c r="CV29" s="75">
        <f t="shared" si="3"/>
        <v>46.15</v>
      </c>
      <c r="CW29" s="75">
        <f t="shared" si="3"/>
        <v>84.67</v>
      </c>
      <c r="CX29" s="75">
        <f t="shared" si="3"/>
        <v>53.65</v>
      </c>
      <c r="CY29" s="75">
        <f t="shared" si="3"/>
        <v>59.23</v>
      </c>
      <c r="CZ29" s="75">
        <f t="shared" si="3"/>
        <v>54.86</v>
      </c>
      <c r="DA29" s="75">
        <f t="shared" si="3"/>
        <v>61.65</v>
      </c>
      <c r="DB29" s="75">
        <f t="shared" si="3"/>
        <v>75.42</v>
      </c>
      <c r="DC29" s="75">
        <f t="shared" si="3"/>
        <v>96.32</v>
      </c>
      <c r="DD29" s="75">
        <f t="shared" si="3"/>
        <v>50.28</v>
      </c>
      <c r="DE29" s="75">
        <f t="shared" si="3"/>
        <v>48.67</v>
      </c>
      <c r="DF29" s="75">
        <f t="shared" si="3"/>
        <v>47.55</v>
      </c>
      <c r="DG29" s="75">
        <f t="shared" si="3"/>
        <v>47.63</v>
      </c>
      <c r="DH29" s="75">
        <f t="shared" si="3"/>
        <v>46.55</v>
      </c>
      <c r="DI29" s="75">
        <f t="shared" si="3"/>
        <v>54.66</v>
      </c>
      <c r="DJ29" s="75">
        <f t="shared" si="3"/>
        <v>57.36</v>
      </c>
      <c r="DK29" s="75">
        <f t="shared" si="3"/>
        <v>53.41</v>
      </c>
      <c r="DL29" s="75">
        <f t="shared" si="3"/>
        <v>59.9</v>
      </c>
      <c r="DM29" s="75">
        <f t="shared" si="3"/>
        <v>49.85</v>
      </c>
      <c r="DN29" s="75">
        <f t="shared" si="3"/>
        <v>51.35</v>
      </c>
      <c r="DO29" s="75">
        <f t="shared" si="3"/>
        <v>51.05</v>
      </c>
      <c r="DP29" s="75">
        <f t="shared" si="3"/>
        <v>53.62</v>
      </c>
      <c r="DQ29" s="75">
        <f t="shared" si="3"/>
        <v>52.79</v>
      </c>
    </row>
    <row r="30" spans="1:121" s="77" customFormat="1" ht="15.75">
      <c r="A30" s="76" t="s">
        <v>213</v>
      </c>
      <c r="B30" s="76">
        <f>B28-B29</f>
        <v>0</v>
      </c>
      <c r="C30" s="76">
        <f>C28-C29</f>
        <v>58.21</v>
      </c>
      <c r="D30" s="76">
        <f>D28-D29</f>
        <v>37.82</v>
      </c>
      <c r="E30" s="76">
        <f t="shared" ref="E30:BP30" si="4">E28-E29</f>
        <v>13.960000000000008</v>
      </c>
      <c r="F30" s="76">
        <f t="shared" si="4"/>
        <v>41.35</v>
      </c>
      <c r="G30" s="76">
        <f t="shared" si="4"/>
        <v>40.64</v>
      </c>
      <c r="H30" s="76">
        <f t="shared" si="4"/>
        <v>12.429999999999993</v>
      </c>
      <c r="I30" s="76">
        <f t="shared" si="4"/>
        <v>30.990000000000009</v>
      </c>
      <c r="J30" s="76">
        <f t="shared" si="4"/>
        <v>47.65</v>
      </c>
      <c r="K30" s="76">
        <f t="shared" si="4"/>
        <v>25.649999999999991</v>
      </c>
      <c r="L30" s="76">
        <f t="shared" si="4"/>
        <v>24.189999999999998</v>
      </c>
      <c r="M30" s="76">
        <f t="shared" si="4"/>
        <v>41.029999999999994</v>
      </c>
      <c r="N30" s="76">
        <f t="shared" si="4"/>
        <v>30.89</v>
      </c>
      <c r="O30" s="76">
        <f t="shared" si="4"/>
        <v>18.299999999999997</v>
      </c>
      <c r="P30" s="76">
        <f t="shared" si="4"/>
        <v>4.7399999999999949</v>
      </c>
      <c r="Q30" s="76">
        <f t="shared" si="4"/>
        <v>21.900000000000006</v>
      </c>
      <c r="R30" s="76">
        <f t="shared" si="4"/>
        <v>28.010000000000005</v>
      </c>
      <c r="S30" s="76">
        <f t="shared" si="4"/>
        <v>35.050000000000004</v>
      </c>
      <c r="T30" s="76">
        <f t="shared" si="4"/>
        <v>28.78</v>
      </c>
      <c r="U30" s="76">
        <f t="shared" si="4"/>
        <v>34.75</v>
      </c>
      <c r="V30" s="76">
        <f t="shared" si="4"/>
        <v>28.630000000000003</v>
      </c>
      <c r="W30" s="76">
        <f t="shared" si="4"/>
        <v>39.499999999999993</v>
      </c>
      <c r="X30" s="76">
        <f t="shared" si="4"/>
        <v>36.630000000000003</v>
      </c>
      <c r="Y30" s="76">
        <f t="shared" si="4"/>
        <v>54.779999999999994</v>
      </c>
      <c r="Z30" s="76">
        <f t="shared" si="4"/>
        <v>30.730000000000004</v>
      </c>
      <c r="AA30" s="76">
        <f t="shared" si="4"/>
        <v>29.819999999999993</v>
      </c>
      <c r="AB30" s="76">
        <f t="shared" si="4"/>
        <v>37.409999999999997</v>
      </c>
      <c r="AC30" s="76">
        <f t="shared" si="4"/>
        <v>34.980000000000004</v>
      </c>
      <c r="AD30" s="76">
        <f t="shared" si="4"/>
        <v>23.620000000000005</v>
      </c>
      <c r="AE30" s="76">
        <f t="shared" si="4"/>
        <v>19.28</v>
      </c>
      <c r="AF30" s="76">
        <f t="shared" si="4"/>
        <v>26.28</v>
      </c>
      <c r="AG30" s="76">
        <f t="shared" si="4"/>
        <v>32.22</v>
      </c>
      <c r="AH30" s="76">
        <f t="shared" si="4"/>
        <v>37.029999999999994</v>
      </c>
      <c r="AI30" s="76">
        <f t="shared" si="4"/>
        <v>38.879999999999995</v>
      </c>
      <c r="AJ30" s="76">
        <f t="shared" si="4"/>
        <v>45.989999999999995</v>
      </c>
      <c r="AK30" s="76">
        <f t="shared" si="4"/>
        <v>37.630000000000003</v>
      </c>
      <c r="AL30" s="76">
        <f t="shared" si="4"/>
        <v>34.120000000000005</v>
      </c>
      <c r="AM30" s="76">
        <f t="shared" si="4"/>
        <v>37.79</v>
      </c>
      <c r="AN30" s="76">
        <f t="shared" si="4"/>
        <v>32.399999999999991</v>
      </c>
      <c r="AO30" s="76">
        <f t="shared" si="4"/>
        <v>22.800000000000011</v>
      </c>
      <c r="AP30" s="76">
        <f t="shared" si="4"/>
        <v>35.08</v>
      </c>
      <c r="AQ30" s="76">
        <f t="shared" si="4"/>
        <v>36.780000000000008</v>
      </c>
      <c r="AR30" s="76">
        <f t="shared" si="4"/>
        <v>27.89</v>
      </c>
      <c r="AS30" s="76">
        <f t="shared" si="4"/>
        <v>29.219999999999992</v>
      </c>
      <c r="AT30" s="76">
        <f t="shared" si="4"/>
        <v>28.860000000000007</v>
      </c>
      <c r="AU30" s="76">
        <f t="shared" si="4"/>
        <v>34.879999999999995</v>
      </c>
      <c r="AV30" s="76">
        <f t="shared" si="4"/>
        <v>38.56</v>
      </c>
      <c r="AW30" s="76">
        <f t="shared" si="4"/>
        <v>14.309999999999988</v>
      </c>
      <c r="AX30" s="76">
        <f t="shared" si="4"/>
        <v>23.800000000000011</v>
      </c>
      <c r="AY30" s="76">
        <f t="shared" si="4"/>
        <v>33.429999999999993</v>
      </c>
      <c r="AZ30" s="76">
        <f t="shared" si="4"/>
        <v>38.130000000000003</v>
      </c>
      <c r="BA30" s="76">
        <f t="shared" si="4"/>
        <v>47.349999999999994</v>
      </c>
      <c r="BB30" s="76">
        <f t="shared" si="4"/>
        <v>15.900000000000006</v>
      </c>
      <c r="BC30" s="76">
        <f t="shared" si="4"/>
        <v>27.450000000000003</v>
      </c>
      <c r="BD30" s="76">
        <f t="shared" si="4"/>
        <v>33.65</v>
      </c>
      <c r="BE30" s="76">
        <f t="shared" si="4"/>
        <v>60.69</v>
      </c>
      <c r="BF30" s="76">
        <f t="shared" si="4"/>
        <v>26.629999999999995</v>
      </c>
      <c r="BG30" s="76">
        <f t="shared" si="4"/>
        <v>48.73</v>
      </c>
      <c r="BH30" s="76">
        <f t="shared" si="4"/>
        <v>53.63</v>
      </c>
      <c r="BI30" s="76">
        <f t="shared" si="4"/>
        <v>50.63000000000001</v>
      </c>
      <c r="BJ30" s="76">
        <f t="shared" si="4"/>
        <v>42.91</v>
      </c>
      <c r="BK30" s="76">
        <f t="shared" si="4"/>
        <v>33.92</v>
      </c>
      <c r="BL30" s="76">
        <f t="shared" si="4"/>
        <v>36.769999999999996</v>
      </c>
      <c r="BM30" s="76">
        <f t="shared" si="4"/>
        <v>28.14</v>
      </c>
      <c r="BN30" s="76">
        <f t="shared" si="4"/>
        <v>53.89</v>
      </c>
      <c r="BO30" s="76">
        <f t="shared" si="4"/>
        <v>21.370000000000005</v>
      </c>
      <c r="BP30" s="76">
        <f t="shared" si="4"/>
        <v>12.519999999999996</v>
      </c>
      <c r="BQ30" s="76">
        <f t="shared" ref="BQ30:DQ30" si="5">BQ28-BQ29</f>
        <v>23.950000000000003</v>
      </c>
      <c r="BR30" s="76">
        <f t="shared" si="5"/>
        <v>46.56</v>
      </c>
      <c r="BS30" s="76">
        <f t="shared" si="5"/>
        <v>40.589999999999996</v>
      </c>
      <c r="BT30" s="76">
        <f t="shared" si="5"/>
        <v>46.57</v>
      </c>
      <c r="BU30" s="76">
        <f t="shared" si="5"/>
        <v>32.260000000000005</v>
      </c>
      <c r="BV30" s="76">
        <f t="shared" si="5"/>
        <v>44.47</v>
      </c>
      <c r="BW30" s="76">
        <f t="shared" si="5"/>
        <v>26.400000000000006</v>
      </c>
      <c r="BX30" s="76">
        <f t="shared" si="5"/>
        <v>42.11</v>
      </c>
      <c r="BY30" s="76">
        <f t="shared" si="5"/>
        <v>40.01</v>
      </c>
      <c r="BZ30" s="76">
        <f t="shared" si="5"/>
        <v>31.629999999999995</v>
      </c>
      <c r="CA30" s="76">
        <f t="shared" si="5"/>
        <v>39.92</v>
      </c>
      <c r="CB30" s="76">
        <f t="shared" si="5"/>
        <v>34.550000000000004</v>
      </c>
      <c r="CC30" s="76">
        <f t="shared" si="5"/>
        <v>40.230000000000004</v>
      </c>
      <c r="CD30" s="76">
        <f t="shared" si="5"/>
        <v>40.89</v>
      </c>
      <c r="CE30" s="76">
        <f t="shared" si="5"/>
        <v>40.810000000000009</v>
      </c>
      <c r="CF30" s="76">
        <f t="shared" si="5"/>
        <v>37.389999999999993</v>
      </c>
      <c r="CG30" s="76">
        <f t="shared" si="5"/>
        <v>37.010000000000005</v>
      </c>
      <c r="CH30" s="76">
        <f t="shared" si="5"/>
        <v>42.94</v>
      </c>
      <c r="CI30" s="76">
        <f t="shared" si="5"/>
        <v>45.87</v>
      </c>
      <c r="CJ30" s="76">
        <f t="shared" si="5"/>
        <v>34.549999999999997</v>
      </c>
      <c r="CK30" s="76">
        <f t="shared" si="5"/>
        <v>36.29</v>
      </c>
      <c r="CL30" s="76">
        <f t="shared" si="5"/>
        <v>39.080000000000005</v>
      </c>
      <c r="CM30" s="76">
        <f t="shared" si="5"/>
        <v>40.54</v>
      </c>
      <c r="CN30" s="76">
        <f t="shared" si="5"/>
        <v>40.72</v>
      </c>
      <c r="CO30" s="76">
        <f t="shared" si="5"/>
        <v>41.23</v>
      </c>
      <c r="CP30" s="76">
        <f t="shared" si="5"/>
        <v>39.54</v>
      </c>
      <c r="CQ30" s="76">
        <f t="shared" si="5"/>
        <v>45.81</v>
      </c>
      <c r="CR30" s="76">
        <f t="shared" si="5"/>
        <v>43.989999999999995</v>
      </c>
      <c r="CS30" s="76">
        <f t="shared" si="5"/>
        <v>45.699999999999996</v>
      </c>
      <c r="CT30" s="76">
        <f t="shared" si="5"/>
        <v>44.81</v>
      </c>
      <c r="CU30" s="76">
        <f t="shared" si="5"/>
        <v>47.620000000000005</v>
      </c>
      <c r="CV30" s="76">
        <f t="shared" si="5"/>
        <v>53.85</v>
      </c>
      <c r="CW30" s="76">
        <f t="shared" si="5"/>
        <v>15.329999999999998</v>
      </c>
      <c r="CX30" s="76">
        <f t="shared" si="5"/>
        <v>46.35</v>
      </c>
      <c r="CY30" s="76">
        <f t="shared" si="5"/>
        <v>40.770000000000003</v>
      </c>
      <c r="CZ30" s="76">
        <f t="shared" si="5"/>
        <v>45.14</v>
      </c>
      <c r="DA30" s="76">
        <f t="shared" si="5"/>
        <v>36.839999999999996</v>
      </c>
      <c r="DB30" s="76">
        <f t="shared" si="5"/>
        <v>24.58</v>
      </c>
      <c r="DC30" s="76">
        <f t="shared" si="5"/>
        <v>3.6800000000000068</v>
      </c>
      <c r="DD30" s="76">
        <f t="shared" si="5"/>
        <v>49.72</v>
      </c>
      <c r="DE30" s="76">
        <f t="shared" si="5"/>
        <v>51.33</v>
      </c>
      <c r="DF30" s="76">
        <f t="shared" si="5"/>
        <v>52.45</v>
      </c>
      <c r="DG30" s="76">
        <f t="shared" si="5"/>
        <v>52.37</v>
      </c>
      <c r="DH30" s="76">
        <f t="shared" si="5"/>
        <v>53.45</v>
      </c>
      <c r="DI30" s="76">
        <f t="shared" si="5"/>
        <v>45.34</v>
      </c>
      <c r="DJ30" s="76">
        <f t="shared" si="5"/>
        <v>42.64</v>
      </c>
      <c r="DK30" s="76">
        <f t="shared" si="5"/>
        <v>43.900000000000006</v>
      </c>
      <c r="DL30" s="76">
        <f t="shared" si="5"/>
        <v>31.96</v>
      </c>
      <c r="DM30" s="76">
        <f t="shared" si="5"/>
        <v>41.24</v>
      </c>
      <c r="DN30" s="76">
        <f t="shared" si="5"/>
        <v>34.809999999999995</v>
      </c>
      <c r="DO30" s="76">
        <f t="shared" si="5"/>
        <v>38.63000000000001</v>
      </c>
      <c r="DP30" s="76">
        <f t="shared" si="5"/>
        <v>30.1</v>
      </c>
      <c r="DQ30" s="76">
        <f t="shared" si="5"/>
        <v>32.29</v>
      </c>
    </row>
    <row r="31" spans="1:121" s="69" customFormat="1" ht="15.75">
      <c r="A31" s="78"/>
      <c r="B31" s="78"/>
      <c r="C31" s="78"/>
      <c r="E31" s="78"/>
      <c r="F31" s="79"/>
      <c r="G31" s="79"/>
      <c r="H31" s="79"/>
      <c r="I31" s="79"/>
      <c r="J31" s="79"/>
      <c r="K31" s="79"/>
      <c r="L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6"/>
      <c r="AG31" s="79"/>
      <c r="AH31" s="79"/>
      <c r="AI31" s="79"/>
      <c r="AJ31" s="79"/>
      <c r="AK31" s="79"/>
      <c r="AL31" s="79"/>
      <c r="AM31" s="79"/>
      <c r="AN31" s="79"/>
      <c r="AO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</row>
    <row r="32" spans="1:121" s="69" customFormat="1" ht="15.75">
      <c r="A32" s="80"/>
      <c r="B32" s="80"/>
      <c r="D32" s="78"/>
      <c r="H32" s="81"/>
      <c r="I32" s="82"/>
      <c r="J32" s="83"/>
      <c r="K32" s="83"/>
      <c r="L32" s="83"/>
      <c r="N32" s="83"/>
      <c r="AF32" s="79"/>
    </row>
    <row r="33" spans="1:14" s="69" customFormat="1" ht="15.75">
      <c r="A33" s="80"/>
      <c r="B33" s="80"/>
      <c r="H33" s="81"/>
      <c r="I33" s="82"/>
      <c r="J33" s="83"/>
      <c r="K33" s="83"/>
      <c r="L33" s="83"/>
      <c r="N33" s="83"/>
    </row>
    <row r="34" spans="1:14" s="69" customFormat="1" ht="15.75">
      <c r="A34" s="80"/>
      <c r="B34" s="80"/>
      <c r="H34" s="81"/>
      <c r="I34" s="82"/>
      <c r="J34" s="83"/>
      <c r="K34" s="83"/>
      <c r="L34" s="83"/>
      <c r="N34" s="83"/>
    </row>
    <row r="35" spans="1:14" s="69" customFormat="1" ht="15.75">
      <c r="A35" s="80"/>
      <c r="B35" s="80"/>
      <c r="H35" s="81"/>
      <c r="I35" s="82"/>
      <c r="J35" s="83"/>
      <c r="K35" s="83"/>
      <c r="L35" s="83"/>
      <c r="N35" s="83"/>
    </row>
    <row r="36" spans="1:14" s="69" customFormat="1" ht="15.75">
      <c r="A36" s="80"/>
      <c r="B36" s="80"/>
      <c r="H36" s="81"/>
      <c r="I36" s="82"/>
      <c r="J36" s="83"/>
      <c r="K36" s="83"/>
      <c r="L36" s="83"/>
      <c r="N36" s="83"/>
    </row>
    <row r="37" spans="1:14" s="69" customFormat="1" ht="15.75">
      <c r="A37" s="80"/>
      <c r="B37" s="80"/>
      <c r="H37" s="81"/>
      <c r="I37" s="82"/>
      <c r="J37" s="83"/>
      <c r="K37" s="83"/>
      <c r="L37" s="83"/>
      <c r="N37" s="83"/>
    </row>
    <row r="38" spans="1:14" s="69" customFormat="1" ht="15.75">
      <c r="A38" s="80"/>
      <c r="B38" s="80"/>
      <c r="H38" s="81"/>
      <c r="I38" s="82"/>
      <c r="J38" s="83"/>
      <c r="K38" s="83"/>
      <c r="L38" s="83"/>
      <c r="N38" s="83"/>
    </row>
    <row r="39" spans="1:14" s="69" customFormat="1" ht="15.75">
      <c r="A39" s="80"/>
      <c r="B39" s="80"/>
      <c r="H39" s="81"/>
      <c r="I39" s="82"/>
      <c r="J39" s="83"/>
      <c r="K39" s="83"/>
      <c r="L39" s="83"/>
      <c r="N39" s="83"/>
    </row>
    <row r="40" spans="1:14" s="69" customFormat="1" ht="15.75">
      <c r="A40" s="80"/>
      <c r="B40" s="80"/>
      <c r="H40" s="81"/>
      <c r="I40" s="82"/>
      <c r="J40" s="83"/>
      <c r="K40" s="83"/>
      <c r="L40" s="83"/>
      <c r="N40" s="83"/>
    </row>
    <row r="41" spans="1:14" s="69" customFormat="1" ht="15.75">
      <c r="A41" s="80"/>
      <c r="B41" s="80"/>
      <c r="H41" s="81"/>
      <c r="I41" s="82"/>
      <c r="J41" s="83"/>
      <c r="K41" s="83"/>
      <c r="L41" s="83"/>
      <c r="N41" s="83"/>
    </row>
    <row r="42" spans="1:14" s="69" customFormat="1" ht="15.75">
      <c r="A42" s="80"/>
      <c r="B42" s="80"/>
      <c r="H42" s="81"/>
      <c r="I42" s="82"/>
      <c r="J42" s="83"/>
      <c r="K42" s="83"/>
      <c r="L42" s="83"/>
      <c r="N42" s="83"/>
    </row>
    <row r="43" spans="1:14" s="69" customFormat="1" ht="15.75">
      <c r="A43" s="80"/>
      <c r="B43" s="80"/>
      <c r="H43" s="81"/>
      <c r="I43" s="82"/>
      <c r="J43" s="83"/>
      <c r="K43" s="83"/>
      <c r="L43" s="83"/>
      <c r="N43" s="83"/>
    </row>
    <row r="44" spans="1:14" s="69" customFormat="1" ht="15.75">
      <c r="A44" s="80"/>
      <c r="B44" s="80"/>
      <c r="H44" s="81"/>
      <c r="I44" s="82"/>
      <c r="J44" s="83"/>
      <c r="K44" s="83"/>
      <c r="L44" s="83"/>
      <c r="N44" s="83"/>
    </row>
    <row r="45" spans="1:14" s="69" customFormat="1" ht="15.75">
      <c r="A45" s="80"/>
      <c r="B45" s="80"/>
      <c r="H45" s="81"/>
      <c r="I45" s="82"/>
      <c r="J45" s="83"/>
      <c r="K45" s="83"/>
      <c r="L45" s="83"/>
      <c r="N45" s="83"/>
    </row>
    <row r="46" spans="1:14" s="69" customFormat="1" ht="15.75">
      <c r="A46" s="80"/>
      <c r="B46" s="80"/>
      <c r="H46" s="81"/>
      <c r="I46" s="82"/>
      <c r="J46" s="83"/>
      <c r="K46" s="83"/>
      <c r="L46" s="83"/>
      <c r="N46" s="83"/>
    </row>
    <row r="47" spans="1:14" s="69" customFormat="1" ht="15.75">
      <c r="A47" s="80"/>
      <c r="B47" s="80"/>
      <c r="H47" s="81"/>
      <c r="I47" s="82"/>
      <c r="J47" s="83"/>
      <c r="K47" s="83"/>
      <c r="L47" s="83"/>
      <c r="N47" s="83"/>
    </row>
    <row r="48" spans="1:14" s="69" customFormat="1" ht="15.75">
      <c r="A48" s="80"/>
      <c r="B48" s="80"/>
      <c r="H48" s="81"/>
      <c r="I48" s="82"/>
      <c r="J48" s="83"/>
      <c r="K48" s="83"/>
      <c r="L48" s="83"/>
      <c r="N48" s="83"/>
    </row>
    <row r="49" spans="1:14" s="69" customFormat="1" ht="15.75">
      <c r="A49" s="80"/>
      <c r="B49" s="80"/>
      <c r="H49" s="81"/>
      <c r="I49" s="82"/>
      <c r="J49" s="83"/>
      <c r="K49" s="83"/>
      <c r="L49" s="83"/>
      <c r="N49" s="83"/>
    </row>
    <row r="50" spans="1:14" s="69" customFormat="1" ht="15.75">
      <c r="A50" s="80"/>
      <c r="B50" s="80"/>
      <c r="H50" s="81"/>
      <c r="I50" s="82"/>
      <c r="J50" s="83"/>
      <c r="K50" s="83"/>
      <c r="L50" s="83"/>
      <c r="N50" s="83"/>
    </row>
    <row r="51" spans="1:14" s="69" customFormat="1" ht="15.75">
      <c r="A51" s="80"/>
      <c r="B51" s="80"/>
      <c r="H51" s="81"/>
      <c r="I51" s="82"/>
      <c r="J51" s="83"/>
      <c r="K51" s="83"/>
      <c r="L51" s="83"/>
      <c r="N51" s="83"/>
    </row>
    <row r="52" spans="1:14" s="69" customFormat="1" ht="15.75">
      <c r="A52" s="80"/>
      <c r="B52" s="80"/>
      <c r="H52" s="81"/>
      <c r="I52" s="82"/>
      <c r="J52" s="83"/>
      <c r="K52" s="83"/>
      <c r="L52" s="83"/>
      <c r="N52" s="83"/>
    </row>
    <row r="53" spans="1:14" s="69" customFormat="1" ht="15.75">
      <c r="A53" s="80"/>
      <c r="B53" s="80"/>
      <c r="H53" s="81"/>
      <c r="I53" s="82"/>
      <c r="J53" s="83"/>
      <c r="K53" s="83"/>
      <c r="L53" s="83"/>
      <c r="N53" s="83"/>
    </row>
    <row r="54" spans="1:14" s="69" customFormat="1" ht="15.75">
      <c r="A54" s="80"/>
      <c r="B54" s="80"/>
      <c r="H54" s="81"/>
      <c r="I54" s="82"/>
      <c r="J54" s="83"/>
      <c r="K54" s="83"/>
      <c r="L54" s="83"/>
      <c r="N54" s="83"/>
    </row>
    <row r="55" spans="1:14" s="69" customFormat="1" ht="15.75">
      <c r="A55" s="80"/>
      <c r="B55" s="80"/>
      <c r="H55" s="81"/>
      <c r="I55" s="82"/>
      <c r="J55" s="83"/>
      <c r="K55" s="83"/>
      <c r="L55" s="83"/>
      <c r="N55" s="83"/>
    </row>
    <row r="56" spans="1:14" s="69" customFormat="1" ht="15.75">
      <c r="A56" s="80"/>
      <c r="B56" s="80"/>
      <c r="H56" s="81"/>
      <c r="I56" s="82"/>
      <c r="J56" s="83"/>
      <c r="K56" s="83"/>
      <c r="L56" s="83"/>
      <c r="N56" s="83"/>
    </row>
    <row r="57" spans="1:14" s="69" customFormat="1" ht="15.75">
      <c r="A57" s="80"/>
      <c r="B57" s="80"/>
      <c r="H57" s="81"/>
      <c r="I57" s="82"/>
      <c r="J57" s="83"/>
      <c r="K57" s="83"/>
      <c r="L57" s="83"/>
      <c r="N57" s="83"/>
    </row>
    <row r="58" spans="1:14" s="69" customFormat="1" ht="15.75">
      <c r="A58" s="80"/>
      <c r="B58" s="80"/>
      <c r="H58" s="81"/>
      <c r="I58" s="82"/>
      <c r="J58" s="83"/>
      <c r="K58" s="83"/>
      <c r="L58" s="83"/>
      <c r="N58" s="83"/>
    </row>
    <row r="59" spans="1:14" s="69" customFormat="1" ht="15.75">
      <c r="A59" s="80"/>
      <c r="B59" s="80"/>
      <c r="H59" s="81"/>
      <c r="I59" s="82"/>
      <c r="J59" s="83"/>
      <c r="K59" s="83"/>
      <c r="L59" s="83"/>
      <c r="N59" s="83"/>
    </row>
    <row r="60" spans="1:14" s="69" customFormat="1" ht="15.75">
      <c r="A60" s="80"/>
      <c r="B60" s="80"/>
      <c r="H60" s="81"/>
      <c r="I60" s="82"/>
      <c r="J60" s="83"/>
      <c r="K60" s="83"/>
      <c r="L60" s="83"/>
      <c r="N60" s="83"/>
    </row>
    <row r="61" spans="1:14" s="69" customFormat="1" ht="15.75">
      <c r="A61" s="80"/>
      <c r="B61" s="80"/>
      <c r="H61" s="81"/>
      <c r="I61" s="82"/>
      <c r="J61" s="83"/>
      <c r="K61" s="83"/>
      <c r="L61" s="83"/>
      <c r="N61" s="83"/>
    </row>
    <row r="62" spans="1:14" s="69" customFormat="1" ht="15.75">
      <c r="A62" s="80"/>
      <c r="B62" s="80"/>
      <c r="H62" s="81"/>
      <c r="I62" s="82"/>
      <c r="J62" s="83"/>
      <c r="K62" s="83"/>
      <c r="L62" s="83"/>
      <c r="N62" s="83"/>
    </row>
    <row r="63" spans="1:14" s="69" customFormat="1" ht="15.75">
      <c r="A63" s="80"/>
      <c r="B63" s="80"/>
      <c r="F63" s="83"/>
      <c r="G63" s="83"/>
      <c r="H63" s="81"/>
      <c r="I63" s="83"/>
      <c r="J63" s="83"/>
      <c r="K63" s="83"/>
      <c r="L63" s="83"/>
      <c r="N63" s="83"/>
    </row>
    <row r="64" spans="1:14" s="69" customFormat="1" ht="15.75">
      <c r="A64" s="80"/>
      <c r="B64" s="80"/>
      <c r="F64" s="83"/>
      <c r="G64" s="83"/>
      <c r="H64" s="81"/>
      <c r="I64" s="83"/>
      <c r="J64" s="83"/>
      <c r="K64" s="83"/>
      <c r="L64" s="83"/>
      <c r="N64" s="83"/>
    </row>
    <row r="65" spans="1:14" s="69" customFormat="1" ht="15.75">
      <c r="A65" s="80"/>
      <c r="B65" s="80"/>
      <c r="F65" s="83"/>
      <c r="G65" s="83"/>
      <c r="H65" s="81"/>
      <c r="I65" s="83"/>
      <c r="J65" s="83"/>
      <c r="K65" s="83"/>
      <c r="L65" s="83"/>
      <c r="N65" s="83"/>
    </row>
    <row r="66" spans="1:14" s="69" customFormat="1" ht="15.75">
      <c r="A66" s="80"/>
      <c r="B66" s="80"/>
      <c r="F66" s="83"/>
      <c r="G66" s="83"/>
      <c r="H66" s="81"/>
      <c r="I66" s="83"/>
      <c r="J66" s="83"/>
      <c r="K66" s="83"/>
      <c r="L66" s="83"/>
      <c r="N66" s="83"/>
    </row>
    <row r="67" spans="1:14" s="69" customFormat="1" ht="15.75">
      <c r="A67" s="67"/>
      <c r="B67" s="67"/>
      <c r="H67" s="81"/>
      <c r="J67" s="83"/>
      <c r="K67" s="83"/>
      <c r="L67" s="83"/>
      <c r="N67" s="83"/>
    </row>
    <row r="68" spans="1:14" s="69" customFormat="1" ht="15.75">
      <c r="A68" s="70"/>
      <c r="B68" s="70"/>
      <c r="H68" s="81"/>
      <c r="J68" s="83"/>
      <c r="K68" s="83"/>
      <c r="L68" s="83"/>
      <c r="N68" s="83"/>
    </row>
    <row r="69" spans="1:14" s="69" customFormat="1" ht="15.75">
      <c r="A69" s="84"/>
      <c r="B69" s="84"/>
      <c r="H69" s="81"/>
      <c r="J69" s="83"/>
      <c r="K69" s="83"/>
      <c r="L69" s="83"/>
      <c r="N69" s="83"/>
    </row>
    <row r="70" spans="1:14" s="69" customFormat="1" ht="15.75">
      <c r="A70" s="84"/>
      <c r="B70" s="84"/>
      <c r="H70" s="81"/>
      <c r="J70" s="83"/>
      <c r="K70" s="83"/>
      <c r="L70" s="83"/>
      <c r="N70" s="83"/>
    </row>
    <row r="71" spans="1:14" s="69" customFormat="1" ht="15.75">
      <c r="A71" s="84"/>
      <c r="B71" s="84"/>
      <c r="H71" s="81"/>
      <c r="J71" s="83"/>
      <c r="K71" s="83"/>
      <c r="L71" s="83"/>
      <c r="N71" s="83"/>
    </row>
    <row r="72" spans="1:14" s="69" customFormat="1" ht="15.75">
      <c r="A72" s="84"/>
      <c r="B72" s="84"/>
      <c r="H72" s="81"/>
      <c r="J72" s="83"/>
      <c r="K72" s="83"/>
      <c r="L72" s="83"/>
      <c r="N72" s="83"/>
    </row>
    <row r="73" spans="1:14" s="69" customFormat="1" ht="15.75">
      <c r="A73" s="84"/>
      <c r="B73" s="84"/>
      <c r="H73" s="81"/>
      <c r="J73" s="83"/>
      <c r="K73" s="83"/>
      <c r="L73" s="83"/>
      <c r="N73" s="83"/>
    </row>
    <row r="74" spans="1:14" s="69" customFormat="1" ht="15.75">
      <c r="A74" s="84"/>
      <c r="B74" s="84"/>
      <c r="H74" s="81"/>
      <c r="J74" s="83"/>
      <c r="K74" s="83"/>
      <c r="L74" s="83"/>
      <c r="N74" s="83"/>
    </row>
    <row r="75" spans="1:14" s="69" customFormat="1" ht="15.75">
      <c r="A75" s="84"/>
      <c r="B75" s="84"/>
      <c r="H75" s="81"/>
      <c r="J75" s="83"/>
      <c r="K75" s="83"/>
      <c r="L75" s="83"/>
      <c r="N75" s="83"/>
    </row>
    <row r="76" spans="1:14" s="69" customFormat="1" ht="15.75">
      <c r="A76" s="84"/>
      <c r="B76" s="84"/>
      <c r="H76" s="81"/>
      <c r="J76" s="83"/>
      <c r="K76" s="83"/>
      <c r="L76" s="83"/>
      <c r="N76" s="83"/>
    </row>
    <row r="77" spans="1:14" s="69" customFormat="1" ht="15.75">
      <c r="A77" s="84"/>
      <c r="B77" s="84"/>
      <c r="H77" s="81"/>
      <c r="J77" s="83"/>
      <c r="K77" s="83"/>
      <c r="L77" s="83"/>
      <c r="N77" s="83"/>
    </row>
    <row r="78" spans="1:14" s="69" customFormat="1" ht="15.75">
      <c r="A78" s="84"/>
      <c r="B78" s="84"/>
      <c r="H78" s="81"/>
      <c r="J78" s="83"/>
      <c r="K78" s="83"/>
      <c r="L78" s="83"/>
      <c r="N78" s="83"/>
    </row>
    <row r="79" spans="1:14" s="69" customFormat="1" ht="15.75">
      <c r="A79" s="84"/>
      <c r="B79" s="84"/>
      <c r="H79" s="81"/>
      <c r="J79" s="83"/>
      <c r="K79" s="83"/>
      <c r="L79" s="83"/>
      <c r="N79" s="83"/>
    </row>
    <row r="80" spans="1:14" s="69" customFormat="1" ht="15.75">
      <c r="A80" s="84"/>
      <c r="B80" s="84"/>
      <c r="H80" s="81"/>
      <c r="J80" s="83"/>
      <c r="K80" s="83"/>
      <c r="L80" s="83"/>
      <c r="N80" s="83"/>
    </row>
    <row r="81" spans="1:14" s="69" customFormat="1" ht="15.75">
      <c r="A81" s="84"/>
      <c r="B81" s="84"/>
      <c r="H81" s="81"/>
      <c r="J81" s="83"/>
      <c r="K81" s="83"/>
      <c r="L81" s="83"/>
      <c r="N81" s="83"/>
    </row>
    <row r="82" spans="1:14" s="69" customFormat="1" ht="15.75">
      <c r="A82" s="84"/>
      <c r="B82" s="84"/>
      <c r="H82" s="81"/>
      <c r="I82" s="82"/>
      <c r="J82" s="79"/>
      <c r="K82" s="79"/>
      <c r="L82" s="79"/>
      <c r="N82" s="79"/>
    </row>
    <row r="83" spans="1:14" s="69" customFormat="1" ht="15.75">
      <c r="A83" s="84"/>
      <c r="B83" s="84"/>
      <c r="H83" s="81"/>
      <c r="I83" s="82"/>
      <c r="J83" s="79"/>
      <c r="K83" s="79"/>
      <c r="L83" s="79"/>
      <c r="N83" s="79"/>
    </row>
    <row r="84" spans="1:14" s="69" customFormat="1" ht="15.75">
      <c r="A84" s="84"/>
      <c r="B84" s="84"/>
      <c r="H84" s="81"/>
      <c r="I84" s="82"/>
      <c r="J84" s="79"/>
      <c r="K84" s="79"/>
      <c r="L84" s="79"/>
      <c r="N84" s="79"/>
    </row>
    <row r="85" spans="1:14" s="69" customFormat="1" ht="15.75">
      <c r="A85" s="84"/>
      <c r="B85" s="84"/>
      <c r="H85" s="81"/>
      <c r="I85" s="82"/>
      <c r="J85" s="79"/>
      <c r="K85" s="79"/>
      <c r="L85" s="79"/>
      <c r="N85" s="79"/>
    </row>
    <row r="86" spans="1:14" s="69" customFormat="1" ht="15.75">
      <c r="A86" s="84"/>
      <c r="B86" s="84"/>
      <c r="H86" s="81"/>
      <c r="I86" s="82"/>
      <c r="J86" s="79"/>
      <c r="K86" s="79"/>
      <c r="L86" s="79"/>
      <c r="N86" s="79"/>
    </row>
    <row r="87" spans="1:14" s="69" customFormat="1" ht="15.75">
      <c r="A87" s="84"/>
      <c r="B87" s="84"/>
      <c r="H87" s="81"/>
      <c r="I87" s="82"/>
      <c r="J87" s="79"/>
      <c r="K87" s="79"/>
      <c r="L87" s="79"/>
      <c r="N87" s="79"/>
    </row>
    <row r="88" spans="1:14" s="69" customFormat="1" ht="15.75">
      <c r="A88" s="84"/>
      <c r="B88" s="84"/>
      <c r="H88" s="81"/>
      <c r="I88" s="82"/>
      <c r="J88" s="79"/>
      <c r="K88" s="79"/>
      <c r="L88" s="79"/>
      <c r="N88" s="79"/>
    </row>
    <row r="89" spans="1:14" s="69" customFormat="1" ht="15.75">
      <c r="A89" s="84"/>
      <c r="B89" s="84"/>
      <c r="H89" s="81"/>
      <c r="I89" s="82"/>
      <c r="J89" s="79"/>
      <c r="K89" s="79"/>
      <c r="L89" s="79"/>
      <c r="N89" s="79"/>
    </row>
    <row r="90" spans="1:14" s="69" customFormat="1" ht="15.75">
      <c r="A90" s="84"/>
      <c r="B90" s="84"/>
      <c r="H90" s="81"/>
      <c r="I90" s="82"/>
      <c r="J90" s="79"/>
      <c r="K90" s="79"/>
      <c r="L90" s="79"/>
      <c r="N90" s="79"/>
    </row>
    <row r="91" spans="1:14" s="69" customFormat="1" ht="15.75">
      <c r="A91" s="84"/>
      <c r="B91" s="84"/>
      <c r="H91" s="81"/>
      <c r="I91" s="82"/>
      <c r="J91" s="79"/>
      <c r="K91" s="79"/>
      <c r="L91" s="79"/>
      <c r="N91" s="79"/>
    </row>
    <row r="92" spans="1:14" s="69" customFormat="1" ht="15.75">
      <c r="A92" s="84"/>
      <c r="B92" s="84"/>
      <c r="H92" s="81"/>
      <c r="I92" s="82"/>
      <c r="J92" s="79"/>
      <c r="K92" s="79"/>
      <c r="L92" s="79"/>
      <c r="N92" s="79"/>
    </row>
    <row r="93" spans="1:14" s="69" customFormat="1" ht="15.75">
      <c r="A93" s="84"/>
      <c r="B93" s="84"/>
      <c r="H93" s="81"/>
      <c r="I93" s="82"/>
      <c r="J93" s="79"/>
      <c r="K93" s="79"/>
      <c r="L93" s="79"/>
      <c r="N93" s="79"/>
    </row>
    <row r="94" spans="1:14" s="69" customFormat="1" ht="15.75">
      <c r="A94" s="84"/>
      <c r="B94" s="84"/>
      <c r="H94" s="81"/>
      <c r="I94" s="82"/>
      <c r="J94" s="79"/>
      <c r="K94" s="79"/>
      <c r="L94" s="79"/>
      <c r="N94" s="79"/>
    </row>
    <row r="95" spans="1:14" s="69" customFormat="1" ht="15.75">
      <c r="A95" s="84"/>
      <c r="B95" s="84"/>
      <c r="H95" s="81"/>
      <c r="I95" s="82"/>
      <c r="J95" s="79"/>
      <c r="K95" s="79"/>
      <c r="L95" s="79"/>
      <c r="N95" s="79"/>
    </row>
    <row r="96" spans="1:14" s="69" customFormat="1" ht="15.75">
      <c r="A96" s="84"/>
      <c r="B96" s="84"/>
      <c r="H96" s="81"/>
      <c r="I96" s="82"/>
      <c r="J96" s="79"/>
      <c r="K96" s="79"/>
      <c r="L96" s="79"/>
      <c r="N96" s="79"/>
    </row>
    <row r="97" spans="1:14" s="69" customFormat="1" ht="15.75">
      <c r="A97" s="84"/>
      <c r="B97" s="84"/>
      <c r="H97" s="81"/>
      <c r="I97" s="82"/>
      <c r="J97" s="79"/>
      <c r="K97" s="79"/>
      <c r="L97" s="79"/>
      <c r="N97" s="79"/>
    </row>
    <row r="98" spans="1:14" s="69" customFormat="1" ht="15.75">
      <c r="A98" s="84"/>
      <c r="B98" s="84"/>
      <c r="H98" s="81"/>
      <c r="I98" s="82"/>
      <c r="J98" s="79"/>
      <c r="K98" s="79"/>
      <c r="L98" s="79"/>
      <c r="N98" s="79"/>
    </row>
    <row r="99" spans="1:14" s="69" customFormat="1" ht="15.75">
      <c r="A99" s="84"/>
      <c r="B99" s="84"/>
      <c r="H99" s="81"/>
      <c r="I99" s="82"/>
      <c r="J99" s="79"/>
      <c r="K99" s="79"/>
      <c r="L99" s="79"/>
      <c r="N99" s="79"/>
    </row>
    <row r="100" spans="1:14" s="69" customFormat="1" ht="15.75">
      <c r="A100" s="84"/>
      <c r="B100" s="84"/>
      <c r="H100" s="81"/>
      <c r="I100" s="82"/>
      <c r="J100" s="79"/>
      <c r="K100" s="79"/>
      <c r="L100" s="79"/>
      <c r="N100" s="79"/>
    </row>
    <row r="101" spans="1:14" s="69" customFormat="1" ht="15.75">
      <c r="A101" s="84"/>
      <c r="B101" s="84"/>
      <c r="H101" s="81"/>
      <c r="I101" s="82"/>
      <c r="J101" s="79"/>
      <c r="K101" s="79"/>
      <c r="L101" s="79"/>
      <c r="N101" s="79"/>
    </row>
    <row r="102" spans="1:14" s="69" customFormat="1" ht="15.75">
      <c r="A102" s="84"/>
      <c r="B102" s="84"/>
      <c r="H102" s="81"/>
      <c r="I102" s="82"/>
      <c r="J102" s="79"/>
      <c r="K102" s="79"/>
      <c r="L102" s="79"/>
      <c r="N102" s="79"/>
    </row>
    <row r="103" spans="1:14" s="69" customFormat="1" ht="15.75">
      <c r="H103" s="81"/>
      <c r="I103" s="82"/>
      <c r="J103" s="79"/>
      <c r="K103" s="79"/>
      <c r="L103" s="79"/>
      <c r="N103" s="79"/>
    </row>
    <row r="104" spans="1:14" s="69" customFormat="1" ht="15.75">
      <c r="H104" s="81"/>
      <c r="I104" s="82"/>
      <c r="J104" s="79"/>
      <c r="K104" s="79"/>
      <c r="L104" s="79"/>
      <c r="N104" s="79"/>
    </row>
    <row r="105" spans="1:14" s="69" customFormat="1" ht="15.75">
      <c r="H105" s="81"/>
      <c r="I105" s="82"/>
      <c r="J105" s="79"/>
      <c r="K105" s="79"/>
      <c r="L105" s="79"/>
      <c r="N105" s="79"/>
    </row>
    <row r="106" spans="1:14" s="69" customFormat="1" ht="15.75">
      <c r="H106" s="81"/>
      <c r="I106" s="82"/>
      <c r="J106" s="79"/>
      <c r="K106" s="79"/>
      <c r="L106" s="79"/>
      <c r="N106" s="79"/>
    </row>
    <row r="107" spans="1:14" s="69" customFormat="1" ht="15.75">
      <c r="H107" s="81"/>
      <c r="I107" s="82"/>
      <c r="J107" s="79"/>
      <c r="K107" s="79"/>
      <c r="L107" s="79"/>
      <c r="N107" s="79"/>
    </row>
    <row r="108" spans="1:14" s="69" customFormat="1" ht="15.75">
      <c r="H108" s="81"/>
      <c r="I108" s="82"/>
      <c r="J108" s="79"/>
      <c r="K108" s="79"/>
      <c r="L108" s="79"/>
      <c r="N108" s="79"/>
    </row>
    <row r="109" spans="1:14" s="69" customFormat="1" ht="15.75">
      <c r="H109" s="81"/>
      <c r="I109" s="82"/>
      <c r="J109" s="79"/>
      <c r="K109" s="79"/>
      <c r="L109" s="79"/>
      <c r="N109" s="79"/>
    </row>
    <row r="110" spans="1:14" s="69" customFormat="1" ht="15.75">
      <c r="H110" s="81"/>
      <c r="I110" s="82"/>
      <c r="J110" s="79"/>
      <c r="K110" s="79"/>
      <c r="L110" s="79"/>
      <c r="N110" s="79"/>
    </row>
    <row r="111" spans="1:14" s="69" customFormat="1" ht="15.75"/>
    <row r="112" spans="1:14" s="69" customFormat="1" ht="15.75"/>
    <row r="113" s="69" customFormat="1" ht="15.75"/>
    <row r="114" s="69" customFormat="1" ht="15.75"/>
    <row r="115" s="69" customFormat="1" ht="15.75"/>
    <row r="116" s="69" customFormat="1" ht="15.75"/>
    <row r="117" s="69" customFormat="1" ht="15.75"/>
    <row r="118" s="69" customFormat="1" ht="15.75"/>
    <row r="119" s="69" customFormat="1" ht="15.75"/>
    <row r="120" s="69" customFormat="1" ht="15.75"/>
    <row r="121" s="69" customFormat="1" ht="15.75"/>
    <row r="122" s="69" customFormat="1" ht="15.75"/>
    <row r="123" s="69" customFormat="1" ht="15.75"/>
    <row r="124" s="69" customFormat="1" ht="15.75"/>
    <row r="125" s="69" customFormat="1" ht="15.75"/>
    <row r="126" s="69" customFormat="1" ht="15.75"/>
    <row r="127" s="69" customFormat="1" ht="15.75"/>
    <row r="128" s="69" customFormat="1" ht="15.75"/>
    <row r="129" s="69" customFormat="1" ht="15.75"/>
    <row r="130" s="69" customFormat="1" ht="15.75"/>
    <row r="131" s="69" customFormat="1" ht="15.75"/>
    <row r="132" s="69" customFormat="1" ht="15.75"/>
    <row r="133" s="69" customFormat="1" ht="15.75"/>
    <row r="134" s="69" customFormat="1" ht="15.75"/>
    <row r="135" s="69" customFormat="1" ht="15.75"/>
    <row r="136" s="69" customFormat="1" ht="15.75"/>
    <row r="137" s="69" customFormat="1" ht="15.75"/>
    <row r="138" s="69" customFormat="1" ht="15.75"/>
    <row r="139" s="69" customFormat="1" ht="15.75"/>
    <row r="140" s="69" customFormat="1" ht="15.75"/>
    <row r="141" s="69" customFormat="1" ht="15.75"/>
    <row r="142" s="69" customFormat="1" ht="15.75"/>
    <row r="143" s="69" customFormat="1" ht="15.75"/>
    <row r="144" s="69" customFormat="1" ht="15.75"/>
    <row r="145" s="69" customFormat="1" ht="15.75"/>
    <row r="146" s="69" customFormat="1" ht="15.75"/>
    <row r="147" s="69" customFormat="1" ht="15.75"/>
    <row r="148" s="69" customFormat="1" ht="15.75"/>
    <row r="149" s="69" customFormat="1" ht="15.75"/>
    <row r="150" s="69" customFormat="1" ht="15.75"/>
    <row r="151" s="69" customFormat="1" ht="15.75"/>
    <row r="152" s="69" customFormat="1" ht="15.75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苗栗B相關資料</vt:lpstr>
      <vt:lpstr>大氣溫度</vt:lpstr>
      <vt:lpstr>大氣露點</vt:lpstr>
      <vt:lpstr>大氣濕度</vt:lpstr>
      <vt:lpstr>大氣雨量</vt:lpstr>
      <vt:lpstr>大氣風速</vt:lpstr>
      <vt:lpstr>大氣風向</vt:lpstr>
      <vt:lpstr>微氣候溫度</vt:lpstr>
      <vt:lpstr>微氣候濕度</vt:lpstr>
      <vt:lpstr>試驗田與調查日期</vt:lpstr>
      <vt:lpstr>調查發病面積原始數據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2021-10-29T08:51:32Z</dcterms:modified>
</cp:coreProperties>
</file>