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50" windowWidth="14805" windowHeight="7965" tabRatio="604"/>
  </bookViews>
  <sheets>
    <sheet name="嘉義大林A、林內B相關資料" sheetId="1" r:id="rId1"/>
    <sheet name="大氣濕度" sheetId="3" r:id="rId2"/>
    <sheet name="大氣溫度" sheetId="2" r:id="rId3"/>
    <sheet name="大氣雨量" sheetId="6" r:id="rId4"/>
    <sheet name="大氣風向" sheetId="5" r:id="rId5"/>
    <sheet name="大氣風速" sheetId="4" r:id="rId6"/>
    <sheet name="大氣露點" sheetId="7" r:id="rId7"/>
    <sheet name="微氣候溫度" sheetId="9" r:id="rId8"/>
    <sheet name="微氣候濕度" sheetId="8" r:id="rId9"/>
    <sheet name="試驗田與調查日期" sheetId="10" r:id="rId10"/>
    <sheet name="調查發病面積原始數據" sheetId="11" r:id="rId11"/>
  </sheets>
  <definedNames>
    <definedName name="_xlnm.Print_Titles" localSheetId="0">嘉義大林A、林內B相關資料!$1:$2</definedName>
  </definedNames>
  <calcPr calcId="144525"/>
</workbook>
</file>

<file path=xl/calcChain.xml><?xml version="1.0" encoding="utf-8"?>
<calcChain xmlns="http://schemas.openxmlformats.org/spreadsheetml/2006/main">
  <c r="EF3" i="7" l="1"/>
  <c r="EF4" i="7"/>
  <c r="EF5" i="7"/>
  <c r="EF6" i="7"/>
  <c r="EF7" i="7"/>
  <c r="EF8" i="7"/>
  <c r="EF9" i="7"/>
  <c r="EF10" i="7"/>
  <c r="EF11" i="7"/>
  <c r="EF12" i="7"/>
  <c r="EF13" i="7"/>
  <c r="EF14" i="7"/>
  <c r="EF15" i="7"/>
  <c r="EF16" i="7"/>
  <c r="EF17" i="7"/>
  <c r="EF18" i="7"/>
  <c r="EF19" i="7"/>
  <c r="EF20" i="7"/>
  <c r="EF21" i="7"/>
  <c r="EF22" i="7"/>
  <c r="EF23" i="7"/>
  <c r="EF24" i="7"/>
  <c r="EF25" i="7"/>
  <c r="EF26" i="7"/>
  <c r="EF28" i="7"/>
  <c r="EE28" i="7"/>
  <c r="ED28" i="7"/>
  <c r="DY3" i="7"/>
  <c r="DZ3" i="7"/>
  <c r="EA3" i="7"/>
  <c r="EB3" i="7"/>
  <c r="EC3" i="7"/>
  <c r="ED3" i="7"/>
  <c r="EE3" i="7"/>
  <c r="DY4" i="7"/>
  <c r="DZ4" i="7"/>
  <c r="EA4" i="7"/>
  <c r="EB4" i="7"/>
  <c r="EC4" i="7"/>
  <c r="ED4" i="7"/>
  <c r="EE4" i="7"/>
  <c r="DY5" i="7"/>
  <c r="DZ5" i="7"/>
  <c r="EA5" i="7"/>
  <c r="EB5" i="7"/>
  <c r="EC5" i="7"/>
  <c r="ED5" i="7"/>
  <c r="EE5" i="7"/>
  <c r="DY6" i="7"/>
  <c r="DZ6" i="7"/>
  <c r="EA6" i="7"/>
  <c r="EB6" i="7"/>
  <c r="EC6" i="7"/>
  <c r="ED6" i="7"/>
  <c r="EE6" i="7"/>
  <c r="DY7" i="7"/>
  <c r="DZ7" i="7"/>
  <c r="EA7" i="7"/>
  <c r="EB7" i="7"/>
  <c r="EC7" i="7"/>
  <c r="ED7" i="7"/>
  <c r="EE7" i="7"/>
  <c r="DY8" i="7"/>
  <c r="DZ8" i="7"/>
  <c r="EA8" i="7"/>
  <c r="EB8" i="7"/>
  <c r="EC8" i="7"/>
  <c r="ED8" i="7"/>
  <c r="EE8" i="7"/>
  <c r="DY9" i="7"/>
  <c r="DZ9" i="7"/>
  <c r="EA9" i="7"/>
  <c r="EB9" i="7"/>
  <c r="EC9" i="7"/>
  <c r="ED9" i="7"/>
  <c r="EE9" i="7"/>
  <c r="DY10" i="7"/>
  <c r="DZ10" i="7"/>
  <c r="EA10" i="7"/>
  <c r="EB10" i="7"/>
  <c r="EC10" i="7"/>
  <c r="ED10" i="7"/>
  <c r="EE10" i="7"/>
  <c r="DY11" i="7"/>
  <c r="DZ11" i="7"/>
  <c r="EA11" i="7"/>
  <c r="EB11" i="7"/>
  <c r="EC11" i="7"/>
  <c r="ED11" i="7"/>
  <c r="EE11" i="7"/>
  <c r="DY12" i="7"/>
  <c r="DZ12" i="7"/>
  <c r="EA12" i="7"/>
  <c r="EB12" i="7"/>
  <c r="EC12" i="7"/>
  <c r="ED12" i="7"/>
  <c r="EE12" i="7"/>
  <c r="DY13" i="7"/>
  <c r="DZ13" i="7"/>
  <c r="EA13" i="7"/>
  <c r="EB13" i="7"/>
  <c r="EC13" i="7"/>
  <c r="ED13" i="7"/>
  <c r="EE13" i="7"/>
  <c r="DY14" i="7"/>
  <c r="DZ14" i="7"/>
  <c r="EA14" i="7"/>
  <c r="EB14" i="7"/>
  <c r="EC14" i="7"/>
  <c r="ED14" i="7"/>
  <c r="EE14" i="7"/>
  <c r="DY15" i="7"/>
  <c r="DZ15" i="7"/>
  <c r="EA15" i="7"/>
  <c r="EB15" i="7"/>
  <c r="EC15" i="7"/>
  <c r="ED15" i="7"/>
  <c r="EE15" i="7"/>
  <c r="DY16" i="7"/>
  <c r="DZ16" i="7"/>
  <c r="EA16" i="7"/>
  <c r="EB16" i="7"/>
  <c r="EC16" i="7"/>
  <c r="ED16" i="7"/>
  <c r="EE16" i="7"/>
  <c r="DY17" i="7"/>
  <c r="DZ17" i="7"/>
  <c r="EA17" i="7"/>
  <c r="EB17" i="7"/>
  <c r="EC17" i="7"/>
  <c r="ED17" i="7"/>
  <c r="EE17" i="7"/>
  <c r="DY18" i="7"/>
  <c r="DZ18" i="7"/>
  <c r="EA18" i="7"/>
  <c r="EB18" i="7"/>
  <c r="EC18" i="7"/>
  <c r="ED18" i="7"/>
  <c r="EE18" i="7"/>
  <c r="DY19" i="7"/>
  <c r="DZ19" i="7"/>
  <c r="EA19" i="7"/>
  <c r="EB19" i="7"/>
  <c r="EC19" i="7"/>
  <c r="ED19" i="7"/>
  <c r="EE19" i="7"/>
  <c r="DY20" i="7"/>
  <c r="DZ20" i="7"/>
  <c r="EA20" i="7"/>
  <c r="EB20" i="7"/>
  <c r="EC20" i="7"/>
  <c r="ED20" i="7"/>
  <c r="EE20" i="7"/>
  <c r="DY21" i="7"/>
  <c r="DZ21" i="7"/>
  <c r="EA21" i="7"/>
  <c r="EB21" i="7"/>
  <c r="EC21" i="7"/>
  <c r="ED21" i="7"/>
  <c r="EE21" i="7"/>
  <c r="DY22" i="7"/>
  <c r="DZ22" i="7"/>
  <c r="EA22" i="7"/>
  <c r="EB22" i="7"/>
  <c r="EC22" i="7"/>
  <c r="ED22" i="7"/>
  <c r="EE22" i="7"/>
  <c r="DY23" i="7"/>
  <c r="DZ23" i="7"/>
  <c r="EA23" i="7"/>
  <c r="EB23" i="7"/>
  <c r="EC23" i="7"/>
  <c r="ED23" i="7"/>
  <c r="EE23" i="7"/>
  <c r="DY24" i="7"/>
  <c r="DZ24" i="7"/>
  <c r="EA24" i="7"/>
  <c r="EB24" i="7"/>
  <c r="EC24" i="7"/>
  <c r="ED24" i="7"/>
  <c r="EE24" i="7"/>
  <c r="DY25" i="7"/>
  <c r="DZ25" i="7"/>
  <c r="EA25" i="7"/>
  <c r="EB25" i="7"/>
  <c r="EC25" i="7"/>
  <c r="ED25" i="7"/>
  <c r="EE25" i="7"/>
  <c r="DY26" i="7"/>
  <c r="DZ26" i="7"/>
  <c r="EA26" i="7"/>
  <c r="EB26" i="7"/>
  <c r="EC26" i="7"/>
  <c r="ED26" i="7"/>
  <c r="EE26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CQ3" i="7" l="1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CP3" i="7"/>
  <c r="CP4" i="7"/>
  <c r="CP5" i="7"/>
  <c r="CP6" i="7"/>
  <c r="CP7" i="7"/>
  <c r="CP8" i="7"/>
  <c r="CP9" i="7"/>
  <c r="CP10" i="7"/>
  <c r="CP11" i="7"/>
  <c r="CP12" i="7"/>
  <c r="CP13" i="7"/>
  <c r="CP14" i="7"/>
  <c r="CP15" i="7"/>
  <c r="CP16" i="7"/>
  <c r="CP17" i="7"/>
  <c r="CP18" i="7"/>
  <c r="CP19" i="7"/>
  <c r="CP20" i="7"/>
  <c r="CP21" i="7"/>
  <c r="CP22" i="7"/>
  <c r="CP23" i="7"/>
  <c r="CP24" i="7"/>
  <c r="CP25" i="7"/>
  <c r="CP26" i="7"/>
  <c r="CO4" i="7"/>
  <c r="CO5" i="7"/>
  <c r="CO6" i="7"/>
  <c r="CO7" i="7"/>
  <c r="CO8" i="7"/>
  <c r="CO9" i="7"/>
  <c r="CO10" i="7"/>
  <c r="CO11" i="7"/>
  <c r="CO12" i="7"/>
  <c r="CO13" i="7"/>
  <c r="CO14" i="7"/>
  <c r="CO15" i="7"/>
  <c r="CO16" i="7"/>
  <c r="CO17" i="7"/>
  <c r="CO18" i="7"/>
  <c r="CO19" i="7"/>
  <c r="CO20" i="7"/>
  <c r="CO21" i="7"/>
  <c r="CO22" i="7"/>
  <c r="CO23" i="7"/>
  <c r="CO24" i="7"/>
  <c r="CO25" i="7"/>
  <c r="CO26" i="7"/>
  <c r="CO3" i="7"/>
  <c r="BE28" i="4" l="1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31" i="3"/>
  <c r="ED28" i="6"/>
  <c r="EE28" i="6"/>
  <c r="EF28" i="6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DY28" i="6"/>
  <c r="DX28" i="6"/>
  <c r="DR28" i="6"/>
  <c r="DE28" i="6"/>
  <c r="N112" i="11" l="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D106" i="11"/>
  <c r="N105" i="11"/>
  <c r="M105" i="11"/>
  <c r="L105" i="11"/>
  <c r="K105" i="11"/>
  <c r="J105" i="11"/>
  <c r="I105" i="11"/>
  <c r="H105" i="11"/>
  <c r="G105" i="11"/>
  <c r="F105" i="11"/>
  <c r="E105" i="11"/>
  <c r="D105" i="11"/>
  <c r="N104" i="11"/>
  <c r="M104" i="11"/>
  <c r="L104" i="11"/>
  <c r="K104" i="11"/>
  <c r="J104" i="11"/>
  <c r="I104" i="11"/>
  <c r="H104" i="11"/>
  <c r="G104" i="11"/>
  <c r="F104" i="11"/>
  <c r="E104" i="11"/>
  <c r="D104" i="11"/>
  <c r="N103" i="11"/>
  <c r="M103" i="11"/>
  <c r="L103" i="11"/>
  <c r="K103" i="11"/>
  <c r="J103" i="11"/>
  <c r="I103" i="11"/>
  <c r="H103" i="11"/>
  <c r="G103" i="11"/>
  <c r="F103" i="11"/>
  <c r="E103" i="11"/>
  <c r="D103" i="11"/>
  <c r="N102" i="11"/>
  <c r="M102" i="11"/>
  <c r="L102" i="11"/>
  <c r="K102" i="11"/>
  <c r="J102" i="11"/>
  <c r="I102" i="11"/>
  <c r="H102" i="11"/>
  <c r="G102" i="11"/>
  <c r="F102" i="11"/>
  <c r="E102" i="11"/>
  <c r="D102" i="11"/>
  <c r="N101" i="11"/>
  <c r="M101" i="11"/>
  <c r="L101" i="11"/>
  <c r="K101" i="11"/>
  <c r="J101" i="11"/>
  <c r="I101" i="11"/>
  <c r="H101" i="11"/>
  <c r="G101" i="11"/>
  <c r="F101" i="11"/>
  <c r="E101" i="11"/>
  <c r="D101" i="11"/>
  <c r="N100" i="11"/>
  <c r="M100" i="11"/>
  <c r="L100" i="11"/>
  <c r="K100" i="11"/>
  <c r="J100" i="11"/>
  <c r="I100" i="11"/>
  <c r="H100" i="11"/>
  <c r="G100" i="11"/>
  <c r="F100" i="11"/>
  <c r="E100" i="11"/>
  <c r="D100" i="11"/>
  <c r="N99" i="11"/>
  <c r="M99" i="11"/>
  <c r="L99" i="11"/>
  <c r="K99" i="11"/>
  <c r="J99" i="11"/>
  <c r="I99" i="11"/>
  <c r="H99" i="11"/>
  <c r="G99" i="11"/>
  <c r="F99" i="11"/>
  <c r="E99" i="11"/>
  <c r="D99" i="11"/>
  <c r="N98" i="11"/>
  <c r="M98" i="11"/>
  <c r="L98" i="11"/>
  <c r="K98" i="11"/>
  <c r="J98" i="11"/>
  <c r="I98" i="11"/>
  <c r="H98" i="11"/>
  <c r="G98" i="11"/>
  <c r="F98" i="11"/>
  <c r="E98" i="11"/>
  <c r="D98" i="11"/>
  <c r="N97" i="11"/>
  <c r="M97" i="11"/>
  <c r="L97" i="11"/>
  <c r="K97" i="11"/>
  <c r="J97" i="11"/>
  <c r="I97" i="11"/>
  <c r="H97" i="11"/>
  <c r="G97" i="11"/>
  <c r="F97" i="11"/>
  <c r="E97" i="11"/>
  <c r="D97" i="11"/>
  <c r="N96" i="11"/>
  <c r="M96" i="11"/>
  <c r="L96" i="11"/>
  <c r="K96" i="11"/>
  <c r="J96" i="11"/>
  <c r="I96" i="11"/>
  <c r="H96" i="11"/>
  <c r="G96" i="11"/>
  <c r="F96" i="11"/>
  <c r="E96" i="11"/>
  <c r="D96" i="11"/>
  <c r="N95" i="11"/>
  <c r="M95" i="11"/>
  <c r="L95" i="11"/>
  <c r="K95" i="11"/>
  <c r="J95" i="11"/>
  <c r="I95" i="11"/>
  <c r="H95" i="11"/>
  <c r="G95" i="11"/>
  <c r="F95" i="11"/>
  <c r="E95" i="11"/>
  <c r="D95" i="11"/>
  <c r="N94" i="11"/>
  <c r="M94" i="11"/>
  <c r="L94" i="11"/>
  <c r="K94" i="11"/>
  <c r="J94" i="11"/>
  <c r="I94" i="11"/>
  <c r="H94" i="11"/>
  <c r="G94" i="11"/>
  <c r="F94" i="11"/>
  <c r="E94" i="11"/>
  <c r="D94" i="11"/>
  <c r="N93" i="11"/>
  <c r="M93" i="11"/>
  <c r="L93" i="11"/>
  <c r="K93" i="11"/>
  <c r="J93" i="11"/>
  <c r="I93" i="11"/>
  <c r="H93" i="11"/>
  <c r="G93" i="11"/>
  <c r="F93" i="11"/>
  <c r="E93" i="11"/>
  <c r="D93" i="11"/>
  <c r="N92" i="11"/>
  <c r="M92" i="11"/>
  <c r="L92" i="11"/>
  <c r="K92" i="11"/>
  <c r="J92" i="11"/>
  <c r="I92" i="11"/>
  <c r="H92" i="11"/>
  <c r="G92" i="11"/>
  <c r="F92" i="11"/>
  <c r="E92" i="11"/>
  <c r="D92" i="11"/>
  <c r="N91" i="11"/>
  <c r="M91" i="11"/>
  <c r="L91" i="11"/>
  <c r="K91" i="11"/>
  <c r="J91" i="11"/>
  <c r="I91" i="11"/>
  <c r="H91" i="11"/>
  <c r="G91" i="11"/>
  <c r="F91" i="11"/>
  <c r="E91" i="11"/>
  <c r="D91" i="11"/>
  <c r="N90" i="11"/>
  <c r="M90" i="11"/>
  <c r="L90" i="11"/>
  <c r="K90" i="11"/>
  <c r="J90" i="11"/>
  <c r="I90" i="11"/>
  <c r="H90" i="11"/>
  <c r="G90" i="11"/>
  <c r="F90" i="11"/>
  <c r="E90" i="11"/>
  <c r="D90" i="11"/>
  <c r="N89" i="11"/>
  <c r="M89" i="11"/>
  <c r="L89" i="11"/>
  <c r="K89" i="11"/>
  <c r="J89" i="11"/>
  <c r="I89" i="11"/>
  <c r="H89" i="11"/>
  <c r="G89" i="11"/>
  <c r="F89" i="11"/>
  <c r="E89" i="11"/>
  <c r="D89" i="11"/>
  <c r="N88" i="11"/>
  <c r="M88" i="11"/>
  <c r="L88" i="11"/>
  <c r="K88" i="11"/>
  <c r="J88" i="11"/>
  <c r="I88" i="11"/>
  <c r="H88" i="11"/>
  <c r="G88" i="11"/>
  <c r="F88" i="11"/>
  <c r="E88" i="11"/>
  <c r="D88" i="11"/>
  <c r="N87" i="11"/>
  <c r="M87" i="11"/>
  <c r="L87" i="11"/>
  <c r="K87" i="11"/>
  <c r="J87" i="11"/>
  <c r="I87" i="11"/>
  <c r="H87" i="11"/>
  <c r="G87" i="11"/>
  <c r="F87" i="11"/>
  <c r="E87" i="11"/>
  <c r="D87" i="11"/>
  <c r="N86" i="11"/>
  <c r="M86" i="11"/>
  <c r="L86" i="11"/>
  <c r="K86" i="11"/>
  <c r="J86" i="11"/>
  <c r="I86" i="11"/>
  <c r="H86" i="11"/>
  <c r="G86" i="11"/>
  <c r="F86" i="11"/>
  <c r="E86" i="11"/>
  <c r="D86" i="11"/>
  <c r="N85" i="11"/>
  <c r="M85" i="11"/>
  <c r="L85" i="11"/>
  <c r="K85" i="11"/>
  <c r="J85" i="11"/>
  <c r="I85" i="11"/>
  <c r="H85" i="11"/>
  <c r="G85" i="11"/>
  <c r="F85" i="11"/>
  <c r="E85" i="11"/>
  <c r="D85" i="11"/>
  <c r="N84" i="11"/>
  <c r="M84" i="11"/>
  <c r="L84" i="11"/>
  <c r="K84" i="11"/>
  <c r="J84" i="11"/>
  <c r="I84" i="11"/>
  <c r="H84" i="11"/>
  <c r="G84" i="11"/>
  <c r="F84" i="11"/>
  <c r="E84" i="11"/>
  <c r="D84" i="11"/>
  <c r="N83" i="11"/>
  <c r="M83" i="11"/>
  <c r="L83" i="11"/>
  <c r="K83" i="11"/>
  <c r="J83" i="11"/>
  <c r="I83" i="11"/>
  <c r="H83" i="11"/>
  <c r="G83" i="11"/>
  <c r="F83" i="11"/>
  <c r="E83" i="11"/>
  <c r="D83" i="11"/>
  <c r="N82" i="11"/>
  <c r="M82" i="11"/>
  <c r="L82" i="11"/>
  <c r="K82" i="11"/>
  <c r="J82" i="11"/>
  <c r="I82" i="11"/>
  <c r="H82" i="11"/>
  <c r="G82" i="11"/>
  <c r="F82" i="11"/>
  <c r="E82" i="11"/>
  <c r="D82" i="11"/>
  <c r="N81" i="11"/>
  <c r="M81" i="11"/>
  <c r="L81" i="11"/>
  <c r="K81" i="11"/>
  <c r="J81" i="11"/>
  <c r="I81" i="11"/>
  <c r="H81" i="11"/>
  <c r="G81" i="11"/>
  <c r="F81" i="11"/>
  <c r="E81" i="11"/>
  <c r="D81" i="11"/>
  <c r="N80" i="11"/>
  <c r="M80" i="11"/>
  <c r="L80" i="11"/>
  <c r="K80" i="11"/>
  <c r="J80" i="11"/>
  <c r="I80" i="11"/>
  <c r="H80" i="11"/>
  <c r="G80" i="11"/>
  <c r="F80" i="11"/>
  <c r="E80" i="11"/>
  <c r="D80" i="11"/>
  <c r="N79" i="11"/>
  <c r="M79" i="11"/>
  <c r="L79" i="11"/>
  <c r="K79" i="11"/>
  <c r="J79" i="11"/>
  <c r="I79" i="11"/>
  <c r="H79" i="11"/>
  <c r="G79" i="11"/>
  <c r="F79" i="11"/>
  <c r="E79" i="11"/>
  <c r="D79" i="11"/>
  <c r="N78" i="11"/>
  <c r="M78" i="11"/>
  <c r="L78" i="11"/>
  <c r="K78" i="11"/>
  <c r="J78" i="11"/>
  <c r="I78" i="11"/>
  <c r="H78" i="11"/>
  <c r="G78" i="11"/>
  <c r="F78" i="11"/>
  <c r="E78" i="11"/>
  <c r="D78" i="11"/>
  <c r="N77" i="11"/>
  <c r="M77" i="11"/>
  <c r="L77" i="11"/>
  <c r="K77" i="11"/>
  <c r="J77" i="11"/>
  <c r="I77" i="11"/>
  <c r="H77" i="11"/>
  <c r="G77" i="11"/>
  <c r="F77" i="11"/>
  <c r="E77" i="11"/>
  <c r="D77" i="11"/>
  <c r="N76" i="11"/>
  <c r="M76" i="11"/>
  <c r="L76" i="11"/>
  <c r="K76" i="11"/>
  <c r="J76" i="11"/>
  <c r="I76" i="11"/>
  <c r="H76" i="11"/>
  <c r="G76" i="11"/>
  <c r="F76" i="11"/>
  <c r="E76" i="11"/>
  <c r="D76" i="11"/>
  <c r="N75" i="11"/>
  <c r="M75" i="11"/>
  <c r="L75" i="11"/>
  <c r="K75" i="11"/>
  <c r="J75" i="11"/>
  <c r="I75" i="11"/>
  <c r="H75" i="11"/>
  <c r="G75" i="11"/>
  <c r="F75" i="11"/>
  <c r="E75" i="11"/>
  <c r="D75" i="11"/>
  <c r="N74" i="11"/>
  <c r="M74" i="11"/>
  <c r="L74" i="11"/>
  <c r="K74" i="11"/>
  <c r="J74" i="11"/>
  <c r="I74" i="11"/>
  <c r="H74" i="11"/>
  <c r="G74" i="11"/>
  <c r="F74" i="11"/>
  <c r="E74" i="11"/>
  <c r="D74" i="11"/>
  <c r="N73" i="11"/>
  <c r="M73" i="11"/>
  <c r="L73" i="11"/>
  <c r="K73" i="11"/>
  <c r="J73" i="11"/>
  <c r="I73" i="11"/>
  <c r="H73" i="11"/>
  <c r="G73" i="11"/>
  <c r="F73" i="11"/>
  <c r="E73" i="11"/>
  <c r="D73" i="11"/>
  <c r="N72" i="11"/>
  <c r="M72" i="11"/>
  <c r="L72" i="11"/>
  <c r="K72" i="11"/>
  <c r="J72" i="11"/>
  <c r="I72" i="11"/>
  <c r="H72" i="11"/>
  <c r="G72" i="11"/>
  <c r="F72" i="11"/>
  <c r="E72" i="11"/>
  <c r="D72" i="11"/>
  <c r="N71" i="11"/>
  <c r="M71" i="11"/>
  <c r="L71" i="11"/>
  <c r="K71" i="11"/>
  <c r="J71" i="11"/>
  <c r="I71" i="11"/>
  <c r="H71" i="11"/>
  <c r="G71" i="11"/>
  <c r="F71" i="11"/>
  <c r="E71" i="11"/>
  <c r="D71" i="11"/>
  <c r="N70" i="11"/>
  <c r="M70" i="11"/>
  <c r="L70" i="11"/>
  <c r="K70" i="11"/>
  <c r="J70" i="11"/>
  <c r="I70" i="11"/>
  <c r="H70" i="11"/>
  <c r="G70" i="11"/>
  <c r="F70" i="11"/>
  <c r="E70" i="11"/>
  <c r="D70" i="11"/>
  <c r="N69" i="11"/>
  <c r="M69" i="11"/>
  <c r="L69" i="11"/>
  <c r="K69" i="11"/>
  <c r="J69" i="11"/>
  <c r="I69" i="11"/>
  <c r="H69" i="11"/>
  <c r="G69" i="11"/>
  <c r="F69" i="11"/>
  <c r="E69" i="11"/>
  <c r="D69" i="11"/>
  <c r="N68" i="11"/>
  <c r="M68" i="11"/>
  <c r="L68" i="11"/>
  <c r="K68" i="11"/>
  <c r="J68" i="11"/>
  <c r="I68" i="11"/>
  <c r="H68" i="11"/>
  <c r="G68" i="11"/>
  <c r="F68" i="11"/>
  <c r="E68" i="11"/>
  <c r="D68" i="11"/>
  <c r="N67" i="11"/>
  <c r="M67" i="11"/>
  <c r="L67" i="11"/>
  <c r="K67" i="11"/>
  <c r="J67" i="11"/>
  <c r="I67" i="11"/>
  <c r="H67" i="11"/>
  <c r="G67" i="11"/>
  <c r="F67" i="11"/>
  <c r="E67" i="11"/>
  <c r="D67" i="11"/>
  <c r="N66" i="11"/>
  <c r="M66" i="11"/>
  <c r="L66" i="11"/>
  <c r="K66" i="11"/>
  <c r="J66" i="11"/>
  <c r="I66" i="11"/>
  <c r="H66" i="11"/>
  <c r="G66" i="11"/>
  <c r="F66" i="11"/>
  <c r="E66" i="11"/>
  <c r="D66" i="11"/>
  <c r="N65" i="11"/>
  <c r="M65" i="11"/>
  <c r="L65" i="11"/>
  <c r="K65" i="11"/>
  <c r="J65" i="11"/>
  <c r="I65" i="11"/>
  <c r="H65" i="11"/>
  <c r="G65" i="11"/>
  <c r="F65" i="11"/>
  <c r="E65" i="11"/>
  <c r="D65" i="11"/>
  <c r="N64" i="11"/>
  <c r="M64" i="11"/>
  <c r="L64" i="11"/>
  <c r="K64" i="11"/>
  <c r="J64" i="11"/>
  <c r="I64" i="11"/>
  <c r="H64" i="11"/>
  <c r="G64" i="11"/>
  <c r="F64" i="11"/>
  <c r="E64" i="11"/>
  <c r="D64" i="11"/>
  <c r="N63" i="11"/>
  <c r="M63" i="11"/>
  <c r="L63" i="11"/>
  <c r="K63" i="11"/>
  <c r="J63" i="11"/>
  <c r="I63" i="11"/>
  <c r="H63" i="11"/>
  <c r="G63" i="11"/>
  <c r="F63" i="11"/>
  <c r="E63" i="11"/>
  <c r="D63" i="11"/>
  <c r="N62" i="11"/>
  <c r="M62" i="11"/>
  <c r="L62" i="11"/>
  <c r="K62" i="11"/>
  <c r="J62" i="11"/>
  <c r="I62" i="11"/>
  <c r="H62" i="11"/>
  <c r="G62" i="11"/>
  <c r="F62" i="11"/>
  <c r="E62" i="11"/>
  <c r="D62" i="11"/>
  <c r="N61" i="11"/>
  <c r="M61" i="11"/>
  <c r="L61" i="11"/>
  <c r="K61" i="11"/>
  <c r="J61" i="11"/>
  <c r="I61" i="11"/>
  <c r="H61" i="11"/>
  <c r="G61" i="11"/>
  <c r="F61" i="11"/>
  <c r="E61" i="11"/>
  <c r="D61" i="11"/>
  <c r="N60" i="11"/>
  <c r="M60" i="11"/>
  <c r="L60" i="11"/>
  <c r="K60" i="11"/>
  <c r="J60" i="11"/>
  <c r="I60" i="11"/>
  <c r="H60" i="11"/>
  <c r="G60" i="11"/>
  <c r="F60" i="11"/>
  <c r="E60" i="11"/>
  <c r="D60" i="11"/>
  <c r="N59" i="11"/>
  <c r="M59" i="11"/>
  <c r="L59" i="11"/>
  <c r="K59" i="11"/>
  <c r="J59" i="11"/>
  <c r="I59" i="11"/>
  <c r="H59" i="11"/>
  <c r="G59" i="11"/>
  <c r="F59" i="11"/>
  <c r="E59" i="11"/>
  <c r="D59" i="11"/>
  <c r="N58" i="11"/>
  <c r="M58" i="11"/>
  <c r="L58" i="11"/>
  <c r="K58" i="11"/>
  <c r="J58" i="11"/>
  <c r="I58" i="11"/>
  <c r="H58" i="11"/>
  <c r="G58" i="11"/>
  <c r="F58" i="11"/>
  <c r="E58" i="11"/>
  <c r="D58" i="11"/>
  <c r="N57" i="11"/>
  <c r="M57" i="11"/>
  <c r="L57" i="11"/>
  <c r="K57" i="11"/>
  <c r="J57" i="11"/>
  <c r="I57" i="11"/>
  <c r="H57" i="11"/>
  <c r="G57" i="11"/>
  <c r="F57" i="11"/>
  <c r="E57" i="11"/>
  <c r="D57" i="11"/>
  <c r="N56" i="11"/>
  <c r="M56" i="11"/>
  <c r="L56" i="11"/>
  <c r="K56" i="11"/>
  <c r="J56" i="11"/>
  <c r="I56" i="11"/>
  <c r="H56" i="11"/>
  <c r="G56" i="11"/>
  <c r="F56" i="11"/>
  <c r="E56" i="11"/>
  <c r="D56" i="11"/>
  <c r="N55" i="11"/>
  <c r="M55" i="11"/>
  <c r="L55" i="11"/>
  <c r="K55" i="11"/>
  <c r="J55" i="11"/>
  <c r="I55" i="11"/>
  <c r="H55" i="11"/>
  <c r="G55" i="11"/>
  <c r="F55" i="11"/>
  <c r="E55" i="11"/>
  <c r="D55" i="11"/>
  <c r="N54" i="11"/>
  <c r="M54" i="11"/>
  <c r="L54" i="11"/>
  <c r="K54" i="11"/>
  <c r="J54" i="11"/>
  <c r="I54" i="11"/>
  <c r="H54" i="11"/>
  <c r="G54" i="11"/>
  <c r="F54" i="11"/>
  <c r="E54" i="11"/>
  <c r="D54" i="11"/>
  <c r="N53" i="11"/>
  <c r="M53" i="11"/>
  <c r="L53" i="11"/>
  <c r="K53" i="11"/>
  <c r="J53" i="11"/>
  <c r="I53" i="11"/>
  <c r="H53" i="11"/>
  <c r="G53" i="11"/>
  <c r="F53" i="11"/>
  <c r="E53" i="11"/>
  <c r="D53" i="11"/>
  <c r="N52" i="11"/>
  <c r="M52" i="11"/>
  <c r="L52" i="11"/>
  <c r="K52" i="11"/>
  <c r="J52" i="11"/>
  <c r="I52" i="11"/>
  <c r="H52" i="11"/>
  <c r="G52" i="11"/>
  <c r="F52" i="11"/>
  <c r="E52" i="11"/>
  <c r="D52" i="11"/>
  <c r="N51" i="11"/>
  <c r="M51" i="11"/>
  <c r="L51" i="11"/>
  <c r="K51" i="11"/>
  <c r="J51" i="11"/>
  <c r="I51" i="11"/>
  <c r="H51" i="11"/>
  <c r="G51" i="11"/>
  <c r="F51" i="11"/>
  <c r="E51" i="11"/>
  <c r="D51" i="11"/>
  <c r="N50" i="11"/>
  <c r="M50" i="11"/>
  <c r="L50" i="11"/>
  <c r="K50" i="11"/>
  <c r="J50" i="11"/>
  <c r="I50" i="11"/>
  <c r="H50" i="11"/>
  <c r="G50" i="11"/>
  <c r="F50" i="11"/>
  <c r="E50" i="11"/>
  <c r="D50" i="11"/>
  <c r="N49" i="11"/>
  <c r="M49" i="11"/>
  <c r="L49" i="11"/>
  <c r="K49" i="11"/>
  <c r="J49" i="11"/>
  <c r="I49" i="11"/>
  <c r="H49" i="11"/>
  <c r="G49" i="11"/>
  <c r="F49" i="11"/>
  <c r="E49" i="11"/>
  <c r="D49" i="11"/>
  <c r="N48" i="11"/>
  <c r="M48" i="11"/>
  <c r="L48" i="11"/>
  <c r="K48" i="11"/>
  <c r="J48" i="11"/>
  <c r="I48" i="11"/>
  <c r="H48" i="11"/>
  <c r="G48" i="11"/>
  <c r="F48" i="11"/>
  <c r="E48" i="11"/>
  <c r="D48" i="11"/>
  <c r="N47" i="11"/>
  <c r="M47" i="11"/>
  <c r="L47" i="11"/>
  <c r="K47" i="11"/>
  <c r="J47" i="11"/>
  <c r="I47" i="11"/>
  <c r="H47" i="11"/>
  <c r="G47" i="11"/>
  <c r="F47" i="11"/>
  <c r="E47" i="11"/>
  <c r="D47" i="11"/>
  <c r="N46" i="11"/>
  <c r="M46" i="11"/>
  <c r="L46" i="11"/>
  <c r="K46" i="11"/>
  <c r="J46" i="11"/>
  <c r="I46" i="11"/>
  <c r="H46" i="11"/>
  <c r="G46" i="11"/>
  <c r="F46" i="11"/>
  <c r="E46" i="11"/>
  <c r="D46" i="11"/>
  <c r="N45" i="11"/>
  <c r="M45" i="11"/>
  <c r="L45" i="11"/>
  <c r="K45" i="11"/>
  <c r="J45" i="11"/>
  <c r="I45" i="11"/>
  <c r="H45" i="11"/>
  <c r="G45" i="11"/>
  <c r="F45" i="11"/>
  <c r="E45" i="11"/>
  <c r="D45" i="11"/>
  <c r="N44" i="11"/>
  <c r="M44" i="11"/>
  <c r="L44" i="11"/>
  <c r="K44" i="11"/>
  <c r="J44" i="11"/>
  <c r="I44" i="11"/>
  <c r="H44" i="11"/>
  <c r="G44" i="11"/>
  <c r="F44" i="11"/>
  <c r="E44" i="11"/>
  <c r="D44" i="11"/>
  <c r="N43" i="11"/>
  <c r="M43" i="11"/>
  <c r="L43" i="11"/>
  <c r="K43" i="11"/>
  <c r="J43" i="11"/>
  <c r="I43" i="11"/>
  <c r="H43" i="11"/>
  <c r="G43" i="11"/>
  <c r="F43" i="11"/>
  <c r="E43" i="11"/>
  <c r="D43" i="11"/>
  <c r="N42" i="11"/>
  <c r="M42" i="11"/>
  <c r="L42" i="11"/>
  <c r="K42" i="11"/>
  <c r="J42" i="11"/>
  <c r="I42" i="11"/>
  <c r="H42" i="11"/>
  <c r="G42" i="11"/>
  <c r="F42" i="11"/>
  <c r="E42" i="11"/>
  <c r="D42" i="11"/>
  <c r="N41" i="11"/>
  <c r="M41" i="11"/>
  <c r="L41" i="11"/>
  <c r="K41" i="11"/>
  <c r="J41" i="11"/>
  <c r="I41" i="11"/>
  <c r="H41" i="11"/>
  <c r="G41" i="11"/>
  <c r="F41" i="11"/>
  <c r="E41" i="11"/>
  <c r="D41" i="11"/>
  <c r="N40" i="11"/>
  <c r="M40" i="11"/>
  <c r="L40" i="11"/>
  <c r="K40" i="11"/>
  <c r="J40" i="11"/>
  <c r="I40" i="11"/>
  <c r="H40" i="11"/>
  <c r="G40" i="11"/>
  <c r="F40" i="11"/>
  <c r="E40" i="11"/>
  <c r="D40" i="11"/>
  <c r="N39" i="11"/>
  <c r="M39" i="11"/>
  <c r="L39" i="11"/>
  <c r="K39" i="11"/>
  <c r="J39" i="11"/>
  <c r="I39" i="11"/>
  <c r="H39" i="11"/>
  <c r="G39" i="11"/>
  <c r="F39" i="11"/>
  <c r="E39" i="11"/>
  <c r="D39" i="11"/>
  <c r="N38" i="11"/>
  <c r="M38" i="11"/>
  <c r="L38" i="11"/>
  <c r="K38" i="11"/>
  <c r="J38" i="11"/>
  <c r="I38" i="11"/>
  <c r="H38" i="11"/>
  <c r="G38" i="11"/>
  <c r="F38" i="11"/>
  <c r="E38" i="11"/>
  <c r="D38" i="11"/>
  <c r="N37" i="11"/>
  <c r="M37" i="11"/>
  <c r="L37" i="11"/>
  <c r="K37" i="11"/>
  <c r="J37" i="11"/>
  <c r="I37" i="11"/>
  <c r="H37" i="11"/>
  <c r="G37" i="11"/>
  <c r="F37" i="11"/>
  <c r="E37" i="11"/>
  <c r="D37" i="11"/>
  <c r="N36" i="11"/>
  <c r="M36" i="11"/>
  <c r="L36" i="11"/>
  <c r="K36" i="11"/>
  <c r="J36" i="11"/>
  <c r="I36" i="11"/>
  <c r="H36" i="11"/>
  <c r="G36" i="11"/>
  <c r="F36" i="11"/>
  <c r="E36" i="11"/>
  <c r="D36" i="11"/>
  <c r="N35" i="11"/>
  <c r="M35" i="11"/>
  <c r="L35" i="11"/>
  <c r="K35" i="11"/>
  <c r="J35" i="11"/>
  <c r="I35" i="11"/>
  <c r="H35" i="11"/>
  <c r="G35" i="11"/>
  <c r="F35" i="11"/>
  <c r="E35" i="11"/>
  <c r="D35" i="11"/>
  <c r="N34" i="11"/>
  <c r="M34" i="11"/>
  <c r="L34" i="11"/>
  <c r="K34" i="11"/>
  <c r="J34" i="11"/>
  <c r="I34" i="11"/>
  <c r="H34" i="11"/>
  <c r="G34" i="11"/>
  <c r="F34" i="11"/>
  <c r="E34" i="11"/>
  <c r="D34" i="11"/>
  <c r="N33" i="11"/>
  <c r="M33" i="11"/>
  <c r="L33" i="11"/>
  <c r="K33" i="11"/>
  <c r="J33" i="11"/>
  <c r="I33" i="11"/>
  <c r="H33" i="11"/>
  <c r="G33" i="11"/>
  <c r="F33" i="11"/>
  <c r="E33" i="11"/>
  <c r="D33" i="11"/>
  <c r="N32" i="11"/>
  <c r="M32" i="11"/>
  <c r="L32" i="11"/>
  <c r="K32" i="11"/>
  <c r="J32" i="11"/>
  <c r="I32" i="11"/>
  <c r="H32" i="11"/>
  <c r="G32" i="11"/>
  <c r="F32" i="11"/>
  <c r="E32" i="11"/>
  <c r="D32" i="11"/>
  <c r="N31" i="11"/>
  <c r="M31" i="11"/>
  <c r="L31" i="11"/>
  <c r="K31" i="11"/>
  <c r="J31" i="11"/>
  <c r="I31" i="11"/>
  <c r="H31" i="11"/>
  <c r="G31" i="11"/>
  <c r="F31" i="11"/>
  <c r="E31" i="11"/>
  <c r="D31" i="11"/>
  <c r="N30" i="11"/>
  <c r="M30" i="11"/>
  <c r="L30" i="11"/>
  <c r="K30" i="11"/>
  <c r="J30" i="11"/>
  <c r="I30" i="11"/>
  <c r="H30" i="11"/>
  <c r="G30" i="11"/>
  <c r="F30" i="11"/>
  <c r="E30" i="11"/>
  <c r="D30" i="11"/>
  <c r="N29" i="11"/>
  <c r="M29" i="11"/>
  <c r="L29" i="11"/>
  <c r="K29" i="11"/>
  <c r="J29" i="11"/>
  <c r="I29" i="11"/>
  <c r="H29" i="11"/>
  <c r="G29" i="11"/>
  <c r="F29" i="11"/>
  <c r="E29" i="11"/>
  <c r="D29" i="11"/>
  <c r="N28" i="11"/>
  <c r="M28" i="11"/>
  <c r="L28" i="11"/>
  <c r="K28" i="11"/>
  <c r="J28" i="11"/>
  <c r="I28" i="11"/>
  <c r="H28" i="11"/>
  <c r="G28" i="11"/>
  <c r="F28" i="11"/>
  <c r="E28" i="11"/>
  <c r="D28" i="11"/>
  <c r="N27" i="11"/>
  <c r="M27" i="11"/>
  <c r="L27" i="11"/>
  <c r="K27" i="11"/>
  <c r="J27" i="11"/>
  <c r="I27" i="11"/>
  <c r="H27" i="11"/>
  <c r="G27" i="11"/>
  <c r="F27" i="11"/>
  <c r="E27" i="11"/>
  <c r="D27" i="11"/>
  <c r="N26" i="11"/>
  <c r="M26" i="11"/>
  <c r="L26" i="11"/>
  <c r="K26" i="11"/>
  <c r="J26" i="11"/>
  <c r="I26" i="11"/>
  <c r="H26" i="11"/>
  <c r="G26" i="11"/>
  <c r="F26" i="11"/>
  <c r="E26" i="11"/>
  <c r="D26" i="11"/>
  <c r="N25" i="11"/>
  <c r="M25" i="11"/>
  <c r="L25" i="11"/>
  <c r="K25" i="11"/>
  <c r="J25" i="11"/>
  <c r="I25" i="11"/>
  <c r="H25" i="11"/>
  <c r="G25" i="11"/>
  <c r="F25" i="11"/>
  <c r="E25" i="11"/>
  <c r="D25" i="11"/>
  <c r="N24" i="11"/>
  <c r="M24" i="11"/>
  <c r="L24" i="11"/>
  <c r="K24" i="11"/>
  <c r="J24" i="11"/>
  <c r="I24" i="11"/>
  <c r="H24" i="11"/>
  <c r="G24" i="11"/>
  <c r="F24" i="11"/>
  <c r="E24" i="11"/>
  <c r="D24" i="11"/>
  <c r="N23" i="11"/>
  <c r="M23" i="11"/>
  <c r="L23" i="11"/>
  <c r="K23" i="11"/>
  <c r="J23" i="11"/>
  <c r="I23" i="11"/>
  <c r="H23" i="11"/>
  <c r="G23" i="11"/>
  <c r="F23" i="11"/>
  <c r="E23" i="11"/>
  <c r="D23" i="11"/>
  <c r="N22" i="11"/>
  <c r="M22" i="11"/>
  <c r="L22" i="11"/>
  <c r="K22" i="11"/>
  <c r="J22" i="11"/>
  <c r="I22" i="11"/>
  <c r="H22" i="11"/>
  <c r="G22" i="11"/>
  <c r="F22" i="11"/>
  <c r="E22" i="11"/>
  <c r="D22" i="11"/>
  <c r="N21" i="11"/>
  <c r="M21" i="11"/>
  <c r="L21" i="11"/>
  <c r="K21" i="11"/>
  <c r="J21" i="11"/>
  <c r="I21" i="11"/>
  <c r="H21" i="11"/>
  <c r="G21" i="11"/>
  <c r="F21" i="11"/>
  <c r="E21" i="11"/>
  <c r="D21" i="11"/>
  <c r="N20" i="11"/>
  <c r="M20" i="11"/>
  <c r="L20" i="11"/>
  <c r="K20" i="11"/>
  <c r="J20" i="11"/>
  <c r="I20" i="11"/>
  <c r="H20" i="11"/>
  <c r="G20" i="11"/>
  <c r="F20" i="11"/>
  <c r="E20" i="11"/>
  <c r="D20" i="11"/>
  <c r="N19" i="11"/>
  <c r="M19" i="11"/>
  <c r="L19" i="11"/>
  <c r="K19" i="11"/>
  <c r="J19" i="11"/>
  <c r="I19" i="11"/>
  <c r="H19" i="11"/>
  <c r="G19" i="11"/>
  <c r="F19" i="11"/>
  <c r="E19" i="11"/>
  <c r="D19" i="11"/>
  <c r="N18" i="11"/>
  <c r="M18" i="11"/>
  <c r="L18" i="11"/>
  <c r="K18" i="11"/>
  <c r="J18" i="11"/>
  <c r="I18" i="11"/>
  <c r="H18" i="11"/>
  <c r="G18" i="11"/>
  <c r="F18" i="11"/>
  <c r="E18" i="11"/>
  <c r="D18" i="11"/>
  <c r="N17" i="11"/>
  <c r="M17" i="11"/>
  <c r="L17" i="11"/>
  <c r="K17" i="11"/>
  <c r="J17" i="11"/>
  <c r="I17" i="11"/>
  <c r="H17" i="11"/>
  <c r="G17" i="11"/>
  <c r="F17" i="11"/>
  <c r="E17" i="11"/>
  <c r="D17" i="11"/>
  <c r="N16" i="11"/>
  <c r="M16" i="11"/>
  <c r="L16" i="11"/>
  <c r="K16" i="11"/>
  <c r="J16" i="11"/>
  <c r="I16" i="11"/>
  <c r="H16" i="11"/>
  <c r="G16" i="11"/>
  <c r="F16" i="11"/>
  <c r="E16" i="11"/>
  <c r="D16" i="11"/>
  <c r="N15" i="11"/>
  <c r="M15" i="11"/>
  <c r="L15" i="11"/>
  <c r="K15" i="11"/>
  <c r="J15" i="11"/>
  <c r="I15" i="11"/>
  <c r="H15" i="11"/>
  <c r="G15" i="11"/>
  <c r="F15" i="11"/>
  <c r="E15" i="11"/>
  <c r="D15" i="11"/>
  <c r="N14" i="11"/>
  <c r="M14" i="11"/>
  <c r="L14" i="11"/>
  <c r="K14" i="11"/>
  <c r="J14" i="11"/>
  <c r="I14" i="11"/>
  <c r="H14" i="11"/>
  <c r="G14" i="11"/>
  <c r="F14" i="11"/>
  <c r="E14" i="11"/>
  <c r="D14" i="11"/>
  <c r="N13" i="11"/>
  <c r="M13" i="11"/>
  <c r="L13" i="11"/>
  <c r="K13" i="11"/>
  <c r="J13" i="11"/>
  <c r="I13" i="11"/>
  <c r="H13" i="11"/>
  <c r="G13" i="11"/>
  <c r="F13" i="11"/>
  <c r="E13" i="11"/>
  <c r="D13" i="11"/>
  <c r="N12" i="11"/>
  <c r="M12" i="11"/>
  <c r="L12" i="11"/>
  <c r="K12" i="11"/>
  <c r="J12" i="11"/>
  <c r="I12" i="11"/>
  <c r="H12" i="11"/>
  <c r="G12" i="11"/>
  <c r="F12" i="11"/>
  <c r="E12" i="11"/>
  <c r="D12" i="11"/>
  <c r="N11" i="11"/>
  <c r="M11" i="11"/>
  <c r="L11" i="11"/>
  <c r="K11" i="11"/>
  <c r="J11" i="11"/>
  <c r="I11" i="11"/>
  <c r="H11" i="11"/>
  <c r="G11" i="11"/>
  <c r="F11" i="11"/>
  <c r="E11" i="11"/>
  <c r="D11" i="11"/>
  <c r="N10" i="11"/>
  <c r="M10" i="11"/>
  <c r="L10" i="11"/>
  <c r="K10" i="11"/>
  <c r="J10" i="11"/>
  <c r="I10" i="11"/>
  <c r="H10" i="11"/>
  <c r="G10" i="11"/>
  <c r="F10" i="11"/>
  <c r="E10" i="11"/>
  <c r="D10" i="11"/>
  <c r="N9" i="11"/>
  <c r="M9" i="11"/>
  <c r="L9" i="11"/>
  <c r="K9" i="11"/>
  <c r="J9" i="11"/>
  <c r="I9" i="11"/>
  <c r="H9" i="11"/>
  <c r="G9" i="11"/>
  <c r="F9" i="11"/>
  <c r="E9" i="11"/>
  <c r="D9" i="11"/>
  <c r="N8" i="11"/>
  <c r="M8" i="11"/>
  <c r="L8" i="11"/>
  <c r="K8" i="11"/>
  <c r="J8" i="11"/>
  <c r="I8" i="11"/>
  <c r="H8" i="11"/>
  <c r="G8" i="11"/>
  <c r="F8" i="11"/>
  <c r="E8" i="11"/>
  <c r="D8" i="11"/>
  <c r="N7" i="11"/>
  <c r="M7" i="11"/>
  <c r="L7" i="11"/>
  <c r="K7" i="11"/>
  <c r="J7" i="11"/>
  <c r="I7" i="11"/>
  <c r="H7" i="11"/>
  <c r="G7" i="11"/>
  <c r="F7" i="11"/>
  <c r="E7" i="11"/>
  <c r="D7" i="11"/>
  <c r="N6" i="11"/>
  <c r="M6" i="11"/>
  <c r="L6" i="11"/>
  <c r="K6" i="11"/>
  <c r="J6" i="11"/>
  <c r="I6" i="11"/>
  <c r="H6" i="11"/>
  <c r="G6" i="11"/>
  <c r="F6" i="11"/>
  <c r="E6" i="11"/>
  <c r="D6" i="11"/>
  <c r="N5" i="11"/>
  <c r="M5" i="11"/>
  <c r="L5" i="11"/>
  <c r="K5" i="11"/>
  <c r="J5" i="11"/>
  <c r="I5" i="11"/>
  <c r="H5" i="11"/>
  <c r="G5" i="11"/>
  <c r="F5" i="11"/>
  <c r="E5" i="11"/>
  <c r="D5" i="11"/>
  <c r="N4" i="11"/>
  <c r="M4" i="11"/>
  <c r="L4" i="11"/>
  <c r="K4" i="11"/>
  <c r="J4" i="11"/>
  <c r="I4" i="11"/>
  <c r="H4" i="11"/>
  <c r="G4" i="11"/>
  <c r="F4" i="11"/>
  <c r="E4" i="11"/>
  <c r="D4" i="11"/>
  <c r="N3" i="11"/>
  <c r="M3" i="11"/>
  <c r="L3" i="11"/>
  <c r="K3" i="11"/>
  <c r="J3" i="11"/>
  <c r="I3" i="11"/>
  <c r="H3" i="11"/>
  <c r="G3" i="11"/>
  <c r="F3" i="11"/>
  <c r="E3" i="11"/>
  <c r="D3" i="11"/>
  <c r="N2" i="11"/>
  <c r="M2" i="11"/>
  <c r="L2" i="11"/>
  <c r="K2" i="11"/>
  <c r="J2" i="11"/>
  <c r="I2" i="11"/>
  <c r="H2" i="11"/>
  <c r="G2" i="11"/>
  <c r="F2" i="11"/>
  <c r="E2" i="11"/>
  <c r="D2" i="11"/>
  <c r="CP28" i="6" l="1"/>
  <c r="CX28" i="8" l="1"/>
  <c r="CX30" i="8" s="1"/>
  <c r="CX29" i="8"/>
  <c r="E28" i="6" l="1"/>
  <c r="C28" i="6"/>
  <c r="EX28" i="3"/>
  <c r="EY28" i="3"/>
  <c r="EZ28" i="3"/>
  <c r="FA28" i="3"/>
  <c r="FB28" i="3"/>
  <c r="FC28" i="3"/>
  <c r="EX29" i="3"/>
  <c r="EY29" i="3"/>
  <c r="EZ29" i="3"/>
  <c r="FA29" i="3"/>
  <c r="FB29" i="3"/>
  <c r="FC29" i="3"/>
  <c r="EX30" i="3"/>
  <c r="EY30" i="3"/>
  <c r="EZ30" i="3"/>
  <c r="FA30" i="3"/>
  <c r="FB30" i="3"/>
  <c r="FC30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G29" i="3"/>
  <c r="EH29" i="3"/>
  <c r="EH30" i="3" s="1"/>
  <c r="EI29" i="3"/>
  <c r="EJ29" i="3"/>
  <c r="EJ30" i="3" s="1"/>
  <c r="EK29" i="3"/>
  <c r="EL29" i="3"/>
  <c r="EL30" i="3" s="1"/>
  <c r="EM29" i="3"/>
  <c r="EN29" i="3"/>
  <c r="EN30" i="3" s="1"/>
  <c r="EO29" i="3"/>
  <c r="EP29" i="3"/>
  <c r="EP30" i="3" s="1"/>
  <c r="EQ29" i="3"/>
  <c r="ER29" i="3"/>
  <c r="ER30" i="3" s="1"/>
  <c r="ES29" i="3"/>
  <c r="ET29" i="3"/>
  <c r="ET30" i="3" s="1"/>
  <c r="EU29" i="3"/>
  <c r="EV29" i="3"/>
  <c r="EV30" i="3" s="1"/>
  <c r="EW29" i="3"/>
  <c r="EI30" i="3"/>
  <c r="EM30" i="3"/>
  <c r="EQ30" i="3"/>
  <c r="EU30" i="3"/>
  <c r="EW30" i="3" l="1"/>
  <c r="ES30" i="3"/>
  <c r="EO30" i="3"/>
  <c r="EK30" i="3"/>
  <c r="EG30" i="3"/>
  <c r="U29" i="8"/>
  <c r="U28" i="8"/>
  <c r="U29" i="9"/>
  <c r="U28" i="9"/>
  <c r="Q28" i="9"/>
  <c r="Q29" i="9"/>
  <c r="Q30" i="9"/>
  <c r="C28" i="9"/>
  <c r="C29" i="9"/>
  <c r="B29" i="2"/>
  <c r="B28" i="2"/>
  <c r="B30" i="2" s="1"/>
  <c r="B29" i="3"/>
  <c r="B28" i="3"/>
  <c r="B30" i="3" s="1"/>
  <c r="C30" i="9" l="1"/>
  <c r="CB28" i="8"/>
  <c r="CC28" i="8"/>
  <c r="CD28" i="8"/>
  <c r="CD30" i="8" s="1"/>
  <c r="CE28" i="8"/>
  <c r="CF28" i="8"/>
  <c r="CF30" i="8" s="1"/>
  <c r="CG28" i="8"/>
  <c r="CH28" i="8"/>
  <c r="CI28" i="8"/>
  <c r="CJ28" i="8"/>
  <c r="CJ30" i="8" s="1"/>
  <c r="CK28" i="8"/>
  <c r="CL28" i="8"/>
  <c r="CL30" i="8" s="1"/>
  <c r="CM28" i="8"/>
  <c r="CN28" i="8"/>
  <c r="CN30" i="8" s="1"/>
  <c r="CO28" i="8"/>
  <c r="CP28" i="8"/>
  <c r="CQ28" i="8"/>
  <c r="CR28" i="8"/>
  <c r="CR30" i="8" s="1"/>
  <c r="CS28" i="8"/>
  <c r="CT28" i="8"/>
  <c r="CU28" i="8"/>
  <c r="CV28" i="8"/>
  <c r="CW28" i="8"/>
  <c r="CY28" i="8"/>
  <c r="CZ28" i="8"/>
  <c r="DA28" i="8"/>
  <c r="DB28" i="8"/>
  <c r="DC28" i="8"/>
  <c r="DD28" i="8"/>
  <c r="DE28" i="8"/>
  <c r="DF28" i="8"/>
  <c r="CB29" i="8"/>
  <c r="CC29" i="8"/>
  <c r="CC30" i="8" s="1"/>
  <c r="CD29" i="8"/>
  <c r="CE29" i="8"/>
  <c r="CE30" i="8" s="1"/>
  <c r="CF29" i="8"/>
  <c r="CG29" i="8"/>
  <c r="CH29" i="8"/>
  <c r="CI29" i="8"/>
  <c r="CI30" i="8" s="1"/>
  <c r="CJ29" i="8"/>
  <c r="CK29" i="8"/>
  <c r="CK30" i="8" s="1"/>
  <c r="CL29" i="8"/>
  <c r="CM29" i="8"/>
  <c r="CM30" i="8" s="1"/>
  <c r="CN29" i="8"/>
  <c r="CO29" i="8"/>
  <c r="CP29" i="8"/>
  <c r="CQ29" i="8"/>
  <c r="CR29" i="8"/>
  <c r="CS29" i="8"/>
  <c r="CT29" i="8"/>
  <c r="CU29" i="8"/>
  <c r="CV29" i="8"/>
  <c r="CW29" i="8"/>
  <c r="CY29" i="8"/>
  <c r="CY30" i="8" s="1"/>
  <c r="CZ29" i="8"/>
  <c r="DA29" i="8"/>
  <c r="DA30" i="8" s="1"/>
  <c r="DB29" i="8"/>
  <c r="DC29" i="8"/>
  <c r="DC30" i="8" s="1"/>
  <c r="DD29" i="8"/>
  <c r="DE29" i="8"/>
  <c r="DE30" i="8" s="1"/>
  <c r="DF29" i="8"/>
  <c r="CB30" i="8"/>
  <c r="CV30" i="8"/>
  <c r="CZ30" i="8"/>
  <c r="DD30" i="8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T30" i="9" s="1"/>
  <c r="CU28" i="9"/>
  <c r="CV28" i="9"/>
  <c r="CW28" i="9"/>
  <c r="CX28" i="9"/>
  <c r="CY28" i="9"/>
  <c r="CY30" i="9" s="1"/>
  <c r="CZ28" i="9"/>
  <c r="DA28" i="9"/>
  <c r="DB28" i="9"/>
  <c r="DC28" i="9"/>
  <c r="DD28" i="9"/>
  <c r="DD30" i="9" s="1"/>
  <c r="DE28" i="9"/>
  <c r="DF28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R30" i="9" s="1"/>
  <c r="CS29" i="9"/>
  <c r="CT29" i="9"/>
  <c r="CU29" i="9"/>
  <c r="CV29" i="9"/>
  <c r="CW29" i="9"/>
  <c r="CW30" i="9" s="1"/>
  <c r="CX29" i="9"/>
  <c r="CY29" i="9"/>
  <c r="CZ29" i="9"/>
  <c r="DA29" i="9"/>
  <c r="DB29" i="9"/>
  <c r="DC29" i="9"/>
  <c r="DC30" i="9" s="1"/>
  <c r="DD29" i="9"/>
  <c r="DE29" i="9"/>
  <c r="DF29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S30" i="9"/>
  <c r="CU30" i="9"/>
  <c r="CV30" i="9"/>
  <c r="CX30" i="9"/>
  <c r="CZ30" i="9"/>
  <c r="DA30" i="9"/>
  <c r="DB30" i="9"/>
  <c r="DE30" i="9"/>
  <c r="DF30" i="9"/>
  <c r="EC28" i="7"/>
  <c r="EB28" i="6"/>
  <c r="EC28" i="6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DN28" i="6"/>
  <c r="DO28" i="6"/>
  <c r="DP28" i="6"/>
  <c r="DQ28" i="6"/>
  <c r="DS28" i="6"/>
  <c r="DT28" i="6"/>
  <c r="DU28" i="6"/>
  <c r="DV28" i="6"/>
  <c r="DW28" i="6"/>
  <c r="DZ28" i="6"/>
  <c r="EA28" i="6"/>
  <c r="DF30" i="8" l="1"/>
  <c r="DB30" i="8"/>
  <c r="CW30" i="8"/>
  <c r="CU30" i="8"/>
  <c r="CT30" i="8"/>
  <c r="CS30" i="8"/>
  <c r="CQ30" i="8"/>
  <c r="CP30" i="8"/>
  <c r="CO30" i="8"/>
  <c r="CH30" i="8"/>
  <c r="CG30" i="8"/>
  <c r="CV28" i="7"/>
  <c r="CW28" i="7"/>
  <c r="CV28" i="6"/>
  <c r="CW28" i="6"/>
  <c r="CX28" i="6"/>
  <c r="CY28" i="6"/>
  <c r="CZ28" i="6"/>
  <c r="DA28" i="6"/>
  <c r="DB28" i="6"/>
  <c r="DC28" i="6"/>
  <c r="DD28" i="6"/>
  <c r="DF28" i="6"/>
  <c r="DG28" i="6"/>
  <c r="DH28" i="6"/>
  <c r="DI28" i="6"/>
  <c r="DJ28" i="6"/>
  <c r="DK28" i="6"/>
  <c r="DL28" i="6"/>
  <c r="DM28" i="6"/>
  <c r="CO28" i="7" l="1"/>
  <c r="CP28" i="7"/>
  <c r="CQ28" i="7"/>
  <c r="CR28" i="7"/>
  <c r="CS28" i="7"/>
  <c r="CT28" i="7"/>
  <c r="CU28" i="7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Q28" i="6"/>
  <c r="CR28" i="6"/>
  <c r="CS28" i="6"/>
  <c r="CT28" i="6"/>
  <c r="CU28" i="6"/>
  <c r="D28" i="6" l="1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C28" i="4"/>
  <c r="C28" i="7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B28" i="8"/>
  <c r="B30" i="8" s="1"/>
  <c r="C28" i="8"/>
  <c r="C30" i="8" s="1"/>
  <c r="D28" i="8"/>
  <c r="D30" i="8" s="1"/>
  <c r="E28" i="8"/>
  <c r="E30" i="8" s="1"/>
  <c r="F28" i="8"/>
  <c r="F30" i="8" s="1"/>
  <c r="G28" i="8"/>
  <c r="G30" i="8" s="1"/>
  <c r="H28" i="8"/>
  <c r="H30" i="8" s="1"/>
  <c r="I28" i="8"/>
  <c r="I30" i="8" s="1"/>
  <c r="J28" i="8"/>
  <c r="J30" i="8" s="1"/>
  <c r="K28" i="8"/>
  <c r="K30" i="8" s="1"/>
  <c r="L28" i="8"/>
  <c r="L30" i="8" s="1"/>
  <c r="M28" i="8"/>
  <c r="M30" i="8" s="1"/>
  <c r="N28" i="8"/>
  <c r="N30" i="8" s="1"/>
  <c r="O28" i="8"/>
  <c r="O30" i="8" s="1"/>
  <c r="P28" i="8"/>
  <c r="P30" i="8" s="1"/>
  <c r="Q28" i="8"/>
  <c r="Q30" i="8" s="1"/>
  <c r="R28" i="8"/>
  <c r="R30" i="8" s="1"/>
  <c r="S28" i="8"/>
  <c r="S30" i="8" s="1"/>
  <c r="T28" i="8"/>
  <c r="T30" i="8" s="1"/>
  <c r="U30" i="8"/>
  <c r="V28" i="8"/>
  <c r="V30" i="8" s="1"/>
  <c r="W28" i="8"/>
  <c r="W30" i="8" s="1"/>
  <c r="X28" i="8"/>
  <c r="X30" i="8" s="1"/>
  <c r="Y28" i="8"/>
  <c r="Y30" i="8" s="1"/>
  <c r="Z28" i="8"/>
  <c r="AA28" i="8"/>
  <c r="AA30" i="8" s="1"/>
  <c r="AB28" i="8"/>
  <c r="AB30" i="8" s="1"/>
  <c r="AC28" i="8"/>
  <c r="AC30" i="8" s="1"/>
  <c r="AD28" i="8"/>
  <c r="AD30" i="8" s="1"/>
  <c r="AE28" i="8"/>
  <c r="AE30" i="8" s="1"/>
  <c r="AF28" i="8"/>
  <c r="AF30" i="8" s="1"/>
  <c r="AG28" i="8"/>
  <c r="AG30" i="8" s="1"/>
  <c r="AH28" i="8"/>
  <c r="AH30" i="8" s="1"/>
  <c r="AI28" i="8"/>
  <c r="AI30" i="8" s="1"/>
  <c r="AJ28" i="8"/>
  <c r="AJ30" i="8" s="1"/>
  <c r="AK28" i="8"/>
  <c r="AK30" i="8" s="1"/>
  <c r="AL28" i="8"/>
  <c r="AL30" i="8" s="1"/>
  <c r="AM28" i="8"/>
  <c r="AM30" i="8" s="1"/>
  <c r="AN28" i="8"/>
  <c r="AN30" i="8" s="1"/>
  <c r="AO28" i="8"/>
  <c r="AO30" i="8" s="1"/>
  <c r="AP28" i="8"/>
  <c r="AP30" i="8" s="1"/>
  <c r="AQ28" i="8"/>
  <c r="AQ30" i="8" s="1"/>
  <c r="AR28" i="8"/>
  <c r="AR30" i="8" s="1"/>
  <c r="AS28" i="8"/>
  <c r="AS30" i="8" s="1"/>
  <c r="AT28" i="8"/>
  <c r="AT30" i="8" s="1"/>
  <c r="AU28" i="8"/>
  <c r="AU30" i="8" s="1"/>
  <c r="AV28" i="8"/>
  <c r="AV30" i="8" s="1"/>
  <c r="AW28" i="8"/>
  <c r="AW30" i="8" s="1"/>
  <c r="AX28" i="8"/>
  <c r="AX30" i="8" s="1"/>
  <c r="AY28" i="8"/>
  <c r="AY30" i="8" s="1"/>
  <c r="AZ28" i="8"/>
  <c r="AZ30" i="8" s="1"/>
  <c r="BA28" i="8"/>
  <c r="BA30" i="8" s="1"/>
  <c r="BB28" i="8"/>
  <c r="BB30" i="8" s="1"/>
  <c r="BC28" i="8"/>
  <c r="BC30" i="8" s="1"/>
  <c r="BD28" i="8"/>
  <c r="BD30" i="8" s="1"/>
  <c r="BE28" i="8"/>
  <c r="BE30" i="8" s="1"/>
  <c r="BF28" i="8"/>
  <c r="BF30" i="8" s="1"/>
  <c r="BG28" i="8"/>
  <c r="BG30" i="8" s="1"/>
  <c r="BH28" i="8"/>
  <c r="BH30" i="8" s="1"/>
  <c r="BI28" i="8"/>
  <c r="BI30" i="8" s="1"/>
  <c r="BJ28" i="8"/>
  <c r="BJ30" i="8" s="1"/>
  <c r="BK28" i="8"/>
  <c r="BK30" i="8" s="1"/>
  <c r="BL28" i="8"/>
  <c r="BL30" i="8" s="1"/>
  <c r="BM28" i="8"/>
  <c r="BM30" i="8" s="1"/>
  <c r="BN28" i="8"/>
  <c r="BN30" i="8" s="1"/>
  <c r="BO28" i="8"/>
  <c r="BO30" i="8" s="1"/>
  <c r="BP28" i="8"/>
  <c r="BP30" i="8" s="1"/>
  <c r="BQ28" i="8"/>
  <c r="BQ30" i="8" s="1"/>
  <c r="BR28" i="8"/>
  <c r="BR30" i="8" s="1"/>
  <c r="BS28" i="8"/>
  <c r="BS30" i="8" s="1"/>
  <c r="BT28" i="8"/>
  <c r="BT30" i="8" s="1"/>
  <c r="BU28" i="8"/>
  <c r="BU30" i="8" s="1"/>
  <c r="BV28" i="8"/>
  <c r="BV30" i="8" s="1"/>
  <c r="BW28" i="8"/>
  <c r="BW30" i="8" s="1"/>
  <c r="BX28" i="8"/>
  <c r="BX30" i="8" s="1"/>
  <c r="BY28" i="8"/>
  <c r="BY30" i="8" s="1"/>
  <c r="BZ28" i="8"/>
  <c r="BZ30" i="8" s="1"/>
  <c r="CA28" i="8"/>
  <c r="CA30" i="8" s="1"/>
  <c r="B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R29" i="9"/>
  <c r="S29" i="9"/>
  <c r="T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B28" i="9"/>
  <c r="B30" i="9" s="1"/>
  <c r="D28" i="9"/>
  <c r="E28" i="9"/>
  <c r="F28" i="9"/>
  <c r="G28" i="9"/>
  <c r="H28" i="9"/>
  <c r="H30" i="9" s="1"/>
  <c r="I28" i="9"/>
  <c r="J28" i="9"/>
  <c r="K28" i="9"/>
  <c r="L28" i="9"/>
  <c r="M28" i="9"/>
  <c r="N28" i="9"/>
  <c r="O28" i="9"/>
  <c r="O30" i="9" s="1"/>
  <c r="P28" i="9"/>
  <c r="R28" i="9"/>
  <c r="S28" i="9"/>
  <c r="S30" i="9" s="1"/>
  <c r="T28" i="9"/>
  <c r="U30" i="9"/>
  <c r="V28" i="9"/>
  <c r="W28" i="9"/>
  <c r="X28" i="9"/>
  <c r="Y28" i="9"/>
  <c r="Z28" i="9"/>
  <c r="AA28" i="9"/>
  <c r="AB28" i="9"/>
  <c r="AC28" i="9"/>
  <c r="AC30" i="9" s="1"/>
  <c r="AD28" i="9"/>
  <c r="AE28" i="9"/>
  <c r="AE30" i="9" s="1"/>
  <c r="AF28" i="9"/>
  <c r="AG28" i="9"/>
  <c r="AG30" i="9" s="1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Y30" i="9" s="1"/>
  <c r="AZ28" i="9"/>
  <c r="BA28" i="9"/>
  <c r="BB28" i="9"/>
  <c r="BC28" i="9"/>
  <c r="BD28" i="9"/>
  <c r="BE28" i="9"/>
  <c r="BE30" i="9" s="1"/>
  <c r="BF28" i="9"/>
  <c r="BF30" i="9" s="1"/>
  <c r="BG28" i="9"/>
  <c r="BG30" i="9" s="1"/>
  <c r="BH28" i="9"/>
  <c r="BI28" i="9"/>
  <c r="BI30" i="9" s="1"/>
  <c r="BJ28" i="9"/>
  <c r="BJ30" i="9" s="1"/>
  <c r="BK28" i="9"/>
  <c r="BK30" i="9" s="1"/>
  <c r="BL28" i="9"/>
  <c r="BL30" i="9" s="1"/>
  <c r="BM28" i="9"/>
  <c r="BN28" i="9"/>
  <c r="BN30" i="9" s="1"/>
  <c r="BO28" i="9"/>
  <c r="BP28" i="9"/>
  <c r="BP30" i="9" s="1"/>
  <c r="BQ28" i="9"/>
  <c r="BQ30" i="9" s="1"/>
  <c r="BR28" i="9"/>
  <c r="BR30" i="9" s="1"/>
  <c r="BS28" i="9"/>
  <c r="BS30" i="9" s="1"/>
  <c r="BT28" i="9"/>
  <c r="BT30" i="9" s="1"/>
  <c r="BU28" i="9"/>
  <c r="BV28" i="9"/>
  <c r="BW28" i="9"/>
  <c r="BX28" i="9"/>
  <c r="BX30" i="9" s="1"/>
  <c r="BY28" i="9"/>
  <c r="BZ28" i="9"/>
  <c r="CA28" i="9"/>
  <c r="CA30" i="9" s="1"/>
  <c r="CB28" i="9"/>
  <c r="CB30" i="9" s="1"/>
  <c r="CC28" i="9"/>
  <c r="CC30" i="9" s="1"/>
  <c r="CD28" i="9"/>
  <c r="CD30" i="9" s="1"/>
  <c r="BZ30" i="9" l="1"/>
  <c r="BY30" i="9"/>
  <c r="BW30" i="9"/>
  <c r="BV30" i="9"/>
  <c r="BU30" i="9"/>
  <c r="BO30" i="9"/>
  <c r="BM30" i="9"/>
  <c r="BH30" i="9"/>
  <c r="BD30" i="9"/>
  <c r="Z30" i="8"/>
  <c r="BC30" i="9"/>
  <c r="BB30" i="9"/>
  <c r="BA30" i="9"/>
  <c r="AW30" i="9"/>
  <c r="AU30" i="9"/>
  <c r="AS30" i="9"/>
  <c r="AQ30" i="9"/>
  <c r="AO30" i="9"/>
  <c r="AM30" i="9"/>
  <c r="AK30" i="9"/>
  <c r="AI30" i="9"/>
  <c r="AA30" i="9"/>
  <c r="Y30" i="9"/>
  <c r="W30" i="9"/>
  <c r="AZ30" i="9"/>
  <c r="AX30" i="9"/>
  <c r="AV30" i="9"/>
  <c r="AT30" i="9"/>
  <c r="AR30" i="9"/>
  <c r="AP30" i="9"/>
  <c r="AN30" i="9"/>
  <c r="AL30" i="9"/>
  <c r="AJ30" i="9"/>
  <c r="AH30" i="9"/>
  <c r="AF30" i="9"/>
  <c r="AD30" i="9"/>
  <c r="AB30" i="9"/>
  <c r="Z30" i="9"/>
  <c r="X30" i="9"/>
  <c r="V30" i="9"/>
  <c r="T30" i="9"/>
  <c r="R30" i="9"/>
  <c r="I30" i="9"/>
  <c r="P30" i="9"/>
  <c r="N30" i="9"/>
  <c r="M30" i="9"/>
  <c r="L30" i="9"/>
  <c r="K30" i="9"/>
  <c r="J30" i="9"/>
  <c r="G30" i="9"/>
  <c r="F30" i="9"/>
  <c r="E30" i="9"/>
  <c r="D30" i="9"/>
</calcChain>
</file>

<file path=xl/sharedStrings.xml><?xml version="1.0" encoding="utf-8"?>
<sst xmlns="http://schemas.openxmlformats.org/spreadsheetml/2006/main" count="1857" uniqueCount="512">
  <si>
    <t>24日</t>
  </si>
  <si>
    <t>25日</t>
  </si>
  <si>
    <t>26日</t>
  </si>
  <si>
    <t>27日</t>
  </si>
  <si>
    <t>28日</t>
  </si>
  <si>
    <t>2日</t>
    <phoneticPr fontId="4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</si>
  <si>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</si>
  <si>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</si>
  <si>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</si>
  <si>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</si>
  <si>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</si>
  <si>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</si>
  <si>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</si>
  <si>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</si>
  <si>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</si>
  <si>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</si>
  <si>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</si>
  <si>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</si>
  <si>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</si>
  <si>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</si>
  <si>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</si>
  <si>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</si>
  <si>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</si>
  <si>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</si>
  <si>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</si>
  <si>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</si>
  <si>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</si>
  <si>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29日</t>
  </si>
  <si>
    <t>30日</t>
  </si>
  <si>
    <t>31日</t>
  </si>
  <si>
    <t>總平均</t>
  </si>
  <si>
    <t>最高</t>
  </si>
  <si>
    <t>最低</t>
  </si>
  <si>
    <t>3月</t>
    <phoneticPr fontId="4" type="noConversion"/>
  </si>
  <si>
    <t>5月</t>
    <phoneticPr fontId="4" type="noConversion"/>
  </si>
  <si>
    <t>1日</t>
    <phoneticPr fontId="4" type="noConversion"/>
  </si>
  <si>
    <r>
      <rPr>
        <sz val="12"/>
        <color theme="1"/>
        <rFont val="新細明體"/>
        <family val="2"/>
      </rPr>
      <t>葉稻熱病</t>
    </r>
  </si>
  <si>
    <r>
      <rPr>
        <sz val="12"/>
        <color theme="1"/>
        <rFont val="新細明體"/>
        <family val="2"/>
      </rPr>
      <t>穗頸稻熱</t>
    </r>
  </si>
  <si>
    <r>
      <rPr>
        <sz val="12"/>
        <color theme="1"/>
        <rFont val="新細明體"/>
        <family val="2"/>
      </rPr>
      <t>穗稻熱</t>
    </r>
  </si>
  <si>
    <t>差</t>
    <phoneticPr fontId="4" type="noConversion"/>
  </si>
  <si>
    <t>2月</t>
    <phoneticPr fontId="4" type="noConversion"/>
  </si>
  <si>
    <t>3日</t>
    <phoneticPr fontId="4" type="noConversion"/>
  </si>
  <si>
    <t>4日</t>
    <phoneticPr fontId="4" type="noConversion"/>
  </si>
  <si>
    <t>5日</t>
    <phoneticPr fontId="4" type="noConversion"/>
  </si>
  <si>
    <t>4月</t>
    <phoneticPr fontId="4" type="noConversion"/>
  </si>
  <si>
    <r>
      <rPr>
        <sz val="12"/>
        <color theme="1"/>
        <rFont val="新細明體"/>
        <family val="2"/>
      </rPr>
      <t>微氣象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</rPr>
      <t>放置大林</t>
    </r>
    <r>
      <rPr>
        <sz val="12"/>
        <color theme="1"/>
        <rFont val="Times New Roman"/>
        <family val="1"/>
      </rPr>
      <t>A)</t>
    </r>
    <phoneticPr fontId="5" type="noConversion"/>
  </si>
  <si>
    <t>6月</t>
    <phoneticPr fontId="4" type="noConversion"/>
  </si>
  <si>
    <t>1日</t>
    <phoneticPr fontId="4" type="noConversion"/>
  </si>
  <si>
    <t>2日</t>
    <phoneticPr fontId="4" type="noConversion"/>
  </si>
  <si>
    <t>110.02.20</t>
    <phoneticPr fontId="4" type="noConversion"/>
  </si>
  <si>
    <t>110.02.21</t>
    <phoneticPr fontId="4" type="noConversion"/>
  </si>
  <si>
    <t>110.02.22</t>
  </si>
  <si>
    <t>110.02.23</t>
  </si>
  <si>
    <t>110.02.24</t>
  </si>
  <si>
    <t>110.02.25</t>
  </si>
  <si>
    <t>110.02.26</t>
  </si>
  <si>
    <t>110.02.27</t>
  </si>
  <si>
    <t>110.02.28</t>
  </si>
  <si>
    <t>110.03.01</t>
    <phoneticPr fontId="4" type="noConversion"/>
  </si>
  <si>
    <t>110.03.02</t>
    <phoneticPr fontId="4" type="noConversion"/>
  </si>
  <si>
    <t>110.03.03</t>
  </si>
  <si>
    <t>110.03.04</t>
  </si>
  <si>
    <t>110.03.05</t>
  </si>
  <si>
    <t>110.03.06</t>
  </si>
  <si>
    <t>110.03.07</t>
  </si>
  <si>
    <t>110.03.08</t>
  </si>
  <si>
    <t>110.03.09</t>
  </si>
  <si>
    <t>110.03.10</t>
  </si>
  <si>
    <t>110.03.11</t>
  </si>
  <si>
    <t>110.03.12</t>
  </si>
  <si>
    <t>110.03.13</t>
  </si>
  <si>
    <t>110.03.14</t>
  </si>
  <si>
    <t>110.03.15</t>
  </si>
  <si>
    <t>110.03.16</t>
  </si>
  <si>
    <t>110.03.17</t>
  </si>
  <si>
    <t>110.03.18</t>
  </si>
  <si>
    <t>110.03.19</t>
  </si>
  <si>
    <t>110.03.20</t>
  </si>
  <si>
    <t>110.03.21</t>
  </si>
  <si>
    <t>110.03.22</t>
  </si>
  <si>
    <t>110.03.23</t>
  </si>
  <si>
    <t>110.03.24</t>
  </si>
  <si>
    <t>110.03.25</t>
  </si>
  <si>
    <t>110.03.26</t>
  </si>
  <si>
    <t>110.03.27</t>
  </si>
  <si>
    <t>110.03.28</t>
  </si>
  <si>
    <t>110.03.29</t>
  </si>
  <si>
    <t>110.03.30</t>
  </si>
  <si>
    <t>110.03.31</t>
  </si>
  <si>
    <t>110.04.01</t>
    <phoneticPr fontId="4" type="noConversion"/>
  </si>
  <si>
    <t>110.04.02</t>
    <phoneticPr fontId="4" type="noConversion"/>
  </si>
  <si>
    <t>110.04.03</t>
  </si>
  <si>
    <t>110.04.04</t>
  </si>
  <si>
    <t>110.04.05</t>
  </si>
  <si>
    <t>110.04.06</t>
  </si>
  <si>
    <t>110.04.07</t>
  </si>
  <si>
    <t>110.04.08</t>
  </si>
  <si>
    <t>110.04.09</t>
  </si>
  <si>
    <t>110.04.10</t>
  </si>
  <si>
    <t>110.04.11</t>
  </si>
  <si>
    <t>110.04.12</t>
  </si>
  <si>
    <t>110.04.13</t>
  </si>
  <si>
    <t>110.04.14</t>
  </si>
  <si>
    <t>110.04.15</t>
  </si>
  <si>
    <t>110.04.16</t>
  </si>
  <si>
    <t>110.04.17</t>
  </si>
  <si>
    <t>110.04.18</t>
  </si>
  <si>
    <t>110.04.19</t>
  </si>
  <si>
    <t>110.04.20</t>
  </si>
  <si>
    <t>110.04.21</t>
  </si>
  <si>
    <t>110.04.22</t>
  </si>
  <si>
    <t>110.04.23</t>
  </si>
  <si>
    <t>110.04.24</t>
  </si>
  <si>
    <t>110.04.25</t>
  </si>
  <si>
    <t>110.04.26</t>
  </si>
  <si>
    <t>110.04.27</t>
  </si>
  <si>
    <t>110.04.28</t>
  </si>
  <si>
    <t>110.04.29</t>
  </si>
  <si>
    <t>110.04.30</t>
  </si>
  <si>
    <t>110.05.01</t>
    <phoneticPr fontId="4" type="noConversion"/>
  </si>
  <si>
    <t xml:space="preserve"> </t>
    <phoneticPr fontId="4" type="noConversion"/>
  </si>
  <si>
    <t>189 </t>
  </si>
  <si>
    <t>223 </t>
  </si>
  <si>
    <t>216 </t>
  </si>
  <si>
    <t>230 </t>
  </si>
  <si>
    <t>237 </t>
  </si>
  <si>
    <t>147 </t>
  </si>
  <si>
    <t>211 </t>
  </si>
  <si>
    <t>225 </t>
  </si>
  <si>
    <t>221 </t>
  </si>
  <si>
    <t>205 </t>
  </si>
  <si>
    <t>228 </t>
  </si>
  <si>
    <t>235 </t>
  </si>
  <si>
    <t>203 </t>
  </si>
  <si>
    <t>318 </t>
  </si>
  <si>
    <t>335 </t>
  </si>
  <si>
    <t>356 </t>
  </si>
  <si>
    <t>349 </t>
  </si>
  <si>
    <t>352 </t>
  </si>
  <si>
    <t>11 </t>
  </si>
  <si>
    <t>332 </t>
  </si>
  <si>
    <t>17 </t>
  </si>
  <si>
    <t>359 </t>
  </si>
  <si>
    <t>110.02.02</t>
    <phoneticPr fontId="4" type="noConversion"/>
  </si>
  <si>
    <t>110.02.03</t>
    <phoneticPr fontId="4" type="noConversion"/>
  </si>
  <si>
    <t>110.02.04</t>
  </si>
  <si>
    <t>110.02.05</t>
  </si>
  <si>
    <t>110.02.06</t>
  </si>
  <si>
    <t>110.02.07</t>
  </si>
  <si>
    <t>110.02.08</t>
  </si>
  <si>
    <t>110.02.09</t>
  </si>
  <si>
    <t>110.02.10</t>
  </si>
  <si>
    <t>110.02.11</t>
  </si>
  <si>
    <t>110.02.12</t>
  </si>
  <si>
    <t>110.02.13</t>
  </si>
  <si>
    <t>110.02.14</t>
  </si>
  <si>
    <t>110.02.15</t>
  </si>
  <si>
    <t>110.02.16</t>
  </si>
  <si>
    <t>110.02.17</t>
  </si>
  <si>
    <t>110.02.18</t>
  </si>
  <si>
    <t>110.02.19</t>
    <phoneticPr fontId="4" type="noConversion"/>
  </si>
  <si>
    <t>110.05.03</t>
  </si>
  <si>
    <t>110.05.04</t>
  </si>
  <si>
    <t>110.05.05</t>
  </si>
  <si>
    <t>110.05.06</t>
  </si>
  <si>
    <t>110.05.07</t>
  </si>
  <si>
    <t>110.05.08</t>
  </si>
  <si>
    <t>110.05.09</t>
  </si>
  <si>
    <t>110.05.10</t>
  </si>
  <si>
    <t>110.05.11</t>
  </si>
  <si>
    <t>110.05.12</t>
  </si>
  <si>
    <t>110.05.13</t>
  </si>
  <si>
    <t>110.05.14</t>
  </si>
  <si>
    <t>110.05.15</t>
  </si>
  <si>
    <t>110.05.16</t>
  </si>
  <si>
    <t>110.05.17</t>
  </si>
  <si>
    <t>110.05.18</t>
  </si>
  <si>
    <t>110.05.19</t>
  </si>
  <si>
    <t>110.05.20</t>
  </si>
  <si>
    <t>110.05.21</t>
  </si>
  <si>
    <t>110.05.22</t>
  </si>
  <si>
    <t>110.05.23</t>
  </si>
  <si>
    <t>110.05.24</t>
  </si>
  <si>
    <t>110.05.25</t>
  </si>
  <si>
    <t>110.05.26</t>
  </si>
  <si>
    <t>110.05.27</t>
  </si>
  <si>
    <t>110.05.28</t>
  </si>
  <si>
    <t>110.05.29</t>
  </si>
  <si>
    <t>110.05.30</t>
  </si>
  <si>
    <t>110.05.31</t>
  </si>
  <si>
    <t>110.06.01</t>
  </si>
  <si>
    <t>110.06.01</t>
    <phoneticPr fontId="4" type="noConversion"/>
  </si>
  <si>
    <t>110.06.02</t>
    <phoneticPr fontId="4" type="noConversion"/>
  </si>
  <si>
    <t>110.06.03</t>
  </si>
  <si>
    <t>110.06.04</t>
  </si>
  <si>
    <t>110.06.05</t>
  </si>
  <si>
    <t>110.06.06</t>
  </si>
  <si>
    <t>110.06.07</t>
  </si>
  <si>
    <t>110.06.08</t>
  </si>
  <si>
    <t>調查田一</t>
  </si>
  <si>
    <t>調查田二</t>
  </si>
  <si>
    <t>調查地點</t>
  </si>
  <si>
    <t>經度</t>
  </si>
  <si>
    <t>緯度</t>
  </si>
  <si>
    <t>調查品種</t>
  </si>
  <si>
    <t>種植日期</t>
  </si>
  <si>
    <t>抽穗日期</t>
  </si>
  <si>
    <t>收獲日期</t>
  </si>
  <si>
    <t>第1次調查日期</t>
  </si>
  <si>
    <t>第2次調查日期</t>
  </si>
  <si>
    <t>第3次調查日期</t>
  </si>
  <si>
    <t>第4次調查日期</t>
  </si>
  <si>
    <t>第5次調查日期</t>
  </si>
  <si>
    <t>第6次調查日期</t>
  </si>
  <si>
    <t>第7次調查日期</t>
  </si>
  <si>
    <t>第8次調查日期</t>
  </si>
  <si>
    <t>第9次調查日期</t>
  </si>
  <si>
    <t>第10次調查日期</t>
  </si>
  <si>
    <t>第11次調查日期</t>
  </si>
  <si>
    <t>第12次調查日期</t>
  </si>
  <si>
    <t>第13次調查日期</t>
  </si>
  <si>
    <t>第14次調查日期</t>
  </si>
  <si>
    <t>第15次調查日期</t>
  </si>
  <si>
    <t>第16次調查日期</t>
  </si>
  <si>
    <t>第17次調查日期</t>
  </si>
  <si>
    <t>第18次調查日期</t>
  </si>
  <si>
    <t>第19次調查日期</t>
  </si>
  <si>
    <t>110.05.04</t>
    <phoneticPr fontId="4" type="noConversion"/>
  </si>
  <si>
    <t>110.02.09</t>
    <phoneticPr fontId="4" type="noConversion"/>
  </si>
  <si>
    <t>110.02.20</t>
  </si>
  <si>
    <t>110.02.20</t>
    <phoneticPr fontId="4" type="noConversion"/>
  </si>
  <si>
    <t>110.02.23</t>
    <phoneticPr fontId="4" type="noConversion"/>
  </si>
  <si>
    <t>110.03.02</t>
  </si>
  <si>
    <t>110.03.02</t>
    <phoneticPr fontId="4" type="noConversion"/>
  </si>
  <si>
    <t>110.03.09</t>
    <phoneticPr fontId="4" type="noConversion"/>
  </si>
  <si>
    <t>110.03.16</t>
    <phoneticPr fontId="4" type="noConversion"/>
  </si>
  <si>
    <t>110.03.23</t>
    <phoneticPr fontId="4" type="noConversion"/>
  </si>
  <si>
    <t>110.03.30</t>
    <phoneticPr fontId="4" type="noConversion"/>
  </si>
  <si>
    <t>110.04.06</t>
    <phoneticPr fontId="4" type="noConversion"/>
  </si>
  <si>
    <t>110.04.13</t>
    <phoneticPr fontId="4" type="noConversion"/>
  </si>
  <si>
    <t>110.04.20</t>
    <phoneticPr fontId="4" type="noConversion"/>
  </si>
  <si>
    <t>110.04.27</t>
    <phoneticPr fontId="4" type="noConversion"/>
  </si>
  <si>
    <t>110.05.11</t>
    <phoneticPr fontId="4" type="noConversion"/>
  </si>
  <si>
    <t>110.05.18</t>
    <phoneticPr fontId="4" type="noConversion"/>
  </si>
  <si>
    <t>110.05.25</t>
    <phoneticPr fontId="4" type="noConversion"/>
  </si>
  <si>
    <t>台梗16號</t>
    <phoneticPr fontId="4" type="noConversion"/>
  </si>
  <si>
    <t>大林A</t>
    <phoneticPr fontId="4" type="noConversion"/>
  </si>
  <si>
    <t>大林B</t>
    <phoneticPr fontId="4" type="noConversion"/>
  </si>
  <si>
    <t>備註</t>
    <phoneticPr fontId="4" type="noConversion"/>
  </si>
  <si>
    <t>120 26.520</t>
    <phoneticPr fontId="4" type="noConversion"/>
  </si>
  <si>
    <t xml:space="preserve">23 35.689 </t>
    <phoneticPr fontId="4" type="noConversion"/>
  </si>
  <si>
    <t>120 26.708</t>
    <phoneticPr fontId="4" type="noConversion"/>
  </si>
  <si>
    <t xml:space="preserve">23 36.095 </t>
    <phoneticPr fontId="4" type="noConversion"/>
  </si>
  <si>
    <t>罹2</t>
  </si>
  <si>
    <t>罹3</t>
  </si>
  <si>
    <t>罹4</t>
  </si>
  <si>
    <t>罹5</t>
  </si>
  <si>
    <t>罹6</t>
  </si>
  <si>
    <t>罹7</t>
  </si>
  <si>
    <t>罹8</t>
  </si>
  <si>
    <t>罹9</t>
  </si>
  <si>
    <t>罹10</t>
  </si>
  <si>
    <t>大林鎮B點</t>
  </si>
  <si>
    <t>葉稻熱病</t>
  </si>
  <si>
    <t>大林鎮A點</t>
  </si>
  <si>
    <t>110/05/04</t>
  </si>
  <si>
    <t>穗頸稻熱病</t>
  </si>
  <si>
    <t>穗稻熱病</t>
  </si>
  <si>
    <t>110/05/11</t>
  </si>
  <si>
    <t>110/06/01</t>
  </si>
  <si>
    <t>收割</t>
  </si>
  <si>
    <t>大林鎮B點</t>
    <phoneticPr fontId="6" type="noConversion"/>
  </si>
  <si>
    <t>110/02/02</t>
    <phoneticPr fontId="6" type="noConversion"/>
  </si>
  <si>
    <t>葉稻熱病</t>
    <phoneticPr fontId="6" type="noConversion"/>
  </si>
  <si>
    <t>地點</t>
    <phoneticPr fontId="6" type="noConversion"/>
  </si>
  <si>
    <t>日期</t>
    <phoneticPr fontId="6" type="noConversion"/>
  </si>
  <si>
    <t>項目</t>
    <phoneticPr fontId="6" type="noConversion"/>
  </si>
  <si>
    <t>平均罹病度(病斑面積率)</t>
    <phoneticPr fontId="6" type="noConversion"/>
  </si>
  <si>
    <t>罹1(調查點1平均罹病度)</t>
    <phoneticPr fontId="6" type="noConversion"/>
  </si>
  <si>
    <t>1-1(調查點1單株1病斑面積率(%))</t>
    <phoneticPr fontId="6" type="noConversion"/>
  </si>
  <si>
    <t>1-2</t>
    <phoneticPr fontId="6" type="noConversion"/>
  </si>
  <si>
    <t>1-3</t>
    <phoneticPr fontId="6" type="noConversion"/>
  </si>
  <si>
    <t>1-4</t>
    <phoneticPr fontId="6" type="noConversion"/>
  </si>
  <si>
    <t>1-5</t>
    <phoneticPr fontId="6" type="noConversion"/>
  </si>
  <si>
    <t>2-1</t>
    <phoneticPr fontId="6" type="noConversion"/>
  </si>
  <si>
    <t>2-2</t>
    <phoneticPr fontId="6" type="noConversion"/>
  </si>
  <si>
    <t>2-3</t>
    <phoneticPr fontId="6" type="noConversion"/>
  </si>
  <si>
    <t>2-4</t>
    <phoneticPr fontId="6" type="noConversion"/>
  </si>
  <si>
    <t>2-5</t>
    <phoneticPr fontId="6" type="noConversion"/>
  </si>
  <si>
    <t>3-1</t>
    <phoneticPr fontId="6" type="noConversion"/>
  </si>
  <si>
    <t>3-2</t>
    <phoneticPr fontId="6" type="noConversion"/>
  </si>
  <si>
    <t>3-3</t>
    <phoneticPr fontId="6" type="noConversion"/>
  </si>
  <si>
    <t>3-4</t>
    <phoneticPr fontId="6" type="noConversion"/>
  </si>
  <si>
    <t>3-5</t>
    <phoneticPr fontId="6" type="noConversion"/>
  </si>
  <si>
    <t>4-1</t>
    <phoneticPr fontId="6" type="noConversion"/>
  </si>
  <si>
    <t>4-2</t>
    <phoneticPr fontId="6" type="noConversion"/>
  </si>
  <si>
    <t>4-3</t>
    <phoneticPr fontId="6" type="noConversion"/>
  </si>
  <si>
    <t>4-4</t>
    <phoneticPr fontId="6" type="noConversion"/>
  </si>
  <si>
    <t>4-5</t>
    <phoneticPr fontId="6" type="noConversion"/>
  </si>
  <si>
    <t>5-1</t>
    <phoneticPr fontId="6" type="noConversion"/>
  </si>
  <si>
    <t>5-2</t>
    <phoneticPr fontId="6" type="noConversion"/>
  </si>
  <si>
    <t>5-3</t>
    <phoneticPr fontId="6" type="noConversion"/>
  </si>
  <si>
    <t>5-4</t>
    <phoneticPr fontId="6" type="noConversion"/>
  </si>
  <si>
    <t>5-5</t>
    <phoneticPr fontId="6" type="noConversion"/>
  </si>
  <si>
    <t>6-1</t>
    <phoneticPr fontId="6" type="noConversion"/>
  </si>
  <si>
    <t>6-2</t>
    <phoneticPr fontId="6" type="noConversion"/>
  </si>
  <si>
    <t>6-3</t>
    <phoneticPr fontId="6" type="noConversion"/>
  </si>
  <si>
    <t>6-4</t>
    <phoneticPr fontId="6" type="noConversion"/>
  </si>
  <si>
    <t>6-5</t>
    <phoneticPr fontId="6" type="noConversion"/>
  </si>
  <si>
    <t>7-1</t>
    <phoneticPr fontId="6" type="noConversion"/>
  </si>
  <si>
    <t>7-2</t>
    <phoneticPr fontId="6" type="noConversion"/>
  </si>
  <si>
    <t>7-3</t>
    <phoneticPr fontId="6" type="noConversion"/>
  </si>
  <si>
    <t>7-4</t>
    <phoneticPr fontId="6" type="noConversion"/>
  </si>
  <si>
    <t>7-5</t>
    <phoneticPr fontId="6" type="noConversion"/>
  </si>
  <si>
    <t>8-1</t>
    <phoneticPr fontId="6" type="noConversion"/>
  </si>
  <si>
    <t>8-2</t>
    <phoneticPr fontId="6" type="noConversion"/>
  </si>
  <si>
    <t>8-3</t>
    <phoneticPr fontId="6" type="noConversion"/>
  </si>
  <si>
    <t>8-4</t>
    <phoneticPr fontId="6" type="noConversion"/>
  </si>
  <si>
    <t>8-5</t>
    <phoneticPr fontId="6" type="noConversion"/>
  </si>
  <si>
    <t>9-1</t>
    <phoneticPr fontId="6" type="noConversion"/>
  </si>
  <si>
    <t>9-2</t>
    <phoneticPr fontId="6" type="noConversion"/>
  </si>
  <si>
    <t>9-3</t>
    <phoneticPr fontId="6" type="noConversion"/>
  </si>
  <si>
    <t>9-4</t>
    <phoneticPr fontId="6" type="noConversion"/>
  </si>
  <si>
    <t>9-5</t>
    <phoneticPr fontId="6" type="noConversion"/>
  </si>
  <si>
    <t>10-1</t>
    <phoneticPr fontId="6" type="noConversion"/>
  </si>
  <si>
    <t>10-2</t>
    <phoneticPr fontId="6" type="noConversion"/>
  </si>
  <si>
    <t>10-3</t>
    <phoneticPr fontId="6" type="noConversion"/>
  </si>
  <si>
    <t>10-4</t>
    <phoneticPr fontId="6" type="noConversion"/>
  </si>
  <si>
    <t>10-5</t>
    <phoneticPr fontId="6" type="noConversion"/>
  </si>
  <si>
    <t>大林鎮B點</t>
    <phoneticPr fontId="6" type="noConversion"/>
  </si>
  <si>
    <t>大林鎮A點</t>
    <phoneticPr fontId="6" type="noConversion"/>
  </si>
  <si>
    <t>110/02/08</t>
    <phoneticPr fontId="6" type="noConversion"/>
  </si>
  <si>
    <t>110/2/20</t>
    <phoneticPr fontId="6" type="noConversion"/>
  </si>
  <si>
    <t>110/02/23</t>
    <phoneticPr fontId="6" type="noConversion"/>
  </si>
  <si>
    <t>110/03/02</t>
    <phoneticPr fontId="6" type="noConversion"/>
  </si>
  <si>
    <t>110/03/09</t>
    <phoneticPr fontId="6" type="noConversion"/>
  </si>
  <si>
    <t>110/03/16</t>
    <phoneticPr fontId="6" type="noConversion"/>
  </si>
  <si>
    <t>110/03/23</t>
    <phoneticPr fontId="6" type="noConversion"/>
  </si>
  <si>
    <t>110/03/30</t>
    <phoneticPr fontId="6" type="noConversion"/>
  </si>
  <si>
    <t>110/04/06</t>
    <phoneticPr fontId="6" type="noConversion"/>
  </si>
  <si>
    <t>110/04/13</t>
    <phoneticPr fontId="6" type="noConversion"/>
  </si>
  <si>
    <t>110/04/20</t>
    <phoneticPr fontId="6" type="noConversion"/>
  </si>
  <si>
    <t>110/04/27</t>
    <phoneticPr fontId="6" type="noConversion"/>
  </si>
  <si>
    <t>110/05/04</t>
    <phoneticPr fontId="6" type="noConversion"/>
  </si>
  <si>
    <t>穗頸稻熱病</t>
    <phoneticPr fontId="6" type="noConversion"/>
  </si>
  <si>
    <t>穗稻熱病</t>
    <phoneticPr fontId="6" type="noConversion"/>
  </si>
  <si>
    <t>葉稻熱病</t>
    <phoneticPr fontId="6" type="noConversion"/>
  </si>
  <si>
    <t>110/05/11</t>
    <phoneticPr fontId="6" type="noConversion"/>
  </si>
  <si>
    <t>110/05/18</t>
    <phoneticPr fontId="6" type="noConversion"/>
  </si>
  <si>
    <t>110/05/25</t>
    <phoneticPr fontId="6" type="noConversion"/>
  </si>
  <si>
    <t>110/06/01</t>
    <phoneticPr fontId="6" type="noConversion"/>
  </si>
  <si>
    <t>收割</t>
    <phoneticPr fontId="6" type="noConversion"/>
  </si>
  <si>
    <t>110.05.02</t>
    <phoneticPr fontId="4" type="noConversion"/>
  </si>
  <si>
    <t>42 </t>
  </si>
  <si>
    <t>120 </t>
  </si>
  <si>
    <t>128 </t>
  </si>
  <si>
    <t>343 </t>
  </si>
  <si>
    <t>41 </t>
  </si>
  <si>
    <t>61 </t>
  </si>
  <si>
    <t>34 </t>
  </si>
  <si>
    <t>27 </t>
  </si>
  <si>
    <t>8 </t>
  </si>
  <si>
    <t>280 </t>
  </si>
  <si>
    <t>308 </t>
  </si>
  <si>
    <t>326 </t>
  </si>
  <si>
    <t>341 </t>
  </si>
  <si>
    <t>333 </t>
  </si>
  <si>
    <t>342 </t>
  </si>
  <si>
    <t>346 </t>
  </si>
  <si>
    <t>322 </t>
  </si>
  <si>
    <t>331 </t>
  </si>
  <si>
    <t>314 </t>
  </si>
  <si>
    <t>340 </t>
  </si>
  <si>
    <r>
      <t>1</t>
    </r>
    <r>
      <rPr>
        <sz val="12"/>
        <color theme="1"/>
        <rFont val="標楷體"/>
        <family val="4"/>
        <charset val="136"/>
      </rPr>
      <t>月</t>
    </r>
  </si>
  <si>
    <r>
      <t>2</t>
    </r>
    <r>
      <rPr>
        <sz val="12"/>
        <color theme="1"/>
        <rFont val="標楷體"/>
        <family val="4"/>
        <charset val="136"/>
      </rPr>
      <t>月</t>
    </r>
  </si>
  <si>
    <r>
      <t>3</t>
    </r>
    <r>
      <rPr>
        <sz val="12"/>
        <color theme="1"/>
        <rFont val="標楷體"/>
        <family val="4"/>
        <charset val="136"/>
      </rPr>
      <t>月</t>
    </r>
  </si>
  <si>
    <r>
      <t>4</t>
    </r>
    <r>
      <rPr>
        <sz val="12"/>
        <color theme="1"/>
        <rFont val="標楷體"/>
        <family val="4"/>
        <charset val="136"/>
      </rPr>
      <t>月</t>
    </r>
  </si>
  <si>
    <r>
      <t>5</t>
    </r>
    <r>
      <rPr>
        <sz val="12"/>
        <color theme="1"/>
        <rFont val="標楷體"/>
        <family val="4"/>
        <charset val="136"/>
      </rPr>
      <t>月</t>
    </r>
  </si>
  <si>
    <r>
      <t>6</t>
    </r>
    <r>
      <rPr>
        <sz val="12"/>
        <color theme="1"/>
        <rFont val="標楷體"/>
        <family val="4"/>
        <charset val="136"/>
      </rPr>
      <t>月</t>
    </r>
  </si>
  <si>
    <r>
      <t>25</t>
    </r>
    <r>
      <rPr>
        <sz val="12"/>
        <rFont val="標楷體"/>
        <family val="4"/>
        <charset val="136"/>
      </rPr>
      <t>日</t>
    </r>
  </si>
  <si>
    <r>
      <t>26</t>
    </r>
    <r>
      <rPr>
        <sz val="12"/>
        <color theme="1"/>
        <rFont val="標楷體"/>
        <family val="4"/>
        <charset val="136"/>
      </rPr>
      <t>日</t>
    </r>
  </si>
  <si>
    <r>
      <t>27</t>
    </r>
    <r>
      <rPr>
        <sz val="12"/>
        <color theme="1"/>
        <rFont val="標楷體"/>
        <family val="4"/>
        <charset val="136"/>
      </rPr>
      <t>日</t>
    </r>
  </si>
  <si>
    <r>
      <t>28</t>
    </r>
    <r>
      <rPr>
        <sz val="12"/>
        <rFont val="標楷體"/>
        <family val="4"/>
        <charset val="136"/>
      </rPr>
      <t>日</t>
    </r>
  </si>
  <si>
    <r>
      <t>29</t>
    </r>
    <r>
      <rPr>
        <sz val="12"/>
        <color theme="1"/>
        <rFont val="標楷體"/>
        <family val="4"/>
        <charset val="136"/>
      </rPr>
      <t>日</t>
    </r>
  </si>
  <si>
    <r>
      <t>30</t>
    </r>
    <r>
      <rPr>
        <sz val="12"/>
        <rFont val="標楷體"/>
        <family val="4"/>
        <charset val="136"/>
      </rPr>
      <t>日</t>
    </r>
  </si>
  <si>
    <r>
      <t>31</t>
    </r>
    <r>
      <rPr>
        <sz val="12"/>
        <color theme="1"/>
        <rFont val="標楷體"/>
        <family val="4"/>
        <charset val="136"/>
      </rPr>
      <t>日</t>
    </r>
  </si>
  <si>
    <r>
      <t>1</t>
    </r>
    <r>
      <rPr>
        <sz val="12"/>
        <rFont val="標楷體"/>
        <family val="4"/>
        <charset val="136"/>
      </rPr>
      <t>日</t>
    </r>
  </si>
  <si>
    <r>
      <t>2</t>
    </r>
    <r>
      <rPr>
        <sz val="12"/>
        <color theme="1"/>
        <rFont val="標楷體"/>
        <family val="4"/>
        <charset val="136"/>
      </rPr>
      <t>日</t>
    </r>
  </si>
  <si>
    <r>
      <t>3</t>
    </r>
    <r>
      <rPr>
        <sz val="12"/>
        <rFont val="標楷體"/>
        <family val="4"/>
        <charset val="136"/>
      </rPr>
      <t>日</t>
    </r>
  </si>
  <si>
    <r>
      <t>4</t>
    </r>
    <r>
      <rPr>
        <sz val="12"/>
        <color theme="1"/>
        <rFont val="標楷體"/>
        <family val="4"/>
        <charset val="136"/>
      </rPr>
      <t>日</t>
    </r>
  </si>
  <si>
    <r>
      <t>5</t>
    </r>
    <r>
      <rPr>
        <sz val="12"/>
        <rFont val="標楷體"/>
        <family val="4"/>
        <charset val="136"/>
      </rPr>
      <t>日</t>
    </r>
  </si>
  <si>
    <r>
      <t>6</t>
    </r>
    <r>
      <rPr>
        <sz val="12"/>
        <color theme="1"/>
        <rFont val="標楷體"/>
        <family val="4"/>
        <charset val="136"/>
      </rPr>
      <t>日</t>
    </r>
  </si>
  <si>
    <r>
      <t>7</t>
    </r>
    <r>
      <rPr>
        <sz val="12"/>
        <rFont val="標楷體"/>
        <family val="4"/>
        <charset val="136"/>
      </rPr>
      <t>日</t>
    </r>
  </si>
  <si>
    <r>
      <t>8</t>
    </r>
    <r>
      <rPr>
        <sz val="12"/>
        <color theme="1"/>
        <rFont val="標楷體"/>
        <family val="4"/>
        <charset val="136"/>
      </rPr>
      <t>日</t>
    </r>
  </si>
  <si>
    <r>
      <t>9</t>
    </r>
    <r>
      <rPr>
        <sz val="12"/>
        <rFont val="標楷體"/>
        <family val="4"/>
        <charset val="136"/>
      </rPr>
      <t>日</t>
    </r>
  </si>
  <si>
    <r>
      <t>10</t>
    </r>
    <r>
      <rPr>
        <sz val="12"/>
        <color theme="1"/>
        <rFont val="標楷體"/>
        <family val="4"/>
        <charset val="136"/>
      </rPr>
      <t>日</t>
    </r>
  </si>
  <si>
    <r>
      <t>11</t>
    </r>
    <r>
      <rPr>
        <sz val="12"/>
        <rFont val="標楷體"/>
        <family val="4"/>
        <charset val="136"/>
      </rPr>
      <t>日</t>
    </r>
  </si>
  <si>
    <r>
      <t>12</t>
    </r>
    <r>
      <rPr>
        <sz val="12"/>
        <color theme="1"/>
        <rFont val="標楷體"/>
        <family val="4"/>
        <charset val="136"/>
      </rPr>
      <t>日</t>
    </r>
  </si>
  <si>
    <r>
      <t>13</t>
    </r>
    <r>
      <rPr>
        <sz val="12"/>
        <rFont val="標楷體"/>
        <family val="4"/>
        <charset val="136"/>
      </rPr>
      <t>日</t>
    </r>
  </si>
  <si>
    <r>
      <t>14</t>
    </r>
    <r>
      <rPr>
        <sz val="12"/>
        <color theme="1"/>
        <rFont val="標楷體"/>
        <family val="4"/>
        <charset val="136"/>
      </rPr>
      <t>日</t>
    </r>
  </si>
  <si>
    <r>
      <t>15</t>
    </r>
    <r>
      <rPr>
        <sz val="12"/>
        <rFont val="標楷體"/>
        <family val="4"/>
        <charset val="136"/>
      </rPr>
      <t>日</t>
    </r>
  </si>
  <si>
    <r>
      <t>16</t>
    </r>
    <r>
      <rPr>
        <sz val="12"/>
        <color theme="1"/>
        <rFont val="標楷體"/>
        <family val="4"/>
        <charset val="136"/>
      </rPr>
      <t>日</t>
    </r>
  </si>
  <si>
    <r>
      <t>17</t>
    </r>
    <r>
      <rPr>
        <sz val="12"/>
        <rFont val="標楷體"/>
        <family val="4"/>
        <charset val="136"/>
      </rPr>
      <t>日</t>
    </r>
  </si>
  <si>
    <r>
      <t>18</t>
    </r>
    <r>
      <rPr>
        <sz val="12"/>
        <color theme="1"/>
        <rFont val="標楷體"/>
        <family val="4"/>
        <charset val="136"/>
      </rPr>
      <t>日</t>
    </r>
  </si>
  <si>
    <r>
      <t>19</t>
    </r>
    <r>
      <rPr>
        <sz val="12"/>
        <rFont val="標楷體"/>
        <family val="4"/>
        <charset val="136"/>
      </rPr>
      <t>日</t>
    </r>
  </si>
  <si>
    <r>
      <t>20</t>
    </r>
    <r>
      <rPr>
        <sz val="12"/>
        <color theme="1"/>
        <rFont val="標楷體"/>
        <family val="4"/>
        <charset val="136"/>
      </rPr>
      <t>日</t>
    </r>
  </si>
  <si>
    <r>
      <t>21</t>
    </r>
    <r>
      <rPr>
        <sz val="12"/>
        <rFont val="標楷體"/>
        <family val="4"/>
        <charset val="136"/>
      </rPr>
      <t>日</t>
    </r>
  </si>
  <si>
    <r>
      <t>22</t>
    </r>
    <r>
      <rPr>
        <sz val="12"/>
        <color theme="1"/>
        <rFont val="標楷體"/>
        <family val="4"/>
        <charset val="136"/>
      </rPr>
      <t>日</t>
    </r>
  </si>
  <si>
    <r>
      <t>23</t>
    </r>
    <r>
      <rPr>
        <sz val="12"/>
        <rFont val="標楷體"/>
        <family val="4"/>
        <charset val="136"/>
      </rPr>
      <t>日</t>
    </r>
  </si>
  <si>
    <r>
      <t>24</t>
    </r>
    <r>
      <rPr>
        <sz val="12"/>
        <rFont val="標楷體"/>
        <family val="4"/>
        <charset val="136"/>
      </rPr>
      <t>日</t>
    </r>
  </si>
  <si>
    <r>
      <t>25</t>
    </r>
    <r>
      <rPr>
        <sz val="12"/>
        <color theme="1"/>
        <rFont val="標楷體"/>
        <family val="4"/>
        <charset val="136"/>
      </rPr>
      <t>日</t>
    </r>
  </si>
  <si>
    <r>
      <t>26</t>
    </r>
    <r>
      <rPr>
        <sz val="12"/>
        <rFont val="標楷體"/>
        <family val="4"/>
        <charset val="136"/>
      </rPr>
      <t>日</t>
    </r>
  </si>
  <si>
    <r>
      <t>1</t>
    </r>
    <r>
      <rPr>
        <sz val="12"/>
        <color theme="1"/>
        <rFont val="標楷體"/>
        <family val="4"/>
        <charset val="136"/>
      </rPr>
      <t>日</t>
    </r>
  </si>
  <si>
    <r>
      <t>24</t>
    </r>
    <r>
      <rPr>
        <sz val="12"/>
        <color theme="1"/>
        <rFont val="標楷體"/>
        <family val="4"/>
        <charset val="136"/>
      </rPr>
      <t>日</t>
    </r>
  </si>
  <si>
    <r>
      <t>2</t>
    </r>
    <r>
      <rPr>
        <sz val="12"/>
        <rFont val="標楷體"/>
        <family val="4"/>
        <charset val="136"/>
      </rPr>
      <t>日</t>
    </r>
  </si>
  <si>
    <r>
      <t>3</t>
    </r>
    <r>
      <rPr>
        <sz val="12"/>
        <color theme="1"/>
        <rFont val="標楷體"/>
        <family val="4"/>
        <charset val="136"/>
      </rPr>
      <t>日</t>
    </r>
  </si>
  <si>
    <r>
      <t>4</t>
    </r>
    <r>
      <rPr>
        <sz val="12"/>
        <rFont val="標楷體"/>
        <family val="4"/>
        <charset val="136"/>
      </rPr>
      <t>日</t>
    </r>
  </si>
  <si>
    <r>
      <t>5</t>
    </r>
    <r>
      <rPr>
        <sz val="12"/>
        <color theme="1"/>
        <rFont val="標楷體"/>
        <family val="4"/>
        <charset val="136"/>
      </rPr>
      <t>日</t>
    </r>
  </si>
  <si>
    <r>
      <t>6</t>
    </r>
    <r>
      <rPr>
        <sz val="12"/>
        <rFont val="標楷體"/>
        <family val="4"/>
        <charset val="136"/>
      </rPr>
      <t>日</t>
    </r>
  </si>
  <si>
    <r>
      <t>7</t>
    </r>
    <r>
      <rPr>
        <sz val="12"/>
        <color theme="1"/>
        <rFont val="標楷體"/>
        <family val="4"/>
        <charset val="136"/>
      </rPr>
      <t>日</t>
    </r>
  </si>
  <si>
    <r>
      <t>8</t>
    </r>
    <r>
      <rPr>
        <sz val="12"/>
        <rFont val="標楷體"/>
        <family val="4"/>
        <charset val="136"/>
      </rPr>
      <t>日</t>
    </r>
  </si>
  <si>
    <r>
      <t>9</t>
    </r>
    <r>
      <rPr>
        <sz val="12"/>
        <color theme="1"/>
        <rFont val="標楷體"/>
        <family val="4"/>
        <charset val="136"/>
      </rPr>
      <t>日</t>
    </r>
  </si>
  <si>
    <r>
      <t>10</t>
    </r>
    <r>
      <rPr>
        <sz val="12"/>
        <rFont val="標楷體"/>
        <family val="4"/>
        <charset val="136"/>
      </rPr>
      <t>日</t>
    </r>
  </si>
  <si>
    <r>
      <t>11</t>
    </r>
    <r>
      <rPr>
        <sz val="12"/>
        <color theme="1"/>
        <rFont val="標楷體"/>
        <family val="4"/>
        <charset val="136"/>
      </rPr>
      <t>日</t>
    </r>
  </si>
  <si>
    <r>
      <t>12</t>
    </r>
    <r>
      <rPr>
        <sz val="12"/>
        <rFont val="標楷體"/>
        <family val="4"/>
        <charset val="136"/>
      </rPr>
      <t>日</t>
    </r>
  </si>
  <si>
    <r>
      <t>13</t>
    </r>
    <r>
      <rPr>
        <sz val="12"/>
        <color theme="1"/>
        <rFont val="標楷體"/>
        <family val="4"/>
        <charset val="136"/>
      </rPr>
      <t>日</t>
    </r>
  </si>
  <si>
    <r>
      <t>14</t>
    </r>
    <r>
      <rPr>
        <sz val="12"/>
        <rFont val="標楷體"/>
        <family val="4"/>
        <charset val="136"/>
      </rPr>
      <t>日</t>
    </r>
  </si>
  <si>
    <r>
      <t>15</t>
    </r>
    <r>
      <rPr>
        <sz val="12"/>
        <color theme="1"/>
        <rFont val="標楷體"/>
        <family val="4"/>
        <charset val="136"/>
      </rPr>
      <t>日</t>
    </r>
  </si>
  <si>
    <r>
      <t>16</t>
    </r>
    <r>
      <rPr>
        <sz val="12"/>
        <rFont val="標楷體"/>
        <family val="4"/>
        <charset val="136"/>
      </rPr>
      <t>日</t>
    </r>
  </si>
  <si>
    <r>
      <t>17</t>
    </r>
    <r>
      <rPr>
        <sz val="12"/>
        <color theme="1"/>
        <rFont val="標楷體"/>
        <family val="4"/>
        <charset val="136"/>
      </rPr>
      <t>日</t>
    </r>
  </si>
  <si>
    <r>
      <t>18</t>
    </r>
    <r>
      <rPr>
        <sz val="12"/>
        <rFont val="標楷體"/>
        <family val="4"/>
        <charset val="136"/>
      </rPr>
      <t>日</t>
    </r>
  </si>
  <si>
    <r>
      <t>19</t>
    </r>
    <r>
      <rPr>
        <sz val="12"/>
        <color theme="1"/>
        <rFont val="標楷體"/>
        <family val="4"/>
        <charset val="136"/>
      </rPr>
      <t>日</t>
    </r>
  </si>
  <si>
    <r>
      <t>20</t>
    </r>
    <r>
      <rPr>
        <sz val="12"/>
        <rFont val="標楷體"/>
        <family val="4"/>
        <charset val="136"/>
      </rPr>
      <t>日</t>
    </r>
  </si>
  <si>
    <r>
      <t>21</t>
    </r>
    <r>
      <rPr>
        <sz val="12"/>
        <color theme="1"/>
        <rFont val="標楷體"/>
        <family val="4"/>
        <charset val="136"/>
      </rPr>
      <t>日</t>
    </r>
  </si>
  <si>
    <r>
      <t>22</t>
    </r>
    <r>
      <rPr>
        <sz val="12"/>
        <rFont val="標楷體"/>
        <family val="4"/>
        <charset val="136"/>
      </rPr>
      <t>日</t>
    </r>
  </si>
  <si>
    <r>
      <t>23</t>
    </r>
    <r>
      <rPr>
        <sz val="12"/>
        <color theme="1"/>
        <rFont val="標楷體"/>
        <family val="4"/>
        <charset val="136"/>
      </rPr>
      <t>日</t>
    </r>
  </si>
  <si>
    <r>
      <t>28</t>
    </r>
    <r>
      <rPr>
        <sz val="12"/>
        <color theme="1"/>
        <rFont val="標楷體"/>
        <family val="4"/>
        <charset val="136"/>
      </rPr>
      <t>日</t>
    </r>
  </si>
  <si>
    <r>
      <t>30</t>
    </r>
    <r>
      <rPr>
        <sz val="12"/>
        <color theme="1"/>
        <rFont val="標楷體"/>
        <family val="4"/>
        <charset val="136"/>
      </rPr>
      <t>日</t>
    </r>
  </si>
  <si>
    <r>
      <rPr>
        <sz val="10"/>
        <rFont val="標楷體"/>
        <family val="4"/>
        <charset val="136"/>
      </rPr>
      <t>總平均</t>
    </r>
  </si>
  <si>
    <r>
      <t>*4/26-5/17</t>
    </r>
    <r>
      <rPr>
        <sz val="12"/>
        <color rgb="FFFF0000"/>
        <rFont val="細明體"/>
        <family val="3"/>
        <charset val="136"/>
      </rPr>
      <t>期間</t>
    </r>
    <r>
      <rPr>
        <sz val="12"/>
        <color rgb="FFFF0000"/>
        <rFont val="Times New Roman"/>
        <family val="1"/>
      </rPr>
      <t>Watchdog</t>
    </r>
    <r>
      <rPr>
        <sz val="12"/>
        <color rgb="FFFF0000"/>
        <rFont val="細明體"/>
        <family val="3"/>
        <charset val="136"/>
      </rPr>
      <t>故障維修，資料為中央氣象局大林站</t>
    </r>
    <phoneticPr fontId="4" type="noConversion"/>
  </si>
  <si>
    <r>
      <t>*5/24-6/8</t>
    </r>
    <r>
      <rPr>
        <sz val="12"/>
        <color rgb="FFFF0000"/>
        <rFont val="細明體"/>
        <family val="3"/>
        <charset val="136"/>
      </rPr>
      <t>期間</t>
    </r>
    <r>
      <rPr>
        <sz val="12"/>
        <color rgb="FFFF0000"/>
        <rFont val="Times New Roman"/>
        <family val="1"/>
      </rPr>
      <t>Watchdog</t>
    </r>
    <r>
      <rPr>
        <sz val="12"/>
        <color rgb="FFFF0000"/>
        <rFont val="細明體"/>
        <family val="3"/>
        <charset val="136"/>
      </rPr>
      <t>故障維修，資料為中央氣象局大林站</t>
    </r>
    <phoneticPr fontId="4" type="noConversion"/>
  </si>
  <si>
    <r>
      <rPr>
        <sz val="10"/>
        <color rgb="FF00B0F0"/>
        <rFont val="標楷體"/>
        <family val="4"/>
        <charset val="136"/>
      </rPr>
      <t>最低</t>
    </r>
  </si>
  <si>
    <r>
      <rPr>
        <sz val="10"/>
        <color rgb="FFFF0000"/>
        <rFont val="標楷體"/>
        <family val="4"/>
        <charset val="136"/>
      </rPr>
      <t>最高</t>
    </r>
  </si>
  <si>
    <r>
      <t>1</t>
    </r>
    <r>
      <rPr>
        <sz val="12"/>
        <color theme="1"/>
        <rFont val="標楷體"/>
        <family val="4"/>
        <charset val="136"/>
      </rPr>
      <t>月</t>
    </r>
    <phoneticPr fontId="4" type="noConversion"/>
  </si>
  <si>
    <r>
      <t>2</t>
    </r>
    <r>
      <rPr>
        <sz val="12"/>
        <color theme="1"/>
        <rFont val="標楷體"/>
        <family val="4"/>
        <charset val="136"/>
      </rPr>
      <t>月</t>
    </r>
    <phoneticPr fontId="4" type="noConversion"/>
  </si>
  <si>
    <r>
      <t>3</t>
    </r>
    <r>
      <rPr>
        <sz val="12"/>
        <color theme="1"/>
        <rFont val="標楷體"/>
        <family val="4"/>
        <charset val="136"/>
      </rPr>
      <t>月</t>
    </r>
    <phoneticPr fontId="4" type="noConversion"/>
  </si>
  <si>
    <r>
      <t>4</t>
    </r>
    <r>
      <rPr>
        <sz val="12"/>
        <color theme="1"/>
        <rFont val="標楷體"/>
        <family val="4"/>
        <charset val="136"/>
      </rPr>
      <t>月</t>
    </r>
    <phoneticPr fontId="4" type="noConversion"/>
  </si>
  <si>
    <r>
      <t>5</t>
    </r>
    <r>
      <rPr>
        <sz val="12"/>
        <color theme="1"/>
        <rFont val="標楷體"/>
        <family val="4"/>
        <charset val="136"/>
      </rPr>
      <t>月</t>
    </r>
    <phoneticPr fontId="4" type="noConversion"/>
  </si>
  <si>
    <r>
      <t>6</t>
    </r>
    <r>
      <rPr>
        <sz val="12"/>
        <color theme="1"/>
        <rFont val="標楷體"/>
        <family val="4"/>
        <charset val="136"/>
      </rPr>
      <t>月</t>
    </r>
    <phoneticPr fontId="4" type="noConversion"/>
  </si>
  <si>
    <r>
      <t>25</t>
    </r>
    <r>
      <rPr>
        <sz val="12"/>
        <color theme="1"/>
        <rFont val="標楷體"/>
        <family val="4"/>
        <charset val="136"/>
      </rPr>
      <t>日</t>
    </r>
    <phoneticPr fontId="4" type="noConversion"/>
  </si>
  <si>
    <r>
      <t>26</t>
    </r>
    <r>
      <rPr>
        <sz val="12"/>
        <color theme="1"/>
        <rFont val="標楷體"/>
        <family val="4"/>
        <charset val="136"/>
      </rPr>
      <t>日</t>
    </r>
    <phoneticPr fontId="4" type="noConversion"/>
  </si>
  <si>
    <r>
      <t>1</t>
    </r>
    <r>
      <rPr>
        <sz val="12"/>
        <color theme="1"/>
        <rFont val="標楷體"/>
        <family val="4"/>
        <charset val="136"/>
      </rPr>
      <t>日</t>
    </r>
    <phoneticPr fontId="4" type="noConversion"/>
  </si>
  <si>
    <r>
      <t>2</t>
    </r>
    <r>
      <rPr>
        <sz val="12"/>
        <color theme="1"/>
        <rFont val="標楷體"/>
        <family val="4"/>
        <charset val="136"/>
      </rPr>
      <t>日</t>
    </r>
    <phoneticPr fontId="4" type="noConversion"/>
  </si>
  <si>
    <r>
      <t>3</t>
    </r>
    <r>
      <rPr>
        <sz val="12"/>
        <color theme="1"/>
        <rFont val="標楷體"/>
        <family val="4"/>
        <charset val="136"/>
      </rPr>
      <t>日</t>
    </r>
    <phoneticPr fontId="4" type="noConversion"/>
  </si>
  <si>
    <r>
      <t>1</t>
    </r>
    <r>
      <rPr>
        <sz val="12"/>
        <rFont val="標楷體"/>
        <family val="4"/>
        <charset val="136"/>
      </rPr>
      <t>日</t>
    </r>
    <phoneticPr fontId="4" type="noConversion"/>
  </si>
  <si>
    <r>
      <t>27</t>
    </r>
    <r>
      <rPr>
        <sz val="12"/>
        <rFont val="標楷體"/>
        <family val="4"/>
        <charset val="136"/>
      </rPr>
      <t>日</t>
    </r>
  </si>
  <si>
    <r>
      <t>29</t>
    </r>
    <r>
      <rPr>
        <sz val="12"/>
        <rFont val="標楷體"/>
        <family val="4"/>
        <charset val="136"/>
      </rPr>
      <t>日</t>
    </r>
  </si>
  <si>
    <r>
      <t>31</t>
    </r>
    <r>
      <rPr>
        <sz val="12"/>
        <rFont val="標楷體"/>
        <family val="4"/>
        <charset val="136"/>
      </rPr>
      <t>日</t>
    </r>
  </si>
  <si>
    <r>
      <t>2</t>
    </r>
    <r>
      <rPr>
        <sz val="12"/>
        <rFont val="標楷體"/>
        <family val="4"/>
        <charset val="136"/>
      </rPr>
      <t>日</t>
    </r>
    <phoneticPr fontId="4" type="noConversion"/>
  </si>
  <si>
    <r>
      <t>30</t>
    </r>
    <r>
      <rPr>
        <sz val="12"/>
        <color theme="1"/>
        <rFont val="標楷體"/>
        <family val="4"/>
        <charset val="136"/>
      </rPr>
      <t>日</t>
    </r>
    <phoneticPr fontId="4" type="noConversion"/>
  </si>
  <si>
    <r>
      <t>31</t>
    </r>
    <r>
      <rPr>
        <sz val="12"/>
        <color theme="1"/>
        <rFont val="標楷體"/>
        <family val="4"/>
        <charset val="136"/>
      </rPr>
      <t>日</t>
    </r>
    <phoneticPr fontId="4" type="noConversion"/>
  </si>
  <si>
    <r>
      <rPr>
        <sz val="10"/>
        <rFont val="標楷體"/>
        <family val="4"/>
        <charset val="136"/>
      </rPr>
      <t>最高</t>
    </r>
  </si>
  <si>
    <r>
      <rPr>
        <sz val="10"/>
        <rFont val="標楷體"/>
        <family val="4"/>
        <charset val="136"/>
      </rPr>
      <t>最低</t>
    </r>
  </si>
  <si>
    <r>
      <rPr>
        <sz val="12"/>
        <color theme="1"/>
        <rFont val="標楷體"/>
        <family val="4"/>
        <charset val="136"/>
      </rPr>
      <t>差</t>
    </r>
  </si>
  <si>
    <r>
      <t>*4/26-5/17</t>
    </r>
    <r>
      <rPr>
        <sz val="12"/>
        <color rgb="FFFF0000"/>
        <rFont val="細明體"/>
        <family val="3"/>
        <charset val="136"/>
      </rPr>
      <t>期間</t>
    </r>
    <r>
      <rPr>
        <sz val="12"/>
        <color rgb="FFFF0000"/>
        <rFont val="Times New Roman"/>
        <family val="1"/>
      </rPr>
      <t>Watchdog</t>
    </r>
    <r>
      <rPr>
        <sz val="12"/>
        <color rgb="FFFF0000"/>
        <rFont val="細明體"/>
        <family val="3"/>
        <charset val="136"/>
      </rPr>
      <t>故障維修，資料為中央氣象局大林站</t>
    </r>
    <phoneticPr fontId="4" type="noConversion"/>
  </si>
  <si>
    <r>
      <t>*5/24-6/8</t>
    </r>
    <r>
      <rPr>
        <sz val="12"/>
        <color rgb="FFFF0000"/>
        <rFont val="細明體"/>
        <family val="3"/>
        <charset val="136"/>
      </rPr>
      <t>期間</t>
    </r>
    <r>
      <rPr>
        <sz val="12"/>
        <color rgb="FFFF0000"/>
        <rFont val="Times New Roman"/>
        <family val="1"/>
      </rPr>
      <t>Watchdog</t>
    </r>
    <r>
      <rPr>
        <sz val="12"/>
        <color rgb="FFFF0000"/>
        <rFont val="細明體"/>
        <family val="3"/>
        <charset val="136"/>
      </rPr>
      <t>故障維修，資料為中央氣象局大林站</t>
    </r>
    <phoneticPr fontId="4" type="noConversion"/>
  </si>
  <si>
    <r>
      <t>2</t>
    </r>
    <r>
      <rPr>
        <sz val="12"/>
        <color theme="1"/>
        <rFont val="標楷體"/>
        <family val="4"/>
        <charset val="136"/>
      </rPr>
      <t>月</t>
    </r>
    <phoneticPr fontId="4" type="noConversion"/>
  </si>
  <si>
    <r>
      <t>3</t>
    </r>
    <r>
      <rPr>
        <sz val="12"/>
        <color theme="1"/>
        <rFont val="標楷體"/>
        <family val="4"/>
        <charset val="136"/>
      </rPr>
      <t>月</t>
    </r>
    <phoneticPr fontId="4" type="noConversion"/>
  </si>
  <si>
    <r>
      <t>4</t>
    </r>
    <r>
      <rPr>
        <sz val="12"/>
        <color theme="1"/>
        <rFont val="標楷體"/>
        <family val="4"/>
        <charset val="136"/>
      </rPr>
      <t>月</t>
    </r>
    <phoneticPr fontId="4" type="noConversion"/>
  </si>
  <si>
    <r>
      <t>5</t>
    </r>
    <r>
      <rPr>
        <sz val="12"/>
        <color theme="1"/>
        <rFont val="標楷體"/>
        <family val="4"/>
        <charset val="136"/>
      </rPr>
      <t>月</t>
    </r>
    <phoneticPr fontId="4" type="noConversion"/>
  </si>
  <si>
    <r>
      <t>6</t>
    </r>
    <r>
      <rPr>
        <sz val="12"/>
        <color theme="1"/>
        <rFont val="標楷體"/>
        <family val="4"/>
        <charset val="136"/>
      </rPr>
      <t>月</t>
    </r>
    <phoneticPr fontId="4" type="noConversion"/>
  </si>
  <si>
    <r>
      <t>25</t>
    </r>
    <r>
      <rPr>
        <sz val="12"/>
        <color theme="1"/>
        <rFont val="標楷體"/>
        <family val="4"/>
        <charset val="136"/>
      </rPr>
      <t>日</t>
    </r>
    <phoneticPr fontId="4" type="noConversion"/>
  </si>
  <si>
    <r>
      <t>26</t>
    </r>
    <r>
      <rPr>
        <sz val="12"/>
        <color theme="1"/>
        <rFont val="標楷體"/>
        <family val="4"/>
        <charset val="136"/>
      </rPr>
      <t>日</t>
    </r>
    <phoneticPr fontId="4" type="noConversion"/>
  </si>
  <si>
    <r>
      <t>*4/26-5/17</t>
    </r>
    <r>
      <rPr>
        <sz val="12"/>
        <color rgb="FFFF0000"/>
        <rFont val="細明體"/>
        <family val="3"/>
        <charset val="136"/>
      </rPr>
      <t>期間</t>
    </r>
    <r>
      <rPr>
        <sz val="12"/>
        <color rgb="FFFF0000"/>
        <rFont val="Times New Roman"/>
        <family val="1"/>
      </rPr>
      <t>Watchdog</t>
    </r>
    <r>
      <rPr>
        <sz val="12"/>
        <color rgb="FFFF0000"/>
        <rFont val="細明體"/>
        <family val="3"/>
        <charset val="136"/>
      </rPr>
      <t>故障維修，資料為中央氣象局大林站</t>
    </r>
    <phoneticPr fontId="4" type="noConversion"/>
  </si>
  <si>
    <r>
      <t>*5/24-6/8</t>
    </r>
    <r>
      <rPr>
        <sz val="12"/>
        <color rgb="FFFF0000"/>
        <rFont val="細明體"/>
        <family val="3"/>
        <charset val="136"/>
      </rPr>
      <t>期間</t>
    </r>
    <r>
      <rPr>
        <sz val="12"/>
        <color rgb="FFFF0000"/>
        <rFont val="Times New Roman"/>
        <family val="1"/>
      </rPr>
      <t>Watchdog</t>
    </r>
    <r>
      <rPr>
        <sz val="12"/>
        <color rgb="FFFF0000"/>
        <rFont val="細明體"/>
        <family val="3"/>
        <charset val="136"/>
      </rPr>
      <t>故障維修，資料為中央氣象局大林站</t>
    </r>
    <phoneticPr fontId="4" type="noConversion"/>
  </si>
  <si>
    <r>
      <t>*4/26-5/17</t>
    </r>
    <r>
      <rPr>
        <sz val="12"/>
        <color rgb="FFFF0000"/>
        <rFont val="細明體"/>
        <family val="3"/>
        <charset val="136"/>
      </rPr>
      <t>期間</t>
    </r>
    <r>
      <rPr>
        <sz val="12"/>
        <color rgb="FFFF0000"/>
        <rFont val="Times New Roman"/>
        <family val="1"/>
      </rPr>
      <t>Watchdog</t>
    </r>
    <r>
      <rPr>
        <sz val="12"/>
        <color rgb="FFFF0000"/>
        <rFont val="細明體"/>
        <family val="3"/>
        <charset val="136"/>
      </rPr>
      <t>故障維修，資料為中央氣象局大林站經由溫度與溼度換算而來</t>
    </r>
    <phoneticPr fontId="4" type="noConversion"/>
  </si>
  <si>
    <r>
      <t>*5/24-6/8</t>
    </r>
    <r>
      <rPr>
        <sz val="12"/>
        <color rgb="FFFF0000"/>
        <rFont val="細明體"/>
        <family val="3"/>
        <charset val="136"/>
      </rPr>
      <t>期間</t>
    </r>
    <r>
      <rPr>
        <sz val="12"/>
        <color rgb="FFFF0000"/>
        <rFont val="Times New Roman"/>
        <family val="1"/>
      </rPr>
      <t>Watchdog</t>
    </r>
    <r>
      <rPr>
        <sz val="12"/>
        <color rgb="FFFF0000"/>
        <rFont val="細明體"/>
        <family val="3"/>
        <charset val="136"/>
      </rPr>
      <t>故障維修，資料為中央氣象局大林站經由溫度與溼度換算而來</t>
    </r>
    <phoneticPr fontId="4" type="noConversion"/>
  </si>
  <si>
    <t>110.01.26</t>
    <phoneticPr fontId="4" type="noConversion"/>
  </si>
  <si>
    <t>110.01.27</t>
    <phoneticPr fontId="4" type="noConversion"/>
  </si>
  <si>
    <t>110.01.28</t>
  </si>
  <si>
    <t>110.01.29</t>
  </si>
  <si>
    <t>110.01.30</t>
  </si>
  <si>
    <t>110.01.31</t>
  </si>
  <si>
    <t>平均</t>
    <phoneticPr fontId="4" type="noConversion"/>
  </si>
  <si>
    <r>
      <rPr>
        <sz val="12"/>
        <color theme="1"/>
        <rFont val="細明體"/>
        <family val="3"/>
        <charset val="136"/>
      </rPr>
      <t>大林</t>
    </r>
    <r>
      <rPr>
        <sz val="12"/>
        <color theme="1"/>
        <rFont val="Times New Roman"/>
        <family val="1"/>
      </rPr>
      <t>A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4" type="noConversion"/>
  </si>
  <si>
    <r>
      <rPr>
        <sz val="12"/>
        <color theme="1"/>
        <rFont val="細明體"/>
        <family val="3"/>
        <charset val="136"/>
      </rPr>
      <t>大林</t>
    </r>
    <r>
      <rPr>
        <sz val="12"/>
        <color theme="1"/>
        <rFont val="Times New Roman"/>
        <family val="1"/>
      </rPr>
      <t>B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4" type="noConversion"/>
  </si>
  <si>
    <r>
      <rPr>
        <sz val="12"/>
        <color theme="1"/>
        <rFont val="新細明體"/>
        <family val="2"/>
      </rPr>
      <t>大氣氣象</t>
    </r>
    <phoneticPr fontId="6" type="noConversion"/>
  </si>
  <si>
    <r>
      <rPr>
        <sz val="12"/>
        <color theme="1"/>
        <rFont val="新細明體"/>
        <family val="2"/>
      </rPr>
      <t>當日高溫</t>
    </r>
    <phoneticPr fontId="6" type="noConversion"/>
  </si>
  <si>
    <r>
      <rPr>
        <sz val="12"/>
        <color theme="1"/>
        <rFont val="新細明體"/>
        <family val="2"/>
      </rPr>
      <t>當日低溫</t>
    </r>
    <phoneticPr fontId="5" type="noConversion"/>
  </si>
  <si>
    <r>
      <rPr>
        <sz val="12"/>
        <color theme="1"/>
        <rFont val="新細明體"/>
        <family val="2"/>
      </rPr>
      <t>當日溫差</t>
    </r>
    <phoneticPr fontId="5" type="noConversion"/>
  </si>
  <si>
    <r>
      <rPr>
        <sz val="12"/>
        <color theme="1"/>
        <rFont val="新細明體"/>
        <family val="2"/>
      </rPr>
      <t>當日高濕</t>
    </r>
    <phoneticPr fontId="5" type="noConversion"/>
  </si>
  <si>
    <r>
      <rPr>
        <sz val="12"/>
        <color theme="1"/>
        <rFont val="新細明體"/>
        <family val="2"/>
      </rPr>
      <t>當日低濕</t>
    </r>
    <phoneticPr fontId="5" type="noConversion"/>
  </si>
  <si>
    <r>
      <rPr>
        <sz val="12"/>
        <color theme="1"/>
        <rFont val="新細明體"/>
        <family val="2"/>
      </rPr>
      <t>當日濕差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</si>
  <si>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6" type="noConversion"/>
  </si>
  <si>
    <r>
      <rPr>
        <sz val="12"/>
        <color theme="1"/>
        <rFont val="新細明體"/>
        <family val="2"/>
      </rPr>
      <t>當日溫差</t>
    </r>
    <phoneticPr fontId="6" type="noConversion"/>
  </si>
  <si>
    <r>
      <rPr>
        <sz val="12"/>
        <color theme="1"/>
        <rFont val="新細明體"/>
        <family val="2"/>
      </rPr>
      <t>當日高濕</t>
    </r>
    <phoneticPr fontId="6" type="noConversion"/>
  </si>
  <si>
    <r>
      <rPr>
        <sz val="12"/>
        <color theme="1"/>
        <rFont val="新細明體"/>
        <family val="2"/>
      </rPr>
      <t>當日低濕</t>
    </r>
    <phoneticPr fontId="6" type="noConversion"/>
  </si>
  <si>
    <r>
      <rPr>
        <sz val="12"/>
        <color theme="1"/>
        <rFont val="新細明體"/>
        <family val="2"/>
      </rPr>
      <t>當日濕差</t>
    </r>
    <phoneticPr fontId="6" type="noConversion"/>
  </si>
  <si>
    <r>
      <rPr>
        <sz val="12"/>
        <color theme="1"/>
        <rFont val="新細明體"/>
        <family val="2"/>
      </rPr>
      <t>平均相對濕度</t>
    </r>
    <phoneticPr fontId="6" type="noConversion"/>
  </si>
  <si>
    <r>
      <rPr>
        <sz val="12"/>
        <color theme="1"/>
        <rFont val="新細明體"/>
        <family val="2"/>
      </rPr>
      <t>當日平均風速</t>
    </r>
    <phoneticPr fontId="6" type="noConversion"/>
  </si>
  <si>
    <r>
      <rPr>
        <sz val="12"/>
        <color theme="1"/>
        <rFont val="新細明體"/>
        <family val="2"/>
      </rPr>
      <t>當日平均雨量</t>
    </r>
    <phoneticPr fontId="5" type="noConversion"/>
  </si>
  <si>
    <r>
      <rPr>
        <sz val="12"/>
        <color theme="1"/>
        <rFont val="新細明體"/>
        <family val="2"/>
      </rPr>
      <t>當日露點</t>
    </r>
    <phoneticPr fontId="5" type="noConversion"/>
  </si>
  <si>
    <t>1.大林A水稻密度較大林B密度高，可能是導致大林A發病較大林B高一點的原因。2.微氣候站放置於大林A。3.大氣氣候站資料於4/26-5/17和5/24-6/8期間故障，所以資料由中央氣象局大林站資料補植，露點則由https://bmcnoldy.rsmas.miami.edu/Humidity.html露點公式換算。4.移植中央氣象局資料後發現風速部分，可能由於我們所設置的Watchdag大氣氣象儀設置的位置有遮蔽物，而影響風速，所以與中央氣象局的有所差異。</t>
    <phoneticPr fontId="4" type="noConversion"/>
  </si>
  <si>
    <t>收割</t>
    <phoneticPr fontId="4" type="noConversion"/>
  </si>
  <si>
    <t>收割</t>
    <phoneticPr fontId="4" type="noConversion"/>
  </si>
  <si>
    <t>收割</t>
    <phoneticPr fontId="4" type="noConversion"/>
  </si>
  <si>
    <t>種植</t>
    <phoneticPr fontId="4" type="noConversion"/>
  </si>
  <si>
    <t>種植</t>
    <phoneticPr fontId="4" type="noConversion"/>
  </si>
  <si>
    <t>110.05.04</t>
    <phoneticPr fontId="4" type="noConversion"/>
  </si>
  <si>
    <t>110.06.04</t>
    <phoneticPr fontId="4" type="noConversion"/>
  </si>
  <si>
    <t>110.06.07</t>
    <phoneticPr fontId="4" type="noConversion"/>
  </si>
  <si>
    <t>110.01.29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</si>
</sst>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_ "/>
  </numFmts>
  <fonts count="28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細明體"/>
      <family val="3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</font>
    <font>
      <sz val="12"/>
      <color rgb="FFFF0000"/>
      <name val="Times New Roman"/>
      <family val="1"/>
    </font>
    <font>
      <sz val="12"/>
      <color rgb="FFFF0000"/>
      <name val="細明體"/>
      <family val="3"/>
      <charset val="136"/>
    </font>
    <font>
      <sz val="12"/>
      <color theme="1"/>
      <name val="新細明體"/>
      <family val="1"/>
      <charset val="136"/>
    </font>
    <font>
      <b/>
      <sz val="16"/>
      <name val="標楷體"/>
      <family val="4"/>
      <charset val="136"/>
    </font>
    <font>
      <b/>
      <sz val="16"/>
      <name val="新細明體"/>
      <family val="1"/>
      <charset val="136"/>
    </font>
    <font>
      <b/>
      <sz val="16"/>
      <color indexed="8"/>
      <name val="標楷體"/>
      <family val="4"/>
      <charset val="136"/>
    </font>
    <font>
      <b/>
      <sz val="16"/>
      <color indexed="10"/>
      <name val="標楷體"/>
      <family val="4"/>
      <charset val="136"/>
    </font>
    <font>
      <sz val="10"/>
      <name val="Times New Roman"/>
      <family val="1"/>
    </font>
    <font>
      <sz val="10"/>
      <color rgb="FF00B0F0"/>
      <name val="Times New Roman"/>
      <family val="1"/>
    </font>
    <font>
      <sz val="10"/>
      <color rgb="FFFF0000"/>
      <name val="Times New Roman"/>
      <family val="1"/>
    </font>
    <font>
      <sz val="10"/>
      <name val="細明體"/>
      <family val="3"/>
      <charset val="136"/>
    </font>
    <font>
      <b/>
      <sz val="16"/>
      <color rgb="FFFF0000"/>
      <name val="標楷體"/>
      <family val="4"/>
      <charset val="136"/>
    </font>
    <font>
      <b/>
      <sz val="16"/>
      <color rgb="FFFF0000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92">
    <xf numFmtId="0" fontId="0" fillId="0" borderId="0" xfId="0"/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0" applyFont="1"/>
    <xf numFmtId="0" fontId="9" fillId="0" borderId="0" xfId="1" applyFont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20" fontId="10" fillId="0" borderId="0" xfId="1" applyNumberFormat="1" applyFont="1" applyAlignment="1">
      <alignment horizontal="center" vertical="center"/>
    </xf>
    <xf numFmtId="20" fontId="10" fillId="0" borderId="0" xfId="1" applyNumberFormat="1" applyFont="1" applyBorder="1" applyAlignment="1">
      <alignment horizontal="center" vertical="center"/>
    </xf>
    <xf numFmtId="178" fontId="10" fillId="0" borderId="0" xfId="1" applyNumberFormat="1" applyFont="1" applyAlignment="1">
      <alignment horizontal="center" vertical="center"/>
    </xf>
    <xf numFmtId="178" fontId="3" fillId="0" borderId="0" xfId="0" applyNumberFormat="1" applyFont="1" applyAlignment="1">
      <alignment vertical="center"/>
    </xf>
    <xf numFmtId="0" fontId="2" fillId="0" borderId="0" xfId="1" applyAlignment="1">
      <alignment vertical="center"/>
    </xf>
    <xf numFmtId="0" fontId="10" fillId="0" borderId="0" xfId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178" fontId="13" fillId="0" borderId="0" xfId="1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vertical="center"/>
    </xf>
    <xf numFmtId="178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78" fontId="15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/>
    <xf numFmtId="176" fontId="3" fillId="0" borderId="0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21" fillId="0" borderId="4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5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0" applyFont="1"/>
    <xf numFmtId="0" fontId="7" fillId="0" borderId="0" xfId="1" applyFon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20" fontId="22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right"/>
    </xf>
    <xf numFmtId="20" fontId="22" fillId="0" borderId="0" xfId="1" applyNumberFormat="1" applyFont="1" applyBorder="1" applyAlignment="1">
      <alignment horizontal="center" vertical="center"/>
    </xf>
    <xf numFmtId="178" fontId="22" fillId="0" borderId="0" xfId="1" applyNumberFormat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178" fontId="23" fillId="0" borderId="0" xfId="1" applyNumberFormat="1" applyFont="1" applyAlignment="1">
      <alignment horizontal="center" vertical="center"/>
    </xf>
    <xf numFmtId="178" fontId="24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178" fontId="25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3" fillId="5" borderId="0" xfId="0" applyFont="1" applyFill="1" applyBorder="1" applyAlignment="1">
      <alignment horizontal="right" vertical="center"/>
    </xf>
    <xf numFmtId="0" fontId="3" fillId="6" borderId="0" xfId="0" applyFont="1" applyFill="1" applyBorder="1" applyAlignment="1">
      <alignment horizontal="right" vertical="center"/>
    </xf>
    <xf numFmtId="0" fontId="3" fillId="7" borderId="0" xfId="0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177" fontId="3" fillId="0" borderId="0" xfId="0" applyNumberFormat="1" applyFont="1" applyBorder="1" applyAlignment="1">
      <alignment horizontal="right" vertical="center"/>
    </xf>
    <xf numFmtId="177" fontId="3" fillId="0" borderId="0" xfId="0" applyNumberFormat="1" applyFont="1" applyFill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7" fontId="7" fillId="0" borderId="0" xfId="0" applyNumberFormat="1" applyFont="1" applyBorder="1" applyAlignment="1">
      <alignment horizontal="right" vertical="center"/>
    </xf>
    <xf numFmtId="177" fontId="7" fillId="0" borderId="0" xfId="0" applyNumberFormat="1" applyFont="1" applyAlignment="1">
      <alignment horizontal="right" vertical="center"/>
    </xf>
    <xf numFmtId="2" fontId="3" fillId="0" borderId="0" xfId="0" applyNumberFormat="1" applyFont="1"/>
    <xf numFmtId="177" fontId="3" fillId="0" borderId="0" xfId="0" applyNumberFormat="1" applyFont="1" applyAlignment="1">
      <alignment vertical="center"/>
    </xf>
    <xf numFmtId="177" fontId="11" fillId="0" borderId="0" xfId="0" applyNumberFormat="1" applyFont="1" applyAlignment="1">
      <alignment horizontal="right" vertical="center"/>
    </xf>
    <xf numFmtId="177" fontId="11" fillId="0" borderId="0" xfId="0" applyNumberFormat="1" applyFont="1" applyBorder="1" applyAlignment="1">
      <alignment horizontal="right" vertical="center"/>
    </xf>
    <xf numFmtId="0" fontId="26" fillId="0" borderId="4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4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19" fillId="0" borderId="6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00"/>
  <sheetViews>
    <sheetView tabSelected="1" topLeftCell="A99" zoomScale="75" zoomScaleNormal="75" workbookViewId="0">
      <selection activeCell="I131" sqref="I130:I131"/>
    </sheetView>
  </sheetViews>
  <sheetFormatPr defaultRowHeight="15.75" x14ac:dyDescent="0.25"/>
  <cols>
    <col min="1" max="1" width="9.125" style="66" bestFit="1" customWidth="1"/>
    <col min="2" max="2" width="9.75" style="66" customWidth="1"/>
    <col min="3" max="3" width="9.25" style="66" customWidth="1"/>
    <col min="4" max="4" width="8.125" style="66" customWidth="1"/>
    <col min="5" max="5" width="10" style="66" customWidth="1"/>
    <col min="6" max="6" width="9.25" style="66" customWidth="1"/>
    <col min="7" max="7" width="8.125" style="66" customWidth="1"/>
    <col min="8" max="9" width="8.5" style="64" customWidth="1"/>
    <col min="10" max="10" width="8" style="64" customWidth="1"/>
    <col min="11" max="11" width="8.875" style="64" customWidth="1"/>
    <col min="12" max="12" width="8.5" style="64" customWidth="1"/>
    <col min="13" max="13" width="8.625" style="64" customWidth="1"/>
    <col min="14" max="14" width="8.875" style="64" customWidth="1"/>
    <col min="15" max="15" width="8" style="64" customWidth="1"/>
    <col min="16" max="16" width="7.875" style="64" customWidth="1"/>
    <col min="17" max="17" width="8.75" style="64" customWidth="1"/>
    <col min="18" max="18" width="8.875" style="64" customWidth="1"/>
    <col min="19" max="19" width="8.125" style="64" customWidth="1"/>
    <col min="20" max="20" width="11.25" style="64" customWidth="1"/>
    <col min="21" max="21" width="13.125" style="64" customWidth="1"/>
    <col min="22" max="22" width="10.5" style="64" customWidth="1"/>
    <col min="23" max="23" width="8.75" style="64" customWidth="1"/>
    <col min="24" max="16384" width="9" style="64"/>
  </cols>
  <sheetData>
    <row r="1" spans="1:24" ht="16.5" x14ac:dyDescent="0.25">
      <c r="B1" s="89" t="s">
        <v>484</v>
      </c>
      <c r="C1" s="89"/>
      <c r="D1" s="89"/>
      <c r="E1" s="89" t="s">
        <v>485</v>
      </c>
      <c r="F1" s="89"/>
      <c r="G1" s="89"/>
      <c r="H1" s="87" t="s">
        <v>45</v>
      </c>
      <c r="I1" s="87"/>
      <c r="J1" s="87"/>
      <c r="K1" s="87"/>
      <c r="L1" s="87"/>
      <c r="M1" s="87"/>
      <c r="N1" s="88" t="s">
        <v>486</v>
      </c>
      <c r="O1" s="88"/>
      <c r="P1" s="88"/>
      <c r="Q1" s="88"/>
      <c r="R1" s="88"/>
      <c r="S1" s="88"/>
      <c r="T1" s="88"/>
      <c r="U1" s="88"/>
      <c r="V1" s="88"/>
      <c r="W1" s="88"/>
      <c r="X1" s="67"/>
    </row>
    <row r="2" spans="1:24" ht="16.5" x14ac:dyDescent="0.25">
      <c r="A2" s="68"/>
      <c r="B2" s="69" t="s">
        <v>36</v>
      </c>
      <c r="C2" s="69" t="s">
        <v>37</v>
      </c>
      <c r="D2" s="69" t="s">
        <v>38</v>
      </c>
      <c r="E2" s="69" t="s">
        <v>36</v>
      </c>
      <c r="F2" s="69" t="s">
        <v>37</v>
      </c>
      <c r="G2" s="69" t="s">
        <v>38</v>
      </c>
      <c r="H2" s="70" t="s">
        <v>487</v>
      </c>
      <c r="I2" s="70" t="s">
        <v>488</v>
      </c>
      <c r="J2" s="70" t="s">
        <v>489</v>
      </c>
      <c r="K2" s="70" t="s">
        <v>490</v>
      </c>
      <c r="L2" s="70" t="s">
        <v>491</v>
      </c>
      <c r="M2" s="70" t="s">
        <v>492</v>
      </c>
      <c r="N2" s="71" t="s">
        <v>487</v>
      </c>
      <c r="O2" s="71" t="s">
        <v>493</v>
      </c>
      <c r="P2" s="71" t="s">
        <v>494</v>
      </c>
      <c r="Q2" s="71" t="s">
        <v>495</v>
      </c>
      <c r="R2" s="71" t="s">
        <v>496</v>
      </c>
      <c r="S2" s="71" t="s">
        <v>497</v>
      </c>
      <c r="T2" s="71" t="s">
        <v>498</v>
      </c>
      <c r="U2" s="71" t="s">
        <v>499</v>
      </c>
      <c r="V2" s="71" t="s">
        <v>500</v>
      </c>
      <c r="W2" s="71" t="s">
        <v>501</v>
      </c>
    </row>
    <row r="3" spans="1:24" ht="16.5" hidden="1" customHeight="1" x14ac:dyDescent="0.25">
      <c r="A3" s="72">
        <v>1060301</v>
      </c>
      <c r="B3" s="64"/>
      <c r="C3" s="64"/>
      <c r="D3" s="64"/>
      <c r="E3" s="64"/>
      <c r="F3" s="64"/>
      <c r="G3" s="64"/>
      <c r="H3" s="73">
        <v>22.13</v>
      </c>
      <c r="I3" s="73">
        <v>16.058</v>
      </c>
      <c r="J3" s="74">
        <v>6.0719999999999992</v>
      </c>
      <c r="K3" s="73">
        <v>84.238</v>
      </c>
      <c r="L3" s="73">
        <v>59.991999999999997</v>
      </c>
      <c r="M3" s="74">
        <v>24.246000000000002</v>
      </c>
      <c r="N3" s="75"/>
      <c r="O3" s="75"/>
      <c r="S3" s="74"/>
    </row>
    <row r="4" spans="1:24" ht="16.5" hidden="1" customHeight="1" x14ac:dyDescent="0.25">
      <c r="A4" s="76">
        <v>1060302</v>
      </c>
      <c r="B4" s="74"/>
      <c r="C4" s="74"/>
      <c r="D4" s="74"/>
      <c r="E4" s="74"/>
      <c r="F4" s="74"/>
      <c r="G4" s="74"/>
      <c r="H4" s="26">
        <v>22.704999999999998</v>
      </c>
      <c r="I4" s="26">
        <v>14.266</v>
      </c>
      <c r="J4" s="74">
        <v>8.4389999999999983</v>
      </c>
      <c r="K4" s="26">
        <v>86.238</v>
      </c>
      <c r="L4" s="26">
        <v>51.296999999999997</v>
      </c>
      <c r="M4" s="74">
        <v>34.941000000000003</v>
      </c>
      <c r="N4" s="75"/>
      <c r="O4" s="75"/>
      <c r="S4" s="74"/>
    </row>
    <row r="5" spans="1:24" ht="16.5" hidden="1" customHeight="1" x14ac:dyDescent="0.25">
      <c r="A5" s="76">
        <v>1060303</v>
      </c>
      <c r="B5" s="74"/>
      <c r="C5" s="74"/>
      <c r="D5" s="74"/>
      <c r="E5" s="74"/>
      <c r="F5" s="74"/>
      <c r="G5" s="74"/>
      <c r="H5" s="26">
        <v>22.202000000000002</v>
      </c>
      <c r="I5" s="26">
        <v>12.364000000000001</v>
      </c>
      <c r="J5" s="74">
        <v>9.838000000000001</v>
      </c>
      <c r="K5" s="26">
        <v>84.322999999999993</v>
      </c>
      <c r="L5" s="26">
        <v>52.749000000000002</v>
      </c>
      <c r="M5" s="74">
        <v>31.573999999999991</v>
      </c>
      <c r="N5" s="75"/>
      <c r="O5" s="75"/>
      <c r="S5" s="74"/>
    </row>
    <row r="6" spans="1:24" ht="16.5" hidden="1" customHeight="1" x14ac:dyDescent="0.25">
      <c r="A6" s="76">
        <v>1060304</v>
      </c>
      <c r="B6" s="74"/>
      <c r="C6" s="74"/>
      <c r="D6" s="74"/>
      <c r="E6" s="74"/>
      <c r="F6" s="74"/>
      <c r="G6" s="74"/>
      <c r="H6" s="26">
        <v>28.765999999999998</v>
      </c>
      <c r="I6" s="26">
        <v>15.962999999999999</v>
      </c>
      <c r="J6" s="74">
        <v>12.802999999999999</v>
      </c>
      <c r="K6" s="26">
        <v>90.34</v>
      </c>
      <c r="L6" s="26">
        <v>53.555</v>
      </c>
      <c r="M6" s="74">
        <v>36.785000000000004</v>
      </c>
      <c r="N6" s="75"/>
      <c r="O6" s="75"/>
      <c r="S6" s="74"/>
    </row>
    <row r="7" spans="1:24" ht="16.5" hidden="1" customHeight="1" x14ac:dyDescent="0.25">
      <c r="A7" s="76">
        <v>1060305</v>
      </c>
      <c r="B7" s="74"/>
      <c r="C7" s="74"/>
      <c r="D7" s="74"/>
      <c r="E7" s="74"/>
      <c r="F7" s="74"/>
      <c r="G7" s="74"/>
      <c r="H7" s="26">
        <v>30.065999999999999</v>
      </c>
      <c r="I7" s="26">
        <v>16.654</v>
      </c>
      <c r="J7" s="74">
        <v>13.411999999999999</v>
      </c>
      <c r="K7" s="26">
        <v>90.403000000000006</v>
      </c>
      <c r="L7" s="26">
        <v>57.319000000000003</v>
      </c>
      <c r="M7" s="74">
        <v>33.084000000000003</v>
      </c>
      <c r="N7" s="75"/>
      <c r="O7" s="75"/>
      <c r="S7" s="74"/>
    </row>
    <row r="8" spans="1:24" ht="16.5" hidden="1" customHeight="1" x14ac:dyDescent="0.25">
      <c r="A8" s="76">
        <v>1060306</v>
      </c>
      <c r="B8" s="74"/>
      <c r="C8" s="74"/>
      <c r="D8" s="74"/>
      <c r="E8" s="74"/>
      <c r="F8" s="74"/>
      <c r="G8" s="74"/>
      <c r="H8" s="26">
        <v>22.561</v>
      </c>
      <c r="I8" s="26">
        <v>15.747999999999999</v>
      </c>
      <c r="J8" s="74">
        <v>6.8130000000000006</v>
      </c>
      <c r="K8" s="26">
        <v>90.129000000000005</v>
      </c>
      <c r="L8" s="26">
        <v>74.296999999999997</v>
      </c>
      <c r="M8" s="74">
        <v>15.832000000000008</v>
      </c>
      <c r="N8" s="75"/>
      <c r="O8" s="75"/>
      <c r="S8" s="74"/>
    </row>
    <row r="9" spans="1:24" x14ac:dyDescent="0.25">
      <c r="A9" s="76" t="s">
        <v>477</v>
      </c>
      <c r="B9" s="74"/>
      <c r="C9" s="74"/>
      <c r="D9" s="74"/>
      <c r="E9" s="74"/>
      <c r="F9" s="74"/>
      <c r="G9" s="74"/>
      <c r="J9" s="74"/>
      <c r="M9" s="74"/>
      <c r="N9" s="74">
        <v>23.2</v>
      </c>
      <c r="O9" s="74">
        <v>12.6</v>
      </c>
      <c r="P9" s="74">
        <v>10.6</v>
      </c>
      <c r="Q9" s="64">
        <v>99</v>
      </c>
      <c r="R9" s="64">
        <v>69.5</v>
      </c>
      <c r="S9" s="64">
        <v>29.5</v>
      </c>
      <c r="T9" s="64">
        <v>89.083333333333329</v>
      </c>
      <c r="U9" s="64">
        <v>0</v>
      </c>
      <c r="V9" s="64">
        <v>0</v>
      </c>
      <c r="W9" s="74">
        <v>14.641666666666667</v>
      </c>
    </row>
    <row r="10" spans="1:24" x14ac:dyDescent="0.25">
      <c r="A10" s="76" t="s">
        <v>478</v>
      </c>
      <c r="B10" s="74"/>
      <c r="C10" s="74"/>
      <c r="D10" s="74"/>
      <c r="E10" s="74"/>
      <c r="F10" s="74"/>
      <c r="G10" s="74"/>
      <c r="J10" s="74"/>
      <c r="M10" s="74"/>
      <c r="N10" s="64">
        <v>23.6</v>
      </c>
      <c r="O10" s="64">
        <v>14.8</v>
      </c>
      <c r="P10" s="64">
        <v>8.8000000000000007</v>
      </c>
      <c r="Q10" s="64">
        <v>94.6</v>
      </c>
      <c r="R10" s="64">
        <v>66.2</v>
      </c>
      <c r="S10" s="64">
        <v>28.399999999999991</v>
      </c>
      <c r="T10" s="64">
        <v>85.362500000000011</v>
      </c>
      <c r="U10" s="64">
        <v>0</v>
      </c>
      <c r="V10" s="64">
        <v>0</v>
      </c>
      <c r="W10" s="64">
        <v>15.158333333333337</v>
      </c>
    </row>
    <row r="11" spans="1:24" x14ac:dyDescent="0.25">
      <c r="A11" s="76" t="s">
        <v>479</v>
      </c>
      <c r="B11" s="74"/>
      <c r="C11" s="74"/>
      <c r="D11" s="74"/>
      <c r="E11" s="74"/>
      <c r="F11" s="74"/>
      <c r="G11" s="74"/>
      <c r="J11" s="74"/>
      <c r="M11" s="74"/>
      <c r="N11" s="74">
        <v>21.4</v>
      </c>
      <c r="O11" s="74">
        <v>12.9</v>
      </c>
      <c r="P11" s="74">
        <v>8.4999999999999982</v>
      </c>
      <c r="Q11" s="64">
        <v>98.2</v>
      </c>
      <c r="R11" s="64">
        <v>67.900000000000006</v>
      </c>
      <c r="S11" s="64">
        <v>30.299999999999997</v>
      </c>
      <c r="T11" s="64">
        <v>83.933333333333323</v>
      </c>
      <c r="U11" s="74">
        <v>0.66666666666666663</v>
      </c>
      <c r="V11" s="64">
        <v>0</v>
      </c>
      <c r="W11" s="74">
        <v>13.295833333333329</v>
      </c>
    </row>
    <row r="12" spans="1:24" ht="16.5" x14ac:dyDescent="0.25">
      <c r="A12" s="76" t="s">
        <v>480</v>
      </c>
      <c r="B12" s="74"/>
      <c r="C12" s="74"/>
      <c r="D12" s="74"/>
      <c r="E12" s="82" t="s">
        <v>506</v>
      </c>
      <c r="F12" s="82" t="s">
        <v>507</v>
      </c>
      <c r="G12" s="82" t="s">
        <v>507</v>
      </c>
      <c r="J12" s="74"/>
      <c r="M12" s="74"/>
      <c r="N12" s="64">
        <v>23.2</v>
      </c>
      <c r="O12" s="64">
        <v>9.8000000000000007</v>
      </c>
      <c r="P12" s="64">
        <v>13.399999999999999</v>
      </c>
      <c r="Q12" s="64">
        <v>91.5</v>
      </c>
      <c r="R12" s="64">
        <v>53.7</v>
      </c>
      <c r="S12" s="64">
        <v>37.799999999999997</v>
      </c>
      <c r="T12" s="64">
        <v>73.870833333333323</v>
      </c>
      <c r="U12" s="64">
        <v>0</v>
      </c>
      <c r="V12" s="64">
        <v>0</v>
      </c>
      <c r="W12" s="64">
        <v>10.65</v>
      </c>
    </row>
    <row r="13" spans="1:24" ht="16.5" customHeight="1" x14ac:dyDescent="0.25">
      <c r="A13" s="76" t="s">
        <v>481</v>
      </c>
      <c r="B13" s="74"/>
      <c r="C13" s="74"/>
      <c r="D13" s="74"/>
      <c r="E13" s="74"/>
      <c r="F13" s="74"/>
      <c r="G13" s="74"/>
      <c r="J13" s="74"/>
      <c r="M13" s="74"/>
      <c r="N13" s="64">
        <v>23.5</v>
      </c>
      <c r="O13" s="64">
        <v>10</v>
      </c>
      <c r="P13" s="64">
        <v>13.5</v>
      </c>
      <c r="Q13" s="64">
        <v>95.9</v>
      </c>
      <c r="R13" s="64">
        <v>57.3</v>
      </c>
      <c r="S13" s="64">
        <v>38.600000000000009</v>
      </c>
      <c r="T13" s="64">
        <v>79.995833333333323</v>
      </c>
      <c r="U13" s="64">
        <v>0</v>
      </c>
      <c r="V13" s="64">
        <v>0</v>
      </c>
      <c r="W13" s="64">
        <v>12.262500000000001</v>
      </c>
    </row>
    <row r="14" spans="1:24" x14ac:dyDescent="0.25">
      <c r="A14" s="76" t="s">
        <v>482</v>
      </c>
      <c r="B14" s="74"/>
      <c r="C14" s="74"/>
      <c r="D14" s="74"/>
      <c r="E14" s="74"/>
      <c r="F14" s="74"/>
      <c r="G14" s="74"/>
      <c r="J14" s="74"/>
      <c r="M14" s="74"/>
      <c r="N14" s="74">
        <v>23.7</v>
      </c>
      <c r="O14" s="74">
        <v>11.1</v>
      </c>
      <c r="P14" s="74">
        <v>12.6</v>
      </c>
      <c r="Q14" s="64">
        <v>99.5</v>
      </c>
      <c r="R14" s="64">
        <v>57</v>
      </c>
      <c r="S14" s="64">
        <v>42.5</v>
      </c>
      <c r="T14" s="64">
        <v>83.983333333333348</v>
      </c>
      <c r="U14" s="64">
        <v>0</v>
      </c>
      <c r="V14" s="64">
        <v>0</v>
      </c>
      <c r="W14" s="74">
        <v>13.2125</v>
      </c>
    </row>
    <row r="15" spans="1:24" ht="16.5" customHeight="1" x14ac:dyDescent="0.25">
      <c r="A15" s="76" t="s">
        <v>143</v>
      </c>
      <c r="B15" s="82" t="s">
        <v>506</v>
      </c>
      <c r="C15" s="82" t="s">
        <v>507</v>
      </c>
      <c r="D15" s="82" t="s">
        <v>507</v>
      </c>
      <c r="E15" s="74">
        <v>0</v>
      </c>
      <c r="F15" s="74"/>
      <c r="G15" s="74"/>
      <c r="J15" s="74"/>
      <c r="M15" s="74"/>
      <c r="N15" s="64">
        <v>24.7</v>
      </c>
      <c r="O15" s="64">
        <v>10.199999999999999</v>
      </c>
      <c r="P15" s="64">
        <v>14.5</v>
      </c>
      <c r="Q15" s="64">
        <v>99.9</v>
      </c>
      <c r="R15" s="64">
        <v>46.4</v>
      </c>
      <c r="S15" s="64">
        <v>53.500000000000007</v>
      </c>
      <c r="T15" s="64">
        <v>79.045833333333348</v>
      </c>
      <c r="U15" s="64">
        <v>0</v>
      </c>
      <c r="V15" s="64">
        <v>0</v>
      </c>
      <c r="W15" s="64">
        <v>12.195833333333331</v>
      </c>
    </row>
    <row r="16" spans="1:24" ht="16.5" customHeight="1" x14ac:dyDescent="0.25">
      <c r="A16" s="76" t="s">
        <v>144</v>
      </c>
      <c r="B16" s="74"/>
      <c r="C16" s="74"/>
      <c r="D16" s="74"/>
      <c r="E16" s="74"/>
      <c r="F16" s="74"/>
      <c r="G16" s="74"/>
      <c r="J16" s="74"/>
      <c r="M16" s="74"/>
      <c r="N16" s="64">
        <v>25.8</v>
      </c>
      <c r="O16" s="64">
        <v>10.4</v>
      </c>
      <c r="P16" s="64">
        <v>15.4</v>
      </c>
      <c r="Q16" s="64">
        <v>92</v>
      </c>
      <c r="R16" s="64">
        <v>50.2</v>
      </c>
      <c r="S16" s="64">
        <v>41.8</v>
      </c>
      <c r="T16" s="64">
        <v>76.441666666666663</v>
      </c>
      <c r="U16" s="64">
        <v>4.1666666666666664E-2</v>
      </c>
      <c r="V16" s="64">
        <v>0</v>
      </c>
      <c r="W16" s="64">
        <v>12.595833333333333</v>
      </c>
    </row>
    <row r="17" spans="1:23" ht="16.5" customHeight="1" x14ac:dyDescent="0.25">
      <c r="A17" s="76" t="s">
        <v>145</v>
      </c>
      <c r="B17" s="74"/>
      <c r="C17" s="74"/>
      <c r="D17" s="74"/>
      <c r="E17" s="74"/>
      <c r="F17" s="74"/>
      <c r="G17" s="74"/>
      <c r="J17" s="74"/>
      <c r="M17" s="74"/>
      <c r="N17" s="64">
        <v>24.8</v>
      </c>
      <c r="O17" s="64">
        <v>11</v>
      </c>
      <c r="P17" s="64">
        <v>13.8</v>
      </c>
      <c r="Q17" s="64">
        <v>98.1</v>
      </c>
      <c r="R17" s="64">
        <v>61.6</v>
      </c>
      <c r="S17" s="64">
        <v>36.499999999999993</v>
      </c>
      <c r="T17" s="64">
        <v>83.14166666666668</v>
      </c>
      <c r="U17" s="74">
        <v>4.1666666666666664E-2</v>
      </c>
      <c r="V17" s="64">
        <v>0</v>
      </c>
      <c r="W17" s="64">
        <v>13.570833333333331</v>
      </c>
    </row>
    <row r="18" spans="1:23" ht="16.5" customHeight="1" x14ac:dyDescent="0.25">
      <c r="A18" s="76" t="s">
        <v>146</v>
      </c>
      <c r="B18" s="74"/>
      <c r="C18" s="74"/>
      <c r="D18" s="74"/>
      <c r="E18" s="74"/>
      <c r="F18" s="74"/>
      <c r="G18" s="74"/>
      <c r="J18" s="74"/>
      <c r="M18" s="74"/>
      <c r="N18" s="64">
        <v>23.8</v>
      </c>
      <c r="O18" s="64">
        <v>11.1</v>
      </c>
      <c r="P18" s="64">
        <v>12.700000000000001</v>
      </c>
      <c r="Q18" s="64">
        <v>98.8</v>
      </c>
      <c r="R18" s="64">
        <v>65.5</v>
      </c>
      <c r="S18" s="64">
        <v>33.299999999999997</v>
      </c>
      <c r="T18" s="64">
        <v>84.358333333333363</v>
      </c>
      <c r="U18" s="78">
        <v>0</v>
      </c>
      <c r="V18" s="64">
        <v>0</v>
      </c>
      <c r="W18" s="64">
        <v>14.275000000000004</v>
      </c>
    </row>
    <row r="19" spans="1:23" ht="16.5" customHeight="1" x14ac:dyDescent="0.25">
      <c r="A19" s="76" t="s">
        <v>147</v>
      </c>
      <c r="B19" s="74"/>
      <c r="C19" s="74"/>
      <c r="D19" s="74"/>
      <c r="E19" s="74"/>
      <c r="F19" s="74"/>
      <c r="G19" s="74"/>
      <c r="J19" s="74"/>
      <c r="M19" s="74"/>
      <c r="N19" s="64">
        <v>26.7</v>
      </c>
      <c r="O19" s="64">
        <v>11.6</v>
      </c>
      <c r="P19" s="64">
        <v>15.1</v>
      </c>
      <c r="Q19" s="64">
        <v>98.9</v>
      </c>
      <c r="R19" s="64">
        <v>58.8</v>
      </c>
      <c r="S19" s="64">
        <v>40.100000000000009</v>
      </c>
      <c r="T19" s="64">
        <v>84.95</v>
      </c>
      <c r="U19" s="64">
        <v>0</v>
      </c>
      <c r="V19" s="64">
        <v>0</v>
      </c>
      <c r="W19" s="64">
        <v>14.904166666666667</v>
      </c>
    </row>
    <row r="20" spans="1:23" ht="16.5" customHeight="1" x14ac:dyDescent="0.25">
      <c r="A20" s="76" t="s">
        <v>148</v>
      </c>
      <c r="B20" s="74"/>
      <c r="C20" s="74"/>
      <c r="D20" s="74"/>
      <c r="E20" s="74"/>
      <c r="F20" s="74"/>
      <c r="G20" s="74"/>
      <c r="J20" s="74"/>
      <c r="M20" s="74"/>
      <c r="N20" s="74">
        <v>27.8</v>
      </c>
      <c r="O20" s="74">
        <v>11.8</v>
      </c>
      <c r="P20" s="74">
        <v>16</v>
      </c>
      <c r="Q20" s="64">
        <v>98.6</v>
      </c>
      <c r="R20" s="64">
        <v>46.6</v>
      </c>
      <c r="S20" s="64">
        <v>51.999999999999993</v>
      </c>
      <c r="T20" s="64">
        <v>79.216666666666669</v>
      </c>
      <c r="U20" s="64">
        <v>0</v>
      </c>
      <c r="V20" s="64">
        <v>0</v>
      </c>
      <c r="W20" s="74">
        <v>14.458333333333334</v>
      </c>
    </row>
    <row r="21" spans="1:23" ht="16.5" customHeight="1" x14ac:dyDescent="0.25">
      <c r="A21" s="76" t="s">
        <v>149</v>
      </c>
      <c r="B21" s="64"/>
      <c r="C21" s="64"/>
      <c r="D21" s="64"/>
      <c r="E21" s="64"/>
      <c r="F21" s="74"/>
      <c r="G21" s="74"/>
      <c r="J21" s="74"/>
      <c r="M21" s="74"/>
      <c r="N21" s="78">
        <v>24.9</v>
      </c>
      <c r="O21" s="78">
        <v>13.4</v>
      </c>
      <c r="P21" s="78">
        <v>11.499999999999998</v>
      </c>
      <c r="Q21" s="64">
        <v>96.6</v>
      </c>
      <c r="R21" s="64">
        <v>64.8</v>
      </c>
      <c r="S21" s="64">
        <v>31.799999999999997</v>
      </c>
      <c r="T21" s="64">
        <v>86.00833333333334</v>
      </c>
      <c r="U21" s="64">
        <v>0</v>
      </c>
      <c r="V21" s="64">
        <v>0</v>
      </c>
      <c r="W21" s="78">
        <v>15.445833333333335</v>
      </c>
    </row>
    <row r="22" spans="1:23" ht="16.5" customHeight="1" x14ac:dyDescent="0.25">
      <c r="A22" s="76" t="s">
        <v>150</v>
      </c>
      <c r="B22" s="74">
        <v>0</v>
      </c>
      <c r="C22" s="74"/>
      <c r="D22" s="74"/>
      <c r="E22" s="74">
        <v>0</v>
      </c>
      <c r="F22" s="74"/>
      <c r="G22" s="74"/>
      <c r="J22" s="74"/>
      <c r="M22" s="74"/>
      <c r="N22" s="64">
        <v>26.4</v>
      </c>
      <c r="O22" s="64">
        <v>14.9</v>
      </c>
      <c r="P22" s="64">
        <v>11.499999999999998</v>
      </c>
      <c r="Q22" s="64">
        <v>100</v>
      </c>
      <c r="R22" s="64">
        <v>58.3</v>
      </c>
      <c r="S22" s="64">
        <v>41.7</v>
      </c>
      <c r="T22" s="64">
        <v>85.662500000000009</v>
      </c>
      <c r="U22" s="64">
        <v>4.1666666666666664E-2</v>
      </c>
      <c r="V22" s="64">
        <v>0</v>
      </c>
      <c r="W22" s="64">
        <v>16.274999999999999</v>
      </c>
    </row>
    <row r="23" spans="1:23" ht="16.5" customHeight="1" x14ac:dyDescent="0.25">
      <c r="A23" s="76" t="s">
        <v>151</v>
      </c>
      <c r="B23" s="74"/>
      <c r="C23" s="74"/>
      <c r="D23" s="74"/>
      <c r="E23" s="74"/>
      <c r="F23" s="74"/>
      <c r="G23" s="74"/>
      <c r="J23" s="74"/>
      <c r="M23" s="74"/>
      <c r="N23" s="64">
        <v>25.5</v>
      </c>
      <c r="O23" s="64">
        <v>14.2</v>
      </c>
      <c r="P23" s="64">
        <v>11.3</v>
      </c>
      <c r="Q23" s="64">
        <v>92.4</v>
      </c>
      <c r="R23" s="64">
        <v>60.8</v>
      </c>
      <c r="S23" s="64">
        <v>31.600000000000009</v>
      </c>
      <c r="T23" s="64">
        <v>78.349999999999994</v>
      </c>
      <c r="U23" s="64">
        <v>4.1666666666666664E-2</v>
      </c>
      <c r="V23" s="64">
        <v>0</v>
      </c>
      <c r="W23" s="64">
        <v>15.112500000000002</v>
      </c>
    </row>
    <row r="24" spans="1:23" ht="16.5" customHeight="1" x14ac:dyDescent="0.25">
      <c r="A24" s="76" t="s">
        <v>152</v>
      </c>
      <c r="B24" s="74"/>
      <c r="C24" s="74"/>
      <c r="D24" s="74"/>
      <c r="E24" s="74"/>
      <c r="F24" s="74"/>
      <c r="G24" s="74"/>
      <c r="J24" s="74"/>
      <c r="M24" s="74"/>
      <c r="N24" s="64">
        <v>24</v>
      </c>
      <c r="O24" s="64">
        <v>15.2</v>
      </c>
      <c r="P24" s="64">
        <v>8.8000000000000007</v>
      </c>
      <c r="Q24" s="64">
        <v>97.2</v>
      </c>
      <c r="R24" s="64">
        <v>66.599999999999994</v>
      </c>
      <c r="S24" s="64">
        <v>30.600000000000009</v>
      </c>
      <c r="T24" s="64">
        <v>87.720833333333346</v>
      </c>
      <c r="U24" s="64">
        <v>0</v>
      </c>
      <c r="V24" s="64">
        <v>0.24166666666666667</v>
      </c>
      <c r="W24" s="64">
        <v>15.945833333333335</v>
      </c>
    </row>
    <row r="25" spans="1:23" ht="16.5" customHeight="1" x14ac:dyDescent="0.25">
      <c r="A25" s="76" t="s">
        <v>153</v>
      </c>
      <c r="B25" s="74"/>
      <c r="C25" s="74"/>
      <c r="D25" s="74"/>
      <c r="E25" s="74"/>
      <c r="F25" s="74"/>
      <c r="G25" s="74"/>
      <c r="J25" s="74"/>
      <c r="M25" s="74"/>
      <c r="N25" s="64">
        <v>19.399999999999999</v>
      </c>
      <c r="O25" s="64">
        <v>15.7</v>
      </c>
      <c r="P25" s="64">
        <v>3.6999999999999993</v>
      </c>
      <c r="Q25" s="64">
        <v>99.3</v>
      </c>
      <c r="R25" s="64">
        <v>89.9</v>
      </c>
      <c r="S25" s="64">
        <v>9.3999999999999915</v>
      </c>
      <c r="T25" s="64">
        <v>95.629166666666677</v>
      </c>
      <c r="U25" s="64">
        <v>0.16666666666666666</v>
      </c>
      <c r="V25" s="64">
        <v>1.0625</v>
      </c>
      <c r="W25" s="64">
        <v>16.350000000000005</v>
      </c>
    </row>
    <row r="26" spans="1:23" ht="16.5" customHeight="1" x14ac:dyDescent="0.25">
      <c r="A26" s="76" t="s">
        <v>154</v>
      </c>
      <c r="B26" s="74"/>
      <c r="C26" s="74"/>
      <c r="D26" s="74"/>
      <c r="E26" s="74"/>
      <c r="F26" s="74"/>
      <c r="G26" s="74"/>
      <c r="J26" s="74"/>
      <c r="M26" s="74"/>
      <c r="N26" s="64">
        <v>21.4</v>
      </c>
      <c r="O26" s="64">
        <v>15.7</v>
      </c>
      <c r="P26" s="64">
        <v>5.6999999999999993</v>
      </c>
      <c r="Q26" s="64">
        <v>98.4</v>
      </c>
      <c r="R26" s="64">
        <v>76.099999999999994</v>
      </c>
      <c r="S26" s="64">
        <v>22.300000000000011</v>
      </c>
      <c r="T26" s="64">
        <v>89.874999999999986</v>
      </c>
      <c r="U26" s="64">
        <v>0</v>
      </c>
      <c r="V26" s="64">
        <v>1.6666666666666666E-2</v>
      </c>
      <c r="W26" s="64">
        <v>15.991666666666667</v>
      </c>
    </row>
    <row r="27" spans="1:23" ht="16.5" customHeight="1" x14ac:dyDescent="0.25">
      <c r="A27" s="76" t="s">
        <v>155</v>
      </c>
      <c r="B27" s="74"/>
      <c r="C27" s="74"/>
      <c r="D27" s="74"/>
      <c r="E27" s="74"/>
      <c r="F27" s="74"/>
      <c r="G27" s="74"/>
      <c r="J27" s="74"/>
      <c r="M27" s="74"/>
      <c r="N27" s="64">
        <v>25.4</v>
      </c>
      <c r="O27" s="64">
        <v>15.9</v>
      </c>
      <c r="P27" s="64">
        <v>9.4999999999999982</v>
      </c>
      <c r="Q27" s="64">
        <v>98.1</v>
      </c>
      <c r="R27" s="64">
        <v>69.2</v>
      </c>
      <c r="S27" s="64">
        <v>28.899999999999991</v>
      </c>
      <c r="T27" s="64">
        <v>87.149999999999991</v>
      </c>
      <c r="U27" s="64">
        <v>0</v>
      </c>
      <c r="V27" s="64">
        <v>8.3333333333333332E-3</v>
      </c>
      <c r="W27" s="64">
        <v>17.266666666666669</v>
      </c>
    </row>
    <row r="28" spans="1:23" ht="16.5" customHeight="1" x14ac:dyDescent="0.25">
      <c r="A28" s="76" t="s">
        <v>156</v>
      </c>
      <c r="B28" s="74"/>
      <c r="C28" s="74"/>
      <c r="D28" s="74"/>
      <c r="E28" s="74"/>
      <c r="F28" s="74"/>
      <c r="G28" s="74"/>
      <c r="J28" s="74"/>
      <c r="M28" s="74"/>
      <c r="N28" s="64">
        <v>24.8</v>
      </c>
      <c r="O28" s="64">
        <v>15.9</v>
      </c>
      <c r="P28" s="64">
        <v>8.9</v>
      </c>
      <c r="Q28" s="64">
        <v>96.3</v>
      </c>
      <c r="R28" s="64">
        <v>69.400000000000006</v>
      </c>
      <c r="S28" s="64">
        <v>26.899999999999991</v>
      </c>
      <c r="T28" s="64">
        <v>87.404166666666683</v>
      </c>
      <c r="U28" s="64">
        <v>0</v>
      </c>
      <c r="V28" s="64">
        <v>0</v>
      </c>
      <c r="W28" s="64">
        <v>16.837500000000002</v>
      </c>
    </row>
    <row r="29" spans="1:23" ht="16.5" customHeight="1" x14ac:dyDescent="0.25">
      <c r="A29" s="76" t="s">
        <v>157</v>
      </c>
      <c r="B29" s="74"/>
      <c r="C29" s="74"/>
      <c r="D29" s="74"/>
      <c r="E29" s="74"/>
      <c r="F29" s="74"/>
      <c r="G29" s="74"/>
      <c r="J29" s="74"/>
      <c r="M29" s="74"/>
      <c r="N29" s="64">
        <v>24.8</v>
      </c>
      <c r="O29" s="64">
        <v>14.5</v>
      </c>
      <c r="P29" s="64">
        <v>10.3</v>
      </c>
      <c r="Q29" s="64">
        <v>98.4</v>
      </c>
      <c r="R29" s="64">
        <v>63.8</v>
      </c>
      <c r="S29" s="64">
        <v>34.600000000000009</v>
      </c>
      <c r="T29" s="64">
        <v>85.491666666666632</v>
      </c>
      <c r="U29" s="64">
        <v>0</v>
      </c>
      <c r="V29" s="64">
        <v>0</v>
      </c>
      <c r="W29" s="64">
        <v>15.987500000000002</v>
      </c>
    </row>
    <row r="30" spans="1:23" ht="16.5" customHeight="1" x14ac:dyDescent="0.25">
      <c r="A30" s="76" t="s">
        <v>158</v>
      </c>
      <c r="B30" s="74"/>
      <c r="C30" s="74"/>
      <c r="D30" s="74"/>
      <c r="E30" s="74"/>
      <c r="F30" s="74"/>
      <c r="G30" s="74"/>
      <c r="J30" s="74"/>
      <c r="M30" s="74"/>
      <c r="N30" s="64">
        <v>26.7</v>
      </c>
      <c r="O30" s="64">
        <v>15.7</v>
      </c>
      <c r="P30" s="64">
        <v>11</v>
      </c>
      <c r="Q30" s="64">
        <v>97.1</v>
      </c>
      <c r="R30" s="64">
        <v>55.1</v>
      </c>
      <c r="S30" s="64">
        <v>41.999999999999993</v>
      </c>
      <c r="T30" s="64">
        <v>82.05</v>
      </c>
      <c r="U30" s="64">
        <v>0</v>
      </c>
      <c r="V30" s="64">
        <v>0</v>
      </c>
      <c r="W30" s="64">
        <v>16.366666666666664</v>
      </c>
    </row>
    <row r="31" spans="1:23" ht="16.5" customHeight="1" x14ac:dyDescent="0.25">
      <c r="A31" s="76" t="s">
        <v>159</v>
      </c>
      <c r="B31" s="74"/>
      <c r="C31" s="74"/>
      <c r="D31" s="74"/>
      <c r="E31" s="74"/>
      <c r="F31" s="74"/>
      <c r="G31" s="74"/>
      <c r="J31" s="74"/>
      <c r="M31" s="74"/>
      <c r="N31" s="64">
        <v>22.1</v>
      </c>
      <c r="O31" s="64">
        <v>14.5</v>
      </c>
      <c r="P31" s="64">
        <v>7.6000000000000014</v>
      </c>
      <c r="Q31" s="64">
        <v>94.2</v>
      </c>
      <c r="R31" s="64">
        <v>59.9</v>
      </c>
      <c r="S31" s="64">
        <v>34.300000000000004</v>
      </c>
      <c r="T31" s="64">
        <v>77.333333333333329</v>
      </c>
      <c r="U31" s="64">
        <v>0.41666666666666669</v>
      </c>
      <c r="V31" s="64">
        <v>0</v>
      </c>
      <c r="W31" s="64">
        <v>13.716666666666667</v>
      </c>
    </row>
    <row r="32" spans="1:23" ht="16.5" customHeight="1" x14ac:dyDescent="0.25">
      <c r="A32" s="64" t="s">
        <v>160</v>
      </c>
      <c r="B32" s="74"/>
      <c r="C32" s="74"/>
      <c r="D32" s="74"/>
      <c r="E32" s="74"/>
      <c r="F32" s="74"/>
      <c r="G32" s="74"/>
      <c r="J32" s="74"/>
      <c r="M32" s="74"/>
      <c r="N32" s="64">
        <v>22.3</v>
      </c>
      <c r="O32" s="64">
        <v>13.3</v>
      </c>
      <c r="P32" s="64">
        <v>9</v>
      </c>
      <c r="Q32" s="64">
        <v>76.900000000000006</v>
      </c>
      <c r="R32" s="64">
        <v>52.2</v>
      </c>
      <c r="S32" s="64">
        <v>24.700000000000003</v>
      </c>
      <c r="T32" s="64">
        <v>64.333333333333329</v>
      </c>
      <c r="U32" s="64">
        <v>0.125</v>
      </c>
      <c r="V32" s="64">
        <v>0</v>
      </c>
      <c r="W32" s="64">
        <v>9.6250000000000036</v>
      </c>
    </row>
    <row r="33" spans="1:48" ht="16.5" customHeight="1" x14ac:dyDescent="0.25">
      <c r="A33" s="76" t="s">
        <v>49</v>
      </c>
      <c r="B33" s="74">
        <v>0</v>
      </c>
      <c r="C33" s="74"/>
      <c r="D33" s="74"/>
      <c r="E33" s="74">
        <v>0</v>
      </c>
      <c r="F33" s="74"/>
      <c r="G33" s="74"/>
      <c r="H33" s="64">
        <v>32.119999999999997</v>
      </c>
      <c r="I33" s="64">
        <v>11.11</v>
      </c>
      <c r="J33" s="64">
        <v>21.009999999999998</v>
      </c>
      <c r="K33" s="64">
        <v>95.52</v>
      </c>
      <c r="L33" s="64">
        <v>33.64</v>
      </c>
      <c r="M33" s="64">
        <v>61.879999999999995</v>
      </c>
      <c r="N33" s="64">
        <v>24.5</v>
      </c>
      <c r="O33" s="64">
        <v>9.8000000000000007</v>
      </c>
      <c r="P33" s="64">
        <v>14.7</v>
      </c>
      <c r="Q33" s="64">
        <v>92.2</v>
      </c>
      <c r="R33" s="64">
        <v>49.2</v>
      </c>
      <c r="S33" s="64">
        <v>43</v>
      </c>
      <c r="T33" s="64">
        <v>72.38333333333334</v>
      </c>
      <c r="U33" s="64">
        <v>0.125</v>
      </c>
      <c r="V33" s="64">
        <v>0</v>
      </c>
      <c r="W33" s="64">
        <v>10.962499999999999</v>
      </c>
    </row>
    <row r="34" spans="1:48" ht="16.5" customHeight="1" x14ac:dyDescent="0.25">
      <c r="A34" s="76" t="s">
        <v>50</v>
      </c>
      <c r="B34" s="74"/>
      <c r="C34" s="74"/>
      <c r="D34" s="74"/>
      <c r="E34" s="74"/>
      <c r="F34" s="74"/>
      <c r="G34" s="74"/>
      <c r="H34" s="64">
        <v>29.81</v>
      </c>
      <c r="I34" s="64">
        <v>11.11</v>
      </c>
      <c r="J34" s="64">
        <v>18.7</v>
      </c>
      <c r="K34" s="64">
        <v>94.93</v>
      </c>
      <c r="L34" s="64">
        <v>28.13</v>
      </c>
      <c r="M34" s="64">
        <v>66.800000000000011</v>
      </c>
      <c r="N34" s="64">
        <v>24.6</v>
      </c>
      <c r="O34" s="64">
        <v>9.6</v>
      </c>
      <c r="P34" s="64">
        <v>15.000000000000002</v>
      </c>
      <c r="Q34" s="64">
        <v>95.8</v>
      </c>
      <c r="R34" s="64">
        <v>50.9</v>
      </c>
      <c r="S34" s="64">
        <v>44.9</v>
      </c>
      <c r="T34" s="64">
        <v>76.387500000000003</v>
      </c>
      <c r="U34" s="64">
        <v>0</v>
      </c>
      <c r="V34" s="64">
        <v>0</v>
      </c>
      <c r="W34" s="64">
        <v>11.637500000000001</v>
      </c>
    </row>
    <row r="35" spans="1:48" ht="16.5" customHeight="1" x14ac:dyDescent="0.25">
      <c r="A35" s="76" t="s">
        <v>51</v>
      </c>
      <c r="B35" s="74"/>
      <c r="C35" s="74"/>
      <c r="D35" s="74"/>
      <c r="E35" s="74"/>
      <c r="F35" s="74"/>
      <c r="G35" s="74"/>
      <c r="H35" s="64">
        <v>33.880000000000003</v>
      </c>
      <c r="I35" s="64">
        <v>12.41</v>
      </c>
      <c r="J35" s="64">
        <v>21.470000000000002</v>
      </c>
      <c r="K35" s="64">
        <v>92.09</v>
      </c>
      <c r="L35" s="64">
        <v>28.01</v>
      </c>
      <c r="M35" s="64">
        <v>64.08</v>
      </c>
      <c r="N35" s="64">
        <v>25.8</v>
      </c>
      <c r="O35" s="64">
        <v>9.4</v>
      </c>
      <c r="P35" s="64">
        <v>16.399999999999999</v>
      </c>
      <c r="Q35" s="64">
        <v>94.1</v>
      </c>
      <c r="R35" s="64">
        <v>37.9</v>
      </c>
      <c r="S35" s="64">
        <v>56.199999999999996</v>
      </c>
      <c r="T35" s="64">
        <v>70.379166666666691</v>
      </c>
      <c r="U35" s="64">
        <v>0</v>
      </c>
      <c r="V35" s="64">
        <v>0</v>
      </c>
      <c r="W35" s="64">
        <v>11.137499999999998</v>
      </c>
    </row>
    <row r="36" spans="1:48" ht="16.5" customHeight="1" x14ac:dyDescent="0.25">
      <c r="A36" s="76" t="s">
        <v>52</v>
      </c>
      <c r="B36" s="74">
        <v>0</v>
      </c>
      <c r="C36" s="74"/>
      <c r="D36" s="74"/>
      <c r="E36" s="74">
        <v>0</v>
      </c>
      <c r="F36" s="74"/>
      <c r="G36" s="74"/>
      <c r="H36" s="64">
        <v>30.03</v>
      </c>
      <c r="I36" s="64">
        <v>16.61</v>
      </c>
      <c r="J36" s="64">
        <v>13.420000000000002</v>
      </c>
      <c r="K36" s="64">
        <v>91.59</v>
      </c>
      <c r="L36" s="64">
        <v>53.2</v>
      </c>
      <c r="M36" s="64">
        <v>38.39</v>
      </c>
      <c r="N36" s="64">
        <v>27.6</v>
      </c>
      <c r="O36" s="64">
        <v>11.3</v>
      </c>
      <c r="P36" s="64">
        <v>16.3</v>
      </c>
      <c r="Q36" s="64">
        <v>90.9</v>
      </c>
      <c r="R36" s="64">
        <v>47</v>
      </c>
      <c r="S36" s="64">
        <v>43.900000000000006</v>
      </c>
      <c r="T36" s="64">
        <v>71.108333333333334</v>
      </c>
      <c r="U36" s="64">
        <v>0</v>
      </c>
      <c r="V36" s="64">
        <v>0</v>
      </c>
      <c r="W36" s="64">
        <v>13.304166666666665</v>
      </c>
    </row>
    <row r="37" spans="1:48" x14ac:dyDescent="0.25">
      <c r="A37" s="76" t="s">
        <v>53</v>
      </c>
      <c r="B37" s="74"/>
      <c r="C37" s="74"/>
      <c r="D37" s="74"/>
      <c r="E37" s="74"/>
      <c r="F37" s="74"/>
      <c r="G37" s="74"/>
      <c r="H37" s="64">
        <v>29.39</v>
      </c>
      <c r="I37" s="64">
        <v>18.34</v>
      </c>
      <c r="J37" s="64">
        <v>11.05</v>
      </c>
      <c r="K37" s="64">
        <v>94.41</v>
      </c>
      <c r="L37" s="64">
        <v>60.99</v>
      </c>
      <c r="M37" s="64">
        <v>33.419999999999995</v>
      </c>
      <c r="N37" s="64">
        <v>26.7</v>
      </c>
      <c r="O37" s="64">
        <v>15.9</v>
      </c>
      <c r="P37" s="64">
        <v>10.799999999999999</v>
      </c>
      <c r="Q37" s="64">
        <v>91.1</v>
      </c>
      <c r="R37" s="64">
        <v>64</v>
      </c>
      <c r="S37" s="64">
        <v>27.099999999999994</v>
      </c>
      <c r="T37" s="64">
        <v>79.433333333333323</v>
      </c>
      <c r="U37" s="64">
        <v>8.3333333333333329E-2</v>
      </c>
      <c r="V37" s="64">
        <v>0</v>
      </c>
      <c r="W37" s="64">
        <v>16.283333333333331</v>
      </c>
      <c r="Y37" s="58"/>
      <c r="AA37" s="73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spans="1:48" x14ac:dyDescent="0.25">
      <c r="A38" s="76" t="s">
        <v>54</v>
      </c>
      <c r="B38" s="74"/>
      <c r="C38" s="74"/>
      <c r="D38" s="74"/>
      <c r="E38" s="74"/>
      <c r="F38" s="74"/>
      <c r="G38" s="74"/>
      <c r="H38" s="64">
        <v>32.409999999999997</v>
      </c>
      <c r="I38" s="64">
        <v>18.309999999999999</v>
      </c>
      <c r="J38" s="64">
        <v>14.099999999999998</v>
      </c>
      <c r="K38" s="64">
        <v>95.1</v>
      </c>
      <c r="L38" s="64">
        <v>48.91</v>
      </c>
      <c r="M38" s="64">
        <v>46.19</v>
      </c>
      <c r="N38" s="64">
        <v>24.6</v>
      </c>
      <c r="O38" s="64">
        <v>17.899999999999999</v>
      </c>
      <c r="P38" s="64">
        <v>6.7000000000000028</v>
      </c>
      <c r="Q38" s="64">
        <v>92.1</v>
      </c>
      <c r="R38" s="64">
        <v>73.3</v>
      </c>
      <c r="S38" s="64">
        <v>18.799999999999997</v>
      </c>
      <c r="T38" s="64">
        <v>85.441666666666649</v>
      </c>
      <c r="U38" s="64">
        <v>4.1666666666666664E-2</v>
      </c>
      <c r="V38" s="64">
        <v>0</v>
      </c>
      <c r="W38" s="64">
        <v>17.341666666666665</v>
      </c>
      <c r="Y38" s="58"/>
      <c r="AA38" s="73"/>
    </row>
    <row r="39" spans="1:48" x14ac:dyDescent="0.25">
      <c r="A39" s="76" t="s">
        <v>55</v>
      </c>
      <c r="B39" s="74"/>
      <c r="C39" s="74"/>
      <c r="D39" s="74"/>
      <c r="E39" s="74"/>
      <c r="F39" s="74"/>
      <c r="G39" s="74"/>
      <c r="H39" s="64">
        <v>32.69</v>
      </c>
      <c r="I39" s="64">
        <v>18.05</v>
      </c>
      <c r="J39" s="64">
        <v>14.639999999999997</v>
      </c>
      <c r="K39" s="64">
        <v>96.98</v>
      </c>
      <c r="L39" s="64">
        <v>51.18</v>
      </c>
      <c r="M39" s="64">
        <v>45.800000000000004</v>
      </c>
      <c r="N39" s="64">
        <v>27.4</v>
      </c>
      <c r="O39" s="64">
        <v>17.899999999999999</v>
      </c>
      <c r="P39" s="64">
        <v>9.5</v>
      </c>
      <c r="Q39" s="64">
        <v>94</v>
      </c>
      <c r="R39" s="64">
        <v>65.2</v>
      </c>
      <c r="S39" s="64">
        <v>28.799999999999997</v>
      </c>
      <c r="T39" s="64">
        <v>82.254166666666677</v>
      </c>
      <c r="U39" s="64">
        <v>0</v>
      </c>
      <c r="V39" s="64">
        <v>0</v>
      </c>
      <c r="W39" s="64">
        <v>18.416666666666671</v>
      </c>
      <c r="Y39" s="58"/>
      <c r="AA39" s="73"/>
    </row>
    <row r="40" spans="1:48" x14ac:dyDescent="0.25">
      <c r="A40" s="76" t="s">
        <v>56</v>
      </c>
      <c r="B40" s="74"/>
      <c r="C40" s="74"/>
      <c r="D40" s="74"/>
      <c r="E40" s="74"/>
      <c r="F40" s="74"/>
      <c r="G40" s="74"/>
      <c r="H40" s="64">
        <v>28.9</v>
      </c>
      <c r="I40" s="64">
        <v>16.86</v>
      </c>
      <c r="J40" s="64">
        <v>12.04</v>
      </c>
      <c r="K40" s="64">
        <v>94.31</v>
      </c>
      <c r="L40" s="64">
        <v>61.48</v>
      </c>
      <c r="M40" s="64">
        <v>32.830000000000005</v>
      </c>
      <c r="N40" s="64">
        <v>28</v>
      </c>
      <c r="O40" s="64">
        <v>17.8</v>
      </c>
      <c r="P40" s="64">
        <v>10.199999999999999</v>
      </c>
      <c r="Q40" s="64">
        <v>95.7</v>
      </c>
      <c r="R40" s="64">
        <v>65.900000000000006</v>
      </c>
      <c r="S40" s="64">
        <v>29.799999999999997</v>
      </c>
      <c r="T40" s="64">
        <v>84.716666666666683</v>
      </c>
      <c r="U40" s="64">
        <v>0</v>
      </c>
      <c r="V40" s="64">
        <v>0</v>
      </c>
      <c r="W40" s="64">
        <v>18.533333333333335</v>
      </c>
      <c r="Y40" s="58"/>
      <c r="AA40" s="73"/>
    </row>
    <row r="41" spans="1:48" x14ac:dyDescent="0.25">
      <c r="A41" s="76" t="s">
        <v>57</v>
      </c>
      <c r="B41" s="74"/>
      <c r="C41" s="74"/>
      <c r="D41" s="74"/>
      <c r="E41" s="74"/>
      <c r="F41" s="74"/>
      <c r="G41" s="74"/>
      <c r="H41" s="64">
        <v>30.93</v>
      </c>
      <c r="I41" s="64">
        <v>15.59</v>
      </c>
      <c r="J41" s="64">
        <v>15.34</v>
      </c>
      <c r="K41" s="64">
        <v>96.98</v>
      </c>
      <c r="L41" s="64">
        <v>54.56</v>
      </c>
      <c r="M41" s="64">
        <v>42.42</v>
      </c>
      <c r="N41" s="64">
        <v>24.9</v>
      </c>
      <c r="O41" s="64">
        <v>16.899999999999999</v>
      </c>
      <c r="P41" s="64">
        <v>8</v>
      </c>
      <c r="Q41" s="64">
        <v>92.5</v>
      </c>
      <c r="R41" s="64">
        <v>71.099999999999994</v>
      </c>
      <c r="S41" s="64">
        <v>21.400000000000006</v>
      </c>
      <c r="T41" s="64">
        <v>84.945833333333312</v>
      </c>
      <c r="U41" s="64">
        <v>0</v>
      </c>
      <c r="V41" s="64">
        <v>0</v>
      </c>
      <c r="W41" s="64">
        <v>16.454166666666666</v>
      </c>
      <c r="Y41" s="58"/>
      <c r="AA41" s="73"/>
    </row>
    <row r="42" spans="1:48" x14ac:dyDescent="0.25">
      <c r="A42" s="76" t="s">
        <v>58</v>
      </c>
      <c r="B42" s="74"/>
      <c r="C42" s="74"/>
      <c r="D42" s="74"/>
      <c r="E42" s="74"/>
      <c r="F42" s="74"/>
      <c r="G42" s="74"/>
      <c r="H42" s="64">
        <v>24.99</v>
      </c>
      <c r="I42" s="64">
        <v>15.77</v>
      </c>
      <c r="J42" s="64">
        <v>9.2199999999999989</v>
      </c>
      <c r="K42" s="64">
        <v>96.4</v>
      </c>
      <c r="L42" s="64">
        <v>47.23</v>
      </c>
      <c r="M42" s="64">
        <v>49.170000000000009</v>
      </c>
      <c r="N42" s="64">
        <v>26.1</v>
      </c>
      <c r="O42" s="64">
        <v>15.6</v>
      </c>
      <c r="P42" s="64">
        <v>10.500000000000002</v>
      </c>
      <c r="Q42" s="64">
        <v>94.1</v>
      </c>
      <c r="R42" s="64">
        <v>67.3</v>
      </c>
      <c r="S42" s="64">
        <v>26.799999999999997</v>
      </c>
      <c r="T42" s="64">
        <v>83.195833333333326</v>
      </c>
      <c r="U42" s="64">
        <v>0</v>
      </c>
      <c r="V42" s="64">
        <v>0</v>
      </c>
      <c r="W42" s="64">
        <v>16.866666666666667</v>
      </c>
      <c r="Y42" s="58"/>
      <c r="AA42" s="73"/>
    </row>
    <row r="43" spans="1:48" x14ac:dyDescent="0.25">
      <c r="A43" s="76" t="s">
        <v>59</v>
      </c>
      <c r="B43" s="74">
        <v>0</v>
      </c>
      <c r="C43" s="74"/>
      <c r="D43" s="74"/>
      <c r="E43" s="74">
        <v>0</v>
      </c>
      <c r="F43" s="74"/>
      <c r="G43" s="74"/>
      <c r="H43" s="64">
        <v>26.74</v>
      </c>
      <c r="I43" s="64">
        <v>15.76</v>
      </c>
      <c r="J43" s="64">
        <v>10.979999999999999</v>
      </c>
      <c r="K43" s="64">
        <v>94.84</v>
      </c>
      <c r="L43" s="64">
        <v>62.8</v>
      </c>
      <c r="M43" s="64">
        <v>32.040000000000006</v>
      </c>
      <c r="N43" s="64">
        <v>28.7</v>
      </c>
      <c r="O43" s="64">
        <v>17.100000000000001</v>
      </c>
      <c r="P43" s="64">
        <v>11.599999999999998</v>
      </c>
      <c r="Q43" s="64">
        <v>95.5</v>
      </c>
      <c r="R43" s="64">
        <v>62.3</v>
      </c>
      <c r="S43" s="64">
        <v>33.200000000000003</v>
      </c>
      <c r="T43" s="64">
        <v>81.037500000000009</v>
      </c>
      <c r="U43" s="64">
        <v>0</v>
      </c>
      <c r="V43" s="64">
        <v>0</v>
      </c>
      <c r="W43" s="64">
        <v>18.691666666666666</v>
      </c>
      <c r="Y43" s="58"/>
      <c r="AA43" s="73"/>
      <c r="AB43" s="26"/>
      <c r="AC43" s="26"/>
      <c r="AD43" s="26"/>
    </row>
    <row r="44" spans="1:48" x14ac:dyDescent="0.25">
      <c r="A44" s="76" t="s">
        <v>60</v>
      </c>
      <c r="B44" s="74"/>
      <c r="C44" s="74"/>
      <c r="D44" s="74"/>
      <c r="E44" s="74"/>
      <c r="F44" s="74"/>
      <c r="G44" s="74"/>
      <c r="H44" s="64">
        <v>33.75</v>
      </c>
      <c r="I44" s="64">
        <v>15.45</v>
      </c>
      <c r="J44" s="64">
        <v>18.3</v>
      </c>
      <c r="K44" s="64">
        <v>93.57</v>
      </c>
      <c r="L44" s="64">
        <v>56.57</v>
      </c>
      <c r="M44" s="64">
        <v>36.999999999999993</v>
      </c>
      <c r="N44" s="64">
        <v>21.9</v>
      </c>
      <c r="O44" s="64">
        <v>15.7</v>
      </c>
      <c r="P44" s="64">
        <v>6.1999999999999993</v>
      </c>
      <c r="Q44" s="64">
        <v>94.5</v>
      </c>
      <c r="R44" s="64">
        <v>68.599999999999994</v>
      </c>
      <c r="S44" s="64">
        <v>25.900000000000006</v>
      </c>
      <c r="T44" s="64">
        <v>82.583333333333329</v>
      </c>
      <c r="U44" s="64">
        <v>0.375</v>
      </c>
      <c r="V44" s="64">
        <v>0</v>
      </c>
      <c r="W44" s="64">
        <v>16.258333333333329</v>
      </c>
      <c r="Y44" s="58"/>
      <c r="AA44" s="73"/>
    </row>
    <row r="45" spans="1:48" x14ac:dyDescent="0.25">
      <c r="A45" s="76" t="s">
        <v>61</v>
      </c>
      <c r="B45" s="74"/>
      <c r="C45" s="74"/>
      <c r="D45" s="74"/>
      <c r="E45" s="74"/>
      <c r="F45" s="74"/>
      <c r="G45" s="74"/>
      <c r="H45" s="64">
        <v>36.869999999999997</v>
      </c>
      <c r="I45" s="64">
        <v>17.77</v>
      </c>
      <c r="J45" s="64">
        <v>19.099999999999998</v>
      </c>
      <c r="K45" s="64">
        <v>96.98</v>
      </c>
      <c r="L45" s="64">
        <v>47.34</v>
      </c>
      <c r="M45" s="64">
        <v>49.64</v>
      </c>
      <c r="N45" s="64">
        <v>22.6</v>
      </c>
      <c r="O45" s="64">
        <v>15.4</v>
      </c>
      <c r="P45" s="64">
        <v>7.2000000000000011</v>
      </c>
      <c r="Q45" s="64">
        <v>91</v>
      </c>
      <c r="R45" s="64">
        <v>68.5</v>
      </c>
      <c r="S45" s="64">
        <v>22.5</v>
      </c>
      <c r="T45" s="64">
        <v>81.920833333333334</v>
      </c>
      <c r="U45" s="64">
        <v>0</v>
      </c>
      <c r="V45" s="64">
        <v>3.3333333333333333E-2</v>
      </c>
      <c r="W45" s="64">
        <v>14.550000000000002</v>
      </c>
      <c r="Y45" s="58"/>
      <c r="AA45" s="73"/>
    </row>
    <row r="46" spans="1:48" x14ac:dyDescent="0.25">
      <c r="A46" s="76" t="s">
        <v>62</v>
      </c>
      <c r="B46" s="74"/>
      <c r="C46" s="74"/>
      <c r="D46" s="74"/>
      <c r="E46" s="74"/>
      <c r="F46" s="74"/>
      <c r="G46" s="74"/>
      <c r="H46" s="64">
        <v>33.36</v>
      </c>
      <c r="I46" s="64">
        <v>18.21</v>
      </c>
      <c r="J46" s="64">
        <v>15.149999999999999</v>
      </c>
      <c r="K46" s="64">
        <v>95.08</v>
      </c>
      <c r="L46" s="64">
        <v>41.18</v>
      </c>
      <c r="M46" s="64">
        <v>53.9</v>
      </c>
      <c r="N46" s="64">
        <v>27.1</v>
      </c>
      <c r="O46" s="64">
        <v>15.4</v>
      </c>
      <c r="P46" s="64">
        <v>11.700000000000001</v>
      </c>
      <c r="Q46" s="64">
        <v>97.4</v>
      </c>
      <c r="R46" s="64">
        <v>62.3</v>
      </c>
      <c r="S46" s="64">
        <v>35.100000000000009</v>
      </c>
      <c r="T46" s="64">
        <v>84.262500000000003</v>
      </c>
      <c r="U46" s="64">
        <v>0</v>
      </c>
      <c r="V46" s="64">
        <v>0</v>
      </c>
      <c r="W46" s="64">
        <v>16.725000000000005</v>
      </c>
      <c r="Y46" s="58"/>
      <c r="AA46" s="73"/>
      <c r="AB46" s="67"/>
    </row>
    <row r="47" spans="1:48" x14ac:dyDescent="0.25">
      <c r="A47" s="76" t="s">
        <v>63</v>
      </c>
      <c r="B47" s="74"/>
      <c r="C47" s="74"/>
      <c r="D47" s="74"/>
      <c r="E47" s="74"/>
      <c r="F47" s="74"/>
      <c r="G47" s="74"/>
      <c r="H47" s="64">
        <v>26.61</v>
      </c>
      <c r="I47" s="64">
        <v>16.86</v>
      </c>
      <c r="J47" s="64">
        <v>9.75</v>
      </c>
      <c r="K47" s="64">
        <v>94.4</v>
      </c>
      <c r="L47" s="64">
        <v>51.12</v>
      </c>
      <c r="M47" s="64">
        <v>43.280000000000008</v>
      </c>
      <c r="N47" s="64">
        <v>27.7</v>
      </c>
      <c r="O47" s="64">
        <v>17.600000000000001</v>
      </c>
      <c r="P47" s="64">
        <v>10.099999999999998</v>
      </c>
      <c r="Q47" s="64">
        <v>95.9</v>
      </c>
      <c r="R47" s="64">
        <v>66</v>
      </c>
      <c r="S47" s="64">
        <v>29.900000000000006</v>
      </c>
      <c r="T47" s="64">
        <v>83.225000000000009</v>
      </c>
      <c r="U47" s="64">
        <v>4.1666666666666664E-2</v>
      </c>
      <c r="V47" s="64">
        <v>0</v>
      </c>
      <c r="W47" s="64">
        <v>18.741666666666667</v>
      </c>
      <c r="Y47" s="58"/>
      <c r="AA47" s="73"/>
    </row>
    <row r="48" spans="1:48" x14ac:dyDescent="0.25">
      <c r="A48" s="76" t="s">
        <v>64</v>
      </c>
      <c r="B48" s="74"/>
      <c r="C48" s="74"/>
      <c r="D48" s="74"/>
      <c r="E48" s="74"/>
      <c r="F48" s="74"/>
      <c r="G48" s="74"/>
      <c r="H48" s="64">
        <v>26.61</v>
      </c>
      <c r="I48" s="64">
        <v>16.86</v>
      </c>
      <c r="J48" s="64">
        <v>9.75</v>
      </c>
      <c r="K48" s="64">
        <v>93.39</v>
      </c>
      <c r="L48" s="64">
        <v>69.06</v>
      </c>
      <c r="M48" s="64">
        <v>24.33</v>
      </c>
      <c r="N48" s="64">
        <v>27.8</v>
      </c>
      <c r="O48" s="64">
        <v>17.7</v>
      </c>
      <c r="P48" s="64">
        <v>10.100000000000001</v>
      </c>
      <c r="Q48" s="64">
        <v>95</v>
      </c>
      <c r="R48" s="64">
        <v>70.900000000000006</v>
      </c>
      <c r="S48" s="64">
        <v>24.099999999999994</v>
      </c>
      <c r="T48" s="64">
        <v>85.13333333333334</v>
      </c>
      <c r="U48" s="64">
        <v>0</v>
      </c>
      <c r="V48" s="64">
        <v>0</v>
      </c>
      <c r="W48" s="64">
        <v>18.883333333333333</v>
      </c>
      <c r="Y48" s="58"/>
      <c r="AA48" s="73"/>
    </row>
    <row r="49" spans="1:53" x14ac:dyDescent="0.25">
      <c r="A49" s="76" t="s">
        <v>65</v>
      </c>
      <c r="B49" s="74"/>
      <c r="C49" s="74"/>
      <c r="D49" s="74"/>
      <c r="E49" s="74"/>
      <c r="F49" s="74"/>
      <c r="G49" s="74"/>
      <c r="H49" s="64">
        <v>30.48</v>
      </c>
      <c r="I49" s="64">
        <v>16.61</v>
      </c>
      <c r="J49" s="64">
        <v>13.870000000000001</v>
      </c>
      <c r="K49" s="64">
        <v>93.28</v>
      </c>
      <c r="L49" s="64">
        <v>54</v>
      </c>
      <c r="M49" s="64">
        <v>39.28</v>
      </c>
      <c r="N49" s="64">
        <v>23.2</v>
      </c>
      <c r="O49" s="64">
        <v>16.399999999999999</v>
      </c>
      <c r="P49" s="64">
        <v>6.8000000000000007</v>
      </c>
      <c r="Q49" s="64">
        <v>93.3</v>
      </c>
      <c r="R49" s="64">
        <v>77.2</v>
      </c>
      <c r="S49" s="64">
        <v>16.099999999999994</v>
      </c>
      <c r="T49" s="64">
        <v>87.708333333333357</v>
      </c>
      <c r="U49" s="64">
        <v>4.1666666666666664E-2</v>
      </c>
      <c r="V49" s="64">
        <v>0</v>
      </c>
      <c r="W49" s="64">
        <v>16.816666666666666</v>
      </c>
      <c r="Y49" s="58"/>
      <c r="AA49" s="73"/>
      <c r="AB49" s="67"/>
      <c r="AC49" s="67"/>
    </row>
    <row r="50" spans="1:53" x14ac:dyDescent="0.25">
      <c r="A50" s="76" t="s">
        <v>66</v>
      </c>
      <c r="B50" s="74">
        <v>0</v>
      </c>
      <c r="C50" s="74"/>
      <c r="D50" s="74"/>
      <c r="E50" s="74">
        <v>0</v>
      </c>
      <c r="F50" s="74"/>
      <c r="G50" s="74"/>
      <c r="H50" s="64">
        <v>33.25</v>
      </c>
      <c r="I50" s="64">
        <v>16.329999999999998</v>
      </c>
      <c r="J50" s="64">
        <v>16.920000000000002</v>
      </c>
      <c r="K50" s="64">
        <v>95.34</v>
      </c>
      <c r="L50" s="64">
        <v>52.23</v>
      </c>
      <c r="M50" s="64">
        <v>43.110000000000007</v>
      </c>
      <c r="N50" s="64">
        <v>24.8</v>
      </c>
      <c r="O50" s="64">
        <v>16.3</v>
      </c>
      <c r="P50" s="64">
        <v>8.5</v>
      </c>
      <c r="Q50" s="64">
        <v>92.8</v>
      </c>
      <c r="R50" s="64">
        <v>71.7</v>
      </c>
      <c r="S50" s="64">
        <v>21.099999999999994</v>
      </c>
      <c r="T50" s="64">
        <v>85.162500000000009</v>
      </c>
      <c r="U50" s="64">
        <v>0</v>
      </c>
      <c r="V50" s="64">
        <v>8.3333333333333332E-3</v>
      </c>
      <c r="W50" s="64">
        <v>16.450000000000003</v>
      </c>
      <c r="Y50" s="58"/>
      <c r="AA50" s="73"/>
    </row>
    <row r="51" spans="1:53" x14ac:dyDescent="0.25">
      <c r="A51" s="76" t="s">
        <v>67</v>
      </c>
      <c r="B51" s="74"/>
      <c r="C51" s="74"/>
      <c r="D51" s="74"/>
      <c r="E51" s="74"/>
      <c r="F51" s="74"/>
      <c r="G51" s="74"/>
      <c r="H51" s="64">
        <v>33.22</v>
      </c>
      <c r="I51" s="64">
        <v>15.79</v>
      </c>
      <c r="J51" s="64">
        <v>17.43</v>
      </c>
      <c r="K51" s="64">
        <v>95.76</v>
      </c>
      <c r="L51" s="64">
        <v>52.4</v>
      </c>
      <c r="M51" s="64">
        <v>43.360000000000007</v>
      </c>
      <c r="N51" s="64">
        <v>25.6</v>
      </c>
      <c r="O51" s="64">
        <v>16.100000000000001</v>
      </c>
      <c r="P51" s="64">
        <v>9.5</v>
      </c>
      <c r="Q51" s="64">
        <v>94.4</v>
      </c>
      <c r="R51" s="64">
        <v>70.900000000000006</v>
      </c>
      <c r="S51" s="64">
        <v>23.5</v>
      </c>
      <c r="T51" s="64">
        <v>86.854166666666671</v>
      </c>
      <c r="U51" s="64">
        <v>4.1666666666666664E-2</v>
      </c>
      <c r="V51" s="64">
        <v>3.7499999999999999E-2</v>
      </c>
      <c r="W51" s="64">
        <v>16.879166666666663</v>
      </c>
      <c r="Y51" s="58"/>
      <c r="AA51" s="73"/>
      <c r="AB51" s="26"/>
      <c r="AC51" s="26"/>
      <c r="AD51" s="26"/>
      <c r="AE51" s="26"/>
      <c r="AF51" s="26"/>
      <c r="AG51" s="26"/>
    </row>
    <row r="52" spans="1:53" x14ac:dyDescent="0.25">
      <c r="A52" s="76" t="s">
        <v>68</v>
      </c>
      <c r="B52" s="74"/>
      <c r="C52" s="74"/>
      <c r="D52" s="74"/>
      <c r="E52" s="74"/>
      <c r="F52" s="74"/>
      <c r="G52" s="74"/>
      <c r="H52" s="64">
        <v>32.69</v>
      </c>
      <c r="I52" s="64">
        <v>16.579999999999998</v>
      </c>
      <c r="J52" s="64">
        <v>16.11</v>
      </c>
      <c r="K52" s="64">
        <v>95.46</v>
      </c>
      <c r="L52" s="64">
        <v>51.93</v>
      </c>
      <c r="M52" s="64">
        <v>43.529999999999994</v>
      </c>
      <c r="N52" s="64">
        <v>26</v>
      </c>
      <c r="O52" s="64">
        <v>15.7</v>
      </c>
      <c r="P52" s="64">
        <v>10.3</v>
      </c>
      <c r="Q52" s="64">
        <v>97.3</v>
      </c>
      <c r="R52" s="64">
        <v>69.099999999999994</v>
      </c>
      <c r="S52" s="64">
        <v>28.200000000000003</v>
      </c>
      <c r="T52" s="64">
        <v>85.891666666666652</v>
      </c>
      <c r="U52" s="64">
        <v>4.1666666666666664E-2</v>
      </c>
      <c r="V52" s="64">
        <v>0</v>
      </c>
      <c r="W52" s="64">
        <v>17.379166666666666</v>
      </c>
      <c r="Y52" s="58"/>
      <c r="AA52" s="73"/>
    </row>
    <row r="53" spans="1:53" x14ac:dyDescent="0.25">
      <c r="A53" s="76" t="s">
        <v>69</v>
      </c>
      <c r="B53" s="74"/>
      <c r="C53" s="74"/>
      <c r="D53" s="74"/>
      <c r="E53" s="74"/>
      <c r="F53" s="74"/>
      <c r="G53" s="74"/>
      <c r="H53" s="64">
        <v>32.24</v>
      </c>
      <c r="I53" s="64">
        <v>16.52</v>
      </c>
      <c r="J53" s="64">
        <v>15.720000000000002</v>
      </c>
      <c r="K53" s="64">
        <v>95.47</v>
      </c>
      <c r="L53" s="64">
        <v>52.54</v>
      </c>
      <c r="M53" s="64">
        <v>42.93</v>
      </c>
      <c r="N53" s="64">
        <v>25.9</v>
      </c>
      <c r="O53" s="64">
        <v>16.8</v>
      </c>
      <c r="P53" s="64">
        <v>9.0999999999999979</v>
      </c>
      <c r="Q53" s="64">
        <v>96.6</v>
      </c>
      <c r="R53" s="64">
        <v>70.900000000000006</v>
      </c>
      <c r="S53" s="64">
        <v>25.699999999999989</v>
      </c>
      <c r="T53" s="64">
        <v>85.512500000000003</v>
      </c>
      <c r="U53" s="64">
        <v>0</v>
      </c>
      <c r="V53" s="64">
        <v>8.3333333333333332E-3</v>
      </c>
      <c r="W53" s="64">
        <v>17.833333333333332</v>
      </c>
      <c r="Y53" s="58"/>
      <c r="AA53" s="73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</row>
    <row r="54" spans="1:53" x14ac:dyDescent="0.25">
      <c r="A54" s="76" t="s">
        <v>70</v>
      </c>
      <c r="B54" s="74"/>
      <c r="C54" s="74"/>
      <c r="D54" s="74"/>
      <c r="E54" s="74"/>
      <c r="F54" s="74"/>
      <c r="G54" s="74"/>
      <c r="H54" s="64">
        <v>33.21</v>
      </c>
      <c r="I54" s="64">
        <v>16.579999999999998</v>
      </c>
      <c r="J54" s="64">
        <v>16.630000000000003</v>
      </c>
      <c r="K54" s="64">
        <v>94.32</v>
      </c>
      <c r="L54" s="64">
        <v>51.83</v>
      </c>
      <c r="M54" s="64">
        <v>42.489999999999995</v>
      </c>
      <c r="N54" s="64">
        <v>27.3</v>
      </c>
      <c r="O54" s="64">
        <v>16.3</v>
      </c>
      <c r="P54" s="64">
        <v>11</v>
      </c>
      <c r="Q54" s="64">
        <v>98.1</v>
      </c>
      <c r="R54" s="64">
        <v>65.400000000000006</v>
      </c>
      <c r="S54" s="64">
        <v>32.699999999999989</v>
      </c>
      <c r="T54" s="64">
        <v>83.587499999999991</v>
      </c>
      <c r="U54" s="64">
        <v>8.3333333333333329E-2</v>
      </c>
      <c r="V54" s="64">
        <v>8.3333333333333332E-3</v>
      </c>
      <c r="W54" s="64">
        <v>18.337500000000002</v>
      </c>
      <c r="Y54" s="58"/>
      <c r="AA54" s="73"/>
    </row>
    <row r="55" spans="1:53" x14ac:dyDescent="0.25">
      <c r="A55" s="76" t="s">
        <v>71</v>
      </c>
      <c r="B55" s="74"/>
      <c r="C55" s="74"/>
      <c r="D55" s="74"/>
      <c r="E55" s="74"/>
      <c r="F55" s="74"/>
      <c r="G55" s="74"/>
      <c r="H55" s="64">
        <v>32.619999999999997</v>
      </c>
      <c r="I55" s="64">
        <v>15.92</v>
      </c>
      <c r="J55" s="64">
        <v>16.699999999999996</v>
      </c>
      <c r="K55" s="64">
        <v>93.92</v>
      </c>
      <c r="L55" s="64">
        <v>47.99</v>
      </c>
      <c r="M55" s="64">
        <v>45.93</v>
      </c>
      <c r="N55" s="64">
        <v>26</v>
      </c>
      <c r="O55" s="64">
        <v>17.100000000000001</v>
      </c>
      <c r="P55" s="64">
        <v>8.8999999999999986</v>
      </c>
      <c r="Q55" s="64">
        <v>92.3</v>
      </c>
      <c r="R55" s="64">
        <v>67.599999999999994</v>
      </c>
      <c r="S55" s="64">
        <v>24.700000000000003</v>
      </c>
      <c r="T55" s="64">
        <v>82.391666666666652</v>
      </c>
      <c r="U55" s="64">
        <v>8.3333333333333329E-2</v>
      </c>
      <c r="V55" s="64">
        <v>2.0833333333333332E-2</v>
      </c>
      <c r="W55" s="64">
        <v>17.162499999999998</v>
      </c>
      <c r="Y55" s="58"/>
      <c r="AA55" s="73"/>
    </row>
    <row r="56" spans="1:53" x14ac:dyDescent="0.25">
      <c r="A56" s="76" t="s">
        <v>72</v>
      </c>
      <c r="B56" s="74"/>
      <c r="C56" s="74"/>
      <c r="D56" s="74"/>
      <c r="E56" s="74"/>
      <c r="F56" s="74"/>
      <c r="G56" s="74"/>
      <c r="H56" s="64">
        <v>35</v>
      </c>
      <c r="I56" s="64">
        <v>16.149999999999999</v>
      </c>
      <c r="J56" s="64">
        <v>18.850000000000001</v>
      </c>
      <c r="K56" s="64">
        <v>95.41</v>
      </c>
      <c r="L56" s="64">
        <v>44.23</v>
      </c>
      <c r="M56" s="64">
        <v>51.18</v>
      </c>
      <c r="N56" s="64">
        <v>26.1</v>
      </c>
      <c r="O56" s="64">
        <v>16.399999999999999</v>
      </c>
      <c r="P56" s="64">
        <v>9.7000000000000028</v>
      </c>
      <c r="Q56" s="64">
        <v>91.8</v>
      </c>
      <c r="R56" s="64">
        <v>62.4</v>
      </c>
      <c r="S56" s="64">
        <v>29.4</v>
      </c>
      <c r="T56" s="64">
        <v>80.391666666666666</v>
      </c>
      <c r="U56" s="64">
        <v>0</v>
      </c>
      <c r="V56" s="64">
        <v>8.3333333333333332E-3</v>
      </c>
      <c r="W56" s="64">
        <v>16.716666666666665</v>
      </c>
      <c r="Y56" s="58"/>
      <c r="AA56" s="73"/>
    </row>
    <row r="57" spans="1:53" x14ac:dyDescent="0.25">
      <c r="A57" s="76" t="s">
        <v>73</v>
      </c>
      <c r="B57" s="74">
        <v>0</v>
      </c>
      <c r="C57" s="74"/>
      <c r="D57" s="74"/>
      <c r="E57" s="74">
        <v>0</v>
      </c>
      <c r="F57" s="74"/>
      <c r="G57" s="74"/>
      <c r="H57" s="64">
        <v>35.619999999999997</v>
      </c>
      <c r="I57" s="64">
        <v>16.68</v>
      </c>
      <c r="J57" s="64">
        <v>18.939999999999998</v>
      </c>
      <c r="K57" s="64">
        <v>94.54</v>
      </c>
      <c r="L57" s="64">
        <v>47.48</v>
      </c>
      <c r="M57" s="64">
        <v>47.060000000000009</v>
      </c>
      <c r="N57" s="64">
        <v>26.8</v>
      </c>
      <c r="O57" s="64">
        <v>16.2</v>
      </c>
      <c r="P57" s="64">
        <v>10.600000000000001</v>
      </c>
      <c r="Q57" s="64">
        <v>96.2</v>
      </c>
      <c r="R57" s="64">
        <v>66.3</v>
      </c>
      <c r="S57" s="64">
        <v>29.900000000000006</v>
      </c>
      <c r="T57" s="64">
        <v>82.25833333333334</v>
      </c>
      <c r="U57" s="64">
        <v>0</v>
      </c>
      <c r="V57" s="64">
        <v>0</v>
      </c>
      <c r="W57" s="64">
        <v>17.675000000000001</v>
      </c>
      <c r="Y57" s="58"/>
      <c r="AA57" s="73"/>
    </row>
    <row r="58" spans="1:53" x14ac:dyDescent="0.25">
      <c r="A58" s="76" t="s">
        <v>74</v>
      </c>
      <c r="B58" s="74"/>
      <c r="C58" s="74"/>
      <c r="D58" s="74"/>
      <c r="E58" s="74"/>
      <c r="F58" s="74"/>
      <c r="G58" s="74"/>
      <c r="H58" s="64">
        <v>36.51</v>
      </c>
      <c r="I58" s="64">
        <v>17.89</v>
      </c>
      <c r="J58" s="64">
        <v>18.619999999999997</v>
      </c>
      <c r="K58" s="64">
        <v>94.93</v>
      </c>
      <c r="L58" s="64">
        <v>51.44</v>
      </c>
      <c r="M58" s="64">
        <v>43.490000000000009</v>
      </c>
      <c r="N58" s="64">
        <v>29.4</v>
      </c>
      <c r="O58" s="64">
        <v>16.8</v>
      </c>
      <c r="P58" s="64">
        <v>12.599999999999998</v>
      </c>
      <c r="Q58" s="64">
        <v>93.5</v>
      </c>
      <c r="R58" s="64">
        <v>59.2</v>
      </c>
      <c r="S58" s="64">
        <v>34.299999999999997</v>
      </c>
      <c r="T58" s="64">
        <v>77.11666666666666</v>
      </c>
      <c r="U58" s="64">
        <v>0</v>
      </c>
      <c r="V58" s="64">
        <v>0</v>
      </c>
      <c r="W58" s="64">
        <v>18.4375</v>
      </c>
      <c r="Y58" s="58"/>
      <c r="AA58" s="73"/>
      <c r="AB58" s="67"/>
    </row>
    <row r="59" spans="1:53" x14ac:dyDescent="0.25">
      <c r="A59" s="76" t="s">
        <v>75</v>
      </c>
      <c r="B59" s="74"/>
      <c r="C59" s="74"/>
      <c r="D59" s="74"/>
      <c r="E59" s="74"/>
      <c r="F59" s="74"/>
      <c r="G59" s="74"/>
      <c r="H59" s="64">
        <v>36.880000000000003</v>
      </c>
      <c r="I59" s="64">
        <v>18.71</v>
      </c>
      <c r="J59" s="64">
        <v>18.170000000000002</v>
      </c>
      <c r="K59" s="64">
        <v>94.64</v>
      </c>
      <c r="L59" s="64">
        <v>49.78</v>
      </c>
      <c r="M59" s="64">
        <v>44.86</v>
      </c>
      <c r="N59" s="64">
        <v>28.7</v>
      </c>
      <c r="O59" s="64">
        <v>18.600000000000001</v>
      </c>
      <c r="P59" s="64">
        <v>10.099999999999998</v>
      </c>
      <c r="Q59" s="64">
        <v>93.1</v>
      </c>
      <c r="R59" s="64">
        <v>66</v>
      </c>
      <c r="S59" s="64">
        <v>27.099999999999994</v>
      </c>
      <c r="T59" s="64">
        <v>81.016666666666666</v>
      </c>
      <c r="U59" s="64">
        <v>0</v>
      </c>
      <c r="V59" s="64">
        <v>8.3333333333333332E-3</v>
      </c>
      <c r="W59" s="64">
        <v>19.695833333333333</v>
      </c>
      <c r="Y59" s="58"/>
      <c r="AA59" s="73"/>
    </row>
    <row r="60" spans="1:53" x14ac:dyDescent="0.25">
      <c r="A60" s="76" t="s">
        <v>76</v>
      </c>
      <c r="B60" s="77"/>
      <c r="C60" s="77"/>
      <c r="D60" s="77"/>
      <c r="E60" s="77"/>
      <c r="F60" s="77"/>
      <c r="G60" s="77"/>
      <c r="H60" s="64">
        <v>39.76</v>
      </c>
      <c r="I60" s="64">
        <v>18.75</v>
      </c>
      <c r="J60" s="64">
        <v>21.009999999999998</v>
      </c>
      <c r="K60" s="64">
        <v>95.79</v>
      </c>
      <c r="L60" s="64">
        <v>44.41</v>
      </c>
      <c r="M60" s="64">
        <v>51.38000000000001</v>
      </c>
      <c r="N60" s="64">
        <v>27.9</v>
      </c>
      <c r="O60" s="64">
        <v>19.100000000000001</v>
      </c>
      <c r="P60" s="64">
        <v>8.7999999999999972</v>
      </c>
      <c r="Q60" s="64">
        <v>96.3</v>
      </c>
      <c r="R60" s="64">
        <v>70.2</v>
      </c>
      <c r="S60" s="64">
        <v>26.099999999999994</v>
      </c>
      <c r="T60" s="64">
        <v>85.95</v>
      </c>
      <c r="U60" s="64">
        <v>0</v>
      </c>
      <c r="V60" s="64">
        <v>0</v>
      </c>
      <c r="W60" s="64">
        <v>19.745833333333334</v>
      </c>
      <c r="Y60" s="58"/>
      <c r="AA60" s="73"/>
    </row>
    <row r="61" spans="1:53" x14ac:dyDescent="0.25">
      <c r="A61" s="76" t="s">
        <v>77</v>
      </c>
      <c r="B61" s="77"/>
      <c r="C61" s="77"/>
      <c r="D61" s="77"/>
      <c r="E61" s="77"/>
      <c r="F61" s="77"/>
      <c r="G61" s="77"/>
      <c r="H61" s="64">
        <v>39.68</v>
      </c>
      <c r="I61" s="64">
        <v>19.440000000000001</v>
      </c>
      <c r="J61" s="64">
        <v>20.239999999999998</v>
      </c>
      <c r="K61" s="64">
        <v>95.6</v>
      </c>
      <c r="L61" s="64">
        <v>42.54</v>
      </c>
      <c r="M61" s="64">
        <v>53.059999999999995</v>
      </c>
      <c r="N61" s="64">
        <v>28.9</v>
      </c>
      <c r="O61" s="64">
        <v>18.8</v>
      </c>
      <c r="P61" s="64">
        <v>10.099999999999998</v>
      </c>
      <c r="Q61" s="64">
        <v>97.5</v>
      </c>
      <c r="R61" s="64">
        <v>67.599999999999994</v>
      </c>
      <c r="S61" s="64">
        <v>29.900000000000006</v>
      </c>
      <c r="T61" s="64">
        <v>86.212499999999977</v>
      </c>
      <c r="U61" s="64">
        <v>0</v>
      </c>
      <c r="V61" s="64">
        <v>2.9166666666666664E-2</v>
      </c>
      <c r="W61" s="64">
        <v>20.029166666666665</v>
      </c>
      <c r="Y61" s="58"/>
      <c r="AA61" s="73"/>
    </row>
    <row r="62" spans="1:53" x14ac:dyDescent="0.25">
      <c r="A62" s="76" t="s">
        <v>78</v>
      </c>
      <c r="B62" s="77"/>
      <c r="C62" s="77"/>
      <c r="D62" s="77"/>
      <c r="E62" s="77"/>
      <c r="F62" s="77"/>
      <c r="G62" s="77"/>
      <c r="H62" s="64">
        <v>32.14</v>
      </c>
      <c r="I62" s="64">
        <v>14.75</v>
      </c>
      <c r="J62" s="64">
        <v>17.39</v>
      </c>
      <c r="K62" s="64">
        <v>95.25</v>
      </c>
      <c r="L62" s="64">
        <v>55.41</v>
      </c>
      <c r="M62" s="64">
        <v>39.840000000000003</v>
      </c>
      <c r="N62" s="64">
        <v>30.6</v>
      </c>
      <c r="O62" s="64">
        <v>19.7</v>
      </c>
      <c r="P62" s="64">
        <v>10.900000000000002</v>
      </c>
      <c r="Q62" s="64">
        <v>96.5</v>
      </c>
      <c r="R62" s="64">
        <v>62.9</v>
      </c>
      <c r="S62" s="64">
        <v>33.6</v>
      </c>
      <c r="T62" s="64">
        <v>83.25</v>
      </c>
      <c r="U62" s="64">
        <v>0</v>
      </c>
      <c r="V62" s="64">
        <v>2.5000000000000005E-2</v>
      </c>
      <c r="W62" s="64">
        <v>20.816666666666666</v>
      </c>
      <c r="Y62" s="58"/>
      <c r="AA62" s="73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</row>
    <row r="63" spans="1:53" x14ac:dyDescent="0.25">
      <c r="A63" s="76" t="s">
        <v>79</v>
      </c>
      <c r="B63" s="77"/>
      <c r="C63" s="77"/>
      <c r="D63" s="77"/>
      <c r="E63" s="77"/>
      <c r="F63" s="77"/>
      <c r="G63" s="77"/>
      <c r="H63" s="64">
        <v>18.2</v>
      </c>
      <c r="I63" s="64">
        <v>12.95</v>
      </c>
      <c r="J63" s="64">
        <v>5.25</v>
      </c>
      <c r="K63" s="64">
        <v>92.69</v>
      </c>
      <c r="L63" s="64">
        <v>77.150000000000006</v>
      </c>
      <c r="M63" s="64">
        <v>15.539999999999992</v>
      </c>
      <c r="N63" s="64">
        <v>23.9</v>
      </c>
      <c r="O63" s="64">
        <v>15.2</v>
      </c>
      <c r="P63" s="64">
        <v>8.6999999999999993</v>
      </c>
      <c r="Q63" s="64">
        <v>94.8</v>
      </c>
      <c r="R63" s="64">
        <v>71.400000000000006</v>
      </c>
      <c r="S63" s="64">
        <v>23.399999999999991</v>
      </c>
      <c r="T63" s="64">
        <v>84.291666666666657</v>
      </c>
      <c r="U63" s="64">
        <v>0.33333333333333331</v>
      </c>
      <c r="V63" s="64">
        <v>1.6666666666666666E-2</v>
      </c>
      <c r="W63" s="64">
        <v>16.987500000000001</v>
      </c>
      <c r="Y63" s="58"/>
      <c r="AA63" s="73"/>
    </row>
    <row r="64" spans="1:53" x14ac:dyDescent="0.25">
      <c r="A64" s="76" t="s">
        <v>80</v>
      </c>
      <c r="B64" s="77">
        <v>0</v>
      </c>
      <c r="C64" s="77"/>
      <c r="D64" s="77"/>
      <c r="E64" s="77">
        <v>0</v>
      </c>
      <c r="F64" s="77"/>
      <c r="G64" s="77"/>
      <c r="H64" s="64">
        <v>31.32</v>
      </c>
      <c r="I64" s="64">
        <v>13.82</v>
      </c>
      <c r="J64" s="64">
        <v>17.5</v>
      </c>
      <c r="K64" s="64">
        <v>92.8</v>
      </c>
      <c r="L64" s="64">
        <v>49.27</v>
      </c>
      <c r="M64" s="64">
        <v>43.529999999999994</v>
      </c>
      <c r="N64" s="64">
        <v>16.100000000000001</v>
      </c>
      <c r="O64" s="64">
        <v>12.7</v>
      </c>
      <c r="P64" s="64">
        <v>3.4000000000000021</v>
      </c>
      <c r="Q64" s="64">
        <v>93.8</v>
      </c>
      <c r="R64" s="64">
        <v>77.7</v>
      </c>
      <c r="S64" s="64">
        <v>16.099999999999994</v>
      </c>
      <c r="T64" s="64">
        <v>84.78749999999998</v>
      </c>
      <c r="U64" s="64">
        <v>0</v>
      </c>
      <c r="V64" s="64">
        <v>8.3333333333333332E-3</v>
      </c>
      <c r="W64" s="64">
        <v>11.924999999999999</v>
      </c>
      <c r="Y64" s="58"/>
      <c r="AA64" s="73"/>
    </row>
    <row r="65" spans="1:38" x14ac:dyDescent="0.25">
      <c r="A65" s="76" t="s">
        <v>81</v>
      </c>
      <c r="B65" s="77"/>
      <c r="C65" s="77"/>
      <c r="D65" s="77"/>
      <c r="E65" s="77"/>
      <c r="F65" s="77"/>
      <c r="G65" s="77"/>
      <c r="H65" s="64">
        <v>27.85</v>
      </c>
      <c r="I65" s="64">
        <v>14.51</v>
      </c>
      <c r="J65" s="64">
        <v>13.340000000000002</v>
      </c>
      <c r="K65" s="64">
        <v>96.24</v>
      </c>
      <c r="L65" s="64">
        <v>64.489999999999995</v>
      </c>
      <c r="M65" s="64">
        <v>31.75</v>
      </c>
      <c r="N65" s="64">
        <v>22.5</v>
      </c>
      <c r="O65" s="64">
        <v>13.8</v>
      </c>
      <c r="P65" s="64">
        <v>8.6999999999999993</v>
      </c>
      <c r="Q65" s="64">
        <v>89.3</v>
      </c>
      <c r="R65" s="64">
        <v>69.099999999999994</v>
      </c>
      <c r="S65" s="64">
        <v>20.200000000000003</v>
      </c>
      <c r="T65" s="64">
        <v>83.300000000000011</v>
      </c>
      <c r="U65" s="64">
        <v>0</v>
      </c>
      <c r="V65" s="64">
        <v>6.6666666666666666E-2</v>
      </c>
      <c r="W65" s="64">
        <v>14.58333333333333</v>
      </c>
      <c r="Y65" s="58"/>
      <c r="AA65" s="73"/>
    </row>
    <row r="66" spans="1:38" x14ac:dyDescent="0.25">
      <c r="A66" s="76" t="s">
        <v>82</v>
      </c>
      <c r="B66" s="77"/>
      <c r="C66" s="77"/>
      <c r="D66" s="77"/>
      <c r="E66" s="77"/>
      <c r="F66" s="77"/>
      <c r="G66" s="77"/>
      <c r="H66" s="64">
        <v>34.29</v>
      </c>
      <c r="I66" s="64">
        <v>10.49</v>
      </c>
      <c r="J66" s="64">
        <v>23.799999999999997</v>
      </c>
      <c r="K66" s="64">
        <v>96.08</v>
      </c>
      <c r="L66" s="64">
        <v>44.44</v>
      </c>
      <c r="M66" s="64">
        <v>51.64</v>
      </c>
      <c r="N66" s="64">
        <v>20.9</v>
      </c>
      <c r="O66" s="64">
        <v>16.2</v>
      </c>
      <c r="P66" s="64">
        <v>4.6999999999999993</v>
      </c>
      <c r="Q66" s="64">
        <v>99</v>
      </c>
      <c r="R66" s="64">
        <v>80.5</v>
      </c>
      <c r="S66" s="64">
        <v>18.5</v>
      </c>
      <c r="T66" s="64">
        <v>92.491666666666674</v>
      </c>
      <c r="U66" s="64">
        <v>0</v>
      </c>
      <c r="V66" s="64">
        <v>8.3333333333333332E-3</v>
      </c>
      <c r="W66" s="64">
        <v>16.487499999999997</v>
      </c>
      <c r="Y66" s="58"/>
      <c r="AA66" s="73"/>
    </row>
    <row r="67" spans="1:38" x14ac:dyDescent="0.25">
      <c r="A67" s="76" t="s">
        <v>83</v>
      </c>
      <c r="B67" s="74"/>
      <c r="C67" s="74"/>
      <c r="D67" s="74"/>
      <c r="E67" s="74"/>
      <c r="F67" s="74"/>
      <c r="G67" s="74"/>
      <c r="H67" s="64">
        <v>36.049999999999997</v>
      </c>
      <c r="I67" s="64">
        <v>16.22</v>
      </c>
      <c r="J67" s="64">
        <v>19.829999999999998</v>
      </c>
      <c r="K67" s="64">
        <v>94.99</v>
      </c>
      <c r="L67" s="64">
        <v>46.5</v>
      </c>
      <c r="M67" s="64">
        <v>48.489999999999995</v>
      </c>
      <c r="N67" s="64">
        <v>24.9</v>
      </c>
      <c r="O67" s="64">
        <v>12.4</v>
      </c>
      <c r="P67" s="64">
        <v>12.499999999999998</v>
      </c>
      <c r="Q67" s="64">
        <v>92.6</v>
      </c>
      <c r="R67" s="64">
        <v>61.9</v>
      </c>
      <c r="S67" s="64">
        <v>30.699999999999996</v>
      </c>
      <c r="T67" s="64">
        <v>79.775000000000006</v>
      </c>
      <c r="U67" s="64">
        <v>0</v>
      </c>
      <c r="V67" s="64">
        <v>1.6666666666666666E-2</v>
      </c>
      <c r="W67" s="64">
        <v>14.845833333333331</v>
      </c>
      <c r="Y67" s="58"/>
      <c r="AA67" s="73"/>
    </row>
    <row r="68" spans="1:38" x14ac:dyDescent="0.25">
      <c r="A68" s="76" t="s">
        <v>84</v>
      </c>
      <c r="B68" s="74"/>
      <c r="C68" s="74"/>
      <c r="D68" s="74"/>
      <c r="E68" s="74"/>
      <c r="F68" s="74"/>
      <c r="G68" s="74"/>
      <c r="H68" s="64">
        <v>42.91</v>
      </c>
      <c r="I68" s="64">
        <v>16.89</v>
      </c>
      <c r="J68" s="64">
        <v>26.019999999999996</v>
      </c>
      <c r="K68" s="64">
        <v>96.47</v>
      </c>
      <c r="L68" s="64">
        <v>38.76</v>
      </c>
      <c r="M68" s="64">
        <v>57.71</v>
      </c>
      <c r="N68" s="64">
        <v>26.3</v>
      </c>
      <c r="O68" s="64">
        <v>17.2</v>
      </c>
      <c r="P68" s="64">
        <v>9.1000000000000014</v>
      </c>
      <c r="Q68" s="64">
        <v>94.7</v>
      </c>
      <c r="R68" s="64">
        <v>70.7</v>
      </c>
      <c r="S68" s="64">
        <v>24</v>
      </c>
      <c r="T68" s="64">
        <v>83.408333333333346</v>
      </c>
      <c r="U68" s="64">
        <v>4.1666666666666664E-2</v>
      </c>
      <c r="V68" s="64">
        <v>8.7500000000000008E-2</v>
      </c>
      <c r="W68" s="64">
        <v>18.170833333333331</v>
      </c>
      <c r="Y68" s="58"/>
      <c r="AA68" s="73"/>
    </row>
    <row r="69" spans="1:38" x14ac:dyDescent="0.25">
      <c r="A69" s="76" t="s">
        <v>85</v>
      </c>
      <c r="B69" s="74"/>
      <c r="C69" s="74"/>
      <c r="D69" s="74"/>
      <c r="E69" s="74"/>
      <c r="F69" s="74"/>
      <c r="G69" s="74"/>
      <c r="H69" s="64">
        <v>46.13</v>
      </c>
      <c r="I69" s="64">
        <v>19.010000000000002</v>
      </c>
      <c r="J69" s="64">
        <v>27.12</v>
      </c>
      <c r="K69" s="64">
        <v>94.95</v>
      </c>
      <c r="L69" s="64">
        <v>37.72</v>
      </c>
      <c r="M69" s="64">
        <v>57.230000000000004</v>
      </c>
      <c r="N69" s="64">
        <v>30.1</v>
      </c>
      <c r="O69" s="64">
        <v>18.3</v>
      </c>
      <c r="P69" s="64">
        <v>11.8</v>
      </c>
      <c r="Q69" s="64">
        <v>96.3</v>
      </c>
      <c r="R69" s="64">
        <v>61.5</v>
      </c>
      <c r="S69" s="64">
        <v>34.799999999999997</v>
      </c>
      <c r="T69" s="64">
        <v>81.174999999999983</v>
      </c>
      <c r="U69" s="64">
        <v>0</v>
      </c>
      <c r="V69" s="64">
        <v>9.166666666666666E-2</v>
      </c>
      <c r="W69" s="64">
        <v>19.849999999999998</v>
      </c>
      <c r="Y69" s="58"/>
      <c r="AA69" s="73"/>
    </row>
    <row r="70" spans="1:38" x14ac:dyDescent="0.25">
      <c r="A70" s="76" t="s">
        <v>86</v>
      </c>
      <c r="B70" s="74"/>
      <c r="C70" s="74"/>
      <c r="D70" s="74"/>
      <c r="E70" s="74"/>
      <c r="F70" s="74"/>
      <c r="G70" s="74"/>
      <c r="H70" s="64">
        <v>42.9</v>
      </c>
      <c r="I70" s="64">
        <v>18.559999999999999</v>
      </c>
      <c r="J70" s="64">
        <v>24.34</v>
      </c>
      <c r="K70" s="64">
        <v>96.09</v>
      </c>
      <c r="L70" s="64">
        <v>38.020000000000003</v>
      </c>
      <c r="M70" s="64">
        <v>58.07</v>
      </c>
      <c r="N70" s="64">
        <v>32.6</v>
      </c>
      <c r="O70" s="64">
        <v>20.2</v>
      </c>
      <c r="P70" s="64">
        <v>12.400000000000002</v>
      </c>
      <c r="Q70" s="64">
        <v>95</v>
      </c>
      <c r="R70" s="64">
        <v>62.9</v>
      </c>
      <c r="S70" s="64">
        <v>32.1</v>
      </c>
      <c r="T70" s="64">
        <v>80.387500000000003</v>
      </c>
      <c r="U70" s="64">
        <v>0</v>
      </c>
      <c r="V70" s="64">
        <v>7.9166666666666663E-2</v>
      </c>
      <c r="W70" s="64">
        <v>21.791666666666671</v>
      </c>
      <c r="Y70" s="58"/>
      <c r="AA70" s="73"/>
    </row>
    <row r="71" spans="1:38" x14ac:dyDescent="0.25">
      <c r="A71" s="76" t="s">
        <v>87</v>
      </c>
      <c r="B71" s="74">
        <v>0</v>
      </c>
      <c r="C71" s="74"/>
      <c r="D71" s="74"/>
      <c r="E71" s="74">
        <v>0</v>
      </c>
      <c r="F71" s="74"/>
      <c r="G71" s="74"/>
      <c r="H71" s="64">
        <v>42.84</v>
      </c>
      <c r="I71" s="64">
        <v>21.84</v>
      </c>
      <c r="J71" s="64">
        <v>21.000000000000004</v>
      </c>
      <c r="K71" s="64">
        <v>96.53</v>
      </c>
      <c r="L71" s="64">
        <v>43.94</v>
      </c>
      <c r="M71" s="64">
        <v>52.59</v>
      </c>
      <c r="N71" s="64">
        <v>31.4</v>
      </c>
      <c r="O71" s="64">
        <v>19.7</v>
      </c>
      <c r="P71" s="64">
        <v>11.7</v>
      </c>
      <c r="Q71" s="64">
        <v>97.8</v>
      </c>
      <c r="R71" s="64">
        <v>63.3</v>
      </c>
      <c r="S71" s="64">
        <v>34.5</v>
      </c>
      <c r="T71" s="64">
        <v>82.316666666666677</v>
      </c>
      <c r="U71" s="64">
        <v>0</v>
      </c>
      <c r="V71" s="64">
        <v>8.3333333333333332E-3</v>
      </c>
      <c r="W71" s="64">
        <v>21.870833333333334</v>
      </c>
      <c r="Y71" s="58"/>
      <c r="AA71" s="73"/>
    </row>
    <row r="72" spans="1:38" x14ac:dyDescent="0.25">
      <c r="A72" s="76" t="s">
        <v>88</v>
      </c>
      <c r="B72" s="74"/>
      <c r="C72" s="74"/>
      <c r="D72" s="74"/>
      <c r="E72" s="74"/>
      <c r="F72" s="74"/>
      <c r="G72" s="74"/>
      <c r="H72" s="64">
        <v>45.01</v>
      </c>
      <c r="I72" s="64">
        <v>20.309999999999999</v>
      </c>
      <c r="J72" s="64">
        <v>24.7</v>
      </c>
      <c r="K72" s="64">
        <v>96.56</v>
      </c>
      <c r="L72" s="64">
        <v>37.67</v>
      </c>
      <c r="M72" s="64">
        <v>58.89</v>
      </c>
      <c r="N72" s="64">
        <v>31.4</v>
      </c>
      <c r="O72" s="64">
        <v>22.7</v>
      </c>
      <c r="P72" s="64">
        <v>8.6999999999999993</v>
      </c>
      <c r="Q72" s="64">
        <v>95.3</v>
      </c>
      <c r="R72" s="64">
        <v>68.400000000000006</v>
      </c>
      <c r="S72" s="64">
        <v>26.899999999999991</v>
      </c>
      <c r="T72" s="64">
        <v>84.283333333333331</v>
      </c>
      <c r="U72" s="64">
        <v>0</v>
      </c>
      <c r="V72" s="64">
        <v>2.9166666666666664E-2</v>
      </c>
      <c r="W72" s="64">
        <v>23.154166666666669</v>
      </c>
      <c r="Y72" s="58"/>
      <c r="AA72" s="73"/>
    </row>
    <row r="73" spans="1:38" x14ac:dyDescent="0.25">
      <c r="A73" s="76" t="s">
        <v>89</v>
      </c>
      <c r="B73" s="74"/>
      <c r="C73" s="74"/>
      <c r="D73" s="74"/>
      <c r="E73" s="74"/>
      <c r="F73" s="74"/>
      <c r="G73" s="74"/>
      <c r="H73" s="64">
        <v>41.29</v>
      </c>
      <c r="I73" s="64">
        <v>22.39</v>
      </c>
      <c r="J73" s="64">
        <v>18.899999999999999</v>
      </c>
      <c r="K73" s="64">
        <v>97.72</v>
      </c>
      <c r="L73" s="64">
        <v>42.84</v>
      </c>
      <c r="M73" s="64">
        <v>54.879999999999995</v>
      </c>
      <c r="N73" s="64">
        <v>32.5</v>
      </c>
      <c r="O73" s="64">
        <v>21.8</v>
      </c>
      <c r="P73" s="64">
        <v>10.7</v>
      </c>
      <c r="Q73" s="64">
        <v>97.9</v>
      </c>
      <c r="R73" s="64">
        <v>63.4</v>
      </c>
      <c r="S73" s="64">
        <v>34.500000000000007</v>
      </c>
      <c r="T73" s="64">
        <v>83.245833333333351</v>
      </c>
      <c r="U73" s="64">
        <v>0</v>
      </c>
      <c r="V73" s="64">
        <v>2.5000000000000005E-2</v>
      </c>
      <c r="W73" s="64">
        <v>23.408333333333331</v>
      </c>
      <c r="Y73" s="58"/>
      <c r="AA73" s="73"/>
    </row>
    <row r="74" spans="1:38" x14ac:dyDescent="0.25">
      <c r="A74" s="76" t="s">
        <v>90</v>
      </c>
      <c r="B74" s="74"/>
      <c r="C74" s="74"/>
      <c r="D74" s="74"/>
      <c r="E74" s="74"/>
      <c r="F74" s="74"/>
      <c r="G74" s="74"/>
      <c r="H74" s="64">
        <v>46.01</v>
      </c>
      <c r="I74" s="64">
        <v>19.52</v>
      </c>
      <c r="J74" s="64">
        <v>26.49</v>
      </c>
      <c r="K74" s="64">
        <v>97.63</v>
      </c>
      <c r="L74" s="64">
        <v>41.39</v>
      </c>
      <c r="M74" s="64">
        <v>56.239999999999995</v>
      </c>
      <c r="N74" s="64">
        <v>31.4</v>
      </c>
      <c r="O74" s="64">
        <v>23.2</v>
      </c>
      <c r="P74" s="64">
        <v>8.1999999999999993</v>
      </c>
      <c r="Q74" s="64">
        <v>95.6</v>
      </c>
      <c r="R74" s="64">
        <v>67.5</v>
      </c>
      <c r="S74" s="64">
        <v>28.099999999999994</v>
      </c>
      <c r="T74" s="64">
        <v>84.533333333333346</v>
      </c>
      <c r="U74" s="64">
        <v>0</v>
      </c>
      <c r="V74" s="64">
        <v>5.4166666666666662E-2</v>
      </c>
      <c r="W74" s="64">
        <v>23.270833333333332</v>
      </c>
      <c r="Y74" s="58"/>
      <c r="AA74" s="73"/>
    </row>
    <row r="75" spans="1:38" x14ac:dyDescent="0.25">
      <c r="A75" s="76" t="s">
        <v>91</v>
      </c>
      <c r="B75" s="74"/>
      <c r="C75" s="74"/>
      <c r="D75" s="74"/>
      <c r="E75" s="74"/>
      <c r="F75" s="74"/>
      <c r="G75" s="74"/>
      <c r="H75" s="64">
        <v>42.69</v>
      </c>
      <c r="I75" s="64">
        <v>21.74</v>
      </c>
      <c r="J75" s="64">
        <v>20.95</v>
      </c>
      <c r="K75" s="64">
        <v>98.94</v>
      </c>
      <c r="L75" s="64">
        <v>47.02</v>
      </c>
      <c r="M75" s="64">
        <v>51.919999999999995</v>
      </c>
      <c r="N75" s="64">
        <v>32.6</v>
      </c>
      <c r="O75" s="64">
        <v>20.6</v>
      </c>
      <c r="P75" s="64">
        <v>12</v>
      </c>
      <c r="Q75" s="64">
        <v>98.4</v>
      </c>
      <c r="R75" s="64">
        <v>62.6</v>
      </c>
      <c r="S75" s="64">
        <v>35.800000000000004</v>
      </c>
      <c r="T75" s="64">
        <v>82.279166666666654</v>
      </c>
      <c r="U75" s="64">
        <v>0</v>
      </c>
      <c r="V75" s="64">
        <v>2.0833333333333332E-2</v>
      </c>
      <c r="W75" s="64">
        <v>22.991666666666664</v>
      </c>
      <c r="Y75" s="58"/>
      <c r="AA75" s="73"/>
    </row>
    <row r="76" spans="1:38" x14ac:dyDescent="0.25">
      <c r="A76" s="76" t="s">
        <v>92</v>
      </c>
      <c r="B76" s="74"/>
      <c r="C76" s="74"/>
      <c r="D76" s="74"/>
      <c r="E76" s="74"/>
      <c r="F76" s="74"/>
      <c r="G76" s="74"/>
      <c r="H76" s="64">
        <v>42.22</v>
      </c>
      <c r="I76" s="64">
        <v>17.87</v>
      </c>
      <c r="J76" s="64">
        <v>24.349999999999998</v>
      </c>
      <c r="K76" s="64">
        <v>98.12</v>
      </c>
      <c r="L76" s="64">
        <v>48.72</v>
      </c>
      <c r="M76" s="64">
        <v>49.400000000000006</v>
      </c>
      <c r="N76" s="64">
        <v>30.3</v>
      </c>
      <c r="O76" s="64">
        <v>23.1</v>
      </c>
      <c r="P76" s="64">
        <v>7.1999999999999993</v>
      </c>
      <c r="Q76" s="64">
        <v>96.8</v>
      </c>
      <c r="R76" s="64">
        <v>69.900000000000006</v>
      </c>
      <c r="S76" s="64">
        <v>26.899999999999991</v>
      </c>
      <c r="T76" s="64">
        <v>84.675000000000011</v>
      </c>
      <c r="U76" s="64">
        <v>0</v>
      </c>
      <c r="V76" s="64">
        <v>0</v>
      </c>
      <c r="W76" s="64">
        <v>22.870833333333337</v>
      </c>
      <c r="Y76" s="58"/>
      <c r="AA76" s="73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</row>
    <row r="77" spans="1:38" x14ac:dyDescent="0.25">
      <c r="A77" s="76" t="s">
        <v>93</v>
      </c>
      <c r="B77" s="74"/>
      <c r="C77" s="74"/>
      <c r="D77" s="74"/>
      <c r="E77" s="74"/>
      <c r="F77" s="74"/>
      <c r="G77" s="74"/>
      <c r="H77" s="64">
        <v>37.18</v>
      </c>
      <c r="I77" s="64">
        <v>15.7</v>
      </c>
      <c r="J77" s="64">
        <v>21.48</v>
      </c>
      <c r="K77" s="64">
        <v>95.37</v>
      </c>
      <c r="L77" s="64">
        <v>45.3</v>
      </c>
      <c r="M77" s="64">
        <v>50.070000000000007</v>
      </c>
      <c r="N77" s="64">
        <v>29.4</v>
      </c>
      <c r="O77" s="64">
        <v>19.899999999999999</v>
      </c>
      <c r="P77" s="64">
        <v>9.5</v>
      </c>
      <c r="Q77" s="64">
        <v>94.6</v>
      </c>
      <c r="R77" s="64">
        <v>72</v>
      </c>
      <c r="S77" s="64">
        <v>22.599999999999994</v>
      </c>
      <c r="T77" s="64">
        <v>82.733333333333334</v>
      </c>
      <c r="U77" s="64">
        <v>0</v>
      </c>
      <c r="V77" s="64">
        <v>0</v>
      </c>
      <c r="W77" s="64">
        <v>21.141666666666669</v>
      </c>
      <c r="Y77" s="58"/>
      <c r="AA77" s="73"/>
      <c r="AB77" s="26"/>
      <c r="AC77" s="26"/>
      <c r="AD77" s="26"/>
      <c r="AE77" s="26"/>
      <c r="AF77" s="26"/>
      <c r="AG77" s="26"/>
      <c r="AH77" s="26"/>
      <c r="AI77" s="26"/>
      <c r="AJ77" s="26"/>
      <c r="AK77" s="26"/>
    </row>
    <row r="78" spans="1:38" x14ac:dyDescent="0.25">
      <c r="A78" s="76" t="s">
        <v>94</v>
      </c>
      <c r="B78" s="74">
        <v>0.3</v>
      </c>
      <c r="C78" s="74"/>
      <c r="D78" s="74"/>
      <c r="E78" s="74">
        <v>0</v>
      </c>
      <c r="F78" s="74"/>
      <c r="G78" s="74"/>
      <c r="H78" s="64">
        <v>40.1</v>
      </c>
      <c r="I78" s="64">
        <v>14.32</v>
      </c>
      <c r="J78" s="64">
        <v>25.78</v>
      </c>
      <c r="K78" s="64">
        <v>97.18</v>
      </c>
      <c r="L78" s="64">
        <v>40</v>
      </c>
      <c r="M78" s="64">
        <v>57.180000000000007</v>
      </c>
      <c r="N78" s="64">
        <v>26.4</v>
      </c>
      <c r="O78" s="64">
        <v>18.2</v>
      </c>
      <c r="P78" s="64">
        <v>8.1999999999999993</v>
      </c>
      <c r="Q78" s="64">
        <v>78.900000000000006</v>
      </c>
      <c r="R78" s="64">
        <v>58</v>
      </c>
      <c r="S78" s="64">
        <v>20.900000000000006</v>
      </c>
      <c r="T78" s="64">
        <v>69.01666666666668</v>
      </c>
      <c r="U78" s="64">
        <v>0</v>
      </c>
      <c r="V78" s="64">
        <v>0</v>
      </c>
      <c r="W78" s="64">
        <v>15.537500000000001</v>
      </c>
      <c r="Y78" s="58"/>
      <c r="AA78" s="73"/>
    </row>
    <row r="79" spans="1:38" x14ac:dyDescent="0.25">
      <c r="A79" s="76" t="s">
        <v>95</v>
      </c>
      <c r="B79" s="74"/>
      <c r="C79" s="74"/>
      <c r="D79" s="74"/>
      <c r="E79" s="74"/>
      <c r="F79" s="74"/>
      <c r="G79" s="74"/>
      <c r="H79" s="64">
        <v>36.71</v>
      </c>
      <c r="I79" s="64">
        <v>16.260000000000002</v>
      </c>
      <c r="J79" s="64">
        <v>20.45</v>
      </c>
      <c r="K79" s="64">
        <v>97.74</v>
      </c>
      <c r="L79" s="64">
        <v>54.82</v>
      </c>
      <c r="M79" s="64">
        <v>42.919999999999995</v>
      </c>
      <c r="N79" s="64">
        <v>27.4</v>
      </c>
      <c r="O79" s="64">
        <v>16.7</v>
      </c>
      <c r="P79" s="64">
        <v>10.7</v>
      </c>
      <c r="Q79" s="64">
        <v>83.2</v>
      </c>
      <c r="R79" s="64">
        <v>60</v>
      </c>
      <c r="S79" s="64">
        <v>23.200000000000003</v>
      </c>
      <c r="T79" s="64">
        <v>73.408333333333331</v>
      </c>
      <c r="U79" s="64">
        <v>4.1666666666666664E-2</v>
      </c>
      <c r="V79" s="64">
        <v>0</v>
      </c>
      <c r="W79" s="64">
        <v>16.45</v>
      </c>
      <c r="Y79" s="58"/>
      <c r="AA79" s="73"/>
    </row>
    <row r="80" spans="1:38" x14ac:dyDescent="0.25">
      <c r="A80" s="76" t="s">
        <v>96</v>
      </c>
      <c r="B80" s="74"/>
      <c r="C80" s="74"/>
      <c r="D80" s="74"/>
      <c r="E80" s="74"/>
      <c r="F80" s="74"/>
      <c r="G80" s="74"/>
      <c r="H80" s="64">
        <v>40.44</v>
      </c>
      <c r="I80" s="64">
        <v>16.82</v>
      </c>
      <c r="J80" s="64">
        <v>23.619999999999997</v>
      </c>
      <c r="K80" s="64">
        <v>98.98</v>
      </c>
      <c r="L80" s="64">
        <v>46.06</v>
      </c>
      <c r="M80" s="64">
        <v>52.92</v>
      </c>
      <c r="N80" s="64">
        <v>25.9</v>
      </c>
      <c r="O80" s="64">
        <v>18</v>
      </c>
      <c r="P80" s="64">
        <v>7.8999999999999986</v>
      </c>
      <c r="Q80" s="64">
        <v>86.5</v>
      </c>
      <c r="R80" s="64">
        <v>68.8</v>
      </c>
      <c r="S80" s="64">
        <v>17.700000000000003</v>
      </c>
      <c r="T80" s="64">
        <v>78.71666666666664</v>
      </c>
      <c r="U80" s="64">
        <v>0</v>
      </c>
      <c r="V80" s="64">
        <v>0</v>
      </c>
      <c r="W80" s="64">
        <v>17.362500000000001</v>
      </c>
      <c r="Y80" s="58"/>
      <c r="AA80" s="73"/>
    </row>
    <row r="81" spans="1:68" x14ac:dyDescent="0.25">
      <c r="A81" s="76" t="s">
        <v>97</v>
      </c>
      <c r="B81" s="78"/>
      <c r="C81" s="78"/>
      <c r="D81" s="78"/>
      <c r="E81" s="78"/>
      <c r="F81" s="78"/>
      <c r="G81" s="78"/>
      <c r="H81" s="64">
        <v>36.21</v>
      </c>
      <c r="I81" s="64">
        <v>14.83</v>
      </c>
      <c r="J81" s="64">
        <v>21.380000000000003</v>
      </c>
      <c r="K81" s="64">
        <v>96.92</v>
      </c>
      <c r="L81" s="64">
        <v>46.55</v>
      </c>
      <c r="M81" s="64">
        <v>50.370000000000005</v>
      </c>
      <c r="N81" s="64">
        <v>27.3</v>
      </c>
      <c r="O81" s="64">
        <v>18</v>
      </c>
      <c r="P81" s="64">
        <v>9.3000000000000007</v>
      </c>
      <c r="Q81" s="64">
        <v>95.2</v>
      </c>
      <c r="R81" s="64">
        <v>70.3</v>
      </c>
      <c r="S81" s="64">
        <v>24.900000000000006</v>
      </c>
      <c r="T81" s="64">
        <v>83.624999999999986</v>
      </c>
      <c r="U81" s="64">
        <v>0.33333333333333331</v>
      </c>
      <c r="V81" s="64">
        <v>0</v>
      </c>
      <c r="W81" s="64">
        <v>18.783333333333335</v>
      </c>
      <c r="Y81" s="58"/>
      <c r="AA81" s="73"/>
    </row>
    <row r="82" spans="1:68" x14ac:dyDescent="0.25">
      <c r="A82" s="76" t="s">
        <v>98</v>
      </c>
      <c r="B82" s="78"/>
      <c r="C82" s="78"/>
      <c r="D82" s="78"/>
      <c r="E82" s="78"/>
      <c r="F82" s="78"/>
      <c r="G82" s="78"/>
      <c r="H82" s="64">
        <v>41.79</v>
      </c>
      <c r="I82" s="64">
        <v>14.81</v>
      </c>
      <c r="J82" s="64">
        <v>26.979999999999997</v>
      </c>
      <c r="K82" s="64">
        <v>98.75</v>
      </c>
      <c r="L82" s="64">
        <v>41.48</v>
      </c>
      <c r="M82" s="64">
        <v>57.27</v>
      </c>
      <c r="N82" s="64">
        <v>24.7</v>
      </c>
      <c r="O82" s="64">
        <v>16.399999999999999</v>
      </c>
      <c r="P82" s="64">
        <v>8.3000000000000007</v>
      </c>
      <c r="Q82" s="64">
        <v>88.3</v>
      </c>
      <c r="R82" s="64">
        <v>68.8</v>
      </c>
      <c r="S82" s="64">
        <v>19.5</v>
      </c>
      <c r="T82" s="64">
        <v>81.729166666666643</v>
      </c>
      <c r="U82" s="64">
        <v>0.125</v>
      </c>
      <c r="V82" s="64">
        <v>0</v>
      </c>
      <c r="W82" s="64">
        <v>16.033333333333335</v>
      </c>
      <c r="Y82" s="58"/>
      <c r="AA82" s="73"/>
      <c r="AB82" s="67"/>
    </row>
    <row r="83" spans="1:68" x14ac:dyDescent="0.25">
      <c r="A83" s="76" t="s">
        <v>99</v>
      </c>
      <c r="B83" s="78"/>
      <c r="C83" s="78"/>
      <c r="D83" s="78"/>
      <c r="E83" s="78"/>
      <c r="F83" s="78"/>
      <c r="G83" s="78"/>
      <c r="H83" s="64">
        <v>43.66</v>
      </c>
      <c r="I83" s="64">
        <v>15.77</v>
      </c>
      <c r="J83" s="64">
        <v>27.889999999999997</v>
      </c>
      <c r="K83" s="64">
        <v>98.64</v>
      </c>
      <c r="L83" s="64">
        <v>42.56</v>
      </c>
      <c r="M83" s="64">
        <v>56.08</v>
      </c>
      <c r="N83" s="64">
        <v>27.2</v>
      </c>
      <c r="O83" s="64">
        <v>16.100000000000001</v>
      </c>
      <c r="P83" s="64">
        <v>11.099999999999998</v>
      </c>
      <c r="Q83" s="64">
        <v>90.6</v>
      </c>
      <c r="R83" s="64">
        <v>65.900000000000006</v>
      </c>
      <c r="S83" s="64">
        <v>24.699999999999989</v>
      </c>
      <c r="T83" s="64">
        <v>82.187500000000014</v>
      </c>
      <c r="U83" s="64">
        <v>0.16666666666666666</v>
      </c>
      <c r="V83" s="64">
        <v>6.6666666666666666E-2</v>
      </c>
      <c r="W83" s="64">
        <v>17.287500000000001</v>
      </c>
      <c r="Y83" s="58"/>
      <c r="AA83" s="73"/>
    </row>
    <row r="84" spans="1:68" x14ac:dyDescent="0.25">
      <c r="A84" s="76" t="s">
        <v>100</v>
      </c>
      <c r="B84" s="78"/>
      <c r="C84" s="78"/>
      <c r="D84" s="78"/>
      <c r="E84" s="78"/>
      <c r="F84" s="78"/>
      <c r="G84" s="78"/>
      <c r="H84" s="64">
        <v>45.39</v>
      </c>
      <c r="I84" s="64">
        <v>17.649999999999999</v>
      </c>
      <c r="J84" s="64">
        <v>27.740000000000002</v>
      </c>
      <c r="K84" s="64">
        <v>99.23</v>
      </c>
      <c r="L84" s="64">
        <v>38.17</v>
      </c>
      <c r="M84" s="64">
        <v>61.06</v>
      </c>
      <c r="N84" s="64">
        <v>28.2</v>
      </c>
      <c r="O84" s="64">
        <v>16.8</v>
      </c>
      <c r="P84" s="64">
        <v>11.399999999999999</v>
      </c>
      <c r="Q84" s="64">
        <v>96.4</v>
      </c>
      <c r="R84" s="64">
        <v>68.2</v>
      </c>
      <c r="S84" s="64">
        <v>28.200000000000003</v>
      </c>
      <c r="T84" s="64">
        <v>84.529166666666669</v>
      </c>
      <c r="U84" s="64">
        <v>0</v>
      </c>
      <c r="V84" s="64">
        <v>8.3333333333333332E-3</v>
      </c>
      <c r="W84" s="64">
        <v>19.104166666666668</v>
      </c>
      <c r="Y84" s="58"/>
      <c r="AA84" s="73"/>
    </row>
    <row r="85" spans="1:68" x14ac:dyDescent="0.25">
      <c r="A85" s="76" t="s">
        <v>101</v>
      </c>
      <c r="B85" s="78">
        <v>1.1000000000000001</v>
      </c>
      <c r="C85" s="78"/>
      <c r="D85" s="78"/>
      <c r="E85" s="78">
        <v>0</v>
      </c>
      <c r="F85" s="78"/>
      <c r="G85" s="78"/>
      <c r="H85" s="64">
        <v>45.45</v>
      </c>
      <c r="I85" s="64">
        <v>17.72</v>
      </c>
      <c r="J85" s="64">
        <v>27.730000000000004</v>
      </c>
      <c r="K85" s="64">
        <v>98.23</v>
      </c>
      <c r="L85" s="64">
        <v>43.75</v>
      </c>
      <c r="M85" s="64">
        <v>54.480000000000004</v>
      </c>
      <c r="N85" s="64">
        <v>29.7</v>
      </c>
      <c r="O85" s="64">
        <v>19.5</v>
      </c>
      <c r="P85" s="64">
        <v>10.199999999999999</v>
      </c>
      <c r="Q85" s="64">
        <v>96.7</v>
      </c>
      <c r="R85" s="64">
        <v>64.099999999999994</v>
      </c>
      <c r="S85" s="64">
        <v>32.600000000000009</v>
      </c>
      <c r="T85" s="64">
        <v>83.054166666666674</v>
      </c>
      <c r="U85" s="64">
        <v>0</v>
      </c>
      <c r="V85" s="64">
        <v>9.166666666666666E-2</v>
      </c>
      <c r="W85" s="64">
        <v>20.445833333333336</v>
      </c>
      <c r="Y85" s="58"/>
      <c r="AA85" s="73"/>
    </row>
    <row r="86" spans="1:68" x14ac:dyDescent="0.25">
      <c r="A86" s="76" t="s">
        <v>102</v>
      </c>
      <c r="B86" s="78"/>
      <c r="C86" s="78"/>
      <c r="D86" s="78"/>
      <c r="E86" s="78"/>
      <c r="F86" s="78"/>
      <c r="G86" s="78"/>
      <c r="H86" s="64">
        <v>41.75</v>
      </c>
      <c r="I86" s="64">
        <v>18.66</v>
      </c>
      <c r="J86" s="64">
        <v>23.09</v>
      </c>
      <c r="K86" s="64">
        <v>98.08</v>
      </c>
      <c r="L86" s="64">
        <v>47.92</v>
      </c>
      <c r="M86" s="64">
        <v>50.16</v>
      </c>
      <c r="N86" s="64">
        <v>30.9</v>
      </c>
      <c r="O86" s="64">
        <v>19</v>
      </c>
      <c r="P86" s="64">
        <v>11.899999999999999</v>
      </c>
      <c r="Q86" s="64">
        <v>96.7</v>
      </c>
      <c r="R86" s="64">
        <v>60.7</v>
      </c>
      <c r="S86" s="64">
        <v>36</v>
      </c>
      <c r="T86" s="64">
        <v>82.825000000000003</v>
      </c>
      <c r="U86" s="64">
        <v>0</v>
      </c>
      <c r="V86" s="64">
        <v>3.3333333333333333E-2</v>
      </c>
      <c r="W86" s="64">
        <v>21.258333333333333</v>
      </c>
      <c r="Y86" s="58"/>
      <c r="AA86" s="73"/>
    </row>
    <row r="87" spans="1:68" x14ac:dyDescent="0.25">
      <c r="A87" s="76" t="s">
        <v>103</v>
      </c>
      <c r="B87" s="78"/>
      <c r="C87" s="78"/>
      <c r="D87" s="78"/>
      <c r="E87" s="78"/>
      <c r="F87" s="78"/>
      <c r="G87" s="78"/>
      <c r="H87" s="64">
        <v>42.06</v>
      </c>
      <c r="I87" s="64">
        <v>16.850000000000001</v>
      </c>
      <c r="J87" s="64">
        <v>25.21</v>
      </c>
      <c r="K87" s="64">
        <v>98.11</v>
      </c>
      <c r="L87" s="64">
        <v>46.47</v>
      </c>
      <c r="M87" s="64">
        <v>51.64</v>
      </c>
      <c r="N87" s="64">
        <v>28.4</v>
      </c>
      <c r="O87" s="64">
        <v>20.3</v>
      </c>
      <c r="P87" s="64">
        <v>8.0999999999999979</v>
      </c>
      <c r="Q87" s="64">
        <v>91.9</v>
      </c>
      <c r="R87" s="64">
        <v>70</v>
      </c>
      <c r="S87" s="64">
        <v>21.900000000000006</v>
      </c>
      <c r="T87" s="64">
        <v>82.86666666666666</v>
      </c>
      <c r="U87" s="64">
        <v>0.13636363636363635</v>
      </c>
      <c r="V87" s="64">
        <v>1.6666666666666666E-2</v>
      </c>
      <c r="W87" s="64">
        <v>20.529166666666661</v>
      </c>
      <c r="Y87" s="58"/>
      <c r="AA87" s="73"/>
      <c r="AB87" s="26"/>
    </row>
    <row r="88" spans="1:68" x14ac:dyDescent="0.25">
      <c r="A88" s="76" t="s">
        <v>104</v>
      </c>
      <c r="B88" s="64"/>
      <c r="C88" s="64"/>
      <c r="D88" s="64"/>
      <c r="E88" s="64"/>
      <c r="F88" s="64"/>
      <c r="G88" s="64"/>
      <c r="H88" s="64">
        <v>45.65</v>
      </c>
      <c r="I88" s="64">
        <v>18.010000000000002</v>
      </c>
      <c r="J88" s="64">
        <v>27.639999999999997</v>
      </c>
      <c r="K88" s="64">
        <v>99.45</v>
      </c>
      <c r="L88" s="64">
        <v>39.700000000000003</v>
      </c>
      <c r="M88" s="64">
        <v>59.75</v>
      </c>
      <c r="N88" s="64">
        <v>28.2</v>
      </c>
      <c r="O88" s="64">
        <v>18.600000000000001</v>
      </c>
      <c r="P88" s="64">
        <v>9.5999999999999979</v>
      </c>
      <c r="Q88" s="64">
        <v>90.9</v>
      </c>
      <c r="R88" s="64">
        <v>69.900000000000006</v>
      </c>
      <c r="S88" s="64">
        <v>21</v>
      </c>
      <c r="T88" s="64">
        <v>81.63333333333334</v>
      </c>
      <c r="U88" s="64">
        <v>0.125</v>
      </c>
      <c r="V88" s="64">
        <v>8.3333333333333332E-3</v>
      </c>
      <c r="W88" s="64">
        <v>19.441666666666666</v>
      </c>
      <c r="Y88" s="58"/>
      <c r="AA88" s="73"/>
    </row>
    <row r="89" spans="1:68" x14ac:dyDescent="0.25">
      <c r="A89" s="76" t="s">
        <v>105</v>
      </c>
      <c r="B89" s="64"/>
      <c r="C89" s="64"/>
      <c r="D89" s="64"/>
      <c r="E89" s="64"/>
      <c r="F89" s="64"/>
      <c r="G89" s="64"/>
      <c r="H89" s="64">
        <v>44.16</v>
      </c>
      <c r="I89" s="64">
        <v>18.329999999999998</v>
      </c>
      <c r="J89" s="64">
        <v>25.83</v>
      </c>
      <c r="K89" s="64">
        <v>99.08</v>
      </c>
      <c r="L89" s="64">
        <v>43.88</v>
      </c>
      <c r="M89" s="64">
        <v>55.199999999999996</v>
      </c>
      <c r="N89" s="64">
        <v>30.2</v>
      </c>
      <c r="O89" s="64">
        <v>19.3</v>
      </c>
      <c r="P89" s="64">
        <v>10.899999999999999</v>
      </c>
      <c r="Q89" s="64">
        <v>94.7</v>
      </c>
      <c r="R89" s="64">
        <v>63.8</v>
      </c>
      <c r="S89" s="64">
        <v>30.900000000000006</v>
      </c>
      <c r="T89" s="64">
        <v>82.316666666666677</v>
      </c>
      <c r="U89" s="64">
        <v>0</v>
      </c>
      <c r="V89" s="64">
        <v>4.5833333333333337E-2</v>
      </c>
      <c r="W89" s="64">
        <v>20.562500000000004</v>
      </c>
      <c r="Y89" s="58"/>
      <c r="AA89" s="73"/>
    </row>
    <row r="90" spans="1:68" x14ac:dyDescent="0.25">
      <c r="A90" s="76" t="s">
        <v>106</v>
      </c>
      <c r="B90" s="64"/>
      <c r="C90" s="64"/>
      <c r="D90" s="64"/>
      <c r="E90" s="64"/>
      <c r="F90" s="64"/>
      <c r="G90" s="64"/>
      <c r="H90" s="64">
        <v>43.9</v>
      </c>
      <c r="I90" s="64">
        <v>18</v>
      </c>
      <c r="J90" s="64">
        <v>25.9</v>
      </c>
      <c r="K90" s="64">
        <v>98.01</v>
      </c>
      <c r="L90" s="64">
        <v>45.65</v>
      </c>
      <c r="M90" s="64">
        <v>52.360000000000007</v>
      </c>
      <c r="N90" s="64">
        <v>29.9</v>
      </c>
      <c r="O90" s="64">
        <v>21.1</v>
      </c>
      <c r="P90" s="64">
        <v>8.7999999999999972</v>
      </c>
      <c r="Q90" s="64">
        <v>91.6</v>
      </c>
      <c r="R90" s="64">
        <v>65.099999999999994</v>
      </c>
      <c r="S90" s="64">
        <v>26.5</v>
      </c>
      <c r="T90" s="64">
        <v>79.083333333333329</v>
      </c>
      <c r="U90" s="64">
        <v>0.16666666666666666</v>
      </c>
      <c r="V90" s="64">
        <v>0</v>
      </c>
      <c r="W90" s="64">
        <v>20.395833333333329</v>
      </c>
      <c r="Y90" s="58"/>
      <c r="AA90" s="73"/>
    </row>
    <row r="91" spans="1:68" x14ac:dyDescent="0.25">
      <c r="A91" s="76" t="s">
        <v>107</v>
      </c>
      <c r="B91" s="64"/>
      <c r="C91" s="64"/>
      <c r="D91" s="64"/>
      <c r="E91" s="64"/>
      <c r="F91" s="64"/>
      <c r="G91" s="64"/>
      <c r="H91" s="64">
        <v>41.33</v>
      </c>
      <c r="I91" s="64">
        <v>17.690000000000001</v>
      </c>
      <c r="J91" s="64">
        <v>23.639999999999997</v>
      </c>
      <c r="K91" s="64">
        <v>96.08</v>
      </c>
      <c r="L91" s="64">
        <v>48.29</v>
      </c>
      <c r="M91" s="64">
        <v>47.79</v>
      </c>
      <c r="N91" s="64">
        <v>30.3</v>
      </c>
      <c r="O91" s="64">
        <v>19.899999999999999</v>
      </c>
      <c r="P91" s="64">
        <v>10.400000000000002</v>
      </c>
      <c r="Q91" s="64">
        <v>88.8</v>
      </c>
      <c r="R91" s="64">
        <v>62.8</v>
      </c>
      <c r="S91" s="64">
        <v>26</v>
      </c>
      <c r="T91" s="64">
        <v>75.149999999999977</v>
      </c>
      <c r="U91" s="64">
        <v>0</v>
      </c>
      <c r="V91" s="64">
        <v>0</v>
      </c>
      <c r="W91" s="64">
        <v>19.366666666666671</v>
      </c>
      <c r="Y91" s="58"/>
      <c r="AA91" s="73"/>
    </row>
    <row r="92" spans="1:68" x14ac:dyDescent="0.25">
      <c r="A92" s="76" t="s">
        <v>108</v>
      </c>
      <c r="B92" s="64">
        <v>2.5</v>
      </c>
      <c r="C92" s="64"/>
      <c r="D92" s="64"/>
      <c r="E92" s="64">
        <v>0</v>
      </c>
      <c r="F92" s="64"/>
      <c r="G92" s="64"/>
      <c r="H92" s="64">
        <v>42.32</v>
      </c>
      <c r="I92" s="64">
        <v>20.05</v>
      </c>
      <c r="J92" s="64">
        <v>22.27</v>
      </c>
      <c r="K92" s="64">
        <v>98.59</v>
      </c>
      <c r="L92" s="64">
        <v>53.73</v>
      </c>
      <c r="M92" s="64">
        <v>44.860000000000007</v>
      </c>
      <c r="N92" s="64">
        <v>29.3</v>
      </c>
      <c r="O92" s="64">
        <v>19.600000000000001</v>
      </c>
      <c r="P92" s="64">
        <v>9.6999999999999993</v>
      </c>
      <c r="Q92" s="64">
        <v>82.6</v>
      </c>
      <c r="R92" s="64">
        <v>60.6</v>
      </c>
      <c r="S92" s="64">
        <v>21.999999999999993</v>
      </c>
      <c r="T92" s="64">
        <v>73.245833333333337</v>
      </c>
      <c r="U92" s="64">
        <v>4.1666666666666664E-2</v>
      </c>
      <c r="V92" s="64">
        <v>2.0833333333333332E-2</v>
      </c>
      <c r="W92" s="64">
        <v>18.333333333333336</v>
      </c>
      <c r="Y92" s="58"/>
      <c r="AA92" s="73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</row>
    <row r="93" spans="1:68" x14ac:dyDescent="0.25">
      <c r="A93" s="76" t="s">
        <v>109</v>
      </c>
      <c r="B93" s="64"/>
      <c r="C93" s="64"/>
      <c r="D93" s="64"/>
      <c r="E93" s="64"/>
      <c r="F93" s="64"/>
      <c r="G93" s="64"/>
      <c r="H93" s="64">
        <v>45.94</v>
      </c>
      <c r="I93" s="64">
        <v>19.809999999999999</v>
      </c>
      <c r="J93" s="64">
        <v>26.13</v>
      </c>
      <c r="K93" s="64">
        <v>99.39</v>
      </c>
      <c r="L93" s="64">
        <v>46.1</v>
      </c>
      <c r="M93" s="64">
        <v>53.29</v>
      </c>
      <c r="N93" s="64">
        <v>29.8</v>
      </c>
      <c r="O93" s="64">
        <v>21.6</v>
      </c>
      <c r="P93" s="64">
        <v>8.1999999999999993</v>
      </c>
      <c r="Q93" s="64">
        <v>88.4</v>
      </c>
      <c r="R93" s="64">
        <v>63.8</v>
      </c>
      <c r="S93" s="64">
        <v>24.600000000000009</v>
      </c>
      <c r="T93" s="64">
        <v>78.095833333333346</v>
      </c>
      <c r="U93" s="64">
        <v>0</v>
      </c>
      <c r="V93" s="64">
        <v>0</v>
      </c>
      <c r="W93" s="64">
        <v>20.849999999999998</v>
      </c>
      <c r="Y93" s="58"/>
      <c r="AA93" s="73"/>
      <c r="AB93" s="67"/>
    </row>
    <row r="94" spans="1:68" x14ac:dyDescent="0.25">
      <c r="A94" s="76" t="s">
        <v>110</v>
      </c>
      <c r="B94" s="64"/>
      <c r="C94" s="64"/>
      <c r="D94" s="64"/>
      <c r="E94" s="64"/>
      <c r="F94" s="64"/>
      <c r="G94" s="64"/>
      <c r="H94" s="64">
        <v>41.18</v>
      </c>
      <c r="I94" s="64">
        <v>20.7</v>
      </c>
      <c r="J94" s="64">
        <v>20.48</v>
      </c>
      <c r="K94" s="64">
        <v>99.25</v>
      </c>
      <c r="L94" s="64">
        <v>58.43</v>
      </c>
      <c r="M94" s="64">
        <v>40.82</v>
      </c>
      <c r="N94" s="64">
        <v>31</v>
      </c>
      <c r="O94" s="64">
        <v>21.7</v>
      </c>
      <c r="P94" s="64">
        <v>9.3000000000000007</v>
      </c>
      <c r="Q94" s="64">
        <v>93.4</v>
      </c>
      <c r="R94" s="64">
        <v>63.6</v>
      </c>
      <c r="S94" s="64">
        <v>29.800000000000004</v>
      </c>
      <c r="T94" s="64">
        <v>80.604166666666643</v>
      </c>
      <c r="U94" s="64">
        <v>8.3333333333333329E-2</v>
      </c>
      <c r="V94" s="64">
        <v>0</v>
      </c>
      <c r="W94" s="64">
        <v>21.791666666666668</v>
      </c>
      <c r="Y94" s="58"/>
      <c r="AA94" s="73"/>
    </row>
    <row r="95" spans="1:68" x14ac:dyDescent="0.25">
      <c r="A95" s="76" t="s">
        <v>111</v>
      </c>
      <c r="B95" s="64"/>
      <c r="C95" s="64"/>
      <c r="D95" s="64"/>
      <c r="E95" s="64"/>
      <c r="F95" s="64"/>
      <c r="G95" s="64"/>
      <c r="H95" s="64">
        <v>42.06</v>
      </c>
      <c r="I95" s="64">
        <v>20.13</v>
      </c>
      <c r="J95" s="64">
        <v>21.930000000000003</v>
      </c>
      <c r="K95" s="64">
        <v>100</v>
      </c>
      <c r="L95" s="64">
        <v>49.3</v>
      </c>
      <c r="M95" s="64">
        <v>50.7</v>
      </c>
      <c r="N95" s="64">
        <v>29</v>
      </c>
      <c r="O95" s="64">
        <v>21.3</v>
      </c>
      <c r="P95" s="64">
        <v>7.6999999999999993</v>
      </c>
      <c r="Q95" s="64">
        <v>98.3</v>
      </c>
      <c r="R95" s="64">
        <v>73.400000000000006</v>
      </c>
      <c r="S95" s="64">
        <v>24.899999999999991</v>
      </c>
      <c r="T95" s="64">
        <v>87.620833333333337</v>
      </c>
      <c r="U95" s="64">
        <v>0</v>
      </c>
      <c r="V95" s="64">
        <v>0</v>
      </c>
      <c r="W95" s="64">
        <v>22.358333333333334</v>
      </c>
      <c r="Y95" s="58"/>
      <c r="AA95" s="73"/>
    </row>
    <row r="96" spans="1:68" x14ac:dyDescent="0.25">
      <c r="A96" s="76" t="s">
        <v>112</v>
      </c>
      <c r="B96" s="64"/>
      <c r="C96" s="64"/>
      <c r="D96" s="64"/>
      <c r="E96" s="64"/>
      <c r="F96" s="64"/>
      <c r="G96" s="64"/>
      <c r="H96" s="64">
        <v>48.67</v>
      </c>
      <c r="I96" s="64">
        <v>19.399999999999999</v>
      </c>
      <c r="J96" s="64">
        <v>29.270000000000003</v>
      </c>
      <c r="K96" s="64">
        <v>99.9</v>
      </c>
      <c r="L96" s="64">
        <v>44.83</v>
      </c>
      <c r="M96" s="64">
        <v>55.070000000000007</v>
      </c>
      <c r="N96" s="64">
        <v>29.5</v>
      </c>
      <c r="O96" s="64">
        <v>22</v>
      </c>
      <c r="P96" s="64">
        <v>7.5</v>
      </c>
      <c r="Q96" s="64">
        <v>96.4</v>
      </c>
      <c r="R96" s="64">
        <v>72.3</v>
      </c>
      <c r="S96" s="64">
        <v>24.100000000000009</v>
      </c>
      <c r="T96" s="64">
        <v>85.995833333333337</v>
      </c>
      <c r="U96" s="64">
        <v>0.58333333333333337</v>
      </c>
      <c r="V96" s="64">
        <v>2.9166666666666664E-2</v>
      </c>
      <c r="W96" s="64">
        <v>22.554166666666674</v>
      </c>
      <c r="Y96" s="58"/>
      <c r="AA96" s="73"/>
    </row>
    <row r="97" spans="1:39" x14ac:dyDescent="0.25">
      <c r="A97" s="76" t="s">
        <v>113</v>
      </c>
      <c r="B97" s="64"/>
      <c r="C97" s="64"/>
      <c r="D97" s="64"/>
      <c r="E97" s="64"/>
      <c r="F97" s="64"/>
      <c r="G97" s="64"/>
      <c r="H97" s="64">
        <v>28.11</v>
      </c>
      <c r="I97" s="64">
        <v>20.100000000000001</v>
      </c>
      <c r="J97" s="64">
        <v>8.009999999999998</v>
      </c>
      <c r="K97" s="64">
        <v>100</v>
      </c>
      <c r="L97" s="64">
        <v>87.82</v>
      </c>
      <c r="M97" s="64">
        <v>12.180000000000007</v>
      </c>
      <c r="N97" s="64">
        <v>31.5</v>
      </c>
      <c r="O97" s="64">
        <v>20.399999999999999</v>
      </c>
      <c r="P97" s="64">
        <v>11.100000000000001</v>
      </c>
      <c r="Q97" s="64">
        <v>96.7</v>
      </c>
      <c r="R97" s="64">
        <v>64.8</v>
      </c>
      <c r="S97" s="64">
        <v>31.900000000000006</v>
      </c>
      <c r="T97" s="64">
        <v>84.512500000000003</v>
      </c>
      <c r="U97" s="64">
        <v>0.125</v>
      </c>
      <c r="V97" s="64">
        <v>0.20416666666666669</v>
      </c>
      <c r="W97" s="64">
        <v>22.554166666666674</v>
      </c>
      <c r="Y97" s="58"/>
      <c r="AA97" s="73"/>
    </row>
    <row r="98" spans="1:39" x14ac:dyDescent="0.25">
      <c r="A98" s="76" t="s">
        <v>114</v>
      </c>
      <c r="B98" s="64"/>
      <c r="C98" s="64"/>
      <c r="D98" s="64"/>
      <c r="E98" s="64"/>
      <c r="F98" s="64"/>
      <c r="G98" s="64"/>
      <c r="H98" s="64">
        <v>42.37</v>
      </c>
      <c r="I98" s="64">
        <v>19.920000000000002</v>
      </c>
      <c r="J98" s="64">
        <v>22.449999999999996</v>
      </c>
      <c r="K98" s="64">
        <v>100</v>
      </c>
      <c r="L98" s="64">
        <v>53.79</v>
      </c>
      <c r="M98" s="64">
        <v>46.21</v>
      </c>
      <c r="N98" s="64">
        <v>26.2</v>
      </c>
      <c r="O98" s="64">
        <v>20.9</v>
      </c>
      <c r="P98" s="64">
        <v>5.3000000000000007</v>
      </c>
      <c r="Q98" s="64">
        <v>99.6</v>
      </c>
      <c r="R98" s="64">
        <v>79.5</v>
      </c>
      <c r="S98" s="64">
        <v>20.099999999999994</v>
      </c>
      <c r="T98" s="64">
        <v>92.016666666666652</v>
      </c>
      <c r="U98" s="64">
        <v>4.1666666666666664E-2</v>
      </c>
      <c r="V98" s="64">
        <v>8.3333333333333329E-2</v>
      </c>
      <c r="W98" s="80">
        <v>20.525822910341301</v>
      </c>
      <c r="Y98" s="58"/>
      <c r="AA98" s="73"/>
    </row>
    <row r="99" spans="1:39" x14ac:dyDescent="0.25">
      <c r="A99" s="76" t="s">
        <v>115</v>
      </c>
      <c r="B99" s="64">
        <v>2.78</v>
      </c>
      <c r="C99" s="64"/>
      <c r="D99" s="64"/>
      <c r="E99" s="64">
        <v>0</v>
      </c>
      <c r="F99" s="64"/>
      <c r="G99" s="64"/>
      <c r="H99" s="64">
        <v>35.72</v>
      </c>
      <c r="I99" s="64">
        <v>20.7</v>
      </c>
      <c r="J99" s="64">
        <v>15.02</v>
      </c>
      <c r="K99" s="64">
        <v>99.46</v>
      </c>
      <c r="L99" s="64">
        <v>61.45</v>
      </c>
      <c r="M99" s="64">
        <v>38.009999999999991</v>
      </c>
      <c r="N99" s="64">
        <v>29.2</v>
      </c>
      <c r="O99" s="64">
        <v>21.3</v>
      </c>
      <c r="P99" s="64">
        <v>7.8999999999999986</v>
      </c>
      <c r="Q99" s="64">
        <v>97</v>
      </c>
      <c r="R99" s="64">
        <v>57</v>
      </c>
      <c r="S99" s="64">
        <v>40</v>
      </c>
      <c r="T99" s="64">
        <v>79.583333333333329</v>
      </c>
      <c r="U99" s="64">
        <v>1.0458333333333334</v>
      </c>
      <c r="V99" s="64">
        <v>0</v>
      </c>
      <c r="W99" s="80">
        <v>20.481548146451441</v>
      </c>
      <c r="Y99" s="58"/>
      <c r="AA99" s="73"/>
    </row>
    <row r="100" spans="1:39" x14ac:dyDescent="0.25">
      <c r="A100" s="76" t="s">
        <v>116</v>
      </c>
      <c r="B100" s="64"/>
      <c r="C100" s="64"/>
      <c r="D100" s="64"/>
      <c r="E100" s="64"/>
      <c r="F100" s="64"/>
      <c r="G100" s="64"/>
      <c r="H100" s="64">
        <v>40.74</v>
      </c>
      <c r="I100" s="64">
        <v>19.82</v>
      </c>
      <c r="J100" s="64">
        <v>20.92</v>
      </c>
      <c r="K100" s="64">
        <v>99.9</v>
      </c>
      <c r="L100" s="64">
        <v>55.24</v>
      </c>
      <c r="M100" s="64">
        <v>44.660000000000004</v>
      </c>
      <c r="N100" s="64">
        <v>27.7</v>
      </c>
      <c r="O100" s="64">
        <v>22.2</v>
      </c>
      <c r="P100" s="64">
        <v>5.5</v>
      </c>
      <c r="Q100" s="64">
        <v>94</v>
      </c>
      <c r="R100" s="64">
        <v>62</v>
      </c>
      <c r="S100" s="64">
        <v>32</v>
      </c>
      <c r="T100" s="64">
        <v>83.125</v>
      </c>
      <c r="U100" s="64">
        <v>1.3375000000000001</v>
      </c>
      <c r="V100" s="64">
        <v>0.25</v>
      </c>
      <c r="W100" s="80">
        <v>20.348912672771181</v>
      </c>
      <c r="Y100" s="58"/>
      <c r="AA100" s="73"/>
    </row>
    <row r="101" spans="1:39" x14ac:dyDescent="0.25">
      <c r="A101" s="76" t="s">
        <v>117</v>
      </c>
      <c r="B101" s="64"/>
      <c r="C101" s="64"/>
      <c r="D101" s="64"/>
      <c r="E101" s="64"/>
      <c r="F101" s="64"/>
      <c r="G101" s="64"/>
      <c r="H101" s="64">
        <v>26.18</v>
      </c>
      <c r="I101" s="64">
        <v>18.850000000000001</v>
      </c>
      <c r="J101" s="64">
        <v>7.3299999999999983</v>
      </c>
      <c r="K101" s="64">
        <v>100</v>
      </c>
      <c r="L101" s="64">
        <v>89.13</v>
      </c>
      <c r="M101" s="64">
        <v>10.870000000000005</v>
      </c>
      <c r="N101" s="64">
        <v>27.5</v>
      </c>
      <c r="O101" s="64">
        <v>21.2</v>
      </c>
      <c r="P101" s="64">
        <v>6.3000000000000007</v>
      </c>
      <c r="Q101" s="64">
        <v>94</v>
      </c>
      <c r="R101" s="64">
        <v>58</v>
      </c>
      <c r="S101" s="64">
        <v>36</v>
      </c>
      <c r="T101" s="64">
        <v>81.083333333333329</v>
      </c>
      <c r="U101" s="64">
        <v>1.6208333333333336</v>
      </c>
      <c r="V101" s="64">
        <v>0</v>
      </c>
      <c r="W101" s="80">
        <v>20.516568952547978</v>
      </c>
      <c r="Y101" s="58"/>
      <c r="AA101" s="73"/>
    </row>
    <row r="102" spans="1:39" x14ac:dyDescent="0.25">
      <c r="A102" s="76" t="s">
        <v>118</v>
      </c>
      <c r="B102" s="64"/>
      <c r="C102" s="64"/>
      <c r="D102" s="64"/>
      <c r="E102" s="64"/>
      <c r="F102" s="64"/>
      <c r="G102" s="64"/>
      <c r="H102" s="64">
        <v>45.99</v>
      </c>
      <c r="I102" s="64">
        <v>17.809999999999999</v>
      </c>
      <c r="J102" s="64">
        <v>28.180000000000003</v>
      </c>
      <c r="K102" s="64">
        <v>100</v>
      </c>
      <c r="L102" s="64">
        <v>45.75</v>
      </c>
      <c r="M102" s="64">
        <v>54.25</v>
      </c>
      <c r="N102" s="64">
        <v>23.1</v>
      </c>
      <c r="O102" s="64">
        <v>20.8</v>
      </c>
      <c r="P102" s="64">
        <v>2.3000000000000007</v>
      </c>
      <c r="Q102" s="64">
        <v>99</v>
      </c>
      <c r="R102" s="64">
        <v>83</v>
      </c>
      <c r="S102" s="64">
        <v>16</v>
      </c>
      <c r="T102" s="64">
        <v>92.708333333333329</v>
      </c>
      <c r="U102" s="64">
        <v>1.0416666666666667</v>
      </c>
      <c r="V102" s="64">
        <v>1.0208333333333333</v>
      </c>
      <c r="W102" s="80">
        <v>19.514766165370364</v>
      </c>
      <c r="Y102" s="58"/>
      <c r="AA102" s="73"/>
      <c r="AB102" s="26"/>
    </row>
    <row r="103" spans="1:39" x14ac:dyDescent="0.25">
      <c r="A103" s="76" t="s">
        <v>119</v>
      </c>
      <c r="B103" s="64"/>
      <c r="C103" s="64"/>
      <c r="D103" s="64"/>
      <c r="E103" s="64"/>
      <c r="F103" s="64"/>
      <c r="G103" s="64"/>
      <c r="H103" s="64">
        <v>39.33</v>
      </c>
      <c r="I103" s="64">
        <v>19.28</v>
      </c>
      <c r="J103" s="64">
        <v>20.049999999999997</v>
      </c>
      <c r="K103" s="64">
        <v>99.63</v>
      </c>
      <c r="L103" s="64">
        <v>55.08</v>
      </c>
      <c r="M103" s="64">
        <v>44.55</v>
      </c>
      <c r="N103" s="64">
        <v>28.7</v>
      </c>
      <c r="O103" s="64">
        <v>20</v>
      </c>
      <c r="P103" s="64">
        <v>8.6999999999999993</v>
      </c>
      <c r="Q103" s="64">
        <v>97</v>
      </c>
      <c r="R103" s="64">
        <v>58</v>
      </c>
      <c r="S103" s="64">
        <v>39</v>
      </c>
      <c r="T103" s="64">
        <v>76.958333333333329</v>
      </c>
      <c r="U103" s="64">
        <v>0.91666666666666663</v>
      </c>
      <c r="V103" s="64">
        <v>0</v>
      </c>
      <c r="W103" s="80">
        <v>19.121194372905268</v>
      </c>
      <c r="Y103" s="58"/>
      <c r="AA103" s="73"/>
    </row>
    <row r="104" spans="1:39" x14ac:dyDescent="0.25">
      <c r="A104" s="76" t="s">
        <v>352</v>
      </c>
      <c r="B104" s="64"/>
      <c r="C104" s="64"/>
      <c r="D104" s="64"/>
      <c r="E104" s="64"/>
      <c r="F104" s="64"/>
      <c r="G104" s="64"/>
      <c r="H104" s="64">
        <v>43.33</v>
      </c>
      <c r="I104" s="64">
        <v>18.5</v>
      </c>
      <c r="J104" s="64">
        <v>24.83</v>
      </c>
      <c r="K104" s="64">
        <v>99.42</v>
      </c>
      <c r="L104" s="64">
        <v>54.47</v>
      </c>
      <c r="M104" s="64">
        <v>44.95</v>
      </c>
      <c r="N104" s="64">
        <v>29.6</v>
      </c>
      <c r="O104" s="64">
        <v>21.8</v>
      </c>
      <c r="P104" s="64">
        <v>7.8000000000000007</v>
      </c>
      <c r="Q104" s="64">
        <v>85</v>
      </c>
      <c r="R104" s="64">
        <v>48</v>
      </c>
      <c r="S104" s="64">
        <v>37</v>
      </c>
      <c r="T104" s="64">
        <v>70.375</v>
      </c>
      <c r="U104" s="64">
        <v>0.87083333333333346</v>
      </c>
      <c r="V104" s="64">
        <v>0</v>
      </c>
      <c r="W104" s="80">
        <v>20.454690459408344</v>
      </c>
      <c r="Y104" s="58"/>
      <c r="AA104" s="73"/>
    </row>
    <row r="105" spans="1:39" x14ac:dyDescent="0.25">
      <c r="A105" s="76" t="s">
        <v>161</v>
      </c>
      <c r="B105" s="64"/>
      <c r="C105" s="64"/>
      <c r="D105" s="64"/>
      <c r="E105" s="64"/>
      <c r="F105" s="64"/>
      <c r="G105" s="64"/>
      <c r="H105" s="64">
        <v>31.43</v>
      </c>
      <c r="I105" s="64">
        <v>22.47</v>
      </c>
      <c r="J105" s="64">
        <v>8.9600000000000009</v>
      </c>
      <c r="K105" s="64">
        <v>100</v>
      </c>
      <c r="L105" s="64">
        <v>79.86</v>
      </c>
      <c r="M105" s="64">
        <v>20.14</v>
      </c>
      <c r="N105" s="64">
        <v>29.7</v>
      </c>
      <c r="O105" s="64">
        <v>21.7</v>
      </c>
      <c r="P105" s="64">
        <v>8</v>
      </c>
      <c r="Q105" s="64">
        <v>90</v>
      </c>
      <c r="R105" s="64">
        <v>55</v>
      </c>
      <c r="S105" s="64">
        <v>35</v>
      </c>
      <c r="T105" s="64">
        <v>76.708333333333329</v>
      </c>
      <c r="U105" s="64">
        <v>1.3999999999999997</v>
      </c>
      <c r="V105" s="64">
        <v>0</v>
      </c>
      <c r="W105" s="80">
        <v>22.066788105040789</v>
      </c>
      <c r="Y105" s="58"/>
      <c r="AA105" s="73"/>
    </row>
    <row r="106" spans="1:39" x14ac:dyDescent="0.25">
      <c r="A106" s="76" t="s">
        <v>162</v>
      </c>
      <c r="B106" s="64">
        <v>2.2000000000000002</v>
      </c>
      <c r="C106" s="64">
        <v>0</v>
      </c>
      <c r="D106" s="64">
        <v>0</v>
      </c>
      <c r="E106" s="64">
        <v>0</v>
      </c>
      <c r="F106" s="64">
        <v>0</v>
      </c>
      <c r="G106" s="64">
        <v>0</v>
      </c>
      <c r="H106" s="64">
        <v>47.62</v>
      </c>
      <c r="I106" s="64">
        <v>22.26</v>
      </c>
      <c r="J106" s="64">
        <v>25.359999999999996</v>
      </c>
      <c r="K106" s="64">
        <v>100</v>
      </c>
      <c r="L106" s="64">
        <v>48.74</v>
      </c>
      <c r="M106" s="64">
        <v>51.26</v>
      </c>
      <c r="N106" s="64">
        <v>27.1</v>
      </c>
      <c r="O106" s="64">
        <v>23.1</v>
      </c>
      <c r="P106" s="64">
        <v>4</v>
      </c>
      <c r="Q106" s="64">
        <v>94</v>
      </c>
      <c r="R106" s="64">
        <v>65</v>
      </c>
      <c r="S106" s="64">
        <v>29</v>
      </c>
      <c r="T106" s="64">
        <v>84.75</v>
      </c>
      <c r="U106" s="64">
        <v>1.2625</v>
      </c>
      <c r="V106" s="64">
        <v>0</v>
      </c>
      <c r="W106" s="80">
        <v>21.955546095988993</v>
      </c>
      <c r="Y106" s="58"/>
      <c r="AA106" s="73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</row>
    <row r="107" spans="1:39" x14ac:dyDescent="0.25">
      <c r="A107" s="76" t="s">
        <v>163</v>
      </c>
      <c r="B107" s="64"/>
      <c r="C107" s="64"/>
      <c r="D107" s="64"/>
      <c r="E107" s="64"/>
      <c r="F107" s="64"/>
      <c r="G107" s="64"/>
      <c r="H107" s="64">
        <v>43.21</v>
      </c>
      <c r="I107" s="64">
        <v>20.07</v>
      </c>
      <c r="J107" s="64">
        <v>23.14</v>
      </c>
      <c r="K107" s="64">
        <v>100</v>
      </c>
      <c r="L107" s="64">
        <v>54.97</v>
      </c>
      <c r="M107" s="64">
        <v>45.03</v>
      </c>
      <c r="N107" s="64">
        <v>34.299999999999997</v>
      </c>
      <c r="O107" s="64">
        <v>23</v>
      </c>
      <c r="P107" s="64">
        <v>11.299999999999997</v>
      </c>
      <c r="Q107" s="64">
        <v>95</v>
      </c>
      <c r="R107" s="64">
        <v>49</v>
      </c>
      <c r="S107" s="64">
        <v>46</v>
      </c>
      <c r="T107" s="64">
        <v>71.583333333333329</v>
      </c>
      <c r="U107" s="64">
        <v>0.92083333333333328</v>
      </c>
      <c r="V107" s="64">
        <v>0</v>
      </c>
      <c r="W107" s="80">
        <v>21.734339210031731</v>
      </c>
      <c r="Y107" s="58"/>
      <c r="AA107" s="73"/>
      <c r="AB107" s="67"/>
    </row>
    <row r="108" spans="1:39" x14ac:dyDescent="0.25">
      <c r="A108" s="76" t="s">
        <v>164</v>
      </c>
      <c r="B108" s="64"/>
      <c r="C108" s="64"/>
      <c r="D108" s="64"/>
      <c r="E108" s="64"/>
      <c r="F108" s="64"/>
      <c r="G108" s="64"/>
      <c r="H108" s="64">
        <v>46.84</v>
      </c>
      <c r="I108" s="64">
        <v>18.940000000000001</v>
      </c>
      <c r="J108" s="64">
        <v>27.900000000000002</v>
      </c>
      <c r="K108" s="64">
        <v>99.88</v>
      </c>
      <c r="L108" s="64">
        <v>46.68</v>
      </c>
      <c r="M108" s="64">
        <v>53.199999999999996</v>
      </c>
      <c r="N108" s="64">
        <v>30.2</v>
      </c>
      <c r="O108" s="64">
        <v>21.3</v>
      </c>
      <c r="P108" s="64">
        <v>8.8999999999999986</v>
      </c>
      <c r="Q108" s="64">
        <v>87</v>
      </c>
      <c r="R108" s="64">
        <v>67</v>
      </c>
      <c r="S108" s="64">
        <v>20</v>
      </c>
      <c r="T108" s="64">
        <v>78.416666666666671</v>
      </c>
      <c r="U108" s="64">
        <v>1.7291666666666667</v>
      </c>
      <c r="V108" s="64">
        <v>0</v>
      </c>
      <c r="W108" s="80">
        <v>20.582860215290172</v>
      </c>
      <c r="Y108" s="58"/>
      <c r="AA108" s="73"/>
    </row>
    <row r="109" spans="1:39" x14ac:dyDescent="0.25">
      <c r="A109" s="76" t="s">
        <v>165</v>
      </c>
      <c r="B109" s="64"/>
      <c r="C109" s="64"/>
      <c r="D109" s="64"/>
      <c r="E109" s="64"/>
      <c r="F109" s="64"/>
      <c r="G109" s="64"/>
      <c r="H109" s="64">
        <v>46.61</v>
      </c>
      <c r="I109" s="64">
        <v>21.8</v>
      </c>
      <c r="J109" s="64">
        <v>24.81</v>
      </c>
      <c r="K109" s="64">
        <v>100</v>
      </c>
      <c r="L109" s="64">
        <v>50.21</v>
      </c>
      <c r="M109" s="64">
        <v>49.79</v>
      </c>
      <c r="N109" s="64">
        <v>29.6</v>
      </c>
      <c r="O109" s="64">
        <v>20.3</v>
      </c>
      <c r="P109" s="64">
        <v>9.3000000000000007</v>
      </c>
      <c r="Q109" s="64">
        <v>87</v>
      </c>
      <c r="R109" s="64">
        <v>65</v>
      </c>
      <c r="S109" s="64">
        <v>22</v>
      </c>
      <c r="T109" s="64">
        <v>76.666666666666671</v>
      </c>
      <c r="U109" s="64">
        <v>1.4749999999999999</v>
      </c>
      <c r="V109" s="64">
        <v>0</v>
      </c>
      <c r="W109" s="80">
        <v>22.497578779032583</v>
      </c>
      <c r="Y109" s="58"/>
      <c r="AA109" s="73"/>
    </row>
    <row r="110" spans="1:39" x14ac:dyDescent="0.25">
      <c r="A110" s="76" t="s">
        <v>166</v>
      </c>
      <c r="B110" s="64"/>
      <c r="C110" s="64"/>
      <c r="D110" s="64"/>
      <c r="E110" s="64"/>
      <c r="F110" s="64"/>
      <c r="G110" s="64"/>
      <c r="H110" s="64">
        <v>47.43</v>
      </c>
      <c r="I110" s="64">
        <v>22.05</v>
      </c>
      <c r="J110" s="64">
        <v>25.38</v>
      </c>
      <c r="K110" s="64">
        <v>100</v>
      </c>
      <c r="L110" s="64">
        <v>46.39</v>
      </c>
      <c r="M110" s="64">
        <v>53.61</v>
      </c>
      <c r="N110" s="64">
        <v>31</v>
      </c>
      <c r="O110" s="64">
        <v>23.8</v>
      </c>
      <c r="P110" s="64">
        <v>7.1999999999999993</v>
      </c>
      <c r="Q110" s="64">
        <v>88</v>
      </c>
      <c r="R110" s="64">
        <v>58</v>
      </c>
      <c r="S110" s="64">
        <v>30</v>
      </c>
      <c r="T110" s="64">
        <v>75.166666666666671</v>
      </c>
      <c r="U110" s="64">
        <v>1.1791666666666669</v>
      </c>
      <c r="V110" s="64">
        <v>0</v>
      </c>
      <c r="W110" s="80">
        <v>23.437712865564592</v>
      </c>
      <c r="Y110" s="58"/>
      <c r="AA110" s="73"/>
    </row>
    <row r="111" spans="1:39" x14ac:dyDescent="0.25">
      <c r="A111" s="76" t="s">
        <v>167</v>
      </c>
      <c r="B111" s="64"/>
      <c r="C111" s="64"/>
      <c r="D111" s="64"/>
      <c r="E111" s="64"/>
      <c r="F111" s="64"/>
      <c r="G111" s="64"/>
      <c r="H111" s="64">
        <v>46.74</v>
      </c>
      <c r="I111" s="64">
        <v>23.16</v>
      </c>
      <c r="J111" s="64">
        <v>23.580000000000002</v>
      </c>
      <c r="K111" s="64">
        <v>100</v>
      </c>
      <c r="L111" s="64">
        <v>48.77</v>
      </c>
      <c r="M111" s="64">
        <v>51.23</v>
      </c>
      <c r="N111" s="64">
        <v>32.799999999999997</v>
      </c>
      <c r="O111" s="64">
        <v>24.5</v>
      </c>
      <c r="P111" s="64">
        <v>8.2999999999999972</v>
      </c>
      <c r="Q111" s="64">
        <v>92</v>
      </c>
      <c r="R111" s="64">
        <v>53</v>
      </c>
      <c r="S111" s="64">
        <v>39</v>
      </c>
      <c r="T111" s="64">
        <v>77.416666666666671</v>
      </c>
      <c r="U111" s="64">
        <v>1.3583333333333334</v>
      </c>
      <c r="V111" s="64">
        <v>0</v>
      </c>
      <c r="W111" s="80">
        <v>23.385703993993019</v>
      </c>
      <c r="Y111" s="58"/>
      <c r="AA111" s="73"/>
    </row>
    <row r="112" spans="1:39" x14ac:dyDescent="0.25">
      <c r="A112" s="76" t="s">
        <v>168</v>
      </c>
      <c r="B112" s="64"/>
      <c r="C112" s="64"/>
      <c r="D112" s="64"/>
      <c r="E112" s="64"/>
      <c r="F112" s="64"/>
      <c r="G112" s="64"/>
      <c r="H112" s="64">
        <v>40.17</v>
      </c>
      <c r="I112" s="64">
        <v>23.38</v>
      </c>
      <c r="J112" s="64">
        <v>16.790000000000003</v>
      </c>
      <c r="K112" s="64">
        <v>100</v>
      </c>
      <c r="L112" s="64">
        <v>60.12</v>
      </c>
      <c r="M112" s="64">
        <v>39.880000000000003</v>
      </c>
      <c r="N112" s="64">
        <v>32</v>
      </c>
      <c r="O112" s="64">
        <v>24.8</v>
      </c>
      <c r="P112" s="64">
        <v>7.1999999999999993</v>
      </c>
      <c r="Q112" s="64">
        <v>93</v>
      </c>
      <c r="R112" s="64">
        <v>61</v>
      </c>
      <c r="S112" s="64">
        <v>32</v>
      </c>
      <c r="T112" s="64">
        <v>76.708333333333329</v>
      </c>
      <c r="U112" s="64">
        <v>1.3041666666666665</v>
      </c>
      <c r="V112" s="64">
        <v>0</v>
      </c>
      <c r="W112" s="80">
        <v>23.436031442473269</v>
      </c>
      <c r="Y112" s="58"/>
      <c r="AA112" s="73"/>
      <c r="AB112" s="26"/>
      <c r="AC112" s="26"/>
      <c r="AD112" s="67"/>
    </row>
    <row r="113" spans="1:36" x14ac:dyDescent="0.25">
      <c r="A113" s="76" t="s">
        <v>169</v>
      </c>
      <c r="B113" s="64">
        <v>0.84</v>
      </c>
      <c r="C113" s="64">
        <v>0</v>
      </c>
      <c r="D113" s="64">
        <v>0</v>
      </c>
      <c r="E113" s="64">
        <v>0</v>
      </c>
      <c r="F113" s="64">
        <v>0</v>
      </c>
      <c r="G113" s="64">
        <v>0</v>
      </c>
      <c r="H113" s="64">
        <v>45.56</v>
      </c>
      <c r="I113" s="64">
        <v>22.43</v>
      </c>
      <c r="J113" s="64">
        <v>23.130000000000003</v>
      </c>
      <c r="K113" s="64">
        <v>100</v>
      </c>
      <c r="L113" s="64">
        <v>47.67</v>
      </c>
      <c r="M113" s="64">
        <v>52.33</v>
      </c>
      <c r="N113" s="64">
        <v>32.9</v>
      </c>
      <c r="O113" s="64">
        <v>25.6</v>
      </c>
      <c r="P113" s="64">
        <v>7.2999999999999972</v>
      </c>
      <c r="Q113" s="64">
        <v>87</v>
      </c>
      <c r="R113" s="64">
        <v>54</v>
      </c>
      <c r="S113" s="64">
        <v>33</v>
      </c>
      <c r="T113" s="64">
        <v>75.708333333333329</v>
      </c>
      <c r="U113" s="64">
        <v>1.1125000000000003</v>
      </c>
      <c r="V113" s="64">
        <v>0</v>
      </c>
      <c r="W113" s="80">
        <v>23.121118556625859</v>
      </c>
      <c r="Y113" s="58"/>
      <c r="AA113" s="73"/>
    </row>
    <row r="114" spans="1:36" x14ac:dyDescent="0.25">
      <c r="A114" s="76" t="s">
        <v>170</v>
      </c>
      <c r="B114" s="64"/>
      <c r="C114" s="64"/>
      <c r="D114" s="64"/>
      <c r="E114" s="64"/>
      <c r="F114" s="64"/>
      <c r="G114" s="64"/>
      <c r="H114" s="64">
        <v>46.9</v>
      </c>
      <c r="I114" s="64">
        <v>22.73</v>
      </c>
      <c r="J114" s="64">
        <v>24.169999999999998</v>
      </c>
      <c r="K114" s="64">
        <v>100</v>
      </c>
      <c r="L114" s="64">
        <v>48.15</v>
      </c>
      <c r="M114" s="64">
        <v>51.85</v>
      </c>
      <c r="N114" s="64">
        <v>33</v>
      </c>
      <c r="O114" s="64">
        <v>24.4</v>
      </c>
      <c r="P114" s="64">
        <v>8.6000000000000014</v>
      </c>
      <c r="Q114" s="64">
        <v>91</v>
      </c>
      <c r="R114" s="64">
        <v>49</v>
      </c>
      <c r="S114" s="64">
        <v>42</v>
      </c>
      <c r="T114" s="64">
        <v>74.166666666666671</v>
      </c>
      <c r="U114" s="64">
        <v>1.2416666666666667</v>
      </c>
      <c r="V114" s="64">
        <v>0</v>
      </c>
      <c r="W114" s="80">
        <v>22.90490750523605</v>
      </c>
      <c r="Y114" s="58"/>
      <c r="AA114" s="73"/>
    </row>
    <row r="115" spans="1:36" x14ac:dyDescent="0.25">
      <c r="A115" s="76" t="s">
        <v>171</v>
      </c>
      <c r="B115" s="64"/>
      <c r="C115" s="64"/>
      <c r="D115" s="64"/>
      <c r="E115" s="64"/>
      <c r="F115" s="64"/>
      <c r="G115" s="64"/>
      <c r="H115" s="64">
        <v>44.61</v>
      </c>
      <c r="I115" s="64">
        <v>23.33</v>
      </c>
      <c r="J115" s="64">
        <v>21.28</v>
      </c>
      <c r="K115" s="64">
        <v>100</v>
      </c>
      <c r="L115" s="64">
        <v>54.18</v>
      </c>
      <c r="M115" s="64">
        <v>45.82</v>
      </c>
      <c r="N115" s="64">
        <v>34</v>
      </c>
      <c r="O115" s="64">
        <v>24.9</v>
      </c>
      <c r="P115" s="64">
        <v>9.1000000000000014</v>
      </c>
      <c r="Q115" s="64">
        <v>89</v>
      </c>
      <c r="R115" s="64">
        <v>48</v>
      </c>
      <c r="S115" s="64">
        <v>41</v>
      </c>
      <c r="T115" s="64">
        <v>69.708333333333329</v>
      </c>
      <c r="U115" s="64">
        <v>1.2333333333333332</v>
      </c>
      <c r="V115" s="64">
        <v>0</v>
      </c>
      <c r="W115" s="80">
        <v>23.73447641791148</v>
      </c>
      <c r="Y115" s="58"/>
      <c r="AA115" s="73"/>
    </row>
    <row r="116" spans="1:36" x14ac:dyDescent="0.25">
      <c r="A116" s="76" t="s">
        <v>172</v>
      </c>
      <c r="B116" s="64"/>
      <c r="C116" s="64"/>
      <c r="D116" s="64"/>
      <c r="E116" s="64"/>
      <c r="F116" s="64"/>
      <c r="G116" s="64"/>
      <c r="H116" s="64">
        <v>43.32</v>
      </c>
      <c r="I116" s="64">
        <v>23.32</v>
      </c>
      <c r="J116" s="64">
        <v>20</v>
      </c>
      <c r="K116" s="64">
        <v>100</v>
      </c>
      <c r="L116" s="64">
        <v>57.45</v>
      </c>
      <c r="M116" s="64">
        <v>42.55</v>
      </c>
      <c r="N116" s="64">
        <v>33.299999999999997</v>
      </c>
      <c r="O116" s="64">
        <v>26.6</v>
      </c>
      <c r="P116" s="64">
        <v>6.6999999999999957</v>
      </c>
      <c r="Q116" s="64">
        <v>85</v>
      </c>
      <c r="R116" s="64">
        <v>56</v>
      </c>
      <c r="S116" s="64">
        <v>29</v>
      </c>
      <c r="T116" s="64">
        <v>71.291666666666671</v>
      </c>
      <c r="U116" s="64">
        <v>1.1499999999999999</v>
      </c>
      <c r="V116" s="64">
        <v>0</v>
      </c>
      <c r="W116" s="80">
        <v>23.954921890034754</v>
      </c>
      <c r="Y116" s="58"/>
      <c r="AA116" s="73"/>
    </row>
    <row r="117" spans="1:36" x14ac:dyDescent="0.25">
      <c r="A117" s="76" t="s">
        <v>173</v>
      </c>
      <c r="B117" s="64"/>
      <c r="C117" s="64"/>
      <c r="D117" s="64"/>
      <c r="E117" s="64"/>
      <c r="F117" s="64"/>
      <c r="G117" s="64"/>
      <c r="H117" s="64">
        <v>44.72</v>
      </c>
      <c r="I117" s="64">
        <v>22.7</v>
      </c>
      <c r="J117" s="64">
        <v>22.02</v>
      </c>
      <c r="K117" s="64">
        <v>100</v>
      </c>
      <c r="L117" s="64">
        <v>50.57</v>
      </c>
      <c r="M117" s="64">
        <v>49.43</v>
      </c>
      <c r="N117" s="64">
        <v>31.9</v>
      </c>
      <c r="O117" s="64">
        <v>26.1</v>
      </c>
      <c r="P117" s="64">
        <v>5.7999999999999972</v>
      </c>
      <c r="Q117" s="64">
        <v>87</v>
      </c>
      <c r="R117" s="64">
        <v>60</v>
      </c>
      <c r="S117" s="64">
        <v>27</v>
      </c>
      <c r="T117" s="64">
        <v>74.666666666666671</v>
      </c>
      <c r="U117" s="64">
        <v>1.1083333333333332</v>
      </c>
      <c r="V117" s="64">
        <v>0</v>
      </c>
      <c r="W117" s="80">
        <v>23.472507587690917</v>
      </c>
      <c r="Y117" s="58"/>
      <c r="AA117" s="73"/>
      <c r="AB117" s="67"/>
    </row>
    <row r="118" spans="1:36" x14ac:dyDescent="0.25">
      <c r="A118" s="76" t="s">
        <v>174</v>
      </c>
      <c r="B118" s="64"/>
      <c r="C118" s="64"/>
      <c r="D118" s="64"/>
      <c r="E118" s="64"/>
      <c r="F118" s="64"/>
      <c r="G118" s="64"/>
      <c r="H118" s="64">
        <v>46.22</v>
      </c>
      <c r="I118" s="64">
        <v>23.31</v>
      </c>
      <c r="J118" s="64">
        <v>22.91</v>
      </c>
      <c r="K118" s="64">
        <v>100</v>
      </c>
      <c r="L118" s="64">
        <v>48.99</v>
      </c>
      <c r="M118" s="64">
        <v>51.01</v>
      </c>
      <c r="N118" s="64">
        <v>34.299999999999997</v>
      </c>
      <c r="O118" s="64">
        <v>25.5</v>
      </c>
      <c r="P118" s="64">
        <v>8.7999999999999972</v>
      </c>
      <c r="Q118" s="64">
        <v>87</v>
      </c>
      <c r="R118" s="64">
        <v>50</v>
      </c>
      <c r="S118" s="64">
        <v>37</v>
      </c>
      <c r="T118" s="64">
        <v>69.125</v>
      </c>
      <c r="U118" s="64">
        <v>1.2958333333333332</v>
      </c>
      <c r="V118" s="64">
        <v>0</v>
      </c>
      <c r="W118" s="80">
        <v>23.805674974015062</v>
      </c>
      <c r="Y118" s="58"/>
      <c r="AA118" s="73"/>
    </row>
    <row r="119" spans="1:36" x14ac:dyDescent="0.25">
      <c r="A119" s="76" t="s">
        <v>175</v>
      </c>
      <c r="B119" s="64"/>
      <c r="C119" s="64"/>
      <c r="D119" s="64"/>
      <c r="E119" s="64"/>
      <c r="F119" s="64"/>
      <c r="G119" s="64"/>
      <c r="H119" s="64">
        <v>46.22</v>
      </c>
      <c r="I119" s="64">
        <v>23.31</v>
      </c>
      <c r="J119" s="64">
        <v>22.91</v>
      </c>
      <c r="K119" s="64">
        <v>100</v>
      </c>
      <c r="L119" s="64">
        <v>50.66</v>
      </c>
      <c r="M119" s="64">
        <v>49.34</v>
      </c>
      <c r="N119" s="64">
        <v>35.299999999999997</v>
      </c>
      <c r="O119" s="64">
        <v>26.1</v>
      </c>
      <c r="P119" s="64">
        <v>9.1999999999999957</v>
      </c>
      <c r="Q119" s="64">
        <v>86</v>
      </c>
      <c r="R119" s="64">
        <v>47</v>
      </c>
      <c r="S119" s="64">
        <v>39</v>
      </c>
      <c r="T119" s="64">
        <v>70.083333333333329</v>
      </c>
      <c r="U119" s="64">
        <v>1.4999999999999998</v>
      </c>
      <c r="V119" s="64">
        <v>0</v>
      </c>
      <c r="W119" s="80">
        <v>24.181607896976406</v>
      </c>
      <c r="Y119" s="58"/>
      <c r="AA119" s="73"/>
    </row>
    <row r="120" spans="1:36" x14ac:dyDescent="0.25">
      <c r="A120" s="76" t="s">
        <v>176</v>
      </c>
      <c r="B120" s="64">
        <v>0.38</v>
      </c>
      <c r="C120" s="64">
        <v>1</v>
      </c>
      <c r="D120" s="64">
        <v>0.02</v>
      </c>
      <c r="E120" s="64">
        <v>0</v>
      </c>
      <c r="F120" s="64">
        <v>0.7</v>
      </c>
      <c r="G120" s="64">
        <v>0</v>
      </c>
      <c r="H120" s="64">
        <v>44.86</v>
      </c>
      <c r="I120" s="64">
        <v>23.62</v>
      </c>
      <c r="J120" s="64">
        <v>21.24</v>
      </c>
      <c r="K120" s="64">
        <v>100</v>
      </c>
      <c r="L120" s="64">
        <v>51.61</v>
      </c>
      <c r="M120" s="64">
        <v>48.39</v>
      </c>
      <c r="N120" s="64">
        <v>33.9</v>
      </c>
      <c r="O120" s="64">
        <v>25.9</v>
      </c>
      <c r="P120" s="64">
        <v>8</v>
      </c>
      <c r="Q120" s="64">
        <v>92</v>
      </c>
      <c r="R120" s="64">
        <v>52</v>
      </c>
      <c r="S120" s="64">
        <v>40</v>
      </c>
      <c r="T120" s="64">
        <v>73.791666666666671</v>
      </c>
      <c r="U120" s="64">
        <v>1.1500000000000001</v>
      </c>
      <c r="V120" s="64">
        <v>0</v>
      </c>
      <c r="W120" s="80">
        <v>25.657423700304562</v>
      </c>
      <c r="Y120" s="58"/>
      <c r="AA120" s="73"/>
    </row>
    <row r="121" spans="1:36" x14ac:dyDescent="0.25">
      <c r="A121" s="76" t="s">
        <v>177</v>
      </c>
      <c r="B121" s="64"/>
      <c r="C121" s="64"/>
      <c r="D121" s="64"/>
      <c r="E121" s="64"/>
      <c r="F121" s="64"/>
      <c r="G121" s="64"/>
      <c r="H121" s="64">
        <v>47.8</v>
      </c>
      <c r="I121" s="64">
        <v>24.34</v>
      </c>
      <c r="J121" s="64">
        <v>23.459999999999997</v>
      </c>
      <c r="K121" s="64">
        <v>100</v>
      </c>
      <c r="L121" s="64">
        <v>45.23</v>
      </c>
      <c r="M121" s="64">
        <v>54.77</v>
      </c>
      <c r="N121" s="64">
        <v>36.299999999999997</v>
      </c>
      <c r="O121" s="64">
        <v>25.1</v>
      </c>
      <c r="P121" s="64">
        <v>11.199999999999996</v>
      </c>
      <c r="Q121" s="64">
        <v>95.2</v>
      </c>
      <c r="R121" s="64">
        <v>58.7</v>
      </c>
      <c r="S121" s="64">
        <v>36.5</v>
      </c>
      <c r="T121" s="64">
        <v>78.179166666666674</v>
      </c>
      <c r="U121" s="64">
        <v>0.125</v>
      </c>
      <c r="V121" s="64">
        <v>0</v>
      </c>
      <c r="W121" s="80">
        <v>25.929150032675725</v>
      </c>
      <c r="Y121" s="58"/>
      <c r="AA121" s="73"/>
    </row>
    <row r="122" spans="1:36" x14ac:dyDescent="0.25">
      <c r="A122" s="76" t="s">
        <v>178</v>
      </c>
      <c r="B122" s="64"/>
      <c r="C122" s="64"/>
      <c r="D122" s="64"/>
      <c r="E122" s="64"/>
      <c r="F122" s="64"/>
      <c r="G122" s="64"/>
      <c r="H122" s="64">
        <v>46.06</v>
      </c>
      <c r="I122" s="64">
        <v>24.3</v>
      </c>
      <c r="J122" s="64">
        <v>21.76</v>
      </c>
      <c r="K122" s="64">
        <v>100</v>
      </c>
      <c r="L122" s="64">
        <v>48.72</v>
      </c>
      <c r="M122" s="64">
        <v>51.28</v>
      </c>
      <c r="N122" s="64">
        <v>37.299999999999997</v>
      </c>
      <c r="O122" s="64">
        <v>25.3</v>
      </c>
      <c r="P122" s="64">
        <v>11.999999999999996</v>
      </c>
      <c r="Q122" s="64">
        <v>93.3</v>
      </c>
      <c r="R122" s="64">
        <v>51</v>
      </c>
      <c r="S122" s="64">
        <v>42.3</v>
      </c>
      <c r="T122" s="64">
        <v>77.416666666666671</v>
      </c>
      <c r="U122" s="64">
        <v>8.3333333333333329E-2</v>
      </c>
      <c r="V122" s="64">
        <v>0</v>
      </c>
      <c r="W122" s="80">
        <v>25.146900044682202</v>
      </c>
      <c r="Y122" s="58"/>
      <c r="AA122" s="73"/>
    </row>
    <row r="123" spans="1:36" x14ac:dyDescent="0.25">
      <c r="A123" s="76" t="s">
        <v>179</v>
      </c>
      <c r="B123" s="64"/>
      <c r="C123" s="64"/>
      <c r="D123" s="64"/>
      <c r="E123" s="64"/>
      <c r="F123" s="64"/>
      <c r="G123" s="64"/>
      <c r="H123" s="64">
        <v>41.39</v>
      </c>
      <c r="I123" s="64">
        <v>23.75</v>
      </c>
      <c r="J123" s="64">
        <v>17.64</v>
      </c>
      <c r="K123" s="64">
        <v>100</v>
      </c>
      <c r="L123" s="64">
        <v>53.69</v>
      </c>
      <c r="M123" s="64">
        <v>46.31</v>
      </c>
      <c r="N123" s="64">
        <v>37.799999999999997</v>
      </c>
      <c r="O123" s="64">
        <v>26.8</v>
      </c>
      <c r="P123" s="64">
        <v>10.999999999999996</v>
      </c>
      <c r="Q123" s="64">
        <v>85.2</v>
      </c>
      <c r="R123" s="64">
        <v>53.8</v>
      </c>
      <c r="S123" s="64">
        <v>31.400000000000006</v>
      </c>
      <c r="T123" s="64">
        <v>73.00833333333334</v>
      </c>
      <c r="U123" s="64">
        <v>0.29166666666666669</v>
      </c>
      <c r="V123" s="64">
        <v>0</v>
      </c>
      <c r="W123" s="80">
        <v>25.450652040095534</v>
      </c>
      <c r="Y123" s="58"/>
      <c r="AA123" s="73"/>
      <c r="AB123" s="26"/>
      <c r="AC123" s="26"/>
      <c r="AD123" s="26"/>
      <c r="AE123" s="26"/>
      <c r="AF123" s="26"/>
      <c r="AG123" s="26"/>
      <c r="AH123" s="26"/>
      <c r="AI123" s="26"/>
      <c r="AJ123" s="26"/>
    </row>
    <row r="124" spans="1:36" x14ac:dyDescent="0.25">
      <c r="A124" s="76" t="s">
        <v>180</v>
      </c>
      <c r="B124" s="64"/>
      <c r="C124" s="64"/>
      <c r="D124" s="64"/>
      <c r="E124" s="64"/>
      <c r="F124" s="64"/>
      <c r="G124" s="64"/>
      <c r="H124" s="64">
        <v>40.85</v>
      </c>
      <c r="I124" s="64">
        <v>24.33</v>
      </c>
      <c r="J124" s="64">
        <v>16.520000000000003</v>
      </c>
      <c r="K124" s="64">
        <v>100</v>
      </c>
      <c r="L124" s="64">
        <v>62.36</v>
      </c>
      <c r="M124" s="64">
        <v>37.64</v>
      </c>
      <c r="N124" s="64">
        <v>36.799999999999997</v>
      </c>
      <c r="O124" s="64">
        <v>25.1</v>
      </c>
      <c r="P124" s="64">
        <v>11.699999999999996</v>
      </c>
      <c r="Q124" s="64">
        <v>89.2</v>
      </c>
      <c r="R124" s="64">
        <v>55.7</v>
      </c>
      <c r="S124" s="64">
        <v>33.5</v>
      </c>
      <c r="T124" s="64">
        <v>74.629166666666677</v>
      </c>
      <c r="U124" s="64">
        <v>0.125</v>
      </c>
      <c r="V124" s="64">
        <v>0</v>
      </c>
      <c r="W124" s="80">
        <v>25.626742122047862</v>
      </c>
      <c r="Y124" s="58"/>
      <c r="AA124" s="73"/>
    </row>
    <row r="125" spans="1:36" x14ac:dyDescent="0.25">
      <c r="A125" s="76" t="s">
        <v>181</v>
      </c>
      <c r="B125" s="64"/>
      <c r="C125" s="64"/>
      <c r="D125" s="64"/>
      <c r="E125" s="64"/>
      <c r="F125" s="64"/>
      <c r="G125" s="64"/>
      <c r="H125" s="64">
        <v>45.56</v>
      </c>
      <c r="I125" s="64">
        <v>24.48</v>
      </c>
      <c r="J125" s="64">
        <v>21.080000000000002</v>
      </c>
      <c r="K125" s="64">
        <v>100</v>
      </c>
      <c r="L125" s="64">
        <v>53.75</v>
      </c>
      <c r="M125" s="64">
        <v>46.25</v>
      </c>
      <c r="N125" s="64">
        <v>35.700000000000003</v>
      </c>
      <c r="O125" s="64">
        <v>25.1</v>
      </c>
      <c r="P125" s="64">
        <v>10.600000000000001</v>
      </c>
      <c r="Q125" s="64">
        <v>92.8</v>
      </c>
      <c r="R125" s="64">
        <v>58.7</v>
      </c>
      <c r="S125" s="64">
        <v>34.099999999999994</v>
      </c>
      <c r="T125" s="64">
        <v>78.016666666666666</v>
      </c>
      <c r="U125" s="64">
        <v>0</v>
      </c>
      <c r="V125" s="64">
        <v>0</v>
      </c>
      <c r="W125" s="80">
        <v>25.850948806577431</v>
      </c>
      <c r="Y125" s="58"/>
      <c r="AA125" s="73"/>
    </row>
    <row r="126" spans="1:36" x14ac:dyDescent="0.25">
      <c r="A126" s="76" t="s">
        <v>182</v>
      </c>
      <c r="B126" s="64"/>
      <c r="C126" s="64"/>
      <c r="D126" s="64"/>
      <c r="E126" s="64"/>
      <c r="F126" s="64"/>
      <c r="G126" s="64"/>
      <c r="H126" s="64">
        <v>40.98</v>
      </c>
      <c r="I126" s="64">
        <v>24.67</v>
      </c>
      <c r="J126" s="64">
        <v>16.309999999999995</v>
      </c>
      <c r="K126" s="64">
        <v>100</v>
      </c>
      <c r="L126" s="64">
        <v>54.72</v>
      </c>
      <c r="M126" s="64">
        <v>45.28</v>
      </c>
      <c r="N126" s="64">
        <v>36.6</v>
      </c>
      <c r="O126" s="64">
        <v>25.6</v>
      </c>
      <c r="P126" s="64">
        <v>11</v>
      </c>
      <c r="Q126" s="64">
        <v>93.1</v>
      </c>
      <c r="R126" s="64">
        <v>57.1</v>
      </c>
      <c r="S126" s="64">
        <v>35.999999999999993</v>
      </c>
      <c r="T126" s="64">
        <v>76.524999999999991</v>
      </c>
      <c r="U126" s="64">
        <v>0</v>
      </c>
      <c r="V126" s="64">
        <v>0</v>
      </c>
      <c r="W126" s="80">
        <v>24.324099101758062</v>
      </c>
      <c r="Y126" s="58"/>
      <c r="AA126" s="73"/>
    </row>
    <row r="127" spans="1:36" x14ac:dyDescent="0.25">
      <c r="A127" s="76" t="s">
        <v>183</v>
      </c>
      <c r="B127" s="64">
        <v>0</v>
      </c>
      <c r="C127" s="64">
        <v>0.3</v>
      </c>
      <c r="D127" s="64">
        <v>0.08</v>
      </c>
      <c r="E127" s="64">
        <v>0.4</v>
      </c>
      <c r="F127" s="64">
        <v>0.5</v>
      </c>
      <c r="G127" s="64">
        <v>0.3</v>
      </c>
      <c r="H127" s="64">
        <v>43.61</v>
      </c>
      <c r="I127" s="64">
        <v>24.46</v>
      </c>
      <c r="J127" s="64">
        <v>19.149999999999999</v>
      </c>
      <c r="K127" s="64">
        <v>100</v>
      </c>
      <c r="L127" s="64">
        <v>54.1</v>
      </c>
      <c r="M127" s="64">
        <v>45.9</v>
      </c>
      <c r="N127" s="64">
        <v>34.9</v>
      </c>
      <c r="O127" s="64">
        <v>26.2</v>
      </c>
      <c r="P127" s="64">
        <v>8.6999999999999993</v>
      </c>
      <c r="Q127" s="64">
        <v>93</v>
      </c>
      <c r="R127" s="64">
        <v>49</v>
      </c>
      <c r="S127" s="64">
        <v>44</v>
      </c>
      <c r="T127" s="64">
        <v>71.958333333333329</v>
      </c>
      <c r="U127" s="64">
        <v>1.3791666666666667</v>
      </c>
      <c r="V127" s="64">
        <v>2.0833333333333332E-2</v>
      </c>
      <c r="W127" s="80">
        <v>24.18989609404748</v>
      </c>
      <c r="Y127" s="58"/>
      <c r="AA127" s="73"/>
    </row>
    <row r="128" spans="1:36" x14ac:dyDescent="0.25">
      <c r="A128" s="76" t="s">
        <v>184</v>
      </c>
      <c r="B128" s="64"/>
      <c r="C128" s="64"/>
      <c r="D128" s="64"/>
      <c r="E128" s="64"/>
      <c r="F128" s="64"/>
      <c r="G128" s="64"/>
      <c r="H128" s="64">
        <v>41.81</v>
      </c>
      <c r="I128" s="64">
        <v>24.39</v>
      </c>
      <c r="J128" s="64">
        <v>17.420000000000002</v>
      </c>
      <c r="K128" s="64">
        <v>100</v>
      </c>
      <c r="L128" s="64">
        <v>52.95</v>
      </c>
      <c r="M128" s="64">
        <v>47.05</v>
      </c>
      <c r="N128" s="64">
        <v>33</v>
      </c>
      <c r="O128" s="64">
        <v>26</v>
      </c>
      <c r="P128" s="64">
        <v>7</v>
      </c>
      <c r="Q128" s="64">
        <v>90</v>
      </c>
      <c r="R128" s="64">
        <v>58</v>
      </c>
      <c r="S128" s="64">
        <v>32</v>
      </c>
      <c r="T128" s="64">
        <v>75</v>
      </c>
      <c r="U128" s="64">
        <v>1.5583333333333336</v>
      </c>
      <c r="V128" s="64">
        <v>0</v>
      </c>
      <c r="W128" s="80">
        <v>24.599194504056996</v>
      </c>
      <c r="Y128" s="58"/>
      <c r="AA128" s="73"/>
    </row>
    <row r="129" spans="1:27" x14ac:dyDescent="0.25">
      <c r="A129" s="76" t="s">
        <v>185</v>
      </c>
      <c r="B129" s="64"/>
      <c r="C129" s="64"/>
      <c r="D129" s="64"/>
      <c r="E129" s="64"/>
      <c r="F129" s="64"/>
      <c r="G129" s="64"/>
      <c r="H129" s="64">
        <v>43.97</v>
      </c>
      <c r="I129" s="64">
        <v>24.18</v>
      </c>
      <c r="J129" s="64">
        <v>19.79</v>
      </c>
      <c r="K129" s="64">
        <v>100</v>
      </c>
      <c r="L129" s="64">
        <v>56.55</v>
      </c>
      <c r="M129" s="64">
        <v>43.45</v>
      </c>
      <c r="N129" s="64">
        <v>33.799999999999997</v>
      </c>
      <c r="O129" s="64">
        <v>26.6</v>
      </c>
      <c r="P129" s="64">
        <v>7.1999999999999957</v>
      </c>
      <c r="Q129" s="64">
        <v>90</v>
      </c>
      <c r="R129" s="64">
        <v>53</v>
      </c>
      <c r="S129" s="64">
        <v>37</v>
      </c>
      <c r="T129" s="64">
        <v>74.791666666666671</v>
      </c>
      <c r="U129" s="64">
        <v>1.1583333333333334</v>
      </c>
      <c r="V129" s="64">
        <v>0</v>
      </c>
      <c r="W129" s="80">
        <v>24.000305662272012</v>
      </c>
      <c r="Y129" s="58"/>
      <c r="AA129" s="73"/>
    </row>
    <row r="130" spans="1:27" x14ac:dyDescent="0.25">
      <c r="A130" s="76" t="s">
        <v>186</v>
      </c>
      <c r="B130" s="64"/>
      <c r="C130" s="64"/>
      <c r="D130" s="64"/>
      <c r="E130" s="64"/>
      <c r="F130" s="64"/>
      <c r="G130" s="64"/>
      <c r="H130" s="64">
        <v>46.5</v>
      </c>
      <c r="I130" s="64">
        <v>24.78</v>
      </c>
      <c r="J130" s="64">
        <v>21.72</v>
      </c>
      <c r="K130" s="64">
        <v>100</v>
      </c>
      <c r="L130" s="64">
        <v>46.38</v>
      </c>
      <c r="M130" s="64">
        <v>53.62</v>
      </c>
      <c r="N130" s="64">
        <v>34.200000000000003</v>
      </c>
      <c r="O130" s="64">
        <v>26.6</v>
      </c>
      <c r="P130" s="64">
        <v>7.6000000000000014</v>
      </c>
      <c r="Q130" s="64">
        <v>87</v>
      </c>
      <c r="R130" s="64">
        <v>53</v>
      </c>
      <c r="S130" s="64">
        <v>34</v>
      </c>
      <c r="T130" s="64">
        <v>69.708333333333329</v>
      </c>
      <c r="U130" s="64">
        <v>1.1958333333333335</v>
      </c>
      <c r="V130" s="64">
        <v>0</v>
      </c>
      <c r="W130" s="80">
        <v>24.150014744621753</v>
      </c>
      <c r="Y130" s="58"/>
      <c r="AA130" s="73"/>
    </row>
    <row r="131" spans="1:27" x14ac:dyDescent="0.25">
      <c r="A131" s="76" t="s">
        <v>187</v>
      </c>
      <c r="B131" s="64"/>
      <c r="C131" s="64"/>
      <c r="D131" s="64"/>
      <c r="E131" s="64"/>
      <c r="F131" s="64"/>
      <c r="G131" s="64"/>
      <c r="H131" s="64">
        <v>39.28</v>
      </c>
      <c r="I131" s="64">
        <v>25.35</v>
      </c>
      <c r="J131" s="64">
        <v>13.93</v>
      </c>
      <c r="K131" s="64">
        <v>100</v>
      </c>
      <c r="L131" s="64">
        <v>60.31</v>
      </c>
      <c r="M131" s="64">
        <v>39.69</v>
      </c>
      <c r="N131" s="64">
        <v>35.1</v>
      </c>
      <c r="O131" s="64">
        <v>27.2</v>
      </c>
      <c r="P131" s="64">
        <v>7.9000000000000021</v>
      </c>
      <c r="Q131" s="64">
        <v>84</v>
      </c>
      <c r="R131" s="64">
        <v>49</v>
      </c>
      <c r="S131" s="64">
        <v>35</v>
      </c>
      <c r="T131" s="64">
        <v>69.583333333333329</v>
      </c>
      <c r="U131" s="64">
        <v>1.3458333333333334</v>
      </c>
      <c r="V131" s="64">
        <v>0</v>
      </c>
      <c r="W131" s="80">
        <v>24.71119690500538</v>
      </c>
      <c r="Y131" s="58"/>
      <c r="AA131" s="73"/>
    </row>
    <row r="132" spans="1:27" x14ac:dyDescent="0.25">
      <c r="A132" s="76" t="s">
        <v>188</v>
      </c>
      <c r="B132" s="64"/>
      <c r="C132" s="64"/>
      <c r="D132" s="64"/>
      <c r="E132" s="64"/>
      <c r="F132" s="64"/>
      <c r="G132" s="64"/>
      <c r="H132" s="64">
        <v>28.4</v>
      </c>
      <c r="I132" s="64">
        <v>24.79</v>
      </c>
      <c r="J132" s="64">
        <v>3.6099999999999994</v>
      </c>
      <c r="K132" s="64">
        <v>100</v>
      </c>
      <c r="L132" s="64">
        <v>94.85</v>
      </c>
      <c r="M132" s="64">
        <v>5.1500000000000057</v>
      </c>
      <c r="N132" s="64">
        <v>33.700000000000003</v>
      </c>
      <c r="O132" s="64">
        <v>27.5</v>
      </c>
      <c r="P132" s="64">
        <v>6.2000000000000028</v>
      </c>
      <c r="Q132" s="64">
        <v>87</v>
      </c>
      <c r="R132" s="64">
        <v>55</v>
      </c>
      <c r="S132" s="64">
        <v>32</v>
      </c>
      <c r="T132" s="64">
        <v>74.208333333333329</v>
      </c>
      <c r="U132" s="64">
        <v>1.6541666666666666</v>
      </c>
      <c r="V132" s="64">
        <v>0</v>
      </c>
      <c r="W132" s="80">
        <v>24.199010346140739</v>
      </c>
      <c r="Y132" s="58"/>
      <c r="AA132" s="73"/>
    </row>
    <row r="133" spans="1:27" x14ac:dyDescent="0.25">
      <c r="A133" s="76" t="s">
        <v>189</v>
      </c>
      <c r="B133" s="64"/>
      <c r="C133" s="64"/>
      <c r="D133" s="64"/>
      <c r="E133" s="64"/>
      <c r="F133" s="64"/>
      <c r="G133" s="64"/>
      <c r="H133" s="64">
        <v>33.880000000000003</v>
      </c>
      <c r="I133" s="64">
        <v>24.49</v>
      </c>
      <c r="J133" s="64">
        <v>9.3900000000000041</v>
      </c>
      <c r="K133" s="64">
        <v>100</v>
      </c>
      <c r="L133" s="64">
        <v>81.95</v>
      </c>
      <c r="M133" s="64">
        <v>18.049999999999997</v>
      </c>
      <c r="N133" s="64">
        <v>28.1</v>
      </c>
      <c r="O133" s="64">
        <v>24.3</v>
      </c>
      <c r="P133" s="64">
        <v>3.8000000000000007</v>
      </c>
      <c r="Q133" s="64">
        <v>99</v>
      </c>
      <c r="R133" s="64">
        <v>71</v>
      </c>
      <c r="S133" s="64">
        <v>28</v>
      </c>
      <c r="T133" s="64">
        <v>90.916666666666671</v>
      </c>
      <c r="U133" s="64">
        <v>1.3583333333333334</v>
      </c>
      <c r="V133" s="64">
        <v>3.5625</v>
      </c>
      <c r="W133" s="80">
        <v>25.386266475481666</v>
      </c>
      <c r="Y133" s="58"/>
      <c r="AA133" s="73"/>
    </row>
    <row r="134" spans="1:27" x14ac:dyDescent="0.25">
      <c r="A134" s="76" t="s">
        <v>191</v>
      </c>
      <c r="B134" s="64">
        <v>0</v>
      </c>
      <c r="C134" s="64">
        <v>0.3</v>
      </c>
      <c r="D134" s="64">
        <v>0.22</v>
      </c>
      <c r="E134" s="64">
        <v>0</v>
      </c>
      <c r="F134" s="64">
        <v>0.2</v>
      </c>
      <c r="G134" s="64">
        <v>0.52</v>
      </c>
      <c r="H134" s="64">
        <v>40.22</v>
      </c>
      <c r="I134" s="64">
        <v>24.47</v>
      </c>
      <c r="J134" s="64">
        <v>15.75</v>
      </c>
      <c r="K134" s="64">
        <v>100</v>
      </c>
      <c r="L134" s="64">
        <v>66.040000000000006</v>
      </c>
      <c r="M134" s="64">
        <v>33.959999999999994</v>
      </c>
      <c r="N134" s="64">
        <v>30.8</v>
      </c>
      <c r="O134" s="64">
        <v>25</v>
      </c>
      <c r="P134" s="64">
        <v>5.8000000000000007</v>
      </c>
      <c r="Q134" s="64">
        <v>98</v>
      </c>
      <c r="R134" s="64">
        <v>78</v>
      </c>
      <c r="S134" s="64">
        <v>20</v>
      </c>
      <c r="T134" s="64">
        <v>91.958333333333329</v>
      </c>
      <c r="U134" s="64">
        <v>1.3083333333333336</v>
      </c>
      <c r="V134" s="64">
        <v>0.375</v>
      </c>
      <c r="W134" s="80">
        <v>24.364363490506165</v>
      </c>
      <c r="Y134" s="58"/>
      <c r="AA134" s="73"/>
    </row>
    <row r="135" spans="1:27" x14ac:dyDescent="0.25">
      <c r="A135" s="76" t="s">
        <v>192</v>
      </c>
      <c r="B135" s="64"/>
      <c r="C135" s="64"/>
      <c r="D135" s="64"/>
      <c r="E135" s="64"/>
      <c r="F135" s="64"/>
      <c r="G135" s="64"/>
      <c r="H135" s="64">
        <v>39.159999999999997</v>
      </c>
      <c r="I135" s="64">
        <v>24.74</v>
      </c>
      <c r="J135" s="64">
        <v>14.419999999999998</v>
      </c>
      <c r="K135" s="64">
        <v>100</v>
      </c>
      <c r="L135" s="64">
        <v>64.37</v>
      </c>
      <c r="M135" s="64">
        <v>35.629999999999995</v>
      </c>
      <c r="N135" s="64">
        <v>31.6</v>
      </c>
      <c r="O135" s="64">
        <v>24.2</v>
      </c>
      <c r="P135" s="64">
        <v>7.4000000000000021</v>
      </c>
      <c r="Q135" s="64">
        <v>99</v>
      </c>
      <c r="R135" s="64">
        <v>66</v>
      </c>
      <c r="S135" s="64">
        <v>33</v>
      </c>
      <c r="T135" s="64">
        <v>82.458333333333329</v>
      </c>
      <c r="U135" s="64">
        <v>1.1875000000000002</v>
      </c>
      <c r="V135" s="64">
        <v>1.0416666666666667</v>
      </c>
      <c r="W135" s="80">
        <v>25.027797235954825</v>
      </c>
      <c r="Y135" s="58"/>
      <c r="AA135" s="73"/>
    </row>
    <row r="136" spans="1:27" x14ac:dyDescent="0.25">
      <c r="A136" s="76" t="s">
        <v>193</v>
      </c>
      <c r="B136" s="64"/>
      <c r="C136" s="64"/>
      <c r="D136" s="64"/>
      <c r="E136" s="64"/>
      <c r="F136" s="64"/>
      <c r="G136" s="64"/>
      <c r="H136" s="64">
        <v>42.73</v>
      </c>
      <c r="I136" s="64">
        <v>24.95</v>
      </c>
      <c r="J136" s="64">
        <v>17.779999999999998</v>
      </c>
      <c r="K136" s="64">
        <v>100</v>
      </c>
      <c r="L136" s="64">
        <v>57.24</v>
      </c>
      <c r="M136" s="64">
        <v>42.76</v>
      </c>
      <c r="N136" s="64">
        <v>33.700000000000003</v>
      </c>
      <c r="O136" s="64">
        <v>26.4</v>
      </c>
      <c r="P136" s="64">
        <v>7.3000000000000043</v>
      </c>
      <c r="Q136" s="64">
        <v>88</v>
      </c>
      <c r="R136" s="64">
        <v>58</v>
      </c>
      <c r="S136" s="64">
        <v>30</v>
      </c>
      <c r="T136" s="64">
        <v>75.958333333333329</v>
      </c>
      <c r="U136" s="64">
        <v>0.86249999999999982</v>
      </c>
      <c r="V136" s="64">
        <v>0</v>
      </c>
      <c r="W136" s="80">
        <v>25.539330582597099</v>
      </c>
      <c r="Y136" s="58"/>
      <c r="AA136" s="73"/>
    </row>
    <row r="137" spans="1:27" ht="16.5" x14ac:dyDescent="0.25">
      <c r="A137" s="76" t="s">
        <v>194</v>
      </c>
      <c r="B137" s="81" t="s">
        <v>503</v>
      </c>
      <c r="C137" s="81" t="s">
        <v>504</v>
      </c>
      <c r="D137" s="81" t="s">
        <v>504</v>
      </c>
      <c r="E137" s="64"/>
      <c r="F137" s="64"/>
      <c r="G137" s="64"/>
      <c r="H137" s="64">
        <v>38.5</v>
      </c>
      <c r="I137" s="64">
        <v>25.6</v>
      </c>
      <c r="J137" s="64">
        <v>12.899999999999999</v>
      </c>
      <c r="K137" s="64">
        <v>100</v>
      </c>
      <c r="L137" s="64">
        <v>62.29</v>
      </c>
      <c r="M137" s="64">
        <v>37.71</v>
      </c>
      <c r="N137" s="64">
        <v>34.200000000000003</v>
      </c>
      <c r="O137" s="64">
        <v>26.3</v>
      </c>
      <c r="P137" s="64">
        <v>7.9000000000000021</v>
      </c>
      <c r="Q137" s="64">
        <v>90</v>
      </c>
      <c r="R137" s="64">
        <v>57</v>
      </c>
      <c r="S137" s="64">
        <v>33</v>
      </c>
      <c r="T137" s="64">
        <v>76.625</v>
      </c>
      <c r="U137" s="64">
        <v>0.97500000000000009</v>
      </c>
      <c r="V137" s="64">
        <v>0</v>
      </c>
      <c r="W137" s="80">
        <v>24.939832758843195</v>
      </c>
      <c r="Y137" s="58"/>
      <c r="AA137" s="73"/>
    </row>
    <row r="138" spans="1:27" x14ac:dyDescent="0.25">
      <c r="A138" s="76" t="s">
        <v>195</v>
      </c>
      <c r="B138" s="64"/>
      <c r="C138" s="64"/>
      <c r="D138" s="64"/>
      <c r="E138" s="64"/>
      <c r="F138" s="64"/>
      <c r="G138" s="64"/>
      <c r="H138" s="64">
        <v>31.06</v>
      </c>
      <c r="I138" s="64">
        <v>24.19</v>
      </c>
      <c r="J138" s="64">
        <v>6.8699999999999974</v>
      </c>
      <c r="K138" s="64">
        <v>100</v>
      </c>
      <c r="L138" s="64">
        <v>75.84</v>
      </c>
      <c r="M138" s="64">
        <v>24.159999999999997</v>
      </c>
      <c r="N138" s="64">
        <v>34.6</v>
      </c>
      <c r="O138" s="64">
        <v>25.1</v>
      </c>
      <c r="P138" s="64">
        <v>9.5</v>
      </c>
      <c r="Q138" s="64">
        <v>99</v>
      </c>
      <c r="R138" s="64">
        <v>55</v>
      </c>
      <c r="S138" s="64">
        <v>44</v>
      </c>
      <c r="T138" s="64">
        <v>78</v>
      </c>
      <c r="U138" s="64">
        <v>1.8208333333333331</v>
      </c>
      <c r="V138" s="64">
        <v>1.7083333333333333</v>
      </c>
      <c r="W138" s="80">
        <v>24.468773294140178</v>
      </c>
      <c r="Y138" s="58"/>
      <c r="AA138" s="73"/>
    </row>
    <row r="139" spans="1:27" x14ac:dyDescent="0.25">
      <c r="A139" s="76" t="s">
        <v>196</v>
      </c>
      <c r="B139" s="64"/>
      <c r="C139" s="64"/>
      <c r="D139" s="64"/>
      <c r="E139" s="64"/>
      <c r="F139" s="64"/>
      <c r="G139" s="64"/>
      <c r="H139" s="64">
        <v>29.37</v>
      </c>
      <c r="I139" s="64">
        <v>23.49</v>
      </c>
      <c r="J139" s="64">
        <v>5.8800000000000026</v>
      </c>
      <c r="K139" s="64">
        <v>100</v>
      </c>
      <c r="L139" s="64">
        <v>77.37</v>
      </c>
      <c r="M139" s="64">
        <v>22.629999999999995</v>
      </c>
      <c r="N139" s="64">
        <v>29.5</v>
      </c>
      <c r="O139" s="64">
        <v>23.9</v>
      </c>
      <c r="P139" s="64">
        <v>5.6000000000000014</v>
      </c>
      <c r="Q139" s="64">
        <v>99</v>
      </c>
      <c r="R139" s="64">
        <v>72</v>
      </c>
      <c r="S139" s="64">
        <v>27</v>
      </c>
      <c r="T139" s="64">
        <v>93.791666666666671</v>
      </c>
      <c r="U139" s="64">
        <v>1.75</v>
      </c>
      <c r="V139" s="64">
        <v>4.104166666666667</v>
      </c>
      <c r="W139" s="80">
        <v>23.517702567736645</v>
      </c>
      <c r="Y139" s="58"/>
      <c r="AA139" s="73"/>
    </row>
    <row r="140" spans="1:27" ht="16.5" x14ac:dyDescent="0.25">
      <c r="A140" s="76" t="s">
        <v>197</v>
      </c>
      <c r="B140" s="64"/>
      <c r="C140" s="64"/>
      <c r="D140" s="64"/>
      <c r="E140" s="81" t="s">
        <v>504</v>
      </c>
      <c r="F140" s="81" t="s">
        <v>504</v>
      </c>
      <c r="G140" s="81" t="s">
        <v>505</v>
      </c>
      <c r="H140" s="64">
        <v>30.89</v>
      </c>
      <c r="I140" s="64">
        <v>23.5</v>
      </c>
      <c r="J140" s="64">
        <v>7.3900000000000006</v>
      </c>
      <c r="K140" s="64">
        <v>100</v>
      </c>
      <c r="L140" s="64">
        <v>73.459999999999994</v>
      </c>
      <c r="M140" s="64">
        <v>26.540000000000006</v>
      </c>
      <c r="N140" s="64">
        <v>29</v>
      </c>
      <c r="O140" s="64">
        <v>23.7</v>
      </c>
      <c r="P140" s="64">
        <v>5.3000000000000007</v>
      </c>
      <c r="Q140" s="64">
        <v>99</v>
      </c>
      <c r="R140" s="64">
        <v>71</v>
      </c>
      <c r="S140" s="64">
        <v>28</v>
      </c>
      <c r="T140" s="64">
        <v>90.875</v>
      </c>
      <c r="U140" s="64">
        <v>1.8624999999999998</v>
      </c>
      <c r="V140" s="64">
        <v>1.7291666666666667</v>
      </c>
      <c r="W140" s="80">
        <v>23.027919204959005</v>
      </c>
      <c r="Y140" s="58"/>
      <c r="AA140" s="73"/>
    </row>
    <row r="141" spans="1:27" x14ac:dyDescent="0.25">
      <c r="A141" s="76" t="s">
        <v>198</v>
      </c>
      <c r="N141" s="64">
        <v>29.8</v>
      </c>
      <c r="O141" s="64">
        <v>23.8</v>
      </c>
      <c r="P141" s="64">
        <v>6</v>
      </c>
      <c r="Q141" s="64">
        <v>97</v>
      </c>
      <c r="R141" s="64">
        <v>64</v>
      </c>
      <c r="S141" s="64">
        <v>33</v>
      </c>
      <c r="T141" s="64">
        <v>79.916666666666671</v>
      </c>
      <c r="U141" s="64">
        <v>0.97083333333333321</v>
      </c>
      <c r="V141" s="64">
        <v>0</v>
      </c>
      <c r="W141" s="64">
        <v>13.03</v>
      </c>
      <c r="Y141" s="58"/>
      <c r="AA141" s="73"/>
    </row>
    <row r="142" spans="1:27" x14ac:dyDescent="0.25">
      <c r="A142" s="76"/>
      <c r="B142" s="64"/>
      <c r="C142" s="64"/>
      <c r="D142" s="64"/>
      <c r="E142" s="64"/>
      <c r="F142" s="64"/>
      <c r="G142" s="64"/>
      <c r="Y142" s="58"/>
      <c r="AA142" s="73"/>
    </row>
    <row r="143" spans="1:27" x14ac:dyDescent="0.25">
      <c r="A143" s="76"/>
      <c r="B143" s="64"/>
      <c r="C143" s="64"/>
      <c r="D143" s="64"/>
      <c r="E143" s="64"/>
      <c r="F143" s="64"/>
      <c r="G143" s="64"/>
      <c r="H143" s="26"/>
      <c r="I143" s="26"/>
      <c r="J143" s="26"/>
      <c r="K143" s="26"/>
      <c r="L143" s="26"/>
      <c r="M143" s="26"/>
      <c r="N143" s="26"/>
      <c r="O143" s="26"/>
      <c r="P143" s="26"/>
      <c r="T143" s="26"/>
      <c r="U143" s="73"/>
      <c r="V143" s="73"/>
      <c r="W143" s="73"/>
      <c r="Y143" s="58"/>
      <c r="AA143" s="73"/>
    </row>
    <row r="144" spans="1:27" x14ac:dyDescent="0.25">
      <c r="A144" s="76"/>
      <c r="B144" s="64"/>
      <c r="C144" s="64"/>
      <c r="D144" s="64"/>
      <c r="E144" s="64"/>
      <c r="F144" s="64"/>
      <c r="G144" s="64"/>
      <c r="H144" s="26"/>
      <c r="I144" s="26"/>
      <c r="J144" s="26"/>
      <c r="K144" s="26"/>
      <c r="L144" s="26"/>
      <c r="M144" s="26"/>
      <c r="N144" s="26"/>
      <c r="O144" s="26"/>
      <c r="P144" s="26"/>
      <c r="T144" s="26"/>
      <c r="U144" s="73"/>
      <c r="V144" s="73"/>
      <c r="W144" s="73"/>
      <c r="Y144" s="58"/>
      <c r="AA144" s="73"/>
    </row>
    <row r="145" spans="1:27" x14ac:dyDescent="0.25">
      <c r="A145" s="76"/>
      <c r="B145" s="64"/>
      <c r="C145" s="64"/>
      <c r="D145" s="64"/>
      <c r="E145" s="64"/>
      <c r="F145" s="64"/>
      <c r="G145" s="64"/>
      <c r="H145" s="26"/>
      <c r="I145" s="26"/>
      <c r="J145" s="26"/>
      <c r="K145" s="26"/>
      <c r="L145" s="26"/>
      <c r="M145" s="26"/>
      <c r="N145" s="26"/>
      <c r="O145" s="26"/>
      <c r="P145" s="26"/>
      <c r="T145" s="26"/>
      <c r="U145" s="73"/>
      <c r="V145" s="73"/>
      <c r="W145" s="73"/>
      <c r="Y145" s="58"/>
      <c r="AA145" s="73"/>
    </row>
    <row r="146" spans="1:27" x14ac:dyDescent="0.25">
      <c r="A146" s="76"/>
      <c r="B146" s="64"/>
      <c r="C146" s="64"/>
      <c r="D146" s="64"/>
      <c r="E146" s="64"/>
      <c r="F146" s="64"/>
      <c r="G146" s="64"/>
      <c r="H146" s="26"/>
      <c r="I146" s="26"/>
      <c r="J146" s="26"/>
      <c r="K146" s="26"/>
      <c r="L146" s="26"/>
      <c r="M146" s="26"/>
      <c r="N146" s="26"/>
      <c r="O146" s="26"/>
      <c r="P146" s="26"/>
      <c r="T146" s="26"/>
      <c r="U146" s="73"/>
      <c r="V146" s="73"/>
      <c r="W146" s="73"/>
      <c r="Y146" s="58"/>
      <c r="AA146" s="73"/>
    </row>
    <row r="147" spans="1:27" x14ac:dyDescent="0.25">
      <c r="A147" s="76"/>
      <c r="B147" s="64"/>
      <c r="C147" s="64"/>
      <c r="D147" s="64"/>
      <c r="E147" s="64"/>
      <c r="F147" s="64"/>
      <c r="G147" s="64"/>
      <c r="H147" s="26"/>
      <c r="I147" s="26"/>
      <c r="J147" s="26"/>
      <c r="K147" s="26"/>
      <c r="L147" s="26"/>
      <c r="M147" s="26"/>
      <c r="N147" s="26"/>
      <c r="O147" s="26"/>
      <c r="P147" s="26"/>
      <c r="T147" s="26"/>
      <c r="U147" s="73"/>
      <c r="V147" s="73"/>
      <c r="W147" s="26"/>
      <c r="Y147" s="58"/>
      <c r="AA147" s="73"/>
    </row>
    <row r="148" spans="1:27" x14ac:dyDescent="0.25">
      <c r="A148" s="76"/>
      <c r="B148" s="64"/>
      <c r="C148" s="64"/>
      <c r="D148" s="64"/>
      <c r="E148" s="64"/>
      <c r="F148" s="64"/>
      <c r="G148" s="64"/>
      <c r="H148" s="26"/>
      <c r="I148" s="26"/>
      <c r="J148" s="26"/>
      <c r="K148" s="26"/>
      <c r="L148" s="26"/>
      <c r="M148" s="26"/>
      <c r="N148" s="26"/>
      <c r="O148" s="26"/>
      <c r="P148" s="26"/>
      <c r="T148" s="26"/>
      <c r="U148" s="73"/>
      <c r="V148" s="73"/>
      <c r="W148" s="73"/>
      <c r="Y148" s="58"/>
      <c r="AA148" s="73"/>
    </row>
    <row r="149" spans="1:27" x14ac:dyDescent="0.25">
      <c r="A149" s="76"/>
      <c r="B149" s="64"/>
      <c r="C149" s="64"/>
      <c r="D149" s="64"/>
      <c r="E149" s="64"/>
      <c r="F149" s="64"/>
      <c r="G149" s="64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73"/>
      <c r="V149" s="73"/>
      <c r="W149" s="73"/>
      <c r="Y149" s="58"/>
      <c r="AA149" s="73"/>
    </row>
    <row r="150" spans="1:27" x14ac:dyDescent="0.25">
      <c r="A150" s="76"/>
      <c r="B150" s="64"/>
      <c r="C150" s="64"/>
      <c r="D150" s="64"/>
      <c r="E150" s="64"/>
      <c r="F150" s="64"/>
      <c r="G150" s="64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73"/>
      <c r="V150" s="73"/>
      <c r="W150" s="73"/>
      <c r="Y150" s="58"/>
      <c r="AA150" s="73"/>
    </row>
    <row r="151" spans="1:27" x14ac:dyDescent="0.25">
      <c r="A151" s="76"/>
      <c r="B151" s="64"/>
      <c r="C151" s="64"/>
      <c r="D151" s="64"/>
      <c r="E151" s="64"/>
      <c r="F151" s="64"/>
      <c r="G151" s="64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73"/>
      <c r="V151" s="73"/>
      <c r="W151" s="73"/>
      <c r="Y151" s="58"/>
      <c r="AA151" s="73"/>
    </row>
    <row r="152" spans="1:27" x14ac:dyDescent="0.25">
      <c r="A152" s="76"/>
      <c r="B152" s="64"/>
      <c r="C152" s="64"/>
      <c r="D152" s="64"/>
      <c r="E152" s="64"/>
      <c r="F152" s="64"/>
      <c r="G152" s="64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73"/>
      <c r="V152" s="73"/>
      <c r="W152" s="73"/>
      <c r="Y152" s="58"/>
      <c r="AA152" s="73"/>
    </row>
    <row r="153" spans="1:27" x14ac:dyDescent="0.25">
      <c r="A153" s="76"/>
      <c r="B153" s="64"/>
      <c r="C153" s="64"/>
      <c r="D153" s="64"/>
      <c r="E153" s="64"/>
      <c r="F153" s="64"/>
      <c r="G153" s="64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73"/>
      <c r="V153" s="73"/>
      <c r="W153" s="73"/>
      <c r="Y153" s="58"/>
      <c r="AA153" s="73"/>
    </row>
    <row r="154" spans="1:27" x14ac:dyDescent="0.25">
      <c r="A154" s="76"/>
      <c r="B154" s="64"/>
      <c r="C154" s="64"/>
      <c r="D154" s="64"/>
      <c r="E154" s="64"/>
      <c r="F154" s="64"/>
      <c r="G154" s="64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73"/>
      <c r="V154" s="73"/>
      <c r="W154" s="73"/>
      <c r="Y154" s="58"/>
      <c r="AA154" s="73"/>
    </row>
    <row r="155" spans="1:27" x14ac:dyDescent="0.25">
      <c r="A155" s="76"/>
      <c r="B155" s="64"/>
      <c r="C155" s="64"/>
      <c r="D155" s="64"/>
      <c r="E155" s="64"/>
      <c r="F155" s="64"/>
      <c r="G155" s="64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73"/>
      <c r="V155" s="73"/>
      <c r="W155" s="73"/>
      <c r="Y155" s="58"/>
      <c r="AA155" s="73"/>
    </row>
    <row r="156" spans="1:27" x14ac:dyDescent="0.25">
      <c r="A156" s="76"/>
      <c r="B156" s="64"/>
      <c r="C156" s="64"/>
      <c r="D156" s="64"/>
      <c r="E156" s="64"/>
      <c r="F156" s="64"/>
      <c r="G156" s="64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73"/>
      <c r="V156" s="73"/>
      <c r="W156" s="73"/>
      <c r="Y156" s="58"/>
      <c r="AA156" s="73"/>
    </row>
    <row r="157" spans="1:27" x14ac:dyDescent="0.25">
      <c r="A157" s="76"/>
      <c r="B157" s="64"/>
      <c r="C157" s="64"/>
      <c r="D157" s="64"/>
      <c r="E157" s="64"/>
      <c r="F157" s="64"/>
      <c r="G157" s="64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73"/>
      <c r="V157" s="73"/>
      <c r="W157" s="73"/>
      <c r="Y157" s="58"/>
      <c r="AA157" s="73"/>
    </row>
    <row r="158" spans="1:27" x14ac:dyDescent="0.25">
      <c r="A158" s="76"/>
      <c r="B158" s="64"/>
      <c r="C158" s="64"/>
      <c r="D158" s="64"/>
      <c r="E158" s="64"/>
      <c r="F158" s="64"/>
      <c r="G158" s="64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73"/>
      <c r="V158" s="73"/>
      <c r="W158" s="73"/>
      <c r="Y158" s="58"/>
      <c r="AA158" s="73"/>
    </row>
    <row r="159" spans="1:27" x14ac:dyDescent="0.25">
      <c r="A159" s="76"/>
      <c r="B159" s="64"/>
      <c r="C159" s="64"/>
      <c r="D159" s="64"/>
      <c r="E159" s="64"/>
      <c r="F159" s="64"/>
      <c r="G159" s="64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73"/>
      <c r="V159" s="73"/>
      <c r="W159" s="73"/>
      <c r="Y159" s="58"/>
      <c r="AA159" s="73"/>
    </row>
    <row r="160" spans="1:27" x14ac:dyDescent="0.25">
      <c r="A160" s="76"/>
      <c r="B160" s="64"/>
      <c r="C160" s="64"/>
      <c r="D160" s="64"/>
      <c r="E160" s="64"/>
      <c r="F160" s="64"/>
      <c r="G160" s="64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73"/>
      <c r="V160" s="73"/>
      <c r="W160" s="73"/>
      <c r="Y160" s="58"/>
      <c r="AA160" s="73"/>
    </row>
    <row r="161" spans="1:27" x14ac:dyDescent="0.25">
      <c r="A161" s="76"/>
      <c r="B161" s="64"/>
      <c r="C161" s="64"/>
      <c r="D161" s="64"/>
      <c r="E161" s="64"/>
      <c r="F161" s="64"/>
      <c r="G161" s="64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73"/>
      <c r="V161" s="73"/>
      <c r="W161" s="73"/>
      <c r="Y161" s="58"/>
      <c r="AA161" s="73"/>
    </row>
    <row r="162" spans="1:27" x14ac:dyDescent="0.25">
      <c r="A162" s="76"/>
      <c r="B162" s="64"/>
      <c r="C162" s="64"/>
      <c r="D162" s="64"/>
      <c r="E162" s="64"/>
      <c r="F162" s="64"/>
      <c r="G162" s="64"/>
      <c r="H162" s="26"/>
      <c r="I162" s="26"/>
      <c r="J162" s="73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73"/>
      <c r="V162" s="26"/>
      <c r="W162" s="73"/>
      <c r="Y162" s="58"/>
      <c r="AA162" s="73"/>
    </row>
    <row r="163" spans="1:27" x14ac:dyDescent="0.25">
      <c r="A163" s="76"/>
      <c r="B163" s="64"/>
      <c r="C163" s="64"/>
      <c r="D163" s="64"/>
      <c r="E163" s="64"/>
      <c r="F163" s="64"/>
      <c r="G163" s="64"/>
      <c r="H163" s="26"/>
      <c r="I163" s="26"/>
      <c r="J163" s="73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73"/>
      <c r="V163" s="73"/>
      <c r="W163" s="73"/>
      <c r="Y163" s="58"/>
      <c r="AA163" s="73"/>
    </row>
    <row r="164" spans="1:27" x14ac:dyDescent="0.25">
      <c r="B164" s="64"/>
      <c r="C164" s="64"/>
      <c r="D164" s="64"/>
      <c r="E164" s="64"/>
      <c r="F164" s="64"/>
      <c r="G164" s="64"/>
      <c r="H164" s="26"/>
      <c r="I164" s="26"/>
      <c r="J164" s="73"/>
      <c r="K164" s="26"/>
      <c r="L164" s="26"/>
      <c r="M164" s="26"/>
      <c r="N164" s="58"/>
      <c r="O164" s="58"/>
      <c r="P164" s="73"/>
      <c r="Q164" s="58"/>
      <c r="R164" s="58"/>
      <c r="S164" s="73"/>
      <c r="T164" s="73"/>
      <c r="U164" s="73"/>
      <c r="V164" s="73"/>
      <c r="W164" s="73"/>
      <c r="Y164" s="58"/>
      <c r="AA164" s="73"/>
    </row>
    <row r="165" spans="1:27" x14ac:dyDescent="0.25">
      <c r="B165" s="64"/>
      <c r="C165" s="64"/>
      <c r="D165" s="64"/>
      <c r="E165" s="64"/>
      <c r="F165" s="64"/>
      <c r="G165" s="64"/>
      <c r="H165" s="26"/>
      <c r="I165" s="26"/>
      <c r="J165" s="73"/>
      <c r="K165" s="26"/>
      <c r="L165" s="26"/>
      <c r="M165" s="26"/>
      <c r="N165" s="58"/>
      <c r="O165" s="58"/>
      <c r="P165" s="73"/>
      <c r="Q165" s="58"/>
      <c r="R165" s="58"/>
      <c r="S165" s="73"/>
      <c r="T165" s="73"/>
      <c r="U165" s="73"/>
      <c r="V165" s="73"/>
      <c r="W165" s="73"/>
      <c r="Y165" s="58"/>
      <c r="Z165" s="58"/>
      <c r="AA165" s="73"/>
    </row>
    <row r="166" spans="1:27" x14ac:dyDescent="0.25">
      <c r="B166" s="64"/>
      <c r="C166" s="64"/>
      <c r="D166" s="64"/>
      <c r="E166" s="64"/>
      <c r="F166" s="64"/>
      <c r="G166" s="64"/>
      <c r="H166" s="26"/>
      <c r="I166" s="26"/>
      <c r="J166" s="73"/>
      <c r="K166" s="26"/>
      <c r="L166" s="26"/>
      <c r="M166" s="73"/>
      <c r="N166" s="58"/>
      <c r="O166" s="58"/>
      <c r="P166" s="73"/>
      <c r="Q166" s="58"/>
      <c r="R166" s="58"/>
      <c r="S166" s="73"/>
      <c r="T166" s="73"/>
      <c r="U166" s="73"/>
      <c r="V166" s="73"/>
      <c r="W166" s="73"/>
      <c r="Y166" s="58"/>
      <c r="Z166" s="58"/>
      <c r="AA166" s="73"/>
    </row>
    <row r="167" spans="1:27" x14ac:dyDescent="0.25">
      <c r="B167" s="64"/>
      <c r="C167" s="64"/>
      <c r="D167" s="64"/>
      <c r="E167" s="64"/>
      <c r="F167" s="64"/>
      <c r="G167" s="64"/>
      <c r="H167" s="26"/>
      <c r="I167" s="26"/>
      <c r="J167" s="73"/>
      <c r="K167" s="26"/>
      <c r="L167" s="26"/>
      <c r="M167" s="73"/>
      <c r="N167" s="58"/>
      <c r="O167" s="58"/>
      <c r="P167" s="73"/>
      <c r="Q167" s="58"/>
      <c r="R167" s="58"/>
      <c r="S167" s="73"/>
      <c r="T167" s="73"/>
      <c r="U167" s="73"/>
      <c r="V167" s="73"/>
      <c r="W167" s="73"/>
      <c r="Y167" s="58"/>
      <c r="Z167" s="58"/>
      <c r="AA167" s="73"/>
    </row>
    <row r="168" spans="1:27" x14ac:dyDescent="0.25">
      <c r="B168" s="64"/>
      <c r="C168" s="64"/>
      <c r="D168" s="64"/>
      <c r="E168" s="64"/>
      <c r="F168" s="64"/>
      <c r="G168" s="64"/>
      <c r="H168" s="26"/>
      <c r="I168" s="26"/>
      <c r="J168" s="73"/>
      <c r="K168" s="26"/>
      <c r="L168" s="26"/>
      <c r="M168" s="73"/>
      <c r="N168" s="58"/>
      <c r="O168" s="58"/>
      <c r="P168" s="73"/>
      <c r="Q168" s="58"/>
      <c r="R168" s="58"/>
      <c r="S168" s="73"/>
      <c r="T168" s="73"/>
      <c r="U168" s="73"/>
      <c r="V168" s="73"/>
      <c r="W168" s="73"/>
      <c r="Y168" s="58"/>
      <c r="Z168" s="58"/>
      <c r="AA168" s="73"/>
    </row>
    <row r="169" spans="1:27" x14ac:dyDescent="0.25">
      <c r="B169" s="64"/>
      <c r="C169" s="64"/>
      <c r="D169" s="64"/>
      <c r="E169" s="64"/>
      <c r="F169" s="64"/>
      <c r="G169" s="64"/>
      <c r="H169" s="26"/>
      <c r="I169" s="26"/>
      <c r="J169" s="73"/>
      <c r="K169" s="26"/>
      <c r="L169" s="26"/>
      <c r="M169" s="73"/>
      <c r="N169" s="58"/>
      <c r="O169" s="58"/>
      <c r="P169" s="73"/>
      <c r="Q169" s="58"/>
      <c r="R169" s="58"/>
      <c r="S169" s="73"/>
      <c r="T169" s="73"/>
      <c r="U169" s="73"/>
      <c r="V169" s="73"/>
      <c r="W169" s="73"/>
      <c r="Y169" s="58"/>
      <c r="Z169" s="58"/>
      <c r="AA169" s="73"/>
    </row>
    <row r="170" spans="1:27" x14ac:dyDescent="0.25">
      <c r="B170" s="64"/>
      <c r="C170" s="64"/>
      <c r="D170" s="64"/>
      <c r="E170" s="64"/>
      <c r="F170" s="64"/>
      <c r="G170" s="64"/>
      <c r="H170" s="26"/>
      <c r="I170" s="26"/>
      <c r="J170" s="73"/>
      <c r="K170" s="26"/>
      <c r="L170" s="26"/>
      <c r="M170" s="73"/>
      <c r="N170" s="58"/>
      <c r="O170" s="58"/>
      <c r="P170" s="73"/>
      <c r="Q170" s="58"/>
      <c r="R170" s="58"/>
      <c r="S170" s="73"/>
      <c r="T170" s="73"/>
      <c r="U170" s="73"/>
      <c r="V170" s="73"/>
      <c r="W170" s="73"/>
      <c r="Y170" s="58"/>
      <c r="Z170" s="58"/>
      <c r="AA170" s="73"/>
    </row>
    <row r="171" spans="1:27" x14ac:dyDescent="0.25">
      <c r="B171" s="64"/>
      <c r="C171" s="64"/>
      <c r="D171" s="64"/>
      <c r="E171" s="64"/>
      <c r="F171" s="64"/>
      <c r="G171" s="64"/>
      <c r="H171" s="26"/>
      <c r="I171" s="26"/>
      <c r="J171" s="73"/>
      <c r="K171" s="26"/>
      <c r="L171" s="26"/>
      <c r="M171" s="73"/>
      <c r="N171" s="58"/>
      <c r="O171" s="58"/>
      <c r="P171" s="73"/>
      <c r="Q171" s="58"/>
      <c r="R171" s="58"/>
      <c r="S171" s="73"/>
      <c r="T171" s="73"/>
      <c r="U171" s="73"/>
      <c r="V171" s="73"/>
      <c r="W171" s="73"/>
      <c r="Y171" s="58"/>
      <c r="Z171" s="58"/>
      <c r="AA171" s="73"/>
    </row>
    <row r="172" spans="1:27" x14ac:dyDescent="0.25">
      <c r="B172" s="64"/>
      <c r="C172" s="64"/>
      <c r="D172" s="64"/>
      <c r="E172" s="64"/>
      <c r="F172" s="64"/>
      <c r="G172" s="64"/>
      <c r="H172" s="26"/>
      <c r="I172" s="26"/>
      <c r="J172" s="73"/>
      <c r="K172" s="26"/>
      <c r="L172" s="26"/>
      <c r="M172" s="73"/>
      <c r="N172" s="26"/>
      <c r="O172" s="26"/>
      <c r="P172" s="73"/>
      <c r="Q172" s="58"/>
      <c r="R172" s="58"/>
      <c r="S172" s="73"/>
      <c r="T172" s="73"/>
      <c r="U172" s="73"/>
      <c r="V172" s="73"/>
      <c r="W172" s="73"/>
      <c r="Y172" s="58"/>
      <c r="Z172" s="58"/>
      <c r="AA172" s="73"/>
    </row>
    <row r="173" spans="1:27" x14ac:dyDescent="0.25">
      <c r="B173" s="64"/>
      <c r="C173" s="64"/>
      <c r="D173" s="64"/>
      <c r="E173" s="64"/>
      <c r="F173" s="64"/>
      <c r="G173" s="64"/>
      <c r="H173" s="26"/>
      <c r="I173" s="26"/>
      <c r="J173" s="73"/>
      <c r="K173" s="26"/>
      <c r="L173" s="26"/>
      <c r="M173" s="73"/>
      <c r="Y173" s="58"/>
      <c r="Z173" s="58"/>
      <c r="AA173" s="73"/>
    </row>
    <row r="174" spans="1:27" x14ac:dyDescent="0.25">
      <c r="B174" s="64"/>
      <c r="C174" s="64"/>
      <c r="D174" s="64"/>
      <c r="E174" s="64"/>
      <c r="F174" s="64"/>
      <c r="G174" s="64"/>
      <c r="H174" s="26"/>
      <c r="I174" s="26"/>
      <c r="J174" s="73"/>
      <c r="K174" s="26"/>
      <c r="L174" s="26"/>
      <c r="M174" s="73"/>
      <c r="Y174" s="58"/>
      <c r="Z174" s="58"/>
      <c r="AA174" s="73"/>
    </row>
    <row r="175" spans="1:27" x14ac:dyDescent="0.25">
      <c r="B175" s="64"/>
      <c r="C175" s="64"/>
      <c r="D175" s="64"/>
      <c r="E175" s="64"/>
      <c r="F175" s="64"/>
      <c r="G175" s="64"/>
      <c r="H175" s="26"/>
      <c r="I175" s="26"/>
      <c r="J175" s="73"/>
      <c r="K175" s="26"/>
      <c r="L175" s="26"/>
      <c r="M175" s="73"/>
      <c r="Y175" s="58"/>
      <c r="Z175" s="58"/>
      <c r="AA175" s="73"/>
    </row>
    <row r="176" spans="1:27" x14ac:dyDescent="0.25">
      <c r="B176" s="64"/>
      <c r="C176" s="64"/>
      <c r="D176" s="64"/>
      <c r="E176" s="64"/>
      <c r="F176" s="64"/>
      <c r="G176" s="64"/>
      <c r="H176" s="26"/>
      <c r="I176" s="26"/>
      <c r="J176" s="73"/>
      <c r="K176" s="26"/>
      <c r="L176" s="26"/>
      <c r="M176" s="73"/>
      <c r="Y176" s="26"/>
      <c r="Z176" s="26"/>
      <c r="AA176" s="73"/>
    </row>
    <row r="177" spans="2:13" x14ac:dyDescent="0.25">
      <c r="B177" s="64"/>
      <c r="C177" s="64"/>
      <c r="D177" s="64"/>
      <c r="E177" s="64"/>
      <c r="F177" s="64"/>
      <c r="G177" s="64"/>
      <c r="H177" s="26"/>
      <c r="I177" s="26"/>
      <c r="J177" s="73"/>
      <c r="K177" s="26"/>
      <c r="L177" s="26"/>
      <c r="M177" s="73"/>
    </row>
    <row r="178" spans="2:13" x14ac:dyDescent="0.25">
      <c r="B178" s="64"/>
      <c r="C178" s="64"/>
      <c r="D178" s="64"/>
      <c r="E178" s="64"/>
      <c r="F178" s="64"/>
      <c r="G178" s="64"/>
      <c r="H178" s="26"/>
      <c r="I178" s="26"/>
      <c r="J178" s="73"/>
      <c r="K178" s="26"/>
      <c r="L178" s="26"/>
      <c r="M178" s="73"/>
    </row>
    <row r="179" spans="2:13" x14ac:dyDescent="0.25">
      <c r="B179" s="64"/>
      <c r="C179" s="64"/>
      <c r="D179" s="64"/>
      <c r="E179" s="64"/>
      <c r="F179" s="64"/>
      <c r="G179" s="64"/>
      <c r="H179" s="26"/>
      <c r="I179" s="26"/>
      <c r="J179" s="73"/>
      <c r="K179" s="26"/>
      <c r="L179" s="26"/>
      <c r="M179" s="73"/>
    </row>
    <row r="180" spans="2:13" x14ac:dyDescent="0.25">
      <c r="B180" s="64"/>
      <c r="C180" s="64"/>
      <c r="D180" s="64"/>
      <c r="E180" s="64"/>
      <c r="F180" s="64"/>
      <c r="G180" s="64"/>
      <c r="H180" s="26"/>
      <c r="I180" s="26"/>
      <c r="J180" s="73"/>
      <c r="K180" s="26"/>
      <c r="L180" s="26"/>
      <c r="M180" s="73"/>
    </row>
    <row r="181" spans="2:13" x14ac:dyDescent="0.25">
      <c r="B181" s="64"/>
      <c r="C181" s="64"/>
      <c r="D181" s="64"/>
      <c r="E181" s="64"/>
      <c r="F181" s="64"/>
      <c r="G181" s="64"/>
      <c r="H181" s="26"/>
      <c r="I181" s="26"/>
      <c r="J181" s="73"/>
      <c r="K181" s="26"/>
      <c r="L181" s="26"/>
      <c r="M181" s="73"/>
    </row>
    <row r="182" spans="2:13" x14ac:dyDescent="0.25">
      <c r="B182" s="64"/>
      <c r="C182" s="64"/>
      <c r="D182" s="64"/>
      <c r="E182" s="64"/>
      <c r="F182" s="64"/>
      <c r="G182" s="64"/>
      <c r="H182" s="26"/>
      <c r="I182" s="26"/>
      <c r="J182" s="73"/>
      <c r="K182" s="26"/>
      <c r="L182" s="26"/>
      <c r="M182" s="73"/>
    </row>
    <row r="183" spans="2:13" x14ac:dyDescent="0.25">
      <c r="B183" s="64"/>
      <c r="C183" s="64"/>
      <c r="D183" s="64"/>
      <c r="E183" s="64"/>
      <c r="F183" s="64"/>
      <c r="G183" s="64"/>
      <c r="H183" s="26"/>
      <c r="I183" s="26"/>
      <c r="J183" s="73"/>
      <c r="K183" s="26"/>
      <c r="L183" s="26"/>
      <c r="M183" s="73"/>
    </row>
    <row r="184" spans="2:13" x14ac:dyDescent="0.25">
      <c r="B184" s="64"/>
      <c r="C184" s="64"/>
      <c r="D184" s="64"/>
      <c r="E184" s="64"/>
      <c r="F184" s="64"/>
      <c r="G184" s="64"/>
      <c r="H184" s="26"/>
      <c r="I184" s="26"/>
      <c r="J184" s="73"/>
      <c r="K184" s="26"/>
      <c r="L184" s="26"/>
      <c r="M184" s="73"/>
    </row>
    <row r="185" spans="2:13" x14ac:dyDescent="0.25">
      <c r="B185" s="64"/>
      <c r="C185" s="64"/>
      <c r="D185" s="64"/>
      <c r="E185" s="64"/>
      <c r="F185" s="64"/>
      <c r="G185" s="64"/>
      <c r="H185" s="26"/>
      <c r="I185" s="26"/>
      <c r="J185" s="73"/>
      <c r="K185" s="26"/>
      <c r="L185" s="26"/>
      <c r="M185" s="73"/>
    </row>
    <row r="186" spans="2:13" x14ac:dyDescent="0.25">
      <c r="B186" s="64"/>
      <c r="C186" s="64"/>
      <c r="D186" s="64"/>
      <c r="E186" s="64"/>
      <c r="F186" s="64"/>
      <c r="G186" s="64"/>
      <c r="H186" s="26"/>
      <c r="I186" s="26"/>
      <c r="J186" s="73"/>
      <c r="K186" s="26"/>
      <c r="L186" s="26"/>
      <c r="M186" s="73"/>
    </row>
    <row r="187" spans="2:13" x14ac:dyDescent="0.25">
      <c r="B187" s="64"/>
      <c r="C187" s="64"/>
      <c r="D187" s="64"/>
      <c r="E187" s="64"/>
      <c r="F187" s="64"/>
      <c r="G187" s="64"/>
      <c r="H187" s="26"/>
      <c r="I187" s="26"/>
      <c r="J187" s="73"/>
      <c r="K187" s="26"/>
      <c r="L187" s="26"/>
      <c r="M187" s="73"/>
    </row>
    <row r="188" spans="2:13" x14ac:dyDescent="0.25">
      <c r="B188" s="64"/>
      <c r="C188" s="64"/>
      <c r="D188" s="64"/>
      <c r="E188" s="64"/>
      <c r="F188" s="64"/>
      <c r="G188" s="64"/>
      <c r="H188" s="26"/>
      <c r="I188" s="26"/>
      <c r="J188" s="73"/>
      <c r="K188" s="26"/>
      <c r="L188" s="26"/>
      <c r="M188" s="73"/>
    </row>
    <row r="189" spans="2:13" x14ac:dyDescent="0.25">
      <c r="B189" s="64"/>
      <c r="C189" s="64"/>
      <c r="D189" s="64"/>
      <c r="E189" s="64"/>
      <c r="F189" s="64"/>
      <c r="G189" s="64"/>
      <c r="H189" s="26"/>
      <c r="I189" s="26"/>
      <c r="J189" s="73"/>
      <c r="K189" s="26"/>
      <c r="L189" s="26"/>
      <c r="M189" s="73"/>
    </row>
    <row r="190" spans="2:13" x14ac:dyDescent="0.25">
      <c r="B190" s="64"/>
      <c r="C190" s="64"/>
      <c r="D190" s="64"/>
      <c r="E190" s="64"/>
      <c r="F190" s="64"/>
      <c r="G190" s="64"/>
      <c r="H190" s="26"/>
      <c r="I190" s="26"/>
      <c r="J190" s="73"/>
      <c r="K190" s="26"/>
      <c r="L190" s="26"/>
      <c r="M190" s="73"/>
    </row>
    <row r="191" spans="2:13" x14ac:dyDescent="0.25">
      <c r="B191" s="64"/>
      <c r="C191" s="64"/>
      <c r="D191" s="64"/>
      <c r="E191" s="64"/>
      <c r="F191" s="64"/>
      <c r="G191" s="64"/>
      <c r="H191" s="26"/>
      <c r="I191" s="26"/>
      <c r="J191" s="73"/>
      <c r="K191" s="26"/>
      <c r="L191" s="26"/>
      <c r="M191" s="73"/>
    </row>
    <row r="192" spans="2:13" x14ac:dyDescent="0.25">
      <c r="B192" s="64"/>
      <c r="C192" s="64"/>
      <c r="D192" s="64"/>
      <c r="E192" s="64"/>
      <c r="F192" s="64"/>
      <c r="G192" s="64"/>
      <c r="H192" s="26"/>
      <c r="I192" s="26"/>
      <c r="J192" s="73"/>
      <c r="K192" s="26"/>
      <c r="L192" s="26"/>
      <c r="M192" s="73"/>
    </row>
    <row r="193" spans="2:13" x14ac:dyDescent="0.25">
      <c r="B193" s="64"/>
      <c r="C193" s="64"/>
      <c r="D193" s="64"/>
      <c r="E193" s="64"/>
      <c r="F193" s="64"/>
      <c r="G193" s="64"/>
      <c r="H193" s="26"/>
      <c r="I193" s="26"/>
      <c r="J193" s="73"/>
      <c r="K193" s="26"/>
      <c r="L193" s="26"/>
      <c r="M193" s="73"/>
    </row>
    <row r="194" spans="2:13" x14ac:dyDescent="0.25">
      <c r="B194" s="64"/>
      <c r="C194" s="64"/>
      <c r="D194" s="64"/>
      <c r="E194" s="64"/>
      <c r="F194" s="64"/>
      <c r="G194" s="64"/>
      <c r="H194" s="26"/>
      <c r="I194" s="26"/>
      <c r="J194" s="73"/>
      <c r="K194" s="26"/>
      <c r="L194" s="26"/>
      <c r="M194" s="73"/>
    </row>
    <row r="195" spans="2:13" x14ac:dyDescent="0.25">
      <c r="B195" s="64"/>
      <c r="C195" s="64"/>
      <c r="D195" s="64"/>
      <c r="E195" s="64"/>
      <c r="F195" s="64"/>
      <c r="G195" s="64"/>
      <c r="H195" s="26"/>
      <c r="I195" s="26"/>
      <c r="J195" s="73"/>
      <c r="K195" s="26"/>
      <c r="L195" s="26"/>
      <c r="M195" s="73"/>
    </row>
    <row r="196" spans="2:13" x14ac:dyDescent="0.25">
      <c r="B196" s="64"/>
      <c r="C196" s="64"/>
      <c r="D196" s="64"/>
      <c r="E196" s="64"/>
      <c r="F196" s="64"/>
      <c r="G196" s="64"/>
      <c r="H196" s="26"/>
      <c r="I196" s="26"/>
      <c r="J196" s="73"/>
      <c r="K196" s="26"/>
      <c r="L196" s="26"/>
      <c r="M196" s="73"/>
    </row>
    <row r="197" spans="2:13" x14ac:dyDescent="0.25">
      <c r="B197" s="64"/>
      <c r="C197" s="64"/>
      <c r="D197" s="64"/>
      <c r="E197" s="64"/>
      <c r="F197" s="64"/>
      <c r="G197" s="64"/>
      <c r="H197" s="26"/>
      <c r="I197" s="26"/>
      <c r="J197" s="73"/>
      <c r="K197" s="26"/>
      <c r="L197" s="26"/>
      <c r="M197" s="73"/>
    </row>
    <row r="198" spans="2:13" x14ac:dyDescent="0.25">
      <c r="B198" s="64"/>
      <c r="C198" s="64"/>
      <c r="D198" s="64"/>
      <c r="E198" s="64"/>
      <c r="F198" s="64"/>
      <c r="G198" s="64"/>
      <c r="H198" s="26"/>
      <c r="I198" s="26"/>
      <c r="J198" s="73"/>
      <c r="K198" s="26"/>
      <c r="L198" s="26"/>
      <c r="M198" s="73"/>
    </row>
    <row r="199" spans="2:13" x14ac:dyDescent="0.25">
      <c r="B199" s="64"/>
      <c r="C199" s="64"/>
      <c r="D199" s="64"/>
      <c r="E199" s="64"/>
      <c r="F199" s="64"/>
      <c r="G199" s="64"/>
      <c r="H199" s="26"/>
      <c r="I199" s="26"/>
      <c r="J199" s="73"/>
      <c r="K199" s="26"/>
      <c r="L199" s="26"/>
      <c r="M199" s="73"/>
    </row>
    <row r="200" spans="2:13" x14ac:dyDescent="0.25">
      <c r="B200" s="64"/>
      <c r="C200" s="64"/>
      <c r="D200" s="64"/>
      <c r="E200" s="64"/>
      <c r="F200" s="64"/>
      <c r="G200" s="64"/>
    </row>
    <row r="201" spans="2:13" x14ac:dyDescent="0.25">
      <c r="B201" s="64"/>
      <c r="C201" s="64"/>
      <c r="D201" s="64"/>
      <c r="E201" s="64"/>
      <c r="F201" s="64"/>
      <c r="G201" s="64"/>
    </row>
    <row r="202" spans="2:13" x14ac:dyDescent="0.25">
      <c r="B202" s="64"/>
      <c r="C202" s="64"/>
      <c r="D202" s="64"/>
      <c r="E202" s="64"/>
      <c r="F202" s="64"/>
      <c r="G202" s="64"/>
    </row>
    <row r="203" spans="2:13" x14ac:dyDescent="0.25">
      <c r="B203" s="64"/>
      <c r="C203" s="64"/>
      <c r="D203" s="64"/>
      <c r="E203" s="64"/>
      <c r="F203" s="64"/>
      <c r="G203" s="64"/>
    </row>
    <row r="204" spans="2:13" x14ac:dyDescent="0.25">
      <c r="B204" s="64"/>
      <c r="C204" s="64"/>
      <c r="D204" s="64"/>
      <c r="E204" s="64"/>
      <c r="F204" s="64"/>
      <c r="G204" s="64"/>
    </row>
    <row r="205" spans="2:13" x14ac:dyDescent="0.25">
      <c r="B205" s="64"/>
      <c r="C205" s="64"/>
      <c r="D205" s="64"/>
      <c r="E205" s="64"/>
      <c r="F205" s="64"/>
      <c r="G205" s="64"/>
    </row>
    <row r="206" spans="2:13" x14ac:dyDescent="0.25">
      <c r="B206" s="64"/>
      <c r="C206" s="64"/>
      <c r="D206" s="64"/>
      <c r="E206" s="64"/>
      <c r="F206" s="64"/>
      <c r="G206" s="64"/>
    </row>
    <row r="207" spans="2:13" x14ac:dyDescent="0.25">
      <c r="B207" s="64"/>
      <c r="C207" s="64"/>
      <c r="D207" s="64"/>
      <c r="E207" s="64"/>
      <c r="F207" s="64"/>
      <c r="G207" s="64"/>
    </row>
    <row r="208" spans="2:13" x14ac:dyDescent="0.25">
      <c r="B208" s="64"/>
      <c r="C208" s="64"/>
      <c r="D208" s="64"/>
      <c r="E208" s="64"/>
      <c r="F208" s="64"/>
      <c r="G208" s="64"/>
    </row>
    <row r="209" spans="1:1" s="64" customFormat="1" x14ac:dyDescent="0.25">
      <c r="A209" s="66"/>
    </row>
    <row r="210" spans="1:1" s="64" customFormat="1" x14ac:dyDescent="0.25">
      <c r="A210" s="66"/>
    </row>
    <row r="211" spans="1:1" s="64" customFormat="1" x14ac:dyDescent="0.25">
      <c r="A211" s="66"/>
    </row>
    <row r="212" spans="1:1" s="64" customFormat="1" x14ac:dyDescent="0.25">
      <c r="A212" s="66"/>
    </row>
    <row r="213" spans="1:1" s="64" customFormat="1" x14ac:dyDescent="0.25">
      <c r="A213" s="66"/>
    </row>
    <row r="214" spans="1:1" s="64" customFormat="1" x14ac:dyDescent="0.25">
      <c r="A214" s="66"/>
    </row>
    <row r="215" spans="1:1" s="64" customFormat="1" x14ac:dyDescent="0.25">
      <c r="A215" s="66"/>
    </row>
    <row r="216" spans="1:1" s="64" customFormat="1" x14ac:dyDescent="0.25">
      <c r="A216" s="66"/>
    </row>
    <row r="217" spans="1:1" s="64" customFormat="1" x14ac:dyDescent="0.25">
      <c r="A217" s="66"/>
    </row>
    <row r="218" spans="1:1" s="64" customFormat="1" x14ac:dyDescent="0.25">
      <c r="A218" s="66"/>
    </row>
    <row r="219" spans="1:1" s="64" customFormat="1" x14ac:dyDescent="0.25">
      <c r="A219" s="66"/>
    </row>
    <row r="220" spans="1:1" s="64" customFormat="1" x14ac:dyDescent="0.25">
      <c r="A220" s="66"/>
    </row>
    <row r="221" spans="1:1" s="64" customFormat="1" x14ac:dyDescent="0.25">
      <c r="A221" s="66"/>
    </row>
    <row r="222" spans="1:1" s="64" customFormat="1" x14ac:dyDescent="0.25">
      <c r="A222" s="66"/>
    </row>
    <row r="223" spans="1:1" s="64" customFormat="1" x14ac:dyDescent="0.25">
      <c r="A223" s="66"/>
    </row>
    <row r="224" spans="1:1" s="64" customFormat="1" x14ac:dyDescent="0.25">
      <c r="A224" s="66"/>
    </row>
    <row r="225" spans="1:1" s="64" customFormat="1" x14ac:dyDescent="0.25">
      <c r="A225" s="66"/>
    </row>
    <row r="226" spans="1:1" s="64" customFormat="1" x14ac:dyDescent="0.25">
      <c r="A226" s="66"/>
    </row>
    <row r="227" spans="1:1" s="64" customFormat="1" x14ac:dyDescent="0.25">
      <c r="A227" s="66"/>
    </row>
    <row r="228" spans="1:1" s="64" customFormat="1" x14ac:dyDescent="0.25">
      <c r="A228" s="66"/>
    </row>
    <row r="229" spans="1:1" s="64" customFormat="1" x14ac:dyDescent="0.25">
      <c r="A229" s="66"/>
    </row>
    <row r="230" spans="1:1" s="64" customFormat="1" x14ac:dyDescent="0.25">
      <c r="A230" s="66"/>
    </row>
    <row r="231" spans="1:1" s="64" customFormat="1" x14ac:dyDescent="0.25">
      <c r="A231" s="66"/>
    </row>
    <row r="232" spans="1:1" s="64" customFormat="1" x14ac:dyDescent="0.25">
      <c r="A232" s="66"/>
    </row>
    <row r="233" spans="1:1" s="64" customFormat="1" x14ac:dyDescent="0.25">
      <c r="A233" s="66"/>
    </row>
    <row r="234" spans="1:1" s="64" customFormat="1" x14ac:dyDescent="0.25">
      <c r="A234" s="66"/>
    </row>
    <row r="235" spans="1:1" s="64" customFormat="1" x14ac:dyDescent="0.25">
      <c r="A235" s="66"/>
    </row>
    <row r="236" spans="1:1" s="64" customFormat="1" x14ac:dyDescent="0.25">
      <c r="A236" s="66"/>
    </row>
    <row r="237" spans="1:1" s="64" customFormat="1" x14ac:dyDescent="0.25">
      <c r="A237" s="66"/>
    </row>
    <row r="238" spans="1:1" s="64" customFormat="1" x14ac:dyDescent="0.25">
      <c r="A238" s="66"/>
    </row>
    <row r="239" spans="1:1" s="64" customFormat="1" x14ac:dyDescent="0.25">
      <c r="A239" s="66"/>
    </row>
    <row r="240" spans="1:1" s="64" customFormat="1" x14ac:dyDescent="0.25">
      <c r="A240" s="66"/>
    </row>
    <row r="241" spans="1:1" s="64" customFormat="1" x14ac:dyDescent="0.25">
      <c r="A241" s="66"/>
    </row>
    <row r="242" spans="1:1" s="64" customFormat="1" x14ac:dyDescent="0.25">
      <c r="A242" s="66"/>
    </row>
    <row r="243" spans="1:1" s="64" customFormat="1" x14ac:dyDescent="0.25">
      <c r="A243" s="66"/>
    </row>
    <row r="244" spans="1:1" s="64" customFormat="1" x14ac:dyDescent="0.25">
      <c r="A244" s="66"/>
    </row>
    <row r="245" spans="1:1" s="64" customFormat="1" x14ac:dyDescent="0.25">
      <c r="A245" s="66"/>
    </row>
    <row r="246" spans="1:1" s="64" customFormat="1" x14ac:dyDescent="0.25">
      <c r="A246" s="66"/>
    </row>
    <row r="247" spans="1:1" s="64" customFormat="1" x14ac:dyDescent="0.25">
      <c r="A247" s="66"/>
    </row>
    <row r="248" spans="1:1" s="64" customFormat="1" x14ac:dyDescent="0.25">
      <c r="A248" s="66"/>
    </row>
    <row r="249" spans="1:1" s="64" customFormat="1" x14ac:dyDescent="0.25">
      <c r="A249" s="66"/>
    </row>
    <row r="250" spans="1:1" s="64" customFormat="1" x14ac:dyDescent="0.25">
      <c r="A250" s="66"/>
    </row>
    <row r="251" spans="1:1" s="64" customFormat="1" x14ac:dyDescent="0.25">
      <c r="A251" s="66"/>
    </row>
    <row r="252" spans="1:1" s="64" customFormat="1" x14ac:dyDescent="0.25">
      <c r="A252" s="66"/>
    </row>
    <row r="253" spans="1:1" s="64" customFormat="1" x14ac:dyDescent="0.25">
      <c r="A253" s="66"/>
    </row>
    <row r="254" spans="1:1" s="64" customFormat="1" x14ac:dyDescent="0.25">
      <c r="A254" s="66"/>
    </row>
    <row r="255" spans="1:1" s="64" customFormat="1" x14ac:dyDescent="0.25">
      <c r="A255" s="66"/>
    </row>
    <row r="256" spans="1:1" s="64" customFormat="1" x14ac:dyDescent="0.25">
      <c r="A256" s="66"/>
    </row>
    <row r="257" spans="1:1" s="64" customFormat="1" x14ac:dyDescent="0.25">
      <c r="A257" s="66"/>
    </row>
    <row r="258" spans="1:1" s="64" customFormat="1" x14ac:dyDescent="0.25">
      <c r="A258" s="66"/>
    </row>
    <row r="259" spans="1:1" s="64" customFormat="1" x14ac:dyDescent="0.25">
      <c r="A259" s="66"/>
    </row>
    <row r="260" spans="1:1" s="64" customFormat="1" x14ac:dyDescent="0.25">
      <c r="A260" s="66"/>
    </row>
    <row r="261" spans="1:1" s="64" customFormat="1" x14ac:dyDescent="0.25">
      <c r="A261" s="66"/>
    </row>
    <row r="262" spans="1:1" s="64" customFormat="1" x14ac:dyDescent="0.25">
      <c r="A262" s="66"/>
    </row>
    <row r="263" spans="1:1" s="64" customFormat="1" x14ac:dyDescent="0.25">
      <c r="A263" s="66"/>
    </row>
    <row r="264" spans="1:1" s="64" customFormat="1" x14ac:dyDescent="0.25">
      <c r="A264" s="66"/>
    </row>
    <row r="265" spans="1:1" s="64" customFormat="1" x14ac:dyDescent="0.25">
      <c r="A265" s="66"/>
    </row>
    <row r="266" spans="1:1" s="64" customFormat="1" x14ac:dyDescent="0.25">
      <c r="A266" s="66"/>
    </row>
    <row r="267" spans="1:1" s="64" customFormat="1" x14ac:dyDescent="0.25">
      <c r="A267" s="66"/>
    </row>
    <row r="268" spans="1:1" s="64" customFormat="1" x14ac:dyDescent="0.25">
      <c r="A268" s="66"/>
    </row>
    <row r="269" spans="1:1" s="64" customFormat="1" x14ac:dyDescent="0.25">
      <c r="A269" s="66"/>
    </row>
    <row r="270" spans="1:1" s="64" customFormat="1" x14ac:dyDescent="0.25">
      <c r="A270" s="66"/>
    </row>
    <row r="271" spans="1:1" s="64" customFormat="1" x14ac:dyDescent="0.25">
      <c r="A271" s="66"/>
    </row>
    <row r="272" spans="1:1" s="64" customFormat="1" x14ac:dyDescent="0.25">
      <c r="A272" s="66"/>
    </row>
    <row r="273" spans="1:1" s="64" customFormat="1" x14ac:dyDescent="0.25">
      <c r="A273" s="66"/>
    </row>
    <row r="274" spans="1:1" s="64" customFormat="1" x14ac:dyDescent="0.25">
      <c r="A274" s="66"/>
    </row>
    <row r="275" spans="1:1" s="64" customFormat="1" x14ac:dyDescent="0.25">
      <c r="A275" s="66"/>
    </row>
    <row r="276" spans="1:1" s="64" customFormat="1" x14ac:dyDescent="0.25">
      <c r="A276" s="66"/>
    </row>
    <row r="277" spans="1:1" s="64" customFormat="1" x14ac:dyDescent="0.25">
      <c r="A277" s="66"/>
    </row>
    <row r="278" spans="1:1" s="64" customFormat="1" x14ac:dyDescent="0.25">
      <c r="A278" s="66"/>
    </row>
    <row r="279" spans="1:1" s="64" customFormat="1" x14ac:dyDescent="0.25">
      <c r="A279" s="66"/>
    </row>
    <row r="280" spans="1:1" s="64" customFormat="1" x14ac:dyDescent="0.25">
      <c r="A280" s="66"/>
    </row>
    <row r="281" spans="1:1" s="64" customFormat="1" x14ac:dyDescent="0.25">
      <c r="A281" s="66"/>
    </row>
    <row r="282" spans="1:1" s="64" customFormat="1" x14ac:dyDescent="0.25">
      <c r="A282" s="66"/>
    </row>
    <row r="283" spans="1:1" s="64" customFormat="1" x14ac:dyDescent="0.25">
      <c r="A283" s="66"/>
    </row>
    <row r="284" spans="1:1" s="64" customFormat="1" x14ac:dyDescent="0.25">
      <c r="A284" s="66"/>
    </row>
    <row r="285" spans="1:1" s="64" customFormat="1" x14ac:dyDescent="0.25">
      <c r="A285" s="66"/>
    </row>
    <row r="286" spans="1:1" s="64" customFormat="1" x14ac:dyDescent="0.25">
      <c r="A286" s="66"/>
    </row>
    <row r="287" spans="1:1" s="64" customFormat="1" x14ac:dyDescent="0.25">
      <c r="A287" s="66"/>
    </row>
    <row r="288" spans="1:1" s="64" customFormat="1" x14ac:dyDescent="0.25">
      <c r="A288" s="66"/>
    </row>
    <row r="289" spans="2:7" x14ac:dyDescent="0.25">
      <c r="B289" s="64"/>
      <c r="C289" s="64"/>
      <c r="D289" s="64"/>
      <c r="E289" s="64"/>
      <c r="F289" s="64"/>
      <c r="G289" s="64"/>
    </row>
    <row r="290" spans="2:7" x14ac:dyDescent="0.25">
      <c r="B290" s="64"/>
      <c r="C290" s="64"/>
      <c r="D290" s="64"/>
      <c r="E290" s="64"/>
      <c r="F290" s="64"/>
      <c r="G290" s="64"/>
    </row>
    <row r="291" spans="2:7" x14ac:dyDescent="0.25">
      <c r="B291" s="64"/>
      <c r="C291" s="64"/>
      <c r="D291" s="64"/>
      <c r="E291" s="64"/>
      <c r="F291" s="64"/>
      <c r="G291" s="64"/>
    </row>
    <row r="292" spans="2:7" x14ac:dyDescent="0.25">
      <c r="B292" s="64"/>
      <c r="C292" s="64"/>
      <c r="D292" s="64"/>
      <c r="E292" s="64"/>
      <c r="F292" s="64"/>
      <c r="G292" s="64"/>
    </row>
    <row r="293" spans="2:7" x14ac:dyDescent="0.25">
      <c r="B293" s="64"/>
      <c r="C293" s="64"/>
      <c r="D293" s="64"/>
      <c r="E293" s="64"/>
      <c r="F293" s="64"/>
      <c r="G293" s="64"/>
    </row>
    <row r="294" spans="2:7" x14ac:dyDescent="0.25">
      <c r="B294" s="64"/>
      <c r="C294" s="64"/>
      <c r="D294" s="64"/>
      <c r="E294" s="64"/>
      <c r="F294" s="64"/>
      <c r="G294" s="64"/>
    </row>
    <row r="295" spans="2:7" x14ac:dyDescent="0.25">
      <c r="B295" s="64"/>
      <c r="C295" s="64"/>
      <c r="D295" s="64"/>
      <c r="E295" s="64"/>
      <c r="F295" s="64"/>
      <c r="G295" s="64"/>
    </row>
    <row r="296" spans="2:7" x14ac:dyDescent="0.25">
      <c r="B296" s="64"/>
      <c r="C296" s="64"/>
      <c r="D296" s="64"/>
      <c r="E296" s="64"/>
      <c r="F296" s="64"/>
      <c r="G296" s="64"/>
    </row>
    <row r="297" spans="2:7" x14ac:dyDescent="0.25">
      <c r="B297" s="64"/>
      <c r="C297" s="64"/>
      <c r="D297" s="64"/>
      <c r="E297" s="64"/>
      <c r="F297" s="64"/>
      <c r="G297" s="64"/>
    </row>
    <row r="298" spans="2:7" x14ac:dyDescent="0.25">
      <c r="B298" s="64"/>
      <c r="C298" s="64"/>
      <c r="D298" s="64"/>
      <c r="E298" s="64"/>
      <c r="F298" s="64"/>
      <c r="G298" s="64"/>
    </row>
    <row r="299" spans="2:7" x14ac:dyDescent="0.25">
      <c r="B299" s="64"/>
      <c r="C299" s="64"/>
      <c r="D299" s="64"/>
      <c r="E299" s="64"/>
      <c r="F299" s="64"/>
      <c r="G299" s="64"/>
    </row>
    <row r="300" spans="2:7" x14ac:dyDescent="0.25">
      <c r="B300" s="64"/>
      <c r="C300" s="64"/>
      <c r="D300" s="64"/>
      <c r="E300" s="64"/>
      <c r="F300" s="64"/>
      <c r="G300" s="64"/>
    </row>
  </sheetData>
  <mergeCells count="4">
    <mergeCell ref="H1:M1"/>
    <mergeCell ref="N1:W1"/>
    <mergeCell ref="B1:D1"/>
    <mergeCell ref="E1:G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F6" sqref="F6"/>
    </sheetView>
  </sheetViews>
  <sheetFormatPr defaultRowHeight="16.5" x14ac:dyDescent="0.25"/>
  <cols>
    <col min="1" max="1" width="22.625" customWidth="1"/>
    <col min="2" max="2" width="28.25" customWidth="1"/>
    <col min="4" max="4" width="30.875" customWidth="1"/>
    <col min="5" max="5" width="19.125" customWidth="1"/>
  </cols>
  <sheetData>
    <row r="1" spans="1:5" ht="21" x14ac:dyDescent="0.25">
      <c r="A1" s="43"/>
      <c r="B1" s="44" t="s">
        <v>199</v>
      </c>
      <c r="C1" s="45"/>
      <c r="D1" s="43" t="s">
        <v>200</v>
      </c>
      <c r="E1" s="50" t="s">
        <v>248</v>
      </c>
    </row>
    <row r="2" spans="1:5" ht="21" customHeight="1" x14ac:dyDescent="0.25">
      <c r="A2" s="44" t="s">
        <v>201</v>
      </c>
      <c r="B2" s="44" t="s">
        <v>246</v>
      </c>
      <c r="C2" s="45"/>
      <c r="D2" s="44" t="s">
        <v>247</v>
      </c>
      <c r="E2" s="90" t="s">
        <v>502</v>
      </c>
    </row>
    <row r="3" spans="1:5" ht="21" x14ac:dyDescent="0.25">
      <c r="A3" s="44" t="s">
        <v>202</v>
      </c>
      <c r="B3" s="44" t="s">
        <v>249</v>
      </c>
      <c r="C3" s="45"/>
      <c r="D3" s="44" t="s">
        <v>251</v>
      </c>
      <c r="E3" s="91"/>
    </row>
    <row r="4" spans="1:5" ht="21" x14ac:dyDescent="0.25">
      <c r="A4" s="46" t="s">
        <v>203</v>
      </c>
      <c r="B4" s="44" t="s">
        <v>250</v>
      </c>
      <c r="C4" s="45"/>
      <c r="D4" s="44" t="s">
        <v>252</v>
      </c>
      <c r="E4" s="91"/>
    </row>
    <row r="5" spans="1:5" ht="21" x14ac:dyDescent="0.25">
      <c r="A5" s="44" t="s">
        <v>204</v>
      </c>
      <c r="B5" s="44" t="s">
        <v>245</v>
      </c>
      <c r="C5" s="45"/>
      <c r="D5" s="44" t="s">
        <v>245</v>
      </c>
      <c r="E5" s="91"/>
    </row>
    <row r="6" spans="1:5" ht="21" x14ac:dyDescent="0.25">
      <c r="A6" s="83" t="s">
        <v>205</v>
      </c>
      <c r="B6" s="83" t="s">
        <v>143</v>
      </c>
      <c r="C6" s="86"/>
      <c r="D6" s="83" t="s">
        <v>511</v>
      </c>
      <c r="E6" s="91"/>
    </row>
    <row r="7" spans="1:5" ht="21" x14ac:dyDescent="0.25">
      <c r="A7" s="83" t="s">
        <v>206</v>
      </c>
      <c r="B7" s="83" t="s">
        <v>508</v>
      </c>
      <c r="C7" s="86"/>
      <c r="D7" s="83" t="s">
        <v>227</v>
      </c>
      <c r="E7" s="91"/>
    </row>
    <row r="8" spans="1:5" ht="21" x14ac:dyDescent="0.25">
      <c r="A8" s="83" t="s">
        <v>207</v>
      </c>
      <c r="B8" s="83" t="s">
        <v>509</v>
      </c>
      <c r="C8" s="86"/>
      <c r="D8" s="83" t="s">
        <v>510</v>
      </c>
      <c r="E8" s="91"/>
    </row>
    <row r="9" spans="1:5" ht="21" x14ac:dyDescent="0.25">
      <c r="A9" s="44" t="s">
        <v>208</v>
      </c>
      <c r="B9" s="44" t="s">
        <v>228</v>
      </c>
      <c r="C9" s="45"/>
      <c r="D9" s="44" t="s">
        <v>143</v>
      </c>
      <c r="E9" s="91"/>
    </row>
    <row r="10" spans="1:5" ht="21" x14ac:dyDescent="0.25">
      <c r="A10" s="44" t="s">
        <v>209</v>
      </c>
      <c r="B10" s="44" t="s">
        <v>230</v>
      </c>
      <c r="C10" s="45"/>
      <c r="D10" s="44" t="s">
        <v>150</v>
      </c>
      <c r="E10" s="91"/>
    </row>
    <row r="11" spans="1:5" ht="21" x14ac:dyDescent="0.25">
      <c r="A11" s="44" t="s">
        <v>210</v>
      </c>
      <c r="B11" s="44" t="s">
        <v>231</v>
      </c>
      <c r="C11" s="45"/>
      <c r="D11" s="44" t="s">
        <v>229</v>
      </c>
      <c r="E11" s="91"/>
    </row>
    <row r="12" spans="1:5" ht="21" x14ac:dyDescent="0.25">
      <c r="A12" s="44" t="s">
        <v>211</v>
      </c>
      <c r="B12" s="44" t="s">
        <v>233</v>
      </c>
      <c r="C12" s="45"/>
      <c r="D12" s="44" t="s">
        <v>52</v>
      </c>
      <c r="E12" s="91"/>
    </row>
    <row r="13" spans="1:5" ht="21" x14ac:dyDescent="0.25">
      <c r="A13" s="44" t="s">
        <v>212</v>
      </c>
      <c r="B13" s="44" t="s">
        <v>234</v>
      </c>
      <c r="C13" s="45"/>
      <c r="D13" s="44" t="s">
        <v>232</v>
      </c>
      <c r="E13" s="91"/>
    </row>
    <row r="14" spans="1:5" ht="21" x14ac:dyDescent="0.25">
      <c r="A14" s="44" t="s">
        <v>213</v>
      </c>
      <c r="B14" s="44" t="s">
        <v>235</v>
      </c>
      <c r="C14" s="45"/>
      <c r="D14" s="44" t="s">
        <v>66</v>
      </c>
      <c r="E14" s="91"/>
    </row>
    <row r="15" spans="1:5" ht="21" x14ac:dyDescent="0.25">
      <c r="A15" s="44" t="s">
        <v>214</v>
      </c>
      <c r="B15" s="44" t="s">
        <v>236</v>
      </c>
      <c r="C15" s="45"/>
      <c r="D15" s="44" t="s">
        <v>73</v>
      </c>
      <c r="E15" s="91"/>
    </row>
    <row r="16" spans="1:5" ht="21" x14ac:dyDescent="0.25">
      <c r="A16" s="44" t="s">
        <v>215</v>
      </c>
      <c r="B16" s="44" t="s">
        <v>237</v>
      </c>
      <c r="C16" s="45"/>
      <c r="D16" s="44" t="s">
        <v>80</v>
      </c>
      <c r="E16" s="91"/>
    </row>
    <row r="17" spans="1:5" ht="21" x14ac:dyDescent="0.25">
      <c r="A17" s="44" t="s">
        <v>216</v>
      </c>
      <c r="B17" s="44" t="s">
        <v>238</v>
      </c>
      <c r="C17" s="45"/>
      <c r="D17" s="44" t="s">
        <v>87</v>
      </c>
      <c r="E17" s="91"/>
    </row>
    <row r="18" spans="1:5" ht="21" x14ac:dyDescent="0.25">
      <c r="A18" s="44" t="s">
        <v>217</v>
      </c>
      <c r="B18" s="44" t="s">
        <v>239</v>
      </c>
      <c r="C18" s="45"/>
      <c r="D18" s="44" t="s">
        <v>94</v>
      </c>
      <c r="E18" s="91"/>
    </row>
    <row r="19" spans="1:5" ht="21" x14ac:dyDescent="0.25">
      <c r="A19" s="44" t="s">
        <v>218</v>
      </c>
      <c r="B19" s="44" t="s">
        <v>240</v>
      </c>
      <c r="C19" s="45"/>
      <c r="D19" s="44" t="s">
        <v>101</v>
      </c>
      <c r="E19" s="91"/>
    </row>
    <row r="20" spans="1:5" ht="21" x14ac:dyDescent="0.25">
      <c r="A20" s="44" t="s">
        <v>219</v>
      </c>
      <c r="B20" s="44" t="s">
        <v>241</v>
      </c>
      <c r="C20" s="45"/>
      <c r="D20" s="44" t="s">
        <v>108</v>
      </c>
      <c r="E20" s="91"/>
    </row>
    <row r="21" spans="1:5" ht="21" x14ac:dyDescent="0.25">
      <c r="A21" s="44" t="s">
        <v>220</v>
      </c>
      <c r="B21" s="44" t="s">
        <v>227</v>
      </c>
      <c r="C21" s="45"/>
      <c r="D21" s="44" t="s">
        <v>115</v>
      </c>
      <c r="E21" s="91"/>
    </row>
    <row r="22" spans="1:5" ht="21" x14ac:dyDescent="0.25">
      <c r="A22" s="44" t="s">
        <v>221</v>
      </c>
      <c r="B22" s="44" t="s">
        <v>242</v>
      </c>
      <c r="C22" s="45"/>
      <c r="D22" s="44" t="s">
        <v>162</v>
      </c>
      <c r="E22" s="91"/>
    </row>
    <row r="23" spans="1:5" ht="21" x14ac:dyDescent="0.25">
      <c r="A23" s="44" t="s">
        <v>222</v>
      </c>
      <c r="B23" s="44" t="s">
        <v>243</v>
      </c>
      <c r="C23" s="45"/>
      <c r="D23" s="44" t="s">
        <v>169</v>
      </c>
      <c r="E23" s="91"/>
    </row>
    <row r="24" spans="1:5" ht="21" x14ac:dyDescent="0.25">
      <c r="A24" s="44" t="s">
        <v>223</v>
      </c>
      <c r="B24" s="44" t="s">
        <v>244</v>
      </c>
      <c r="C24" s="45"/>
      <c r="D24" s="44" t="s">
        <v>176</v>
      </c>
      <c r="E24" s="91"/>
    </row>
    <row r="25" spans="1:5" ht="21" x14ac:dyDescent="0.25">
      <c r="A25" s="44" t="s">
        <v>224</v>
      </c>
      <c r="B25" s="44" t="s">
        <v>191</v>
      </c>
      <c r="C25" s="45"/>
      <c r="D25" s="44" t="s">
        <v>183</v>
      </c>
      <c r="E25" s="91"/>
    </row>
    <row r="26" spans="1:5" ht="21" x14ac:dyDescent="0.25">
      <c r="A26" s="47" t="s">
        <v>225</v>
      </c>
      <c r="B26" s="48"/>
      <c r="C26" s="27"/>
      <c r="D26" s="44" t="s">
        <v>190</v>
      </c>
      <c r="E26" s="91"/>
    </row>
    <row r="27" spans="1:5" ht="21" x14ac:dyDescent="0.25">
      <c r="A27" s="47" t="s">
        <v>226</v>
      </c>
      <c r="B27" s="83"/>
      <c r="C27" s="27"/>
      <c r="D27" s="85"/>
      <c r="E27" s="91"/>
    </row>
    <row r="28" spans="1:5" ht="21" x14ac:dyDescent="0.25">
      <c r="A28" s="49"/>
      <c r="B28" s="84"/>
      <c r="C28" s="27"/>
      <c r="D28" s="84"/>
      <c r="E28" s="27"/>
    </row>
    <row r="29" spans="1:5" ht="21" x14ac:dyDescent="0.25">
      <c r="A29" s="49"/>
      <c r="B29" s="49"/>
      <c r="C29" s="27"/>
      <c r="D29" s="27"/>
      <c r="E29" s="27"/>
    </row>
    <row r="31" spans="1:5" ht="21" x14ac:dyDescent="0.25">
      <c r="A31" s="49"/>
      <c r="B31" s="49"/>
      <c r="C31" s="49"/>
      <c r="D31" s="49"/>
      <c r="E31" s="49"/>
    </row>
  </sheetData>
  <mergeCells count="1">
    <mergeCell ref="E2:E27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2"/>
  <sheetViews>
    <sheetView topLeftCell="A61" workbookViewId="0">
      <selection activeCell="H58" sqref="H58"/>
    </sheetView>
  </sheetViews>
  <sheetFormatPr defaultRowHeight="16.5" x14ac:dyDescent="0.25"/>
  <cols>
    <col min="1" max="1" width="11.25" style="34" customWidth="1"/>
    <col min="2" max="2" width="9.5" style="34" bestFit="1" customWidth="1"/>
    <col min="3" max="3" width="9.5" style="34" customWidth="1"/>
    <col min="4" max="4" width="11.875" style="36" customWidth="1"/>
    <col min="5" max="5" width="11.75" style="36" customWidth="1"/>
    <col min="6" max="13" width="4" style="36" customWidth="1"/>
    <col min="14" max="14" width="5.125" style="36" customWidth="1"/>
    <col min="15" max="15" width="15.625" style="40" customWidth="1"/>
    <col min="16" max="18" width="4.25" style="40" customWidth="1"/>
    <col min="19" max="19" width="4.25" style="41" customWidth="1"/>
    <col min="20" max="23" width="4.25" style="40" customWidth="1"/>
    <col min="24" max="24" width="4.25" style="41" customWidth="1"/>
    <col min="25" max="28" width="4.25" style="40" customWidth="1"/>
    <col min="29" max="29" width="4.25" style="41" customWidth="1"/>
    <col min="30" max="33" width="4.25" style="40" customWidth="1"/>
    <col min="34" max="34" width="4.25" style="41" customWidth="1"/>
    <col min="35" max="38" width="4.25" style="40" customWidth="1"/>
    <col min="39" max="39" width="4.25" style="41" customWidth="1"/>
    <col min="40" max="43" width="4.25" style="40" customWidth="1"/>
    <col min="44" max="44" width="4.25" style="41" customWidth="1"/>
    <col min="45" max="48" width="4.25" style="40" customWidth="1"/>
    <col min="49" max="49" width="4.25" style="41" customWidth="1"/>
    <col min="50" max="53" width="4.25" style="40" customWidth="1"/>
    <col min="54" max="54" width="4.25" style="41" customWidth="1"/>
    <col min="55" max="58" width="4.25" style="40" customWidth="1"/>
    <col min="59" max="59" width="4.25" style="41" customWidth="1"/>
    <col min="60" max="63" width="4.25" style="40" customWidth="1"/>
    <col min="64" max="64" width="4.25" style="41" customWidth="1"/>
    <col min="65" max="256" width="9" style="34"/>
    <col min="257" max="257" width="11.25" style="34" customWidth="1"/>
    <col min="258" max="258" width="9.5" style="34" bestFit="1" customWidth="1"/>
    <col min="259" max="259" width="9.5" style="34" customWidth="1"/>
    <col min="260" max="260" width="11.875" style="34" customWidth="1"/>
    <col min="261" max="261" width="11.75" style="34" customWidth="1"/>
    <col min="262" max="269" width="4" style="34" customWidth="1"/>
    <col min="270" max="270" width="5.125" style="34" customWidth="1"/>
    <col min="271" max="271" width="15.625" style="34" customWidth="1"/>
    <col min="272" max="320" width="4.25" style="34" customWidth="1"/>
    <col min="321" max="512" width="9" style="34"/>
    <col min="513" max="513" width="11.25" style="34" customWidth="1"/>
    <col min="514" max="514" width="9.5" style="34" bestFit="1" customWidth="1"/>
    <col min="515" max="515" width="9.5" style="34" customWidth="1"/>
    <col min="516" max="516" width="11.875" style="34" customWidth="1"/>
    <col min="517" max="517" width="11.75" style="34" customWidth="1"/>
    <col min="518" max="525" width="4" style="34" customWidth="1"/>
    <col min="526" max="526" width="5.125" style="34" customWidth="1"/>
    <col min="527" max="527" width="15.625" style="34" customWidth="1"/>
    <col min="528" max="576" width="4.25" style="34" customWidth="1"/>
    <col min="577" max="768" width="9" style="34"/>
    <col min="769" max="769" width="11.25" style="34" customWidth="1"/>
    <col min="770" max="770" width="9.5" style="34" bestFit="1" customWidth="1"/>
    <col min="771" max="771" width="9.5" style="34" customWidth="1"/>
    <col min="772" max="772" width="11.875" style="34" customWidth="1"/>
    <col min="773" max="773" width="11.75" style="34" customWidth="1"/>
    <col min="774" max="781" width="4" style="34" customWidth="1"/>
    <col min="782" max="782" width="5.125" style="34" customWidth="1"/>
    <col min="783" max="783" width="15.625" style="34" customWidth="1"/>
    <col min="784" max="832" width="4.25" style="34" customWidth="1"/>
    <col min="833" max="1024" width="9" style="34"/>
    <col min="1025" max="1025" width="11.25" style="34" customWidth="1"/>
    <col min="1026" max="1026" width="9.5" style="34" bestFit="1" customWidth="1"/>
    <col min="1027" max="1027" width="9.5" style="34" customWidth="1"/>
    <col min="1028" max="1028" width="11.875" style="34" customWidth="1"/>
    <col min="1029" max="1029" width="11.75" style="34" customWidth="1"/>
    <col min="1030" max="1037" width="4" style="34" customWidth="1"/>
    <col min="1038" max="1038" width="5.125" style="34" customWidth="1"/>
    <col min="1039" max="1039" width="15.625" style="34" customWidth="1"/>
    <col min="1040" max="1088" width="4.25" style="34" customWidth="1"/>
    <col min="1089" max="1280" width="9" style="34"/>
    <col min="1281" max="1281" width="11.25" style="34" customWidth="1"/>
    <col min="1282" max="1282" width="9.5" style="34" bestFit="1" customWidth="1"/>
    <col min="1283" max="1283" width="9.5" style="34" customWidth="1"/>
    <col min="1284" max="1284" width="11.875" style="34" customWidth="1"/>
    <col min="1285" max="1285" width="11.75" style="34" customWidth="1"/>
    <col min="1286" max="1293" width="4" style="34" customWidth="1"/>
    <col min="1294" max="1294" width="5.125" style="34" customWidth="1"/>
    <col min="1295" max="1295" width="15.625" style="34" customWidth="1"/>
    <col min="1296" max="1344" width="4.25" style="34" customWidth="1"/>
    <col min="1345" max="1536" width="9" style="34"/>
    <col min="1537" max="1537" width="11.25" style="34" customWidth="1"/>
    <col min="1538" max="1538" width="9.5" style="34" bestFit="1" customWidth="1"/>
    <col min="1539" max="1539" width="9.5" style="34" customWidth="1"/>
    <col min="1540" max="1540" width="11.875" style="34" customWidth="1"/>
    <col min="1541" max="1541" width="11.75" style="34" customWidth="1"/>
    <col min="1542" max="1549" width="4" style="34" customWidth="1"/>
    <col min="1550" max="1550" width="5.125" style="34" customWidth="1"/>
    <col min="1551" max="1551" width="15.625" style="34" customWidth="1"/>
    <col min="1552" max="1600" width="4.25" style="34" customWidth="1"/>
    <col min="1601" max="1792" width="9" style="34"/>
    <col min="1793" max="1793" width="11.25" style="34" customWidth="1"/>
    <col min="1794" max="1794" width="9.5" style="34" bestFit="1" customWidth="1"/>
    <col min="1795" max="1795" width="9.5" style="34" customWidth="1"/>
    <col min="1796" max="1796" width="11.875" style="34" customWidth="1"/>
    <col min="1797" max="1797" width="11.75" style="34" customWidth="1"/>
    <col min="1798" max="1805" width="4" style="34" customWidth="1"/>
    <col min="1806" max="1806" width="5.125" style="34" customWidth="1"/>
    <col min="1807" max="1807" width="15.625" style="34" customWidth="1"/>
    <col min="1808" max="1856" width="4.25" style="34" customWidth="1"/>
    <col min="1857" max="2048" width="9" style="34"/>
    <col min="2049" max="2049" width="11.25" style="34" customWidth="1"/>
    <col min="2050" max="2050" width="9.5" style="34" bestFit="1" customWidth="1"/>
    <col min="2051" max="2051" width="9.5" style="34" customWidth="1"/>
    <col min="2052" max="2052" width="11.875" style="34" customWidth="1"/>
    <col min="2053" max="2053" width="11.75" style="34" customWidth="1"/>
    <col min="2054" max="2061" width="4" style="34" customWidth="1"/>
    <col min="2062" max="2062" width="5.125" style="34" customWidth="1"/>
    <col min="2063" max="2063" width="15.625" style="34" customWidth="1"/>
    <col min="2064" max="2112" width="4.25" style="34" customWidth="1"/>
    <col min="2113" max="2304" width="9" style="34"/>
    <col min="2305" max="2305" width="11.25" style="34" customWidth="1"/>
    <col min="2306" max="2306" width="9.5" style="34" bestFit="1" customWidth="1"/>
    <col min="2307" max="2307" width="9.5" style="34" customWidth="1"/>
    <col min="2308" max="2308" width="11.875" style="34" customWidth="1"/>
    <col min="2309" max="2309" width="11.75" style="34" customWidth="1"/>
    <col min="2310" max="2317" width="4" style="34" customWidth="1"/>
    <col min="2318" max="2318" width="5.125" style="34" customWidth="1"/>
    <col min="2319" max="2319" width="15.625" style="34" customWidth="1"/>
    <col min="2320" max="2368" width="4.25" style="34" customWidth="1"/>
    <col min="2369" max="2560" width="9" style="34"/>
    <col min="2561" max="2561" width="11.25" style="34" customWidth="1"/>
    <col min="2562" max="2562" width="9.5" style="34" bestFit="1" customWidth="1"/>
    <col min="2563" max="2563" width="9.5" style="34" customWidth="1"/>
    <col min="2564" max="2564" width="11.875" style="34" customWidth="1"/>
    <col min="2565" max="2565" width="11.75" style="34" customWidth="1"/>
    <col min="2566" max="2573" width="4" style="34" customWidth="1"/>
    <col min="2574" max="2574" width="5.125" style="34" customWidth="1"/>
    <col min="2575" max="2575" width="15.625" style="34" customWidth="1"/>
    <col min="2576" max="2624" width="4.25" style="34" customWidth="1"/>
    <col min="2625" max="2816" width="9" style="34"/>
    <col min="2817" max="2817" width="11.25" style="34" customWidth="1"/>
    <col min="2818" max="2818" width="9.5" style="34" bestFit="1" customWidth="1"/>
    <col min="2819" max="2819" width="9.5" style="34" customWidth="1"/>
    <col min="2820" max="2820" width="11.875" style="34" customWidth="1"/>
    <col min="2821" max="2821" width="11.75" style="34" customWidth="1"/>
    <col min="2822" max="2829" width="4" style="34" customWidth="1"/>
    <col min="2830" max="2830" width="5.125" style="34" customWidth="1"/>
    <col min="2831" max="2831" width="15.625" style="34" customWidth="1"/>
    <col min="2832" max="2880" width="4.25" style="34" customWidth="1"/>
    <col min="2881" max="3072" width="9" style="34"/>
    <col min="3073" max="3073" width="11.25" style="34" customWidth="1"/>
    <col min="3074" max="3074" width="9.5" style="34" bestFit="1" customWidth="1"/>
    <col min="3075" max="3075" width="9.5" style="34" customWidth="1"/>
    <col min="3076" max="3076" width="11.875" style="34" customWidth="1"/>
    <col min="3077" max="3077" width="11.75" style="34" customWidth="1"/>
    <col min="3078" max="3085" width="4" style="34" customWidth="1"/>
    <col min="3086" max="3086" width="5.125" style="34" customWidth="1"/>
    <col min="3087" max="3087" width="15.625" style="34" customWidth="1"/>
    <col min="3088" max="3136" width="4.25" style="34" customWidth="1"/>
    <col min="3137" max="3328" width="9" style="34"/>
    <col min="3329" max="3329" width="11.25" style="34" customWidth="1"/>
    <col min="3330" max="3330" width="9.5" style="34" bestFit="1" customWidth="1"/>
    <col min="3331" max="3331" width="9.5" style="34" customWidth="1"/>
    <col min="3332" max="3332" width="11.875" style="34" customWidth="1"/>
    <col min="3333" max="3333" width="11.75" style="34" customWidth="1"/>
    <col min="3334" max="3341" width="4" style="34" customWidth="1"/>
    <col min="3342" max="3342" width="5.125" style="34" customWidth="1"/>
    <col min="3343" max="3343" width="15.625" style="34" customWidth="1"/>
    <col min="3344" max="3392" width="4.25" style="34" customWidth="1"/>
    <col min="3393" max="3584" width="9" style="34"/>
    <col min="3585" max="3585" width="11.25" style="34" customWidth="1"/>
    <col min="3586" max="3586" width="9.5" style="34" bestFit="1" customWidth="1"/>
    <col min="3587" max="3587" width="9.5" style="34" customWidth="1"/>
    <col min="3588" max="3588" width="11.875" style="34" customWidth="1"/>
    <col min="3589" max="3589" width="11.75" style="34" customWidth="1"/>
    <col min="3590" max="3597" width="4" style="34" customWidth="1"/>
    <col min="3598" max="3598" width="5.125" style="34" customWidth="1"/>
    <col min="3599" max="3599" width="15.625" style="34" customWidth="1"/>
    <col min="3600" max="3648" width="4.25" style="34" customWidth="1"/>
    <col min="3649" max="3840" width="9" style="34"/>
    <col min="3841" max="3841" width="11.25" style="34" customWidth="1"/>
    <col min="3842" max="3842" width="9.5" style="34" bestFit="1" customWidth="1"/>
    <col min="3843" max="3843" width="9.5" style="34" customWidth="1"/>
    <col min="3844" max="3844" width="11.875" style="34" customWidth="1"/>
    <col min="3845" max="3845" width="11.75" style="34" customWidth="1"/>
    <col min="3846" max="3853" width="4" style="34" customWidth="1"/>
    <col min="3854" max="3854" width="5.125" style="34" customWidth="1"/>
    <col min="3855" max="3855" width="15.625" style="34" customWidth="1"/>
    <col min="3856" max="3904" width="4.25" style="34" customWidth="1"/>
    <col min="3905" max="4096" width="9" style="34"/>
    <col min="4097" max="4097" width="11.25" style="34" customWidth="1"/>
    <col min="4098" max="4098" width="9.5" style="34" bestFit="1" customWidth="1"/>
    <col min="4099" max="4099" width="9.5" style="34" customWidth="1"/>
    <col min="4100" max="4100" width="11.875" style="34" customWidth="1"/>
    <col min="4101" max="4101" width="11.75" style="34" customWidth="1"/>
    <col min="4102" max="4109" width="4" style="34" customWidth="1"/>
    <col min="4110" max="4110" width="5.125" style="34" customWidth="1"/>
    <col min="4111" max="4111" width="15.625" style="34" customWidth="1"/>
    <col min="4112" max="4160" width="4.25" style="34" customWidth="1"/>
    <col min="4161" max="4352" width="9" style="34"/>
    <col min="4353" max="4353" width="11.25" style="34" customWidth="1"/>
    <col min="4354" max="4354" width="9.5" style="34" bestFit="1" customWidth="1"/>
    <col min="4355" max="4355" width="9.5" style="34" customWidth="1"/>
    <col min="4356" max="4356" width="11.875" style="34" customWidth="1"/>
    <col min="4357" max="4357" width="11.75" style="34" customWidth="1"/>
    <col min="4358" max="4365" width="4" style="34" customWidth="1"/>
    <col min="4366" max="4366" width="5.125" style="34" customWidth="1"/>
    <col min="4367" max="4367" width="15.625" style="34" customWidth="1"/>
    <col min="4368" max="4416" width="4.25" style="34" customWidth="1"/>
    <col min="4417" max="4608" width="9" style="34"/>
    <col min="4609" max="4609" width="11.25" style="34" customWidth="1"/>
    <col min="4610" max="4610" width="9.5" style="34" bestFit="1" customWidth="1"/>
    <col min="4611" max="4611" width="9.5" style="34" customWidth="1"/>
    <col min="4612" max="4612" width="11.875" style="34" customWidth="1"/>
    <col min="4613" max="4613" width="11.75" style="34" customWidth="1"/>
    <col min="4614" max="4621" width="4" style="34" customWidth="1"/>
    <col min="4622" max="4622" width="5.125" style="34" customWidth="1"/>
    <col min="4623" max="4623" width="15.625" style="34" customWidth="1"/>
    <col min="4624" max="4672" width="4.25" style="34" customWidth="1"/>
    <col min="4673" max="4864" width="9" style="34"/>
    <col min="4865" max="4865" width="11.25" style="34" customWidth="1"/>
    <col min="4866" max="4866" width="9.5" style="34" bestFit="1" customWidth="1"/>
    <col min="4867" max="4867" width="9.5" style="34" customWidth="1"/>
    <col min="4868" max="4868" width="11.875" style="34" customWidth="1"/>
    <col min="4869" max="4869" width="11.75" style="34" customWidth="1"/>
    <col min="4870" max="4877" width="4" style="34" customWidth="1"/>
    <col min="4878" max="4878" width="5.125" style="34" customWidth="1"/>
    <col min="4879" max="4879" width="15.625" style="34" customWidth="1"/>
    <col min="4880" max="4928" width="4.25" style="34" customWidth="1"/>
    <col min="4929" max="5120" width="9" style="34"/>
    <col min="5121" max="5121" width="11.25" style="34" customWidth="1"/>
    <col min="5122" max="5122" width="9.5" style="34" bestFit="1" customWidth="1"/>
    <col min="5123" max="5123" width="9.5" style="34" customWidth="1"/>
    <col min="5124" max="5124" width="11.875" style="34" customWidth="1"/>
    <col min="5125" max="5125" width="11.75" style="34" customWidth="1"/>
    <col min="5126" max="5133" width="4" style="34" customWidth="1"/>
    <col min="5134" max="5134" width="5.125" style="34" customWidth="1"/>
    <col min="5135" max="5135" width="15.625" style="34" customWidth="1"/>
    <col min="5136" max="5184" width="4.25" style="34" customWidth="1"/>
    <col min="5185" max="5376" width="9" style="34"/>
    <col min="5377" max="5377" width="11.25" style="34" customWidth="1"/>
    <col min="5378" max="5378" width="9.5" style="34" bestFit="1" customWidth="1"/>
    <col min="5379" max="5379" width="9.5" style="34" customWidth="1"/>
    <col min="5380" max="5380" width="11.875" style="34" customWidth="1"/>
    <col min="5381" max="5381" width="11.75" style="34" customWidth="1"/>
    <col min="5382" max="5389" width="4" style="34" customWidth="1"/>
    <col min="5390" max="5390" width="5.125" style="34" customWidth="1"/>
    <col min="5391" max="5391" width="15.625" style="34" customWidth="1"/>
    <col min="5392" max="5440" width="4.25" style="34" customWidth="1"/>
    <col min="5441" max="5632" width="9" style="34"/>
    <col min="5633" max="5633" width="11.25" style="34" customWidth="1"/>
    <col min="5634" max="5634" width="9.5" style="34" bestFit="1" customWidth="1"/>
    <col min="5635" max="5635" width="9.5" style="34" customWidth="1"/>
    <col min="5636" max="5636" width="11.875" style="34" customWidth="1"/>
    <col min="5637" max="5637" width="11.75" style="34" customWidth="1"/>
    <col min="5638" max="5645" width="4" style="34" customWidth="1"/>
    <col min="5646" max="5646" width="5.125" style="34" customWidth="1"/>
    <col min="5647" max="5647" width="15.625" style="34" customWidth="1"/>
    <col min="5648" max="5696" width="4.25" style="34" customWidth="1"/>
    <col min="5697" max="5888" width="9" style="34"/>
    <col min="5889" max="5889" width="11.25" style="34" customWidth="1"/>
    <col min="5890" max="5890" width="9.5" style="34" bestFit="1" customWidth="1"/>
    <col min="5891" max="5891" width="9.5" style="34" customWidth="1"/>
    <col min="5892" max="5892" width="11.875" style="34" customWidth="1"/>
    <col min="5893" max="5893" width="11.75" style="34" customWidth="1"/>
    <col min="5894" max="5901" width="4" style="34" customWidth="1"/>
    <col min="5902" max="5902" width="5.125" style="34" customWidth="1"/>
    <col min="5903" max="5903" width="15.625" style="34" customWidth="1"/>
    <col min="5904" max="5952" width="4.25" style="34" customWidth="1"/>
    <col min="5953" max="6144" width="9" style="34"/>
    <col min="6145" max="6145" width="11.25" style="34" customWidth="1"/>
    <col min="6146" max="6146" width="9.5" style="34" bestFit="1" customWidth="1"/>
    <col min="6147" max="6147" width="9.5" style="34" customWidth="1"/>
    <col min="6148" max="6148" width="11.875" style="34" customWidth="1"/>
    <col min="6149" max="6149" width="11.75" style="34" customWidth="1"/>
    <col min="6150" max="6157" width="4" style="34" customWidth="1"/>
    <col min="6158" max="6158" width="5.125" style="34" customWidth="1"/>
    <col min="6159" max="6159" width="15.625" style="34" customWidth="1"/>
    <col min="6160" max="6208" width="4.25" style="34" customWidth="1"/>
    <col min="6209" max="6400" width="9" style="34"/>
    <col min="6401" max="6401" width="11.25" style="34" customWidth="1"/>
    <col min="6402" max="6402" width="9.5" style="34" bestFit="1" customWidth="1"/>
    <col min="6403" max="6403" width="9.5" style="34" customWidth="1"/>
    <col min="6404" max="6404" width="11.875" style="34" customWidth="1"/>
    <col min="6405" max="6405" width="11.75" style="34" customWidth="1"/>
    <col min="6406" max="6413" width="4" style="34" customWidth="1"/>
    <col min="6414" max="6414" width="5.125" style="34" customWidth="1"/>
    <col min="6415" max="6415" width="15.625" style="34" customWidth="1"/>
    <col min="6416" max="6464" width="4.25" style="34" customWidth="1"/>
    <col min="6465" max="6656" width="9" style="34"/>
    <col min="6657" max="6657" width="11.25" style="34" customWidth="1"/>
    <col min="6658" max="6658" width="9.5" style="34" bestFit="1" customWidth="1"/>
    <col min="6659" max="6659" width="9.5" style="34" customWidth="1"/>
    <col min="6660" max="6660" width="11.875" style="34" customWidth="1"/>
    <col min="6661" max="6661" width="11.75" style="34" customWidth="1"/>
    <col min="6662" max="6669" width="4" style="34" customWidth="1"/>
    <col min="6670" max="6670" width="5.125" style="34" customWidth="1"/>
    <col min="6671" max="6671" width="15.625" style="34" customWidth="1"/>
    <col min="6672" max="6720" width="4.25" style="34" customWidth="1"/>
    <col min="6721" max="6912" width="9" style="34"/>
    <col min="6913" max="6913" width="11.25" style="34" customWidth="1"/>
    <col min="6914" max="6914" width="9.5" style="34" bestFit="1" customWidth="1"/>
    <col min="6915" max="6915" width="9.5" style="34" customWidth="1"/>
    <col min="6916" max="6916" width="11.875" style="34" customWidth="1"/>
    <col min="6917" max="6917" width="11.75" style="34" customWidth="1"/>
    <col min="6918" max="6925" width="4" style="34" customWidth="1"/>
    <col min="6926" max="6926" width="5.125" style="34" customWidth="1"/>
    <col min="6927" max="6927" width="15.625" style="34" customWidth="1"/>
    <col min="6928" max="6976" width="4.25" style="34" customWidth="1"/>
    <col min="6977" max="7168" width="9" style="34"/>
    <col min="7169" max="7169" width="11.25" style="34" customWidth="1"/>
    <col min="7170" max="7170" width="9.5" style="34" bestFit="1" customWidth="1"/>
    <col min="7171" max="7171" width="9.5" style="34" customWidth="1"/>
    <col min="7172" max="7172" width="11.875" style="34" customWidth="1"/>
    <col min="7173" max="7173" width="11.75" style="34" customWidth="1"/>
    <col min="7174" max="7181" width="4" style="34" customWidth="1"/>
    <col min="7182" max="7182" width="5.125" style="34" customWidth="1"/>
    <col min="7183" max="7183" width="15.625" style="34" customWidth="1"/>
    <col min="7184" max="7232" width="4.25" style="34" customWidth="1"/>
    <col min="7233" max="7424" width="9" style="34"/>
    <col min="7425" max="7425" width="11.25" style="34" customWidth="1"/>
    <col min="7426" max="7426" width="9.5" style="34" bestFit="1" customWidth="1"/>
    <col min="7427" max="7427" width="9.5" style="34" customWidth="1"/>
    <col min="7428" max="7428" width="11.875" style="34" customWidth="1"/>
    <col min="7429" max="7429" width="11.75" style="34" customWidth="1"/>
    <col min="7430" max="7437" width="4" style="34" customWidth="1"/>
    <col min="7438" max="7438" width="5.125" style="34" customWidth="1"/>
    <col min="7439" max="7439" width="15.625" style="34" customWidth="1"/>
    <col min="7440" max="7488" width="4.25" style="34" customWidth="1"/>
    <col min="7489" max="7680" width="9" style="34"/>
    <col min="7681" max="7681" width="11.25" style="34" customWidth="1"/>
    <col min="7682" max="7682" width="9.5" style="34" bestFit="1" customWidth="1"/>
    <col min="7683" max="7683" width="9.5" style="34" customWidth="1"/>
    <col min="7684" max="7684" width="11.875" style="34" customWidth="1"/>
    <col min="7685" max="7685" width="11.75" style="34" customWidth="1"/>
    <col min="7686" max="7693" width="4" style="34" customWidth="1"/>
    <col min="7694" max="7694" width="5.125" style="34" customWidth="1"/>
    <col min="7695" max="7695" width="15.625" style="34" customWidth="1"/>
    <col min="7696" max="7744" width="4.25" style="34" customWidth="1"/>
    <col min="7745" max="7936" width="9" style="34"/>
    <col min="7937" max="7937" width="11.25" style="34" customWidth="1"/>
    <col min="7938" max="7938" width="9.5" style="34" bestFit="1" customWidth="1"/>
    <col min="7939" max="7939" width="9.5" style="34" customWidth="1"/>
    <col min="7940" max="7940" width="11.875" style="34" customWidth="1"/>
    <col min="7941" max="7941" width="11.75" style="34" customWidth="1"/>
    <col min="7942" max="7949" width="4" style="34" customWidth="1"/>
    <col min="7950" max="7950" width="5.125" style="34" customWidth="1"/>
    <col min="7951" max="7951" width="15.625" style="34" customWidth="1"/>
    <col min="7952" max="8000" width="4.25" style="34" customWidth="1"/>
    <col min="8001" max="8192" width="9" style="34"/>
    <col min="8193" max="8193" width="11.25" style="34" customWidth="1"/>
    <col min="8194" max="8194" width="9.5" style="34" bestFit="1" customWidth="1"/>
    <col min="8195" max="8195" width="9.5" style="34" customWidth="1"/>
    <col min="8196" max="8196" width="11.875" style="34" customWidth="1"/>
    <col min="8197" max="8197" width="11.75" style="34" customWidth="1"/>
    <col min="8198" max="8205" width="4" style="34" customWidth="1"/>
    <col min="8206" max="8206" width="5.125" style="34" customWidth="1"/>
    <col min="8207" max="8207" width="15.625" style="34" customWidth="1"/>
    <col min="8208" max="8256" width="4.25" style="34" customWidth="1"/>
    <col min="8257" max="8448" width="9" style="34"/>
    <col min="8449" max="8449" width="11.25" style="34" customWidth="1"/>
    <col min="8450" max="8450" width="9.5" style="34" bestFit="1" customWidth="1"/>
    <col min="8451" max="8451" width="9.5" style="34" customWidth="1"/>
    <col min="8452" max="8452" width="11.875" style="34" customWidth="1"/>
    <col min="8453" max="8453" width="11.75" style="34" customWidth="1"/>
    <col min="8454" max="8461" width="4" style="34" customWidth="1"/>
    <col min="8462" max="8462" width="5.125" style="34" customWidth="1"/>
    <col min="8463" max="8463" width="15.625" style="34" customWidth="1"/>
    <col min="8464" max="8512" width="4.25" style="34" customWidth="1"/>
    <col min="8513" max="8704" width="9" style="34"/>
    <col min="8705" max="8705" width="11.25" style="34" customWidth="1"/>
    <col min="8706" max="8706" width="9.5" style="34" bestFit="1" customWidth="1"/>
    <col min="8707" max="8707" width="9.5" style="34" customWidth="1"/>
    <col min="8708" max="8708" width="11.875" style="34" customWidth="1"/>
    <col min="8709" max="8709" width="11.75" style="34" customWidth="1"/>
    <col min="8710" max="8717" width="4" style="34" customWidth="1"/>
    <col min="8718" max="8718" width="5.125" style="34" customWidth="1"/>
    <col min="8719" max="8719" width="15.625" style="34" customWidth="1"/>
    <col min="8720" max="8768" width="4.25" style="34" customWidth="1"/>
    <col min="8769" max="8960" width="9" style="34"/>
    <col min="8961" max="8961" width="11.25" style="34" customWidth="1"/>
    <col min="8962" max="8962" width="9.5" style="34" bestFit="1" customWidth="1"/>
    <col min="8963" max="8963" width="9.5" style="34" customWidth="1"/>
    <col min="8964" max="8964" width="11.875" style="34" customWidth="1"/>
    <col min="8965" max="8965" width="11.75" style="34" customWidth="1"/>
    <col min="8966" max="8973" width="4" style="34" customWidth="1"/>
    <col min="8974" max="8974" width="5.125" style="34" customWidth="1"/>
    <col min="8975" max="8975" width="15.625" style="34" customWidth="1"/>
    <col min="8976" max="9024" width="4.25" style="34" customWidth="1"/>
    <col min="9025" max="9216" width="9" style="34"/>
    <col min="9217" max="9217" width="11.25" style="34" customWidth="1"/>
    <col min="9218" max="9218" width="9.5" style="34" bestFit="1" customWidth="1"/>
    <col min="9219" max="9219" width="9.5" style="34" customWidth="1"/>
    <col min="9220" max="9220" width="11.875" style="34" customWidth="1"/>
    <col min="9221" max="9221" width="11.75" style="34" customWidth="1"/>
    <col min="9222" max="9229" width="4" style="34" customWidth="1"/>
    <col min="9230" max="9230" width="5.125" style="34" customWidth="1"/>
    <col min="9231" max="9231" width="15.625" style="34" customWidth="1"/>
    <col min="9232" max="9280" width="4.25" style="34" customWidth="1"/>
    <col min="9281" max="9472" width="9" style="34"/>
    <col min="9473" max="9473" width="11.25" style="34" customWidth="1"/>
    <col min="9474" max="9474" width="9.5" style="34" bestFit="1" customWidth="1"/>
    <col min="9475" max="9475" width="9.5" style="34" customWidth="1"/>
    <col min="9476" max="9476" width="11.875" style="34" customWidth="1"/>
    <col min="9477" max="9477" width="11.75" style="34" customWidth="1"/>
    <col min="9478" max="9485" width="4" style="34" customWidth="1"/>
    <col min="9486" max="9486" width="5.125" style="34" customWidth="1"/>
    <col min="9487" max="9487" width="15.625" style="34" customWidth="1"/>
    <col min="9488" max="9536" width="4.25" style="34" customWidth="1"/>
    <col min="9537" max="9728" width="9" style="34"/>
    <col min="9729" max="9729" width="11.25" style="34" customWidth="1"/>
    <col min="9730" max="9730" width="9.5" style="34" bestFit="1" customWidth="1"/>
    <col min="9731" max="9731" width="9.5" style="34" customWidth="1"/>
    <col min="9732" max="9732" width="11.875" style="34" customWidth="1"/>
    <col min="9733" max="9733" width="11.75" style="34" customWidth="1"/>
    <col min="9734" max="9741" width="4" style="34" customWidth="1"/>
    <col min="9742" max="9742" width="5.125" style="34" customWidth="1"/>
    <col min="9743" max="9743" width="15.625" style="34" customWidth="1"/>
    <col min="9744" max="9792" width="4.25" style="34" customWidth="1"/>
    <col min="9793" max="9984" width="9" style="34"/>
    <col min="9985" max="9985" width="11.25" style="34" customWidth="1"/>
    <col min="9986" max="9986" width="9.5" style="34" bestFit="1" customWidth="1"/>
    <col min="9987" max="9987" width="9.5" style="34" customWidth="1"/>
    <col min="9988" max="9988" width="11.875" style="34" customWidth="1"/>
    <col min="9989" max="9989" width="11.75" style="34" customWidth="1"/>
    <col min="9990" max="9997" width="4" style="34" customWidth="1"/>
    <col min="9998" max="9998" width="5.125" style="34" customWidth="1"/>
    <col min="9999" max="9999" width="15.625" style="34" customWidth="1"/>
    <col min="10000" max="10048" width="4.25" style="34" customWidth="1"/>
    <col min="10049" max="10240" width="9" style="34"/>
    <col min="10241" max="10241" width="11.25" style="34" customWidth="1"/>
    <col min="10242" max="10242" width="9.5" style="34" bestFit="1" customWidth="1"/>
    <col min="10243" max="10243" width="9.5" style="34" customWidth="1"/>
    <col min="10244" max="10244" width="11.875" style="34" customWidth="1"/>
    <col min="10245" max="10245" width="11.75" style="34" customWidth="1"/>
    <col min="10246" max="10253" width="4" style="34" customWidth="1"/>
    <col min="10254" max="10254" width="5.125" style="34" customWidth="1"/>
    <col min="10255" max="10255" width="15.625" style="34" customWidth="1"/>
    <col min="10256" max="10304" width="4.25" style="34" customWidth="1"/>
    <col min="10305" max="10496" width="9" style="34"/>
    <col min="10497" max="10497" width="11.25" style="34" customWidth="1"/>
    <col min="10498" max="10498" width="9.5" style="34" bestFit="1" customWidth="1"/>
    <col min="10499" max="10499" width="9.5" style="34" customWidth="1"/>
    <col min="10500" max="10500" width="11.875" style="34" customWidth="1"/>
    <col min="10501" max="10501" width="11.75" style="34" customWidth="1"/>
    <col min="10502" max="10509" width="4" style="34" customWidth="1"/>
    <col min="10510" max="10510" width="5.125" style="34" customWidth="1"/>
    <col min="10511" max="10511" width="15.625" style="34" customWidth="1"/>
    <col min="10512" max="10560" width="4.25" style="34" customWidth="1"/>
    <col min="10561" max="10752" width="9" style="34"/>
    <col min="10753" max="10753" width="11.25" style="34" customWidth="1"/>
    <col min="10754" max="10754" width="9.5" style="34" bestFit="1" customWidth="1"/>
    <col min="10755" max="10755" width="9.5" style="34" customWidth="1"/>
    <col min="10756" max="10756" width="11.875" style="34" customWidth="1"/>
    <col min="10757" max="10757" width="11.75" style="34" customWidth="1"/>
    <col min="10758" max="10765" width="4" style="34" customWidth="1"/>
    <col min="10766" max="10766" width="5.125" style="34" customWidth="1"/>
    <col min="10767" max="10767" width="15.625" style="34" customWidth="1"/>
    <col min="10768" max="10816" width="4.25" style="34" customWidth="1"/>
    <col min="10817" max="11008" width="9" style="34"/>
    <col min="11009" max="11009" width="11.25" style="34" customWidth="1"/>
    <col min="11010" max="11010" width="9.5" style="34" bestFit="1" customWidth="1"/>
    <col min="11011" max="11011" width="9.5" style="34" customWidth="1"/>
    <col min="11012" max="11012" width="11.875" style="34" customWidth="1"/>
    <col min="11013" max="11013" width="11.75" style="34" customWidth="1"/>
    <col min="11014" max="11021" width="4" style="34" customWidth="1"/>
    <col min="11022" max="11022" width="5.125" style="34" customWidth="1"/>
    <col min="11023" max="11023" width="15.625" style="34" customWidth="1"/>
    <col min="11024" max="11072" width="4.25" style="34" customWidth="1"/>
    <col min="11073" max="11264" width="9" style="34"/>
    <col min="11265" max="11265" width="11.25" style="34" customWidth="1"/>
    <col min="11266" max="11266" width="9.5" style="34" bestFit="1" customWidth="1"/>
    <col min="11267" max="11267" width="9.5" style="34" customWidth="1"/>
    <col min="11268" max="11268" width="11.875" style="34" customWidth="1"/>
    <col min="11269" max="11269" width="11.75" style="34" customWidth="1"/>
    <col min="11270" max="11277" width="4" style="34" customWidth="1"/>
    <col min="11278" max="11278" width="5.125" style="34" customWidth="1"/>
    <col min="11279" max="11279" width="15.625" style="34" customWidth="1"/>
    <col min="11280" max="11328" width="4.25" style="34" customWidth="1"/>
    <col min="11329" max="11520" width="9" style="34"/>
    <col min="11521" max="11521" width="11.25" style="34" customWidth="1"/>
    <col min="11522" max="11522" width="9.5" style="34" bestFit="1" customWidth="1"/>
    <col min="11523" max="11523" width="9.5" style="34" customWidth="1"/>
    <col min="11524" max="11524" width="11.875" style="34" customWidth="1"/>
    <col min="11525" max="11525" width="11.75" style="34" customWidth="1"/>
    <col min="11526" max="11533" width="4" style="34" customWidth="1"/>
    <col min="11534" max="11534" width="5.125" style="34" customWidth="1"/>
    <col min="11535" max="11535" width="15.625" style="34" customWidth="1"/>
    <col min="11536" max="11584" width="4.25" style="34" customWidth="1"/>
    <col min="11585" max="11776" width="9" style="34"/>
    <col min="11777" max="11777" width="11.25" style="34" customWidth="1"/>
    <col min="11778" max="11778" width="9.5" style="34" bestFit="1" customWidth="1"/>
    <col min="11779" max="11779" width="9.5" style="34" customWidth="1"/>
    <col min="11780" max="11780" width="11.875" style="34" customWidth="1"/>
    <col min="11781" max="11781" width="11.75" style="34" customWidth="1"/>
    <col min="11782" max="11789" width="4" style="34" customWidth="1"/>
    <col min="11790" max="11790" width="5.125" style="34" customWidth="1"/>
    <col min="11791" max="11791" width="15.625" style="34" customWidth="1"/>
    <col min="11792" max="11840" width="4.25" style="34" customWidth="1"/>
    <col min="11841" max="12032" width="9" style="34"/>
    <col min="12033" max="12033" width="11.25" style="34" customWidth="1"/>
    <col min="12034" max="12034" width="9.5" style="34" bestFit="1" customWidth="1"/>
    <col min="12035" max="12035" width="9.5" style="34" customWidth="1"/>
    <col min="12036" max="12036" width="11.875" style="34" customWidth="1"/>
    <col min="12037" max="12037" width="11.75" style="34" customWidth="1"/>
    <col min="12038" max="12045" width="4" style="34" customWidth="1"/>
    <col min="12046" max="12046" width="5.125" style="34" customWidth="1"/>
    <col min="12047" max="12047" width="15.625" style="34" customWidth="1"/>
    <col min="12048" max="12096" width="4.25" style="34" customWidth="1"/>
    <col min="12097" max="12288" width="9" style="34"/>
    <col min="12289" max="12289" width="11.25" style="34" customWidth="1"/>
    <col min="12290" max="12290" width="9.5" style="34" bestFit="1" customWidth="1"/>
    <col min="12291" max="12291" width="9.5" style="34" customWidth="1"/>
    <col min="12292" max="12292" width="11.875" style="34" customWidth="1"/>
    <col min="12293" max="12293" width="11.75" style="34" customWidth="1"/>
    <col min="12294" max="12301" width="4" style="34" customWidth="1"/>
    <col min="12302" max="12302" width="5.125" style="34" customWidth="1"/>
    <col min="12303" max="12303" width="15.625" style="34" customWidth="1"/>
    <col min="12304" max="12352" width="4.25" style="34" customWidth="1"/>
    <col min="12353" max="12544" width="9" style="34"/>
    <col min="12545" max="12545" width="11.25" style="34" customWidth="1"/>
    <col min="12546" max="12546" width="9.5" style="34" bestFit="1" customWidth="1"/>
    <col min="12547" max="12547" width="9.5" style="34" customWidth="1"/>
    <col min="12548" max="12548" width="11.875" style="34" customWidth="1"/>
    <col min="12549" max="12549" width="11.75" style="34" customWidth="1"/>
    <col min="12550" max="12557" width="4" style="34" customWidth="1"/>
    <col min="12558" max="12558" width="5.125" style="34" customWidth="1"/>
    <col min="12559" max="12559" width="15.625" style="34" customWidth="1"/>
    <col min="12560" max="12608" width="4.25" style="34" customWidth="1"/>
    <col min="12609" max="12800" width="9" style="34"/>
    <col min="12801" max="12801" width="11.25" style="34" customWidth="1"/>
    <col min="12802" max="12802" width="9.5" style="34" bestFit="1" customWidth="1"/>
    <col min="12803" max="12803" width="9.5" style="34" customWidth="1"/>
    <col min="12804" max="12804" width="11.875" style="34" customWidth="1"/>
    <col min="12805" max="12805" width="11.75" style="34" customWidth="1"/>
    <col min="12806" max="12813" width="4" style="34" customWidth="1"/>
    <col min="12814" max="12814" width="5.125" style="34" customWidth="1"/>
    <col min="12815" max="12815" width="15.625" style="34" customWidth="1"/>
    <col min="12816" max="12864" width="4.25" style="34" customWidth="1"/>
    <col min="12865" max="13056" width="9" style="34"/>
    <col min="13057" max="13057" width="11.25" style="34" customWidth="1"/>
    <col min="13058" max="13058" width="9.5" style="34" bestFit="1" customWidth="1"/>
    <col min="13059" max="13059" width="9.5" style="34" customWidth="1"/>
    <col min="13060" max="13060" width="11.875" style="34" customWidth="1"/>
    <col min="13061" max="13061" width="11.75" style="34" customWidth="1"/>
    <col min="13062" max="13069" width="4" style="34" customWidth="1"/>
    <col min="13070" max="13070" width="5.125" style="34" customWidth="1"/>
    <col min="13071" max="13071" width="15.625" style="34" customWidth="1"/>
    <col min="13072" max="13120" width="4.25" style="34" customWidth="1"/>
    <col min="13121" max="13312" width="9" style="34"/>
    <col min="13313" max="13313" width="11.25" style="34" customWidth="1"/>
    <col min="13314" max="13314" width="9.5" style="34" bestFit="1" customWidth="1"/>
    <col min="13315" max="13315" width="9.5" style="34" customWidth="1"/>
    <col min="13316" max="13316" width="11.875" style="34" customWidth="1"/>
    <col min="13317" max="13317" width="11.75" style="34" customWidth="1"/>
    <col min="13318" max="13325" width="4" style="34" customWidth="1"/>
    <col min="13326" max="13326" width="5.125" style="34" customWidth="1"/>
    <col min="13327" max="13327" width="15.625" style="34" customWidth="1"/>
    <col min="13328" max="13376" width="4.25" style="34" customWidth="1"/>
    <col min="13377" max="13568" width="9" style="34"/>
    <col min="13569" max="13569" width="11.25" style="34" customWidth="1"/>
    <col min="13570" max="13570" width="9.5" style="34" bestFit="1" customWidth="1"/>
    <col min="13571" max="13571" width="9.5" style="34" customWidth="1"/>
    <col min="13572" max="13572" width="11.875" style="34" customWidth="1"/>
    <col min="13573" max="13573" width="11.75" style="34" customWidth="1"/>
    <col min="13574" max="13581" width="4" style="34" customWidth="1"/>
    <col min="13582" max="13582" width="5.125" style="34" customWidth="1"/>
    <col min="13583" max="13583" width="15.625" style="34" customWidth="1"/>
    <col min="13584" max="13632" width="4.25" style="34" customWidth="1"/>
    <col min="13633" max="13824" width="9" style="34"/>
    <col min="13825" max="13825" width="11.25" style="34" customWidth="1"/>
    <col min="13826" max="13826" width="9.5" style="34" bestFit="1" customWidth="1"/>
    <col min="13827" max="13827" width="9.5" style="34" customWidth="1"/>
    <col min="13828" max="13828" width="11.875" style="34" customWidth="1"/>
    <col min="13829" max="13829" width="11.75" style="34" customWidth="1"/>
    <col min="13830" max="13837" width="4" style="34" customWidth="1"/>
    <col min="13838" max="13838" width="5.125" style="34" customWidth="1"/>
    <col min="13839" max="13839" width="15.625" style="34" customWidth="1"/>
    <col min="13840" max="13888" width="4.25" style="34" customWidth="1"/>
    <col min="13889" max="14080" width="9" style="34"/>
    <col min="14081" max="14081" width="11.25" style="34" customWidth="1"/>
    <col min="14082" max="14082" width="9.5" style="34" bestFit="1" customWidth="1"/>
    <col min="14083" max="14083" width="9.5" style="34" customWidth="1"/>
    <col min="14084" max="14084" width="11.875" style="34" customWidth="1"/>
    <col min="14085" max="14085" width="11.75" style="34" customWidth="1"/>
    <col min="14086" max="14093" width="4" style="34" customWidth="1"/>
    <col min="14094" max="14094" width="5.125" style="34" customWidth="1"/>
    <col min="14095" max="14095" width="15.625" style="34" customWidth="1"/>
    <col min="14096" max="14144" width="4.25" style="34" customWidth="1"/>
    <col min="14145" max="14336" width="9" style="34"/>
    <col min="14337" max="14337" width="11.25" style="34" customWidth="1"/>
    <col min="14338" max="14338" width="9.5" style="34" bestFit="1" customWidth="1"/>
    <col min="14339" max="14339" width="9.5" style="34" customWidth="1"/>
    <col min="14340" max="14340" width="11.875" style="34" customWidth="1"/>
    <col min="14341" max="14341" width="11.75" style="34" customWidth="1"/>
    <col min="14342" max="14349" width="4" style="34" customWidth="1"/>
    <col min="14350" max="14350" width="5.125" style="34" customWidth="1"/>
    <col min="14351" max="14351" width="15.625" style="34" customWidth="1"/>
    <col min="14352" max="14400" width="4.25" style="34" customWidth="1"/>
    <col min="14401" max="14592" width="9" style="34"/>
    <col min="14593" max="14593" width="11.25" style="34" customWidth="1"/>
    <col min="14594" max="14594" width="9.5" style="34" bestFit="1" customWidth="1"/>
    <col min="14595" max="14595" width="9.5" style="34" customWidth="1"/>
    <col min="14596" max="14596" width="11.875" style="34" customWidth="1"/>
    <col min="14597" max="14597" width="11.75" style="34" customWidth="1"/>
    <col min="14598" max="14605" width="4" style="34" customWidth="1"/>
    <col min="14606" max="14606" width="5.125" style="34" customWidth="1"/>
    <col min="14607" max="14607" width="15.625" style="34" customWidth="1"/>
    <col min="14608" max="14656" width="4.25" style="34" customWidth="1"/>
    <col min="14657" max="14848" width="9" style="34"/>
    <col min="14849" max="14849" width="11.25" style="34" customWidth="1"/>
    <col min="14850" max="14850" width="9.5" style="34" bestFit="1" customWidth="1"/>
    <col min="14851" max="14851" width="9.5" style="34" customWidth="1"/>
    <col min="14852" max="14852" width="11.875" style="34" customWidth="1"/>
    <col min="14853" max="14853" width="11.75" style="34" customWidth="1"/>
    <col min="14854" max="14861" width="4" style="34" customWidth="1"/>
    <col min="14862" max="14862" width="5.125" style="34" customWidth="1"/>
    <col min="14863" max="14863" width="15.625" style="34" customWidth="1"/>
    <col min="14864" max="14912" width="4.25" style="34" customWidth="1"/>
    <col min="14913" max="15104" width="9" style="34"/>
    <col min="15105" max="15105" width="11.25" style="34" customWidth="1"/>
    <col min="15106" max="15106" width="9.5" style="34" bestFit="1" customWidth="1"/>
    <col min="15107" max="15107" width="9.5" style="34" customWidth="1"/>
    <col min="15108" max="15108" width="11.875" style="34" customWidth="1"/>
    <col min="15109" max="15109" width="11.75" style="34" customWidth="1"/>
    <col min="15110" max="15117" width="4" style="34" customWidth="1"/>
    <col min="15118" max="15118" width="5.125" style="34" customWidth="1"/>
    <col min="15119" max="15119" width="15.625" style="34" customWidth="1"/>
    <col min="15120" max="15168" width="4.25" style="34" customWidth="1"/>
    <col min="15169" max="15360" width="9" style="34"/>
    <col min="15361" max="15361" width="11.25" style="34" customWidth="1"/>
    <col min="15362" max="15362" width="9.5" style="34" bestFit="1" customWidth="1"/>
    <col min="15363" max="15363" width="9.5" style="34" customWidth="1"/>
    <col min="15364" max="15364" width="11.875" style="34" customWidth="1"/>
    <col min="15365" max="15365" width="11.75" style="34" customWidth="1"/>
    <col min="15366" max="15373" width="4" style="34" customWidth="1"/>
    <col min="15374" max="15374" width="5.125" style="34" customWidth="1"/>
    <col min="15375" max="15375" width="15.625" style="34" customWidth="1"/>
    <col min="15376" max="15424" width="4.25" style="34" customWidth="1"/>
    <col min="15425" max="15616" width="9" style="34"/>
    <col min="15617" max="15617" width="11.25" style="34" customWidth="1"/>
    <col min="15618" max="15618" width="9.5" style="34" bestFit="1" customWidth="1"/>
    <col min="15619" max="15619" width="9.5" style="34" customWidth="1"/>
    <col min="15620" max="15620" width="11.875" style="34" customWidth="1"/>
    <col min="15621" max="15621" width="11.75" style="34" customWidth="1"/>
    <col min="15622" max="15629" width="4" style="34" customWidth="1"/>
    <col min="15630" max="15630" width="5.125" style="34" customWidth="1"/>
    <col min="15631" max="15631" width="15.625" style="34" customWidth="1"/>
    <col min="15632" max="15680" width="4.25" style="34" customWidth="1"/>
    <col min="15681" max="15872" width="9" style="34"/>
    <col min="15873" max="15873" width="11.25" style="34" customWidth="1"/>
    <col min="15874" max="15874" width="9.5" style="34" bestFit="1" customWidth="1"/>
    <col min="15875" max="15875" width="9.5" style="34" customWidth="1"/>
    <col min="15876" max="15876" width="11.875" style="34" customWidth="1"/>
    <col min="15877" max="15877" width="11.75" style="34" customWidth="1"/>
    <col min="15878" max="15885" width="4" style="34" customWidth="1"/>
    <col min="15886" max="15886" width="5.125" style="34" customWidth="1"/>
    <col min="15887" max="15887" width="15.625" style="34" customWidth="1"/>
    <col min="15888" max="15936" width="4.25" style="34" customWidth="1"/>
    <col min="15937" max="16128" width="9" style="34"/>
    <col min="16129" max="16129" width="11.25" style="34" customWidth="1"/>
    <col min="16130" max="16130" width="9.5" style="34" bestFit="1" customWidth="1"/>
    <col min="16131" max="16131" width="9.5" style="34" customWidth="1"/>
    <col min="16132" max="16132" width="11.875" style="34" customWidth="1"/>
    <col min="16133" max="16133" width="11.75" style="34" customWidth="1"/>
    <col min="16134" max="16141" width="4" style="34" customWidth="1"/>
    <col min="16142" max="16142" width="5.125" style="34" customWidth="1"/>
    <col min="16143" max="16143" width="15.625" style="34" customWidth="1"/>
    <col min="16144" max="16192" width="4.25" style="34" customWidth="1"/>
    <col min="16193" max="16384" width="9" style="34"/>
  </cols>
  <sheetData>
    <row r="1" spans="1:64" s="29" customFormat="1" ht="52.5" customHeight="1" x14ac:dyDescent="0.25">
      <c r="A1" s="29" t="s">
        <v>274</v>
      </c>
      <c r="B1" s="29" t="s">
        <v>275</v>
      </c>
      <c r="C1" s="29" t="s">
        <v>276</v>
      </c>
      <c r="D1" s="30" t="s">
        <v>277</v>
      </c>
      <c r="E1" s="30" t="s">
        <v>278</v>
      </c>
      <c r="F1" s="30" t="s">
        <v>253</v>
      </c>
      <c r="G1" s="30" t="s">
        <v>254</v>
      </c>
      <c r="H1" s="30" t="s">
        <v>255</v>
      </c>
      <c r="I1" s="30" t="s">
        <v>256</v>
      </c>
      <c r="J1" s="30" t="s">
        <v>257</v>
      </c>
      <c r="K1" s="30" t="s">
        <v>258</v>
      </c>
      <c r="L1" s="30" t="s">
        <v>259</v>
      </c>
      <c r="M1" s="30" t="s">
        <v>260</v>
      </c>
      <c r="N1" s="30" t="s">
        <v>261</v>
      </c>
      <c r="O1" s="31" t="s">
        <v>279</v>
      </c>
      <c r="P1" s="31" t="s">
        <v>280</v>
      </c>
      <c r="Q1" s="31" t="s">
        <v>281</v>
      </c>
      <c r="R1" s="31" t="s">
        <v>282</v>
      </c>
      <c r="S1" s="32" t="s">
        <v>283</v>
      </c>
      <c r="T1" s="33" t="s">
        <v>284</v>
      </c>
      <c r="U1" s="33" t="s">
        <v>285</v>
      </c>
      <c r="V1" s="33" t="s">
        <v>286</v>
      </c>
      <c r="W1" s="33" t="s">
        <v>287</v>
      </c>
      <c r="X1" s="32" t="s">
        <v>288</v>
      </c>
      <c r="Y1" s="31" t="s">
        <v>289</v>
      </c>
      <c r="Z1" s="31" t="s">
        <v>290</v>
      </c>
      <c r="AA1" s="31" t="s">
        <v>291</v>
      </c>
      <c r="AB1" s="31" t="s">
        <v>292</v>
      </c>
      <c r="AC1" s="32" t="s">
        <v>293</v>
      </c>
      <c r="AD1" s="31" t="s">
        <v>294</v>
      </c>
      <c r="AE1" s="31" t="s">
        <v>295</v>
      </c>
      <c r="AF1" s="31" t="s">
        <v>296</v>
      </c>
      <c r="AG1" s="31" t="s">
        <v>297</v>
      </c>
      <c r="AH1" s="32" t="s">
        <v>298</v>
      </c>
      <c r="AI1" s="31" t="s">
        <v>299</v>
      </c>
      <c r="AJ1" s="31" t="s">
        <v>300</v>
      </c>
      <c r="AK1" s="31" t="s">
        <v>301</v>
      </c>
      <c r="AL1" s="31" t="s">
        <v>302</v>
      </c>
      <c r="AM1" s="32" t="s">
        <v>303</v>
      </c>
      <c r="AN1" s="31" t="s">
        <v>304</v>
      </c>
      <c r="AO1" s="31" t="s">
        <v>305</v>
      </c>
      <c r="AP1" s="31" t="s">
        <v>306</v>
      </c>
      <c r="AQ1" s="31" t="s">
        <v>307</v>
      </c>
      <c r="AR1" s="32" t="s">
        <v>308</v>
      </c>
      <c r="AS1" s="31" t="s">
        <v>309</v>
      </c>
      <c r="AT1" s="31" t="s">
        <v>310</v>
      </c>
      <c r="AU1" s="31" t="s">
        <v>311</v>
      </c>
      <c r="AV1" s="31" t="s">
        <v>312</v>
      </c>
      <c r="AW1" s="32" t="s">
        <v>313</v>
      </c>
      <c r="AX1" s="31" t="s">
        <v>314</v>
      </c>
      <c r="AY1" s="31" t="s">
        <v>315</v>
      </c>
      <c r="AZ1" s="31" t="s">
        <v>316</v>
      </c>
      <c r="BA1" s="31" t="s">
        <v>317</v>
      </c>
      <c r="BB1" s="32" t="s">
        <v>318</v>
      </c>
      <c r="BC1" s="31" t="s">
        <v>319</v>
      </c>
      <c r="BD1" s="31" t="s">
        <v>320</v>
      </c>
      <c r="BE1" s="31" t="s">
        <v>321</v>
      </c>
      <c r="BF1" s="31" t="s">
        <v>322</v>
      </c>
      <c r="BG1" s="32" t="s">
        <v>323</v>
      </c>
      <c r="BH1" s="31" t="s">
        <v>324</v>
      </c>
      <c r="BI1" s="31" t="s">
        <v>325</v>
      </c>
      <c r="BJ1" s="31" t="s">
        <v>326</v>
      </c>
      <c r="BK1" s="31" t="s">
        <v>327</v>
      </c>
      <c r="BL1" s="32" t="s">
        <v>328</v>
      </c>
    </row>
    <row r="2" spans="1:64" x14ac:dyDescent="0.25">
      <c r="A2" s="34" t="s">
        <v>271</v>
      </c>
      <c r="B2" s="35" t="s">
        <v>272</v>
      </c>
      <c r="C2" s="35" t="s">
        <v>273</v>
      </c>
      <c r="D2" s="36">
        <f>AVERAGE(O2:BL2)</f>
        <v>0</v>
      </c>
      <c r="E2" s="36">
        <f t="shared" ref="E2:E65" si="0">AVERAGE($O2:$S2)</f>
        <v>0</v>
      </c>
      <c r="F2" s="36">
        <f t="shared" ref="F2:F65" si="1">AVERAGE($T2:$X2)</f>
        <v>0</v>
      </c>
      <c r="G2" s="36">
        <f t="shared" ref="G2:G65" si="2">AVERAGE($Y2:$AC2)</f>
        <v>0</v>
      </c>
      <c r="H2" s="36">
        <f t="shared" ref="H2:H65" si="3">AVERAGE($AD2:$AH2)</f>
        <v>0</v>
      </c>
      <c r="I2" s="36">
        <f t="shared" ref="I2:I65" si="4">AVERAGE($AI2:$AM2)</f>
        <v>0</v>
      </c>
      <c r="J2" s="36">
        <f t="shared" ref="J2:J65" si="5">AVERAGE($AN2:$AR2)</f>
        <v>0</v>
      </c>
      <c r="K2" s="36">
        <f t="shared" ref="K2:K65" si="6">AVERAGE($AS2:$AW2)</f>
        <v>0</v>
      </c>
      <c r="L2" s="36">
        <f t="shared" ref="L2:L65" si="7">AVERAGE($AX2:$BB2)</f>
        <v>0</v>
      </c>
      <c r="M2" s="36">
        <f t="shared" ref="M2:M65" si="8">AVERAGE($BC2:$BG2)</f>
        <v>0</v>
      </c>
      <c r="N2" s="36">
        <f t="shared" ref="N2:N65" si="9">AVERAGE($BH2:$BL2)</f>
        <v>0</v>
      </c>
      <c r="O2" s="37">
        <v>0</v>
      </c>
      <c r="P2" s="37">
        <v>0</v>
      </c>
      <c r="Q2" s="37">
        <v>0</v>
      </c>
      <c r="R2" s="37">
        <v>0</v>
      </c>
      <c r="S2" s="38">
        <v>0</v>
      </c>
      <c r="T2" s="39">
        <v>0</v>
      </c>
      <c r="U2" s="37">
        <v>0</v>
      </c>
      <c r="V2" s="37">
        <v>0</v>
      </c>
      <c r="W2" s="37">
        <v>0</v>
      </c>
      <c r="X2" s="38">
        <v>0</v>
      </c>
      <c r="Y2" s="39">
        <v>0</v>
      </c>
      <c r="Z2" s="37">
        <v>0</v>
      </c>
      <c r="AA2" s="37">
        <v>0</v>
      </c>
      <c r="AB2" s="37">
        <v>0</v>
      </c>
      <c r="AC2" s="38">
        <v>0</v>
      </c>
      <c r="AD2" s="39">
        <v>0</v>
      </c>
      <c r="AE2" s="37">
        <v>0</v>
      </c>
      <c r="AF2" s="37">
        <v>0</v>
      </c>
      <c r="AG2" s="37">
        <v>0</v>
      </c>
      <c r="AH2" s="38">
        <v>0</v>
      </c>
      <c r="AI2" s="39">
        <v>0</v>
      </c>
      <c r="AJ2" s="37">
        <v>0</v>
      </c>
      <c r="AK2" s="37">
        <v>0</v>
      </c>
      <c r="AL2" s="37">
        <v>0</v>
      </c>
      <c r="AM2" s="38">
        <v>0</v>
      </c>
      <c r="AN2" s="39">
        <v>0</v>
      </c>
      <c r="AO2" s="37">
        <v>0</v>
      </c>
      <c r="AP2" s="37">
        <v>0</v>
      </c>
      <c r="AQ2" s="37">
        <v>0</v>
      </c>
      <c r="AR2" s="38">
        <v>0</v>
      </c>
      <c r="AS2" s="39">
        <v>0</v>
      </c>
      <c r="AT2" s="37">
        <v>0</v>
      </c>
      <c r="AU2" s="37">
        <v>0</v>
      </c>
      <c r="AV2" s="37">
        <v>0</v>
      </c>
      <c r="AW2" s="38">
        <v>0</v>
      </c>
      <c r="AX2" s="39">
        <v>0</v>
      </c>
      <c r="AY2" s="37">
        <v>0</v>
      </c>
      <c r="AZ2" s="37">
        <v>0</v>
      </c>
      <c r="BA2" s="37">
        <v>0</v>
      </c>
      <c r="BB2" s="38">
        <v>0</v>
      </c>
      <c r="BC2" s="39">
        <v>0</v>
      </c>
      <c r="BD2" s="37">
        <v>0</v>
      </c>
      <c r="BE2" s="37">
        <v>0</v>
      </c>
      <c r="BF2" s="37">
        <v>0</v>
      </c>
      <c r="BG2" s="38">
        <v>0</v>
      </c>
      <c r="BH2" s="39">
        <v>0</v>
      </c>
      <c r="BI2" s="37">
        <v>0</v>
      </c>
      <c r="BJ2" s="37">
        <v>0</v>
      </c>
      <c r="BK2" s="37">
        <v>0</v>
      </c>
      <c r="BL2" s="38">
        <v>0</v>
      </c>
    </row>
    <row r="3" spans="1:64" x14ac:dyDescent="0.25">
      <c r="A3" s="34" t="s">
        <v>329</v>
      </c>
      <c r="B3" s="35"/>
      <c r="C3" s="35"/>
      <c r="D3" s="36">
        <f>AVERAGE(O3:BL3)</f>
        <v>0</v>
      </c>
      <c r="E3" s="36">
        <f t="shared" si="0"/>
        <v>0</v>
      </c>
      <c r="F3" s="36">
        <f t="shared" si="1"/>
        <v>0</v>
      </c>
      <c r="G3" s="36">
        <f t="shared" si="2"/>
        <v>0</v>
      </c>
      <c r="H3" s="36">
        <f t="shared" si="3"/>
        <v>0</v>
      </c>
      <c r="I3" s="36">
        <f t="shared" si="4"/>
        <v>0</v>
      </c>
      <c r="J3" s="36">
        <f t="shared" si="5"/>
        <v>0</v>
      </c>
      <c r="K3" s="36">
        <f t="shared" si="6"/>
        <v>0</v>
      </c>
      <c r="L3" s="36">
        <f t="shared" si="7"/>
        <v>0</v>
      </c>
      <c r="M3" s="36">
        <f t="shared" si="8"/>
        <v>0</v>
      </c>
      <c r="N3" s="36">
        <f t="shared" si="9"/>
        <v>0</v>
      </c>
      <c r="O3" s="37">
        <v>0</v>
      </c>
      <c r="P3" s="37">
        <v>0</v>
      </c>
      <c r="Q3" s="37">
        <v>0</v>
      </c>
      <c r="R3" s="37">
        <v>0</v>
      </c>
      <c r="S3" s="38">
        <v>0</v>
      </c>
      <c r="T3" s="39">
        <v>0</v>
      </c>
      <c r="U3" s="37">
        <v>0</v>
      </c>
      <c r="V3" s="37">
        <v>0</v>
      </c>
      <c r="W3" s="37">
        <v>0</v>
      </c>
      <c r="X3" s="38">
        <v>0</v>
      </c>
      <c r="Y3" s="39">
        <v>0</v>
      </c>
      <c r="Z3" s="37">
        <v>0</v>
      </c>
      <c r="AA3" s="37">
        <v>0</v>
      </c>
      <c r="AB3" s="37">
        <v>0</v>
      </c>
      <c r="AC3" s="38">
        <v>0</v>
      </c>
      <c r="AD3" s="39">
        <v>0</v>
      </c>
      <c r="AE3" s="37">
        <v>0</v>
      </c>
      <c r="AF3" s="37">
        <v>0</v>
      </c>
      <c r="AG3" s="37">
        <v>0</v>
      </c>
      <c r="AH3" s="38">
        <v>0</v>
      </c>
      <c r="AI3" s="39">
        <v>0</v>
      </c>
      <c r="AJ3" s="37">
        <v>0</v>
      </c>
      <c r="AK3" s="37">
        <v>0</v>
      </c>
      <c r="AL3" s="37">
        <v>0</v>
      </c>
      <c r="AM3" s="38">
        <v>0</v>
      </c>
      <c r="AN3" s="39">
        <v>0</v>
      </c>
      <c r="AO3" s="37">
        <v>0</v>
      </c>
      <c r="AP3" s="37">
        <v>0</v>
      </c>
      <c r="AQ3" s="37">
        <v>0</v>
      </c>
      <c r="AR3" s="38">
        <v>0</v>
      </c>
      <c r="AS3" s="39">
        <v>0</v>
      </c>
      <c r="AT3" s="37">
        <v>0</v>
      </c>
      <c r="AU3" s="37">
        <v>0</v>
      </c>
      <c r="AV3" s="37">
        <v>0</v>
      </c>
      <c r="AW3" s="38">
        <v>0</v>
      </c>
      <c r="AX3" s="39">
        <v>0</v>
      </c>
      <c r="AY3" s="37">
        <v>0</v>
      </c>
      <c r="AZ3" s="37">
        <v>0</v>
      </c>
      <c r="BA3" s="37">
        <v>0</v>
      </c>
      <c r="BB3" s="38">
        <v>0</v>
      </c>
      <c r="BC3" s="39">
        <v>0</v>
      </c>
      <c r="BD3" s="37">
        <v>0</v>
      </c>
      <c r="BE3" s="37">
        <v>0</v>
      </c>
      <c r="BF3" s="37">
        <v>0</v>
      </c>
      <c r="BG3" s="38">
        <v>0</v>
      </c>
      <c r="BH3" s="39">
        <v>0</v>
      </c>
      <c r="BI3" s="37">
        <v>0</v>
      </c>
      <c r="BJ3" s="37">
        <v>0</v>
      </c>
      <c r="BK3" s="37">
        <v>0</v>
      </c>
      <c r="BL3" s="38">
        <v>0</v>
      </c>
    </row>
    <row r="4" spans="1:64" x14ac:dyDescent="0.25">
      <c r="A4" s="34" t="s">
        <v>329</v>
      </c>
      <c r="B4" s="35"/>
      <c r="C4" s="35"/>
      <c r="D4" s="36">
        <f>AVERAGE(O4:BL4)</f>
        <v>0</v>
      </c>
      <c r="E4" s="36">
        <f t="shared" si="0"/>
        <v>0</v>
      </c>
      <c r="F4" s="36">
        <f t="shared" si="1"/>
        <v>0</v>
      </c>
      <c r="G4" s="36">
        <f t="shared" si="2"/>
        <v>0</v>
      </c>
      <c r="H4" s="36">
        <f t="shared" si="3"/>
        <v>0</v>
      </c>
      <c r="I4" s="36">
        <f t="shared" si="4"/>
        <v>0</v>
      </c>
      <c r="J4" s="36">
        <f t="shared" si="5"/>
        <v>0</v>
      </c>
      <c r="K4" s="36">
        <f t="shared" si="6"/>
        <v>0</v>
      </c>
      <c r="L4" s="36">
        <f t="shared" si="7"/>
        <v>0</v>
      </c>
      <c r="M4" s="36">
        <f t="shared" si="8"/>
        <v>0</v>
      </c>
      <c r="N4" s="36">
        <f t="shared" si="9"/>
        <v>0</v>
      </c>
      <c r="O4" s="37">
        <v>0</v>
      </c>
      <c r="P4" s="37">
        <v>0</v>
      </c>
      <c r="Q4" s="37">
        <v>0</v>
      </c>
      <c r="R4" s="37">
        <v>0</v>
      </c>
      <c r="S4" s="38">
        <v>0</v>
      </c>
      <c r="T4" s="39">
        <v>0</v>
      </c>
      <c r="U4" s="37">
        <v>0</v>
      </c>
      <c r="V4" s="37">
        <v>0</v>
      </c>
      <c r="W4" s="37">
        <v>0</v>
      </c>
      <c r="X4" s="38">
        <v>0</v>
      </c>
      <c r="Y4" s="39">
        <v>0</v>
      </c>
      <c r="Z4" s="37">
        <v>0</v>
      </c>
      <c r="AA4" s="37">
        <v>0</v>
      </c>
      <c r="AB4" s="37">
        <v>0</v>
      </c>
      <c r="AC4" s="38">
        <v>0</v>
      </c>
      <c r="AD4" s="39">
        <v>0</v>
      </c>
      <c r="AE4" s="37">
        <v>0</v>
      </c>
      <c r="AF4" s="37">
        <v>0</v>
      </c>
      <c r="AG4" s="37">
        <v>0</v>
      </c>
      <c r="AH4" s="38">
        <v>0</v>
      </c>
      <c r="AI4" s="39">
        <v>0</v>
      </c>
      <c r="AJ4" s="37">
        <v>0</v>
      </c>
      <c r="AK4" s="37">
        <v>0</v>
      </c>
      <c r="AL4" s="37">
        <v>0</v>
      </c>
      <c r="AM4" s="38">
        <v>0</v>
      </c>
      <c r="AN4" s="39">
        <v>0</v>
      </c>
      <c r="AO4" s="37">
        <v>0</v>
      </c>
      <c r="AP4" s="37">
        <v>0</v>
      </c>
      <c r="AQ4" s="37">
        <v>0</v>
      </c>
      <c r="AR4" s="38">
        <v>0</v>
      </c>
      <c r="AS4" s="39">
        <v>0</v>
      </c>
      <c r="AT4" s="37">
        <v>0</v>
      </c>
      <c r="AU4" s="37">
        <v>0</v>
      </c>
      <c r="AV4" s="37">
        <v>0</v>
      </c>
      <c r="AW4" s="38">
        <v>0</v>
      </c>
      <c r="AX4" s="39">
        <v>0</v>
      </c>
      <c r="AY4" s="37">
        <v>0</v>
      </c>
      <c r="AZ4" s="37">
        <v>0</v>
      </c>
      <c r="BA4" s="37">
        <v>0</v>
      </c>
      <c r="BB4" s="38">
        <v>0</v>
      </c>
      <c r="BC4" s="39">
        <v>0</v>
      </c>
      <c r="BD4" s="37">
        <v>0</v>
      </c>
      <c r="BE4" s="37">
        <v>0</v>
      </c>
      <c r="BF4" s="37">
        <v>0</v>
      </c>
      <c r="BG4" s="38">
        <v>0</v>
      </c>
      <c r="BH4" s="39">
        <v>0</v>
      </c>
      <c r="BI4" s="37">
        <v>0</v>
      </c>
      <c r="BJ4" s="37">
        <v>0</v>
      </c>
      <c r="BK4" s="37">
        <v>0</v>
      </c>
      <c r="BL4" s="38">
        <v>0</v>
      </c>
    </row>
    <row r="5" spans="1:64" x14ac:dyDescent="0.25">
      <c r="A5" s="34" t="s">
        <v>330</v>
      </c>
      <c r="B5" s="35" t="s">
        <v>331</v>
      </c>
      <c r="C5" s="35" t="s">
        <v>263</v>
      </c>
      <c r="D5" s="36">
        <f t="shared" ref="D5:D68" si="10">AVERAGE(O5:BL5)</f>
        <v>0</v>
      </c>
      <c r="E5" s="36">
        <f t="shared" si="0"/>
        <v>0</v>
      </c>
      <c r="F5" s="36">
        <f t="shared" si="1"/>
        <v>0</v>
      </c>
      <c r="G5" s="36">
        <f t="shared" si="2"/>
        <v>0</v>
      </c>
      <c r="H5" s="36">
        <f t="shared" si="3"/>
        <v>0</v>
      </c>
      <c r="I5" s="36">
        <f t="shared" si="4"/>
        <v>0</v>
      </c>
      <c r="J5" s="36">
        <f t="shared" si="5"/>
        <v>0</v>
      </c>
      <c r="K5" s="36">
        <f t="shared" si="6"/>
        <v>0</v>
      </c>
      <c r="L5" s="36">
        <f t="shared" si="7"/>
        <v>0</v>
      </c>
      <c r="M5" s="36">
        <f t="shared" si="8"/>
        <v>0</v>
      </c>
      <c r="N5" s="36">
        <f t="shared" si="9"/>
        <v>0</v>
      </c>
      <c r="O5" s="40">
        <v>0</v>
      </c>
      <c r="P5" s="40">
        <v>0</v>
      </c>
      <c r="Q5" s="40">
        <v>0</v>
      </c>
      <c r="R5" s="40">
        <v>0</v>
      </c>
      <c r="S5" s="41">
        <v>0</v>
      </c>
      <c r="T5" s="40">
        <v>0</v>
      </c>
      <c r="U5" s="40">
        <v>0</v>
      </c>
      <c r="V5" s="40">
        <v>0</v>
      </c>
      <c r="W5" s="40">
        <v>0</v>
      </c>
      <c r="X5" s="41">
        <v>0</v>
      </c>
      <c r="Y5" s="40">
        <v>0</v>
      </c>
      <c r="Z5" s="40">
        <v>0</v>
      </c>
      <c r="AA5" s="40">
        <v>0</v>
      </c>
      <c r="AB5" s="40">
        <v>0</v>
      </c>
      <c r="AC5" s="41">
        <v>0</v>
      </c>
      <c r="AD5" s="40">
        <v>0</v>
      </c>
      <c r="AE5" s="40">
        <v>0</v>
      </c>
      <c r="AF5" s="40">
        <v>0</v>
      </c>
      <c r="AG5" s="40">
        <v>0</v>
      </c>
      <c r="AH5" s="41">
        <v>0</v>
      </c>
      <c r="AI5" s="40">
        <v>0</v>
      </c>
      <c r="AJ5" s="40">
        <v>0</v>
      </c>
      <c r="AK5" s="40">
        <v>0</v>
      </c>
      <c r="AL5" s="40">
        <v>0</v>
      </c>
      <c r="AM5" s="41">
        <v>0</v>
      </c>
      <c r="AN5" s="40">
        <v>0</v>
      </c>
      <c r="AO5" s="40">
        <v>0</v>
      </c>
      <c r="AP5" s="40">
        <v>0</v>
      </c>
      <c r="AQ5" s="40">
        <v>0</v>
      </c>
      <c r="AR5" s="41">
        <v>0</v>
      </c>
      <c r="AS5" s="40">
        <v>0</v>
      </c>
      <c r="AT5" s="40">
        <v>0</v>
      </c>
      <c r="AU5" s="40">
        <v>0</v>
      </c>
      <c r="AV5" s="40">
        <v>0</v>
      </c>
      <c r="AW5" s="41">
        <v>0</v>
      </c>
      <c r="AX5" s="40">
        <v>0</v>
      </c>
      <c r="AY5" s="40">
        <v>0</v>
      </c>
      <c r="AZ5" s="40">
        <v>0</v>
      </c>
      <c r="BA5" s="40">
        <v>0</v>
      </c>
      <c r="BB5" s="41">
        <v>0</v>
      </c>
      <c r="BC5" s="40">
        <v>0</v>
      </c>
      <c r="BD5" s="40">
        <v>0</v>
      </c>
      <c r="BE5" s="40">
        <v>0</v>
      </c>
      <c r="BF5" s="40">
        <v>0</v>
      </c>
      <c r="BG5" s="41">
        <v>0</v>
      </c>
      <c r="BH5" s="40">
        <v>0</v>
      </c>
      <c r="BI5" s="40">
        <v>0</v>
      </c>
      <c r="BJ5" s="40">
        <v>0</v>
      </c>
      <c r="BK5" s="40">
        <v>0</v>
      </c>
      <c r="BL5" s="41">
        <v>0</v>
      </c>
    </row>
    <row r="6" spans="1:64" x14ac:dyDescent="0.25">
      <c r="A6" s="34" t="s">
        <v>330</v>
      </c>
      <c r="B6" s="35"/>
      <c r="C6" s="35"/>
      <c r="D6" s="36">
        <f t="shared" si="10"/>
        <v>0</v>
      </c>
      <c r="E6" s="36">
        <f t="shared" si="0"/>
        <v>0</v>
      </c>
      <c r="F6" s="36">
        <f t="shared" si="1"/>
        <v>0</v>
      </c>
      <c r="G6" s="36">
        <f t="shared" si="2"/>
        <v>0</v>
      </c>
      <c r="H6" s="36">
        <f t="shared" si="3"/>
        <v>0</v>
      </c>
      <c r="I6" s="36">
        <f t="shared" si="4"/>
        <v>0</v>
      </c>
      <c r="J6" s="36">
        <f t="shared" si="5"/>
        <v>0</v>
      </c>
      <c r="K6" s="36">
        <f t="shared" si="6"/>
        <v>0</v>
      </c>
      <c r="L6" s="36">
        <f t="shared" si="7"/>
        <v>0</v>
      </c>
      <c r="M6" s="36">
        <f t="shared" si="8"/>
        <v>0</v>
      </c>
      <c r="N6" s="36">
        <f t="shared" si="9"/>
        <v>0</v>
      </c>
      <c r="O6" s="40">
        <v>0</v>
      </c>
      <c r="P6" s="40">
        <v>0</v>
      </c>
      <c r="Q6" s="40">
        <v>0</v>
      </c>
      <c r="R6" s="40">
        <v>0</v>
      </c>
      <c r="S6" s="41">
        <v>0</v>
      </c>
      <c r="T6" s="40">
        <v>0</v>
      </c>
      <c r="U6" s="40">
        <v>0</v>
      </c>
      <c r="V6" s="40">
        <v>0</v>
      </c>
      <c r="W6" s="40">
        <v>0</v>
      </c>
      <c r="X6" s="41">
        <v>0</v>
      </c>
      <c r="Y6" s="40">
        <v>0</v>
      </c>
      <c r="Z6" s="40">
        <v>0</v>
      </c>
      <c r="AA6" s="40">
        <v>0</v>
      </c>
      <c r="AB6" s="40">
        <v>0</v>
      </c>
      <c r="AC6" s="41">
        <v>0</v>
      </c>
      <c r="AD6" s="40">
        <v>0</v>
      </c>
      <c r="AE6" s="40">
        <v>0</v>
      </c>
      <c r="AF6" s="40">
        <v>0</v>
      </c>
      <c r="AG6" s="40">
        <v>0</v>
      </c>
      <c r="AH6" s="41">
        <v>0</v>
      </c>
      <c r="AI6" s="40">
        <v>0</v>
      </c>
      <c r="AJ6" s="40">
        <v>0</v>
      </c>
      <c r="AK6" s="40">
        <v>0</v>
      </c>
      <c r="AL6" s="40">
        <v>0</v>
      </c>
      <c r="AM6" s="41">
        <v>0</v>
      </c>
      <c r="AN6" s="40">
        <v>0</v>
      </c>
      <c r="AO6" s="40">
        <v>0</v>
      </c>
      <c r="AP6" s="40">
        <v>0</v>
      </c>
      <c r="AQ6" s="40">
        <v>0</v>
      </c>
      <c r="AR6" s="41">
        <v>0</v>
      </c>
      <c r="AS6" s="40">
        <v>0</v>
      </c>
      <c r="AT6" s="40">
        <v>0</v>
      </c>
      <c r="AU6" s="40">
        <v>0</v>
      </c>
      <c r="AV6" s="40">
        <v>0</v>
      </c>
      <c r="AW6" s="41">
        <v>0</v>
      </c>
      <c r="AX6" s="40">
        <v>0</v>
      </c>
      <c r="AY6" s="40">
        <v>0</v>
      </c>
      <c r="AZ6" s="40">
        <v>0</v>
      </c>
      <c r="BA6" s="40">
        <v>0</v>
      </c>
      <c r="BB6" s="41">
        <v>0</v>
      </c>
      <c r="BC6" s="40">
        <v>0</v>
      </c>
      <c r="BD6" s="40">
        <v>0</v>
      </c>
      <c r="BE6" s="40">
        <v>0</v>
      </c>
      <c r="BF6" s="40">
        <v>0</v>
      </c>
      <c r="BG6" s="41">
        <v>0</v>
      </c>
      <c r="BH6" s="40">
        <v>0</v>
      </c>
      <c r="BI6" s="40">
        <v>0</v>
      </c>
      <c r="BJ6" s="40">
        <v>0</v>
      </c>
      <c r="BK6" s="40">
        <v>0</v>
      </c>
      <c r="BL6" s="41">
        <v>0</v>
      </c>
    </row>
    <row r="7" spans="1:64" x14ac:dyDescent="0.25">
      <c r="A7" s="34" t="s">
        <v>330</v>
      </c>
      <c r="B7" s="35"/>
      <c r="C7" s="35"/>
      <c r="D7" s="36">
        <f t="shared" si="10"/>
        <v>0</v>
      </c>
      <c r="E7" s="36">
        <f t="shared" si="0"/>
        <v>0</v>
      </c>
      <c r="F7" s="36">
        <f t="shared" si="1"/>
        <v>0</v>
      </c>
      <c r="G7" s="36">
        <f t="shared" si="2"/>
        <v>0</v>
      </c>
      <c r="H7" s="36">
        <f t="shared" si="3"/>
        <v>0</v>
      </c>
      <c r="I7" s="36">
        <f t="shared" si="4"/>
        <v>0</v>
      </c>
      <c r="J7" s="36">
        <f t="shared" si="5"/>
        <v>0</v>
      </c>
      <c r="K7" s="36">
        <f t="shared" si="6"/>
        <v>0</v>
      </c>
      <c r="L7" s="36">
        <f t="shared" si="7"/>
        <v>0</v>
      </c>
      <c r="M7" s="36">
        <f t="shared" si="8"/>
        <v>0</v>
      </c>
      <c r="N7" s="36">
        <f t="shared" si="9"/>
        <v>0</v>
      </c>
      <c r="O7" s="40">
        <v>0</v>
      </c>
      <c r="P7" s="40">
        <v>0</v>
      </c>
      <c r="Q7" s="40">
        <v>0</v>
      </c>
      <c r="R7" s="40">
        <v>0</v>
      </c>
      <c r="S7" s="41">
        <v>0</v>
      </c>
      <c r="T7" s="40">
        <v>0</v>
      </c>
      <c r="U7" s="40">
        <v>0</v>
      </c>
      <c r="V7" s="40">
        <v>0</v>
      </c>
      <c r="W7" s="40">
        <v>0</v>
      </c>
      <c r="X7" s="41">
        <v>0</v>
      </c>
      <c r="Y7" s="40">
        <v>0</v>
      </c>
      <c r="Z7" s="40">
        <v>0</v>
      </c>
      <c r="AA7" s="40">
        <v>0</v>
      </c>
      <c r="AB7" s="40">
        <v>0</v>
      </c>
      <c r="AC7" s="41">
        <v>0</v>
      </c>
      <c r="AD7" s="40">
        <v>0</v>
      </c>
      <c r="AE7" s="40">
        <v>0</v>
      </c>
      <c r="AF7" s="40">
        <v>0</v>
      </c>
      <c r="AG7" s="40">
        <v>0</v>
      </c>
      <c r="AH7" s="41">
        <v>0</v>
      </c>
      <c r="AI7" s="40">
        <v>0</v>
      </c>
      <c r="AJ7" s="40">
        <v>0</v>
      </c>
      <c r="AK7" s="40">
        <v>0</v>
      </c>
      <c r="AL7" s="40">
        <v>0</v>
      </c>
      <c r="AM7" s="41">
        <v>0</v>
      </c>
      <c r="AN7" s="40">
        <v>0</v>
      </c>
      <c r="AO7" s="40">
        <v>0</v>
      </c>
      <c r="AP7" s="40">
        <v>0</v>
      </c>
      <c r="AQ7" s="40">
        <v>0</v>
      </c>
      <c r="AR7" s="41">
        <v>0</v>
      </c>
      <c r="AS7" s="40">
        <v>0</v>
      </c>
      <c r="AT7" s="40">
        <v>0</v>
      </c>
      <c r="AU7" s="40">
        <v>0</v>
      </c>
      <c r="AV7" s="40">
        <v>0</v>
      </c>
      <c r="AW7" s="41">
        <v>0</v>
      </c>
      <c r="AX7" s="40">
        <v>0</v>
      </c>
      <c r="AY7" s="40">
        <v>0</v>
      </c>
      <c r="AZ7" s="40">
        <v>0</v>
      </c>
      <c r="BA7" s="40">
        <v>0</v>
      </c>
      <c r="BB7" s="41">
        <v>0</v>
      </c>
      <c r="BC7" s="40">
        <v>0</v>
      </c>
      <c r="BD7" s="40">
        <v>0</v>
      </c>
      <c r="BE7" s="40">
        <v>0</v>
      </c>
      <c r="BF7" s="40">
        <v>0</v>
      </c>
      <c r="BG7" s="41">
        <v>0</v>
      </c>
      <c r="BH7" s="40">
        <v>0</v>
      </c>
      <c r="BI7" s="40">
        <v>0</v>
      </c>
      <c r="BJ7" s="40">
        <v>0</v>
      </c>
      <c r="BK7" s="40">
        <v>0</v>
      </c>
      <c r="BL7" s="41">
        <v>0</v>
      </c>
    </row>
    <row r="8" spans="1:64" x14ac:dyDescent="0.25">
      <c r="A8" s="34" t="s">
        <v>262</v>
      </c>
      <c r="B8" s="35" t="s">
        <v>331</v>
      </c>
      <c r="C8" s="35" t="s">
        <v>263</v>
      </c>
      <c r="D8" s="36">
        <f t="shared" si="10"/>
        <v>0</v>
      </c>
      <c r="E8" s="36">
        <f t="shared" si="0"/>
        <v>0</v>
      </c>
      <c r="F8" s="36">
        <f t="shared" si="1"/>
        <v>0</v>
      </c>
      <c r="G8" s="36">
        <f t="shared" si="2"/>
        <v>0</v>
      </c>
      <c r="H8" s="36">
        <f t="shared" si="3"/>
        <v>0</v>
      </c>
      <c r="I8" s="36">
        <f t="shared" si="4"/>
        <v>0</v>
      </c>
      <c r="J8" s="36">
        <f t="shared" si="5"/>
        <v>0</v>
      </c>
      <c r="K8" s="36">
        <f t="shared" si="6"/>
        <v>0</v>
      </c>
      <c r="L8" s="36">
        <f t="shared" si="7"/>
        <v>0</v>
      </c>
      <c r="M8" s="36">
        <f t="shared" si="8"/>
        <v>0</v>
      </c>
      <c r="N8" s="36">
        <f t="shared" si="9"/>
        <v>0</v>
      </c>
      <c r="O8" s="40">
        <v>0</v>
      </c>
      <c r="P8" s="40">
        <v>0</v>
      </c>
      <c r="Q8" s="40">
        <v>0</v>
      </c>
      <c r="R8" s="40">
        <v>0</v>
      </c>
      <c r="S8" s="41">
        <v>0</v>
      </c>
      <c r="T8" s="40">
        <v>0</v>
      </c>
      <c r="U8" s="40">
        <v>0</v>
      </c>
      <c r="V8" s="40">
        <v>0</v>
      </c>
      <c r="W8" s="40">
        <v>0</v>
      </c>
      <c r="X8" s="41">
        <v>0</v>
      </c>
      <c r="Y8" s="40">
        <v>0</v>
      </c>
      <c r="Z8" s="40">
        <v>0</v>
      </c>
      <c r="AA8" s="40">
        <v>0</v>
      </c>
      <c r="AB8" s="40">
        <v>0</v>
      </c>
      <c r="AC8" s="41">
        <v>0</v>
      </c>
      <c r="AD8" s="40">
        <v>0</v>
      </c>
      <c r="AE8" s="40">
        <v>0</v>
      </c>
      <c r="AF8" s="40">
        <v>0</v>
      </c>
      <c r="AG8" s="40">
        <v>0</v>
      </c>
      <c r="AH8" s="41">
        <v>0</v>
      </c>
      <c r="AI8" s="40">
        <v>0</v>
      </c>
      <c r="AJ8" s="40">
        <v>0</v>
      </c>
      <c r="AK8" s="40">
        <v>0</v>
      </c>
      <c r="AL8" s="40">
        <v>0</v>
      </c>
      <c r="AM8" s="41">
        <v>0</v>
      </c>
      <c r="AN8" s="40">
        <v>0</v>
      </c>
      <c r="AO8" s="40">
        <v>0</v>
      </c>
      <c r="AP8" s="40">
        <v>0</v>
      </c>
      <c r="AQ8" s="40">
        <v>0</v>
      </c>
      <c r="AR8" s="41">
        <v>0</v>
      </c>
      <c r="AS8" s="40">
        <v>0</v>
      </c>
      <c r="AT8" s="40">
        <v>0</v>
      </c>
      <c r="AU8" s="40">
        <v>0</v>
      </c>
      <c r="AV8" s="40">
        <v>0</v>
      </c>
      <c r="AW8" s="41">
        <v>0</v>
      </c>
      <c r="AX8" s="40">
        <v>0</v>
      </c>
      <c r="AY8" s="40">
        <v>0</v>
      </c>
      <c r="AZ8" s="40">
        <v>0</v>
      </c>
      <c r="BA8" s="40">
        <v>0</v>
      </c>
      <c r="BB8" s="41">
        <v>0</v>
      </c>
      <c r="BC8" s="40">
        <v>0</v>
      </c>
      <c r="BD8" s="40">
        <v>0</v>
      </c>
      <c r="BE8" s="40">
        <v>0</v>
      </c>
      <c r="BF8" s="40">
        <v>0</v>
      </c>
      <c r="BG8" s="41">
        <v>0</v>
      </c>
      <c r="BH8" s="40">
        <v>0</v>
      </c>
      <c r="BI8" s="40">
        <v>0</v>
      </c>
      <c r="BJ8" s="40">
        <v>0</v>
      </c>
      <c r="BK8" s="40">
        <v>0</v>
      </c>
      <c r="BL8" s="41">
        <v>0</v>
      </c>
    </row>
    <row r="9" spans="1:64" x14ac:dyDescent="0.25">
      <c r="A9" s="34" t="s">
        <v>262</v>
      </c>
      <c r="B9" s="35"/>
      <c r="C9" s="35"/>
      <c r="D9" s="36">
        <f t="shared" si="10"/>
        <v>0</v>
      </c>
      <c r="E9" s="36">
        <f t="shared" si="0"/>
        <v>0</v>
      </c>
      <c r="F9" s="36">
        <f t="shared" si="1"/>
        <v>0</v>
      </c>
      <c r="G9" s="36">
        <f t="shared" si="2"/>
        <v>0</v>
      </c>
      <c r="H9" s="36">
        <f t="shared" si="3"/>
        <v>0</v>
      </c>
      <c r="I9" s="36">
        <f t="shared" si="4"/>
        <v>0</v>
      </c>
      <c r="J9" s="36">
        <f t="shared" si="5"/>
        <v>0</v>
      </c>
      <c r="K9" s="36">
        <f t="shared" si="6"/>
        <v>0</v>
      </c>
      <c r="L9" s="36">
        <f t="shared" si="7"/>
        <v>0</v>
      </c>
      <c r="M9" s="36">
        <f t="shared" si="8"/>
        <v>0</v>
      </c>
      <c r="N9" s="36">
        <f t="shared" si="9"/>
        <v>0</v>
      </c>
      <c r="O9" s="40">
        <v>0</v>
      </c>
      <c r="P9" s="40">
        <v>0</v>
      </c>
      <c r="Q9" s="40">
        <v>0</v>
      </c>
      <c r="R9" s="40">
        <v>0</v>
      </c>
      <c r="S9" s="41">
        <v>0</v>
      </c>
      <c r="T9" s="40">
        <v>0</v>
      </c>
      <c r="U9" s="40">
        <v>0</v>
      </c>
      <c r="V9" s="40">
        <v>0</v>
      </c>
      <c r="W9" s="40">
        <v>0</v>
      </c>
      <c r="X9" s="41">
        <v>0</v>
      </c>
      <c r="Y9" s="40">
        <v>0</v>
      </c>
      <c r="Z9" s="40">
        <v>0</v>
      </c>
      <c r="AA9" s="40">
        <v>0</v>
      </c>
      <c r="AB9" s="40">
        <v>0</v>
      </c>
      <c r="AC9" s="41">
        <v>0</v>
      </c>
      <c r="AD9" s="40">
        <v>0</v>
      </c>
      <c r="AE9" s="40">
        <v>0</v>
      </c>
      <c r="AF9" s="40">
        <v>0</v>
      </c>
      <c r="AG9" s="40">
        <v>0</v>
      </c>
      <c r="AH9" s="41">
        <v>0</v>
      </c>
      <c r="AI9" s="40">
        <v>0</v>
      </c>
      <c r="AJ9" s="40">
        <v>0</v>
      </c>
      <c r="AK9" s="40">
        <v>0</v>
      </c>
      <c r="AL9" s="40">
        <v>0</v>
      </c>
      <c r="AM9" s="41">
        <v>0</v>
      </c>
      <c r="AN9" s="40">
        <v>0</v>
      </c>
      <c r="AO9" s="40">
        <v>0</v>
      </c>
      <c r="AP9" s="40">
        <v>0</v>
      </c>
      <c r="AQ9" s="40">
        <v>0</v>
      </c>
      <c r="AR9" s="41">
        <v>0</v>
      </c>
      <c r="AS9" s="40">
        <v>0</v>
      </c>
      <c r="AT9" s="40">
        <v>0</v>
      </c>
      <c r="AU9" s="40">
        <v>0</v>
      </c>
      <c r="AV9" s="40">
        <v>0</v>
      </c>
      <c r="AW9" s="41">
        <v>0</v>
      </c>
      <c r="AX9" s="40">
        <v>0</v>
      </c>
      <c r="AY9" s="40">
        <v>0</v>
      </c>
      <c r="AZ9" s="40">
        <v>0</v>
      </c>
      <c r="BA9" s="40">
        <v>0</v>
      </c>
      <c r="BB9" s="41">
        <v>0</v>
      </c>
      <c r="BC9" s="40">
        <v>0</v>
      </c>
      <c r="BD9" s="40">
        <v>0</v>
      </c>
      <c r="BE9" s="40">
        <v>0</v>
      </c>
      <c r="BF9" s="40">
        <v>0</v>
      </c>
      <c r="BG9" s="41">
        <v>0</v>
      </c>
      <c r="BH9" s="40">
        <v>0</v>
      </c>
      <c r="BI9" s="40">
        <v>0</v>
      </c>
      <c r="BJ9" s="40">
        <v>0</v>
      </c>
      <c r="BK9" s="40">
        <v>0</v>
      </c>
      <c r="BL9" s="41">
        <v>0</v>
      </c>
    </row>
    <row r="10" spans="1:64" x14ac:dyDescent="0.25">
      <c r="A10" s="34" t="s">
        <v>262</v>
      </c>
      <c r="B10" s="35"/>
      <c r="C10" s="42"/>
      <c r="D10" s="36">
        <f t="shared" si="10"/>
        <v>0</v>
      </c>
      <c r="E10" s="36">
        <f t="shared" si="0"/>
        <v>0</v>
      </c>
      <c r="F10" s="36">
        <f t="shared" si="1"/>
        <v>0</v>
      </c>
      <c r="G10" s="36">
        <f t="shared" si="2"/>
        <v>0</v>
      </c>
      <c r="H10" s="36">
        <f t="shared" si="3"/>
        <v>0</v>
      </c>
      <c r="I10" s="36">
        <f t="shared" si="4"/>
        <v>0</v>
      </c>
      <c r="J10" s="36">
        <f t="shared" si="5"/>
        <v>0</v>
      </c>
      <c r="K10" s="36">
        <f t="shared" si="6"/>
        <v>0</v>
      </c>
      <c r="L10" s="36">
        <f t="shared" si="7"/>
        <v>0</v>
      </c>
      <c r="M10" s="36">
        <f t="shared" si="8"/>
        <v>0</v>
      </c>
      <c r="N10" s="36">
        <f t="shared" si="9"/>
        <v>0</v>
      </c>
      <c r="O10" s="40">
        <v>0</v>
      </c>
      <c r="P10" s="40">
        <v>0</v>
      </c>
      <c r="Q10" s="40">
        <v>0</v>
      </c>
      <c r="R10" s="40">
        <v>0</v>
      </c>
      <c r="S10" s="41">
        <v>0</v>
      </c>
      <c r="T10" s="40">
        <v>0</v>
      </c>
      <c r="U10" s="40">
        <v>0</v>
      </c>
      <c r="V10" s="40">
        <v>0</v>
      </c>
      <c r="W10" s="40">
        <v>0</v>
      </c>
      <c r="X10" s="41">
        <v>0</v>
      </c>
      <c r="Y10" s="40">
        <v>0</v>
      </c>
      <c r="Z10" s="40">
        <v>0</v>
      </c>
      <c r="AA10" s="40">
        <v>0</v>
      </c>
      <c r="AB10" s="40">
        <v>0</v>
      </c>
      <c r="AC10" s="41">
        <v>0</v>
      </c>
      <c r="AD10" s="40">
        <v>0</v>
      </c>
      <c r="AE10" s="40">
        <v>0</v>
      </c>
      <c r="AF10" s="40">
        <v>0</v>
      </c>
      <c r="AG10" s="40">
        <v>0</v>
      </c>
      <c r="AH10" s="41">
        <v>0</v>
      </c>
      <c r="AI10" s="40">
        <v>0</v>
      </c>
      <c r="AJ10" s="40">
        <v>0</v>
      </c>
      <c r="AK10" s="40">
        <v>0</v>
      </c>
      <c r="AL10" s="40">
        <v>0</v>
      </c>
      <c r="AM10" s="41">
        <v>0</v>
      </c>
      <c r="AN10" s="40">
        <v>0</v>
      </c>
      <c r="AO10" s="40">
        <v>0</v>
      </c>
      <c r="AP10" s="40">
        <v>0</v>
      </c>
      <c r="AQ10" s="40">
        <v>0</v>
      </c>
      <c r="AR10" s="41">
        <v>0</v>
      </c>
      <c r="AS10" s="40">
        <v>0</v>
      </c>
      <c r="AT10" s="40">
        <v>0</v>
      </c>
      <c r="AU10" s="40">
        <v>0</v>
      </c>
      <c r="AV10" s="40">
        <v>0</v>
      </c>
      <c r="AW10" s="41">
        <v>0</v>
      </c>
      <c r="AX10" s="40">
        <v>0</v>
      </c>
      <c r="AY10" s="40">
        <v>0</v>
      </c>
      <c r="AZ10" s="40">
        <v>0</v>
      </c>
      <c r="BA10" s="40">
        <v>0</v>
      </c>
      <c r="BB10" s="41">
        <v>0</v>
      </c>
      <c r="BC10" s="40">
        <v>0</v>
      </c>
      <c r="BD10" s="40">
        <v>0</v>
      </c>
      <c r="BE10" s="40">
        <v>0</v>
      </c>
      <c r="BF10" s="40">
        <v>0</v>
      </c>
      <c r="BG10" s="41">
        <v>0</v>
      </c>
      <c r="BH10" s="40">
        <v>0</v>
      </c>
      <c r="BI10" s="40">
        <v>0</v>
      </c>
      <c r="BJ10" s="40">
        <v>0</v>
      </c>
      <c r="BK10" s="40">
        <v>0</v>
      </c>
      <c r="BL10" s="41">
        <v>0</v>
      </c>
    </row>
    <row r="11" spans="1:64" x14ac:dyDescent="0.25">
      <c r="A11" s="34" t="s">
        <v>264</v>
      </c>
      <c r="B11" s="35" t="s">
        <v>332</v>
      </c>
      <c r="C11" s="42" t="s">
        <v>263</v>
      </c>
      <c r="D11" s="36">
        <f t="shared" si="10"/>
        <v>0</v>
      </c>
      <c r="E11" s="36">
        <f t="shared" si="0"/>
        <v>0</v>
      </c>
      <c r="F11" s="36">
        <f t="shared" si="1"/>
        <v>0</v>
      </c>
      <c r="G11" s="36">
        <f t="shared" si="2"/>
        <v>0</v>
      </c>
      <c r="H11" s="36">
        <f t="shared" si="3"/>
        <v>0</v>
      </c>
      <c r="I11" s="36">
        <f t="shared" si="4"/>
        <v>0</v>
      </c>
      <c r="J11" s="36">
        <f t="shared" si="5"/>
        <v>0</v>
      </c>
      <c r="K11" s="36">
        <f t="shared" si="6"/>
        <v>0</v>
      </c>
      <c r="L11" s="36">
        <f t="shared" si="7"/>
        <v>0</v>
      </c>
      <c r="M11" s="36">
        <f t="shared" si="8"/>
        <v>0</v>
      </c>
      <c r="N11" s="36">
        <f t="shared" si="9"/>
        <v>0</v>
      </c>
      <c r="O11" s="40">
        <v>0</v>
      </c>
      <c r="P11" s="40">
        <v>0</v>
      </c>
      <c r="Q11" s="40">
        <v>0</v>
      </c>
      <c r="R11" s="40">
        <v>0</v>
      </c>
      <c r="S11" s="41">
        <v>0</v>
      </c>
      <c r="T11" s="40">
        <v>0</v>
      </c>
      <c r="U11" s="40">
        <v>0</v>
      </c>
      <c r="V11" s="40">
        <v>0</v>
      </c>
      <c r="W11" s="40">
        <v>0</v>
      </c>
      <c r="X11" s="41">
        <v>0</v>
      </c>
      <c r="Y11" s="40">
        <v>0</v>
      </c>
      <c r="Z11" s="40">
        <v>0</v>
      </c>
      <c r="AA11" s="40">
        <v>0</v>
      </c>
      <c r="AB11" s="40">
        <v>0</v>
      </c>
      <c r="AC11" s="41">
        <v>0</v>
      </c>
      <c r="AD11" s="40">
        <v>0</v>
      </c>
      <c r="AE11" s="40">
        <v>0</v>
      </c>
      <c r="AF11" s="40">
        <v>0</v>
      </c>
      <c r="AG11" s="40">
        <v>0</v>
      </c>
      <c r="AH11" s="41">
        <v>0</v>
      </c>
      <c r="AI11" s="40">
        <v>0</v>
      </c>
      <c r="AJ11" s="40">
        <v>0</v>
      </c>
      <c r="AK11" s="40">
        <v>0</v>
      </c>
      <c r="AL11" s="40">
        <v>0</v>
      </c>
      <c r="AM11" s="41">
        <v>0</v>
      </c>
      <c r="AN11" s="40">
        <v>0</v>
      </c>
      <c r="AO11" s="40">
        <v>0</v>
      </c>
      <c r="AP11" s="40">
        <v>0</v>
      </c>
      <c r="AQ11" s="40">
        <v>0</v>
      </c>
      <c r="AR11" s="41">
        <v>0</v>
      </c>
      <c r="AS11" s="40">
        <v>0</v>
      </c>
      <c r="AT11" s="40">
        <v>0</v>
      </c>
      <c r="AU11" s="40">
        <v>0</v>
      </c>
      <c r="AV11" s="40">
        <v>0</v>
      </c>
      <c r="AW11" s="41">
        <v>0</v>
      </c>
      <c r="AX11" s="40">
        <v>0</v>
      </c>
      <c r="AY11" s="40">
        <v>0</v>
      </c>
      <c r="AZ11" s="40">
        <v>0</v>
      </c>
      <c r="BA11" s="40">
        <v>0</v>
      </c>
      <c r="BB11" s="41">
        <v>0</v>
      </c>
      <c r="BC11" s="40">
        <v>0</v>
      </c>
      <c r="BD11" s="40">
        <v>0</v>
      </c>
      <c r="BE11" s="40">
        <v>0</v>
      </c>
      <c r="BF11" s="40">
        <v>0</v>
      </c>
      <c r="BG11" s="41">
        <v>0</v>
      </c>
      <c r="BH11" s="40">
        <v>0</v>
      </c>
      <c r="BI11" s="40">
        <v>0</v>
      </c>
      <c r="BJ11" s="40">
        <v>0</v>
      </c>
      <c r="BK11" s="40">
        <v>0</v>
      </c>
      <c r="BL11" s="41">
        <v>0</v>
      </c>
    </row>
    <row r="12" spans="1:64" x14ac:dyDescent="0.25">
      <c r="A12" s="34" t="s">
        <v>264</v>
      </c>
      <c r="B12" s="35"/>
      <c r="C12" s="42"/>
      <c r="D12" s="36">
        <f t="shared" si="10"/>
        <v>0</v>
      </c>
      <c r="E12" s="36">
        <f t="shared" si="0"/>
        <v>0</v>
      </c>
      <c r="F12" s="36">
        <f t="shared" si="1"/>
        <v>0</v>
      </c>
      <c r="G12" s="36">
        <f t="shared" si="2"/>
        <v>0</v>
      </c>
      <c r="H12" s="36">
        <f t="shared" si="3"/>
        <v>0</v>
      </c>
      <c r="I12" s="36">
        <f t="shared" si="4"/>
        <v>0</v>
      </c>
      <c r="J12" s="36">
        <f t="shared" si="5"/>
        <v>0</v>
      </c>
      <c r="K12" s="36">
        <f t="shared" si="6"/>
        <v>0</v>
      </c>
      <c r="L12" s="36">
        <f t="shared" si="7"/>
        <v>0</v>
      </c>
      <c r="M12" s="36">
        <f t="shared" si="8"/>
        <v>0</v>
      </c>
      <c r="N12" s="36">
        <f t="shared" si="9"/>
        <v>0</v>
      </c>
      <c r="O12" s="40">
        <v>0</v>
      </c>
      <c r="P12" s="40">
        <v>0</v>
      </c>
      <c r="Q12" s="40">
        <v>0</v>
      </c>
      <c r="R12" s="40">
        <v>0</v>
      </c>
      <c r="S12" s="41">
        <v>0</v>
      </c>
      <c r="T12" s="40">
        <v>0</v>
      </c>
      <c r="U12" s="40">
        <v>0</v>
      </c>
      <c r="V12" s="40">
        <v>0</v>
      </c>
      <c r="W12" s="40">
        <v>0</v>
      </c>
      <c r="X12" s="41">
        <v>0</v>
      </c>
      <c r="Y12" s="40">
        <v>0</v>
      </c>
      <c r="Z12" s="40">
        <v>0</v>
      </c>
      <c r="AA12" s="40">
        <v>0</v>
      </c>
      <c r="AB12" s="40">
        <v>0</v>
      </c>
      <c r="AC12" s="41">
        <v>0</v>
      </c>
      <c r="AD12" s="40">
        <v>0</v>
      </c>
      <c r="AE12" s="40">
        <v>0</v>
      </c>
      <c r="AF12" s="40">
        <v>0</v>
      </c>
      <c r="AG12" s="40">
        <v>0</v>
      </c>
      <c r="AH12" s="41">
        <v>0</v>
      </c>
      <c r="AI12" s="40">
        <v>0</v>
      </c>
      <c r="AJ12" s="40">
        <v>0</v>
      </c>
      <c r="AK12" s="40">
        <v>0</v>
      </c>
      <c r="AL12" s="40">
        <v>0</v>
      </c>
      <c r="AM12" s="41">
        <v>0</v>
      </c>
      <c r="AN12" s="40">
        <v>0</v>
      </c>
      <c r="AO12" s="40">
        <v>0</v>
      </c>
      <c r="AP12" s="40">
        <v>0</v>
      </c>
      <c r="AQ12" s="40">
        <v>0</v>
      </c>
      <c r="AR12" s="41">
        <v>0</v>
      </c>
      <c r="AS12" s="40">
        <v>0</v>
      </c>
      <c r="AT12" s="40">
        <v>0</v>
      </c>
      <c r="AU12" s="40">
        <v>0</v>
      </c>
      <c r="AV12" s="40">
        <v>0</v>
      </c>
      <c r="AW12" s="41">
        <v>0</v>
      </c>
      <c r="AX12" s="40">
        <v>0</v>
      </c>
      <c r="AY12" s="40">
        <v>0</v>
      </c>
      <c r="AZ12" s="40">
        <v>0</v>
      </c>
      <c r="BA12" s="40">
        <v>0</v>
      </c>
      <c r="BB12" s="41">
        <v>0</v>
      </c>
      <c r="BC12" s="40">
        <v>0</v>
      </c>
      <c r="BD12" s="40">
        <v>0</v>
      </c>
      <c r="BE12" s="40">
        <v>0</v>
      </c>
      <c r="BF12" s="40">
        <v>0</v>
      </c>
      <c r="BG12" s="41">
        <v>0</v>
      </c>
      <c r="BH12" s="40">
        <v>0</v>
      </c>
      <c r="BI12" s="40">
        <v>0</v>
      </c>
      <c r="BJ12" s="40">
        <v>0</v>
      </c>
      <c r="BK12" s="40">
        <v>0</v>
      </c>
      <c r="BL12" s="41">
        <v>0</v>
      </c>
    </row>
    <row r="13" spans="1:64" x14ac:dyDescent="0.25">
      <c r="A13" s="34" t="s">
        <v>264</v>
      </c>
      <c r="B13" s="35"/>
      <c r="C13" s="42"/>
      <c r="D13" s="36">
        <f t="shared" si="10"/>
        <v>0</v>
      </c>
      <c r="E13" s="36">
        <f t="shared" si="0"/>
        <v>0</v>
      </c>
      <c r="F13" s="36">
        <f t="shared" si="1"/>
        <v>0</v>
      </c>
      <c r="G13" s="36">
        <f t="shared" si="2"/>
        <v>0</v>
      </c>
      <c r="H13" s="36">
        <f t="shared" si="3"/>
        <v>0</v>
      </c>
      <c r="I13" s="36">
        <f t="shared" si="4"/>
        <v>0</v>
      </c>
      <c r="J13" s="36">
        <f t="shared" si="5"/>
        <v>0</v>
      </c>
      <c r="K13" s="36">
        <f t="shared" si="6"/>
        <v>0</v>
      </c>
      <c r="L13" s="36">
        <f t="shared" si="7"/>
        <v>0</v>
      </c>
      <c r="M13" s="36">
        <f t="shared" si="8"/>
        <v>0</v>
      </c>
      <c r="N13" s="36">
        <f t="shared" si="9"/>
        <v>0</v>
      </c>
      <c r="O13" s="40">
        <v>0</v>
      </c>
      <c r="P13" s="40">
        <v>0</v>
      </c>
      <c r="Q13" s="40">
        <v>0</v>
      </c>
      <c r="R13" s="40">
        <v>0</v>
      </c>
      <c r="S13" s="41">
        <v>0</v>
      </c>
      <c r="T13" s="40">
        <v>0</v>
      </c>
      <c r="U13" s="40">
        <v>0</v>
      </c>
      <c r="V13" s="40">
        <v>0</v>
      </c>
      <c r="W13" s="40">
        <v>0</v>
      </c>
      <c r="X13" s="41">
        <v>0</v>
      </c>
      <c r="Y13" s="40">
        <v>0</v>
      </c>
      <c r="Z13" s="40">
        <v>0</v>
      </c>
      <c r="AA13" s="40">
        <v>0</v>
      </c>
      <c r="AB13" s="40">
        <v>0</v>
      </c>
      <c r="AC13" s="41">
        <v>0</v>
      </c>
      <c r="AD13" s="40">
        <v>0</v>
      </c>
      <c r="AE13" s="40">
        <v>0</v>
      </c>
      <c r="AF13" s="40">
        <v>0</v>
      </c>
      <c r="AG13" s="40">
        <v>0</v>
      </c>
      <c r="AH13" s="41">
        <v>0</v>
      </c>
      <c r="AI13" s="40">
        <v>0</v>
      </c>
      <c r="AJ13" s="40">
        <v>0</v>
      </c>
      <c r="AK13" s="40">
        <v>0</v>
      </c>
      <c r="AL13" s="40">
        <v>0</v>
      </c>
      <c r="AM13" s="41">
        <v>0</v>
      </c>
      <c r="AN13" s="40">
        <v>0</v>
      </c>
      <c r="AO13" s="40">
        <v>0</v>
      </c>
      <c r="AP13" s="40">
        <v>0</v>
      </c>
      <c r="AQ13" s="40">
        <v>0</v>
      </c>
      <c r="AR13" s="41">
        <v>0</v>
      </c>
      <c r="AS13" s="40">
        <v>0</v>
      </c>
      <c r="AT13" s="40">
        <v>0</v>
      </c>
      <c r="AU13" s="40">
        <v>0</v>
      </c>
      <c r="AV13" s="40">
        <v>0</v>
      </c>
      <c r="AW13" s="41">
        <v>0</v>
      </c>
      <c r="AX13" s="40">
        <v>0</v>
      </c>
      <c r="AY13" s="40">
        <v>0</v>
      </c>
      <c r="AZ13" s="40">
        <v>0</v>
      </c>
      <c r="BA13" s="40">
        <v>0</v>
      </c>
      <c r="BB13" s="41">
        <v>0</v>
      </c>
      <c r="BC13" s="40">
        <v>0</v>
      </c>
      <c r="BD13" s="40">
        <v>0</v>
      </c>
      <c r="BE13" s="40">
        <v>0</v>
      </c>
      <c r="BF13" s="40">
        <v>0</v>
      </c>
      <c r="BG13" s="41">
        <v>0</v>
      </c>
      <c r="BH13" s="40">
        <v>0</v>
      </c>
      <c r="BI13" s="40">
        <v>0</v>
      </c>
      <c r="BJ13" s="40">
        <v>0</v>
      </c>
      <c r="BK13" s="40">
        <v>0</v>
      </c>
      <c r="BL13" s="41">
        <v>0</v>
      </c>
    </row>
    <row r="14" spans="1:64" x14ac:dyDescent="0.25">
      <c r="A14" s="34" t="s">
        <v>262</v>
      </c>
      <c r="B14" s="35" t="s">
        <v>332</v>
      </c>
      <c r="C14" s="42" t="s">
        <v>263</v>
      </c>
      <c r="D14" s="36">
        <f t="shared" si="10"/>
        <v>0</v>
      </c>
      <c r="E14" s="36">
        <f t="shared" si="0"/>
        <v>0</v>
      </c>
      <c r="F14" s="36">
        <f t="shared" si="1"/>
        <v>0</v>
      </c>
      <c r="G14" s="36">
        <f t="shared" si="2"/>
        <v>0</v>
      </c>
      <c r="H14" s="36">
        <f t="shared" si="3"/>
        <v>0</v>
      </c>
      <c r="I14" s="36">
        <f t="shared" si="4"/>
        <v>0</v>
      </c>
      <c r="J14" s="36">
        <f t="shared" si="5"/>
        <v>0</v>
      </c>
      <c r="K14" s="36">
        <f t="shared" si="6"/>
        <v>0</v>
      </c>
      <c r="L14" s="36">
        <f t="shared" si="7"/>
        <v>0</v>
      </c>
      <c r="M14" s="36">
        <f t="shared" si="8"/>
        <v>0</v>
      </c>
      <c r="N14" s="36">
        <f t="shared" si="9"/>
        <v>0</v>
      </c>
      <c r="O14" s="40">
        <v>0</v>
      </c>
      <c r="P14" s="40">
        <v>0</v>
      </c>
      <c r="Q14" s="40">
        <v>0</v>
      </c>
      <c r="R14" s="40">
        <v>0</v>
      </c>
      <c r="S14" s="41">
        <v>0</v>
      </c>
      <c r="T14" s="40">
        <v>0</v>
      </c>
      <c r="U14" s="40">
        <v>0</v>
      </c>
      <c r="V14" s="40">
        <v>0</v>
      </c>
      <c r="W14" s="40">
        <v>0</v>
      </c>
      <c r="X14" s="41">
        <v>0</v>
      </c>
      <c r="Y14" s="40">
        <v>0</v>
      </c>
      <c r="Z14" s="40">
        <v>0</v>
      </c>
      <c r="AA14" s="40">
        <v>0</v>
      </c>
      <c r="AB14" s="40">
        <v>0</v>
      </c>
      <c r="AC14" s="41">
        <v>0</v>
      </c>
      <c r="AD14" s="40">
        <v>0</v>
      </c>
      <c r="AE14" s="40">
        <v>0</v>
      </c>
      <c r="AF14" s="40">
        <v>0</v>
      </c>
      <c r="AG14" s="40">
        <v>0</v>
      </c>
      <c r="AH14" s="41">
        <v>0</v>
      </c>
      <c r="AI14" s="40">
        <v>0</v>
      </c>
      <c r="AJ14" s="40">
        <v>0</v>
      </c>
      <c r="AK14" s="40">
        <v>0</v>
      </c>
      <c r="AL14" s="40">
        <v>0</v>
      </c>
      <c r="AM14" s="41">
        <v>0</v>
      </c>
      <c r="AN14" s="40">
        <v>0</v>
      </c>
      <c r="AO14" s="40">
        <v>0</v>
      </c>
      <c r="AP14" s="40">
        <v>0</v>
      </c>
      <c r="AQ14" s="40">
        <v>0</v>
      </c>
      <c r="AR14" s="41">
        <v>0</v>
      </c>
      <c r="AS14" s="40">
        <v>0</v>
      </c>
      <c r="AT14" s="40">
        <v>0</v>
      </c>
      <c r="AU14" s="40">
        <v>0</v>
      </c>
      <c r="AV14" s="40">
        <v>0</v>
      </c>
      <c r="AW14" s="41">
        <v>0</v>
      </c>
      <c r="AX14" s="40">
        <v>0</v>
      </c>
      <c r="AY14" s="40">
        <v>0</v>
      </c>
      <c r="AZ14" s="40">
        <v>0</v>
      </c>
      <c r="BA14" s="40">
        <v>0</v>
      </c>
      <c r="BB14" s="41">
        <v>0</v>
      </c>
      <c r="BC14" s="40">
        <v>0</v>
      </c>
      <c r="BD14" s="40">
        <v>0</v>
      </c>
      <c r="BE14" s="40">
        <v>0</v>
      </c>
      <c r="BF14" s="40">
        <v>0</v>
      </c>
      <c r="BG14" s="41">
        <v>0</v>
      </c>
      <c r="BH14" s="40">
        <v>0</v>
      </c>
      <c r="BI14" s="40">
        <v>0</v>
      </c>
      <c r="BJ14" s="40">
        <v>0</v>
      </c>
      <c r="BK14" s="40">
        <v>0</v>
      </c>
      <c r="BL14" s="41">
        <v>0</v>
      </c>
    </row>
    <row r="15" spans="1:64" x14ac:dyDescent="0.25">
      <c r="A15" s="34" t="s">
        <v>262</v>
      </c>
      <c r="B15" s="35"/>
      <c r="C15" s="42"/>
      <c r="D15" s="36">
        <f t="shared" si="10"/>
        <v>0</v>
      </c>
      <c r="E15" s="36">
        <f t="shared" si="0"/>
        <v>0</v>
      </c>
      <c r="F15" s="36">
        <f t="shared" si="1"/>
        <v>0</v>
      </c>
      <c r="G15" s="36">
        <f t="shared" si="2"/>
        <v>0</v>
      </c>
      <c r="H15" s="36">
        <f t="shared" si="3"/>
        <v>0</v>
      </c>
      <c r="I15" s="36">
        <f t="shared" si="4"/>
        <v>0</v>
      </c>
      <c r="J15" s="36">
        <f t="shared" si="5"/>
        <v>0</v>
      </c>
      <c r="K15" s="36">
        <f t="shared" si="6"/>
        <v>0</v>
      </c>
      <c r="L15" s="36">
        <f t="shared" si="7"/>
        <v>0</v>
      </c>
      <c r="M15" s="36">
        <f t="shared" si="8"/>
        <v>0</v>
      </c>
      <c r="N15" s="36">
        <f t="shared" si="9"/>
        <v>0</v>
      </c>
      <c r="O15" s="40">
        <v>0</v>
      </c>
      <c r="P15" s="40">
        <v>0</v>
      </c>
      <c r="Q15" s="40">
        <v>0</v>
      </c>
      <c r="R15" s="40">
        <v>0</v>
      </c>
      <c r="S15" s="41">
        <v>0</v>
      </c>
      <c r="T15" s="40">
        <v>0</v>
      </c>
      <c r="U15" s="40">
        <v>0</v>
      </c>
      <c r="V15" s="40">
        <v>0</v>
      </c>
      <c r="W15" s="40">
        <v>0</v>
      </c>
      <c r="X15" s="41">
        <v>0</v>
      </c>
      <c r="Y15" s="40">
        <v>0</v>
      </c>
      <c r="Z15" s="40">
        <v>0</v>
      </c>
      <c r="AA15" s="40">
        <v>0</v>
      </c>
      <c r="AB15" s="40">
        <v>0</v>
      </c>
      <c r="AC15" s="41">
        <v>0</v>
      </c>
      <c r="AD15" s="40">
        <v>0</v>
      </c>
      <c r="AE15" s="40">
        <v>0</v>
      </c>
      <c r="AF15" s="40">
        <v>0</v>
      </c>
      <c r="AG15" s="40">
        <v>0</v>
      </c>
      <c r="AH15" s="41">
        <v>0</v>
      </c>
      <c r="AI15" s="40">
        <v>0</v>
      </c>
      <c r="AJ15" s="40">
        <v>0</v>
      </c>
      <c r="AK15" s="40">
        <v>0</v>
      </c>
      <c r="AL15" s="40">
        <v>0</v>
      </c>
      <c r="AM15" s="41">
        <v>0</v>
      </c>
      <c r="AN15" s="40">
        <v>0</v>
      </c>
      <c r="AO15" s="40">
        <v>0</v>
      </c>
      <c r="AP15" s="40">
        <v>0</v>
      </c>
      <c r="AQ15" s="40">
        <v>0</v>
      </c>
      <c r="AR15" s="41">
        <v>0</v>
      </c>
      <c r="AS15" s="40">
        <v>0</v>
      </c>
      <c r="AT15" s="40">
        <v>0</v>
      </c>
      <c r="AU15" s="40">
        <v>0</v>
      </c>
      <c r="AV15" s="40">
        <v>0</v>
      </c>
      <c r="AW15" s="41">
        <v>0</v>
      </c>
      <c r="AX15" s="40">
        <v>0</v>
      </c>
      <c r="AY15" s="40">
        <v>0</v>
      </c>
      <c r="AZ15" s="40">
        <v>0</v>
      </c>
      <c r="BA15" s="40">
        <v>0</v>
      </c>
      <c r="BB15" s="41">
        <v>0</v>
      </c>
      <c r="BC15" s="40">
        <v>0</v>
      </c>
      <c r="BD15" s="40">
        <v>0</v>
      </c>
      <c r="BE15" s="40">
        <v>0</v>
      </c>
      <c r="BF15" s="40">
        <v>0</v>
      </c>
      <c r="BG15" s="41">
        <v>0</v>
      </c>
      <c r="BH15" s="40">
        <v>0</v>
      </c>
      <c r="BI15" s="40">
        <v>0</v>
      </c>
      <c r="BJ15" s="40">
        <v>0</v>
      </c>
      <c r="BK15" s="40">
        <v>0</v>
      </c>
      <c r="BL15" s="41">
        <v>0</v>
      </c>
    </row>
    <row r="16" spans="1:64" x14ac:dyDescent="0.25">
      <c r="A16" s="34" t="s">
        <v>262</v>
      </c>
      <c r="B16" s="35"/>
      <c r="C16" s="42"/>
      <c r="D16" s="36">
        <f t="shared" si="10"/>
        <v>0</v>
      </c>
      <c r="E16" s="36">
        <f t="shared" si="0"/>
        <v>0</v>
      </c>
      <c r="F16" s="36">
        <f t="shared" si="1"/>
        <v>0</v>
      </c>
      <c r="G16" s="36">
        <f t="shared" si="2"/>
        <v>0</v>
      </c>
      <c r="H16" s="36">
        <f t="shared" si="3"/>
        <v>0</v>
      </c>
      <c r="I16" s="36">
        <f t="shared" si="4"/>
        <v>0</v>
      </c>
      <c r="J16" s="36">
        <f t="shared" si="5"/>
        <v>0</v>
      </c>
      <c r="K16" s="36">
        <f t="shared" si="6"/>
        <v>0</v>
      </c>
      <c r="L16" s="36">
        <f t="shared" si="7"/>
        <v>0</v>
      </c>
      <c r="M16" s="36">
        <f t="shared" si="8"/>
        <v>0</v>
      </c>
      <c r="N16" s="36">
        <f t="shared" si="9"/>
        <v>0</v>
      </c>
      <c r="O16" s="40">
        <v>0</v>
      </c>
      <c r="P16" s="40">
        <v>0</v>
      </c>
      <c r="Q16" s="40">
        <v>0</v>
      </c>
      <c r="R16" s="40">
        <v>0</v>
      </c>
      <c r="S16" s="41">
        <v>0</v>
      </c>
      <c r="T16" s="40">
        <v>0</v>
      </c>
      <c r="U16" s="40">
        <v>0</v>
      </c>
      <c r="V16" s="40">
        <v>0</v>
      </c>
      <c r="W16" s="40">
        <v>0</v>
      </c>
      <c r="X16" s="41">
        <v>0</v>
      </c>
      <c r="Y16" s="40">
        <v>0</v>
      </c>
      <c r="Z16" s="40">
        <v>0</v>
      </c>
      <c r="AA16" s="40">
        <v>0</v>
      </c>
      <c r="AB16" s="40">
        <v>0</v>
      </c>
      <c r="AC16" s="41">
        <v>0</v>
      </c>
      <c r="AD16" s="40">
        <v>0</v>
      </c>
      <c r="AE16" s="40">
        <v>0</v>
      </c>
      <c r="AF16" s="40">
        <v>0</v>
      </c>
      <c r="AG16" s="40">
        <v>0</v>
      </c>
      <c r="AH16" s="41">
        <v>0</v>
      </c>
      <c r="AI16" s="40">
        <v>0</v>
      </c>
      <c r="AJ16" s="40">
        <v>0</v>
      </c>
      <c r="AK16" s="40">
        <v>0</v>
      </c>
      <c r="AL16" s="40">
        <v>0</v>
      </c>
      <c r="AM16" s="41">
        <v>0</v>
      </c>
      <c r="AN16" s="40">
        <v>0</v>
      </c>
      <c r="AO16" s="40">
        <v>0</v>
      </c>
      <c r="AP16" s="40">
        <v>0</v>
      </c>
      <c r="AQ16" s="40">
        <v>0</v>
      </c>
      <c r="AR16" s="41">
        <v>0</v>
      </c>
      <c r="AS16" s="40">
        <v>0</v>
      </c>
      <c r="AT16" s="40">
        <v>0</v>
      </c>
      <c r="AU16" s="40">
        <v>0</v>
      </c>
      <c r="AV16" s="40">
        <v>0</v>
      </c>
      <c r="AW16" s="41">
        <v>0</v>
      </c>
      <c r="AX16" s="40">
        <v>0</v>
      </c>
      <c r="AY16" s="40">
        <v>0</v>
      </c>
      <c r="AZ16" s="40">
        <v>0</v>
      </c>
      <c r="BA16" s="40">
        <v>0</v>
      </c>
      <c r="BB16" s="41">
        <v>0</v>
      </c>
      <c r="BC16" s="40">
        <v>0</v>
      </c>
      <c r="BD16" s="40">
        <v>0</v>
      </c>
      <c r="BE16" s="40">
        <v>0</v>
      </c>
      <c r="BF16" s="40">
        <v>0</v>
      </c>
      <c r="BG16" s="41">
        <v>0</v>
      </c>
      <c r="BH16" s="40">
        <v>0</v>
      </c>
      <c r="BI16" s="40">
        <v>0</v>
      </c>
      <c r="BJ16" s="40">
        <v>0</v>
      </c>
      <c r="BK16" s="40">
        <v>0</v>
      </c>
      <c r="BL16" s="41">
        <v>0</v>
      </c>
    </row>
    <row r="17" spans="1:64" x14ac:dyDescent="0.25">
      <c r="A17" s="34" t="s">
        <v>264</v>
      </c>
      <c r="B17" s="35" t="s">
        <v>333</v>
      </c>
      <c r="C17" s="42" t="s">
        <v>263</v>
      </c>
      <c r="D17" s="36">
        <f t="shared" si="10"/>
        <v>0</v>
      </c>
      <c r="E17" s="36">
        <f t="shared" si="0"/>
        <v>0</v>
      </c>
      <c r="F17" s="36">
        <f t="shared" si="1"/>
        <v>0</v>
      </c>
      <c r="G17" s="36">
        <f t="shared" si="2"/>
        <v>0</v>
      </c>
      <c r="H17" s="36">
        <f t="shared" si="3"/>
        <v>0</v>
      </c>
      <c r="I17" s="36">
        <f t="shared" si="4"/>
        <v>0</v>
      </c>
      <c r="J17" s="36">
        <f t="shared" si="5"/>
        <v>0</v>
      </c>
      <c r="K17" s="36">
        <f t="shared" si="6"/>
        <v>0</v>
      </c>
      <c r="L17" s="36">
        <f t="shared" si="7"/>
        <v>0</v>
      </c>
      <c r="M17" s="36">
        <f t="shared" si="8"/>
        <v>0</v>
      </c>
      <c r="N17" s="36">
        <f t="shared" si="9"/>
        <v>0</v>
      </c>
      <c r="O17" s="40">
        <v>0</v>
      </c>
      <c r="P17" s="40">
        <v>0</v>
      </c>
      <c r="Q17" s="40">
        <v>0</v>
      </c>
      <c r="R17" s="40">
        <v>0</v>
      </c>
      <c r="S17" s="41">
        <v>0</v>
      </c>
      <c r="T17" s="40">
        <v>0</v>
      </c>
      <c r="U17" s="40">
        <v>0</v>
      </c>
      <c r="V17" s="40">
        <v>0</v>
      </c>
      <c r="W17" s="40">
        <v>0</v>
      </c>
      <c r="X17" s="41">
        <v>0</v>
      </c>
      <c r="Y17" s="40">
        <v>0</v>
      </c>
      <c r="Z17" s="40">
        <v>0</v>
      </c>
      <c r="AA17" s="40">
        <v>0</v>
      </c>
      <c r="AB17" s="40">
        <v>0</v>
      </c>
      <c r="AC17" s="41">
        <v>0</v>
      </c>
      <c r="AD17" s="40">
        <v>0</v>
      </c>
      <c r="AE17" s="40">
        <v>0</v>
      </c>
      <c r="AF17" s="40">
        <v>0</v>
      </c>
      <c r="AG17" s="40">
        <v>0</v>
      </c>
      <c r="AH17" s="41">
        <v>0</v>
      </c>
      <c r="AI17" s="40">
        <v>0</v>
      </c>
      <c r="AJ17" s="40">
        <v>0</v>
      </c>
      <c r="AK17" s="40">
        <v>0</v>
      </c>
      <c r="AL17" s="40">
        <v>0</v>
      </c>
      <c r="AM17" s="41">
        <v>0</v>
      </c>
      <c r="AN17" s="40">
        <v>0</v>
      </c>
      <c r="AO17" s="40">
        <v>0</v>
      </c>
      <c r="AP17" s="40">
        <v>0</v>
      </c>
      <c r="AQ17" s="40">
        <v>0</v>
      </c>
      <c r="AR17" s="41">
        <v>0</v>
      </c>
      <c r="AS17" s="40">
        <v>0</v>
      </c>
      <c r="AT17" s="40">
        <v>0</v>
      </c>
      <c r="AU17" s="40">
        <v>0</v>
      </c>
      <c r="AV17" s="40">
        <v>0</v>
      </c>
      <c r="AW17" s="41">
        <v>0</v>
      </c>
      <c r="AX17" s="40">
        <v>0</v>
      </c>
      <c r="AY17" s="40">
        <v>0</v>
      </c>
      <c r="AZ17" s="40">
        <v>0</v>
      </c>
      <c r="BA17" s="40">
        <v>0</v>
      </c>
      <c r="BB17" s="41">
        <v>0</v>
      </c>
      <c r="BC17" s="40">
        <v>0</v>
      </c>
      <c r="BD17" s="40">
        <v>0</v>
      </c>
      <c r="BE17" s="40">
        <v>0</v>
      </c>
      <c r="BF17" s="40">
        <v>0</v>
      </c>
      <c r="BG17" s="41">
        <v>0</v>
      </c>
      <c r="BH17" s="40">
        <v>0</v>
      </c>
      <c r="BI17" s="40">
        <v>0</v>
      </c>
      <c r="BJ17" s="40">
        <v>0</v>
      </c>
      <c r="BK17" s="40">
        <v>0</v>
      </c>
      <c r="BL17" s="41">
        <v>0</v>
      </c>
    </row>
    <row r="18" spans="1:64" x14ac:dyDescent="0.25">
      <c r="A18" s="34" t="s">
        <v>264</v>
      </c>
      <c r="B18" s="35"/>
      <c r="C18" s="42"/>
      <c r="D18" s="36">
        <f t="shared" si="10"/>
        <v>0</v>
      </c>
      <c r="E18" s="36">
        <f t="shared" si="0"/>
        <v>0</v>
      </c>
      <c r="F18" s="36">
        <f t="shared" si="1"/>
        <v>0</v>
      </c>
      <c r="G18" s="36">
        <f t="shared" si="2"/>
        <v>0</v>
      </c>
      <c r="H18" s="36">
        <f t="shared" si="3"/>
        <v>0</v>
      </c>
      <c r="I18" s="36">
        <f t="shared" si="4"/>
        <v>0</v>
      </c>
      <c r="J18" s="36">
        <f t="shared" si="5"/>
        <v>0</v>
      </c>
      <c r="K18" s="36">
        <f t="shared" si="6"/>
        <v>0</v>
      </c>
      <c r="L18" s="36">
        <f t="shared" si="7"/>
        <v>0</v>
      </c>
      <c r="M18" s="36">
        <f t="shared" si="8"/>
        <v>0</v>
      </c>
      <c r="N18" s="36">
        <f t="shared" si="9"/>
        <v>0</v>
      </c>
      <c r="O18" s="40">
        <v>0</v>
      </c>
      <c r="P18" s="40">
        <v>0</v>
      </c>
      <c r="Q18" s="40">
        <v>0</v>
      </c>
      <c r="R18" s="40">
        <v>0</v>
      </c>
      <c r="S18" s="41">
        <v>0</v>
      </c>
      <c r="T18" s="40">
        <v>0</v>
      </c>
      <c r="U18" s="40">
        <v>0</v>
      </c>
      <c r="V18" s="40">
        <v>0</v>
      </c>
      <c r="W18" s="40">
        <v>0</v>
      </c>
      <c r="X18" s="41">
        <v>0</v>
      </c>
      <c r="Y18" s="40">
        <v>0</v>
      </c>
      <c r="Z18" s="40">
        <v>0</v>
      </c>
      <c r="AA18" s="40">
        <v>0</v>
      </c>
      <c r="AB18" s="40">
        <v>0</v>
      </c>
      <c r="AC18" s="41">
        <v>0</v>
      </c>
      <c r="AD18" s="40">
        <v>0</v>
      </c>
      <c r="AE18" s="40">
        <v>0</v>
      </c>
      <c r="AF18" s="40">
        <v>0</v>
      </c>
      <c r="AG18" s="40">
        <v>0</v>
      </c>
      <c r="AH18" s="41">
        <v>0</v>
      </c>
      <c r="AI18" s="40">
        <v>0</v>
      </c>
      <c r="AJ18" s="40">
        <v>0</v>
      </c>
      <c r="AK18" s="40">
        <v>0</v>
      </c>
      <c r="AL18" s="40">
        <v>0</v>
      </c>
      <c r="AM18" s="41">
        <v>0</v>
      </c>
      <c r="AN18" s="40">
        <v>0</v>
      </c>
      <c r="AO18" s="40">
        <v>0</v>
      </c>
      <c r="AP18" s="40">
        <v>0</v>
      </c>
      <c r="AQ18" s="40">
        <v>0</v>
      </c>
      <c r="AR18" s="41">
        <v>0</v>
      </c>
      <c r="AS18" s="40">
        <v>0</v>
      </c>
      <c r="AT18" s="40">
        <v>0</v>
      </c>
      <c r="AU18" s="40">
        <v>0</v>
      </c>
      <c r="AV18" s="40">
        <v>0</v>
      </c>
      <c r="AW18" s="41">
        <v>0</v>
      </c>
      <c r="AX18" s="40">
        <v>0</v>
      </c>
      <c r="AY18" s="40">
        <v>0</v>
      </c>
      <c r="AZ18" s="40">
        <v>0</v>
      </c>
      <c r="BA18" s="40">
        <v>0</v>
      </c>
      <c r="BB18" s="41">
        <v>0</v>
      </c>
      <c r="BC18" s="40">
        <v>0</v>
      </c>
      <c r="BD18" s="40">
        <v>0</v>
      </c>
      <c r="BE18" s="40">
        <v>0</v>
      </c>
      <c r="BF18" s="40">
        <v>0</v>
      </c>
      <c r="BG18" s="41">
        <v>0</v>
      </c>
      <c r="BH18" s="40">
        <v>0</v>
      </c>
      <c r="BI18" s="40">
        <v>0</v>
      </c>
      <c r="BJ18" s="40">
        <v>0</v>
      </c>
      <c r="BK18" s="40">
        <v>0</v>
      </c>
      <c r="BL18" s="41">
        <v>0</v>
      </c>
    </row>
    <row r="19" spans="1:64" x14ac:dyDescent="0.25">
      <c r="A19" s="34" t="s">
        <v>264</v>
      </c>
      <c r="C19" s="51"/>
      <c r="D19" s="36">
        <f t="shared" si="10"/>
        <v>0</v>
      </c>
      <c r="E19" s="36">
        <f t="shared" si="0"/>
        <v>0</v>
      </c>
      <c r="F19" s="36">
        <f t="shared" si="1"/>
        <v>0</v>
      </c>
      <c r="G19" s="36">
        <f t="shared" si="2"/>
        <v>0</v>
      </c>
      <c r="H19" s="36">
        <f t="shared" si="3"/>
        <v>0</v>
      </c>
      <c r="I19" s="36">
        <f t="shared" si="4"/>
        <v>0</v>
      </c>
      <c r="J19" s="36">
        <f t="shared" si="5"/>
        <v>0</v>
      </c>
      <c r="K19" s="36">
        <f t="shared" si="6"/>
        <v>0</v>
      </c>
      <c r="L19" s="36">
        <f t="shared" si="7"/>
        <v>0</v>
      </c>
      <c r="M19" s="36">
        <f t="shared" si="8"/>
        <v>0</v>
      </c>
      <c r="N19" s="36">
        <f t="shared" si="9"/>
        <v>0</v>
      </c>
      <c r="O19" s="40">
        <v>0</v>
      </c>
      <c r="P19" s="40">
        <v>0</v>
      </c>
      <c r="Q19" s="40">
        <v>0</v>
      </c>
      <c r="R19" s="40">
        <v>0</v>
      </c>
      <c r="S19" s="41">
        <v>0</v>
      </c>
      <c r="T19" s="40">
        <v>0</v>
      </c>
      <c r="U19" s="40">
        <v>0</v>
      </c>
      <c r="V19" s="40">
        <v>0</v>
      </c>
      <c r="W19" s="40">
        <v>0</v>
      </c>
      <c r="X19" s="41">
        <v>0</v>
      </c>
      <c r="Y19" s="40">
        <v>0</v>
      </c>
      <c r="Z19" s="40">
        <v>0</v>
      </c>
      <c r="AA19" s="40">
        <v>0</v>
      </c>
      <c r="AB19" s="40">
        <v>0</v>
      </c>
      <c r="AC19" s="41">
        <v>0</v>
      </c>
      <c r="AD19" s="40">
        <v>0</v>
      </c>
      <c r="AE19" s="40">
        <v>0</v>
      </c>
      <c r="AF19" s="40">
        <v>0</v>
      </c>
      <c r="AG19" s="40">
        <v>0</v>
      </c>
      <c r="AH19" s="41">
        <v>0</v>
      </c>
      <c r="AI19" s="40">
        <v>0</v>
      </c>
      <c r="AJ19" s="40">
        <v>0</v>
      </c>
      <c r="AK19" s="40">
        <v>0</v>
      </c>
      <c r="AL19" s="40">
        <v>0</v>
      </c>
      <c r="AM19" s="41">
        <v>0</v>
      </c>
      <c r="AN19" s="40">
        <v>0</v>
      </c>
      <c r="AO19" s="40">
        <v>0</v>
      </c>
      <c r="AP19" s="40">
        <v>0</v>
      </c>
      <c r="AQ19" s="40">
        <v>0</v>
      </c>
      <c r="AR19" s="41">
        <v>0</v>
      </c>
      <c r="AS19" s="40">
        <v>0</v>
      </c>
      <c r="AT19" s="40">
        <v>0</v>
      </c>
      <c r="AU19" s="40">
        <v>0</v>
      </c>
      <c r="AV19" s="40">
        <v>0</v>
      </c>
      <c r="AW19" s="41">
        <v>0</v>
      </c>
      <c r="AX19" s="40">
        <v>0</v>
      </c>
      <c r="AY19" s="40">
        <v>0</v>
      </c>
      <c r="AZ19" s="40">
        <v>0</v>
      </c>
      <c r="BA19" s="40">
        <v>0</v>
      </c>
      <c r="BB19" s="41">
        <v>0</v>
      </c>
      <c r="BC19" s="40">
        <v>0</v>
      </c>
      <c r="BD19" s="40">
        <v>0</v>
      </c>
      <c r="BE19" s="40">
        <v>0</v>
      </c>
      <c r="BF19" s="40">
        <v>0</v>
      </c>
      <c r="BG19" s="41">
        <v>0</v>
      </c>
      <c r="BH19" s="40">
        <v>0</v>
      </c>
      <c r="BI19" s="40">
        <v>0</v>
      </c>
      <c r="BJ19" s="40">
        <v>0</v>
      </c>
      <c r="BK19" s="40">
        <v>0</v>
      </c>
      <c r="BL19" s="41">
        <v>0</v>
      </c>
    </row>
    <row r="20" spans="1:64" x14ac:dyDescent="0.25">
      <c r="A20" s="34" t="s">
        <v>262</v>
      </c>
      <c r="B20" s="35" t="s">
        <v>333</v>
      </c>
      <c r="C20" s="51" t="s">
        <v>263</v>
      </c>
      <c r="D20" s="36">
        <f t="shared" si="10"/>
        <v>0</v>
      </c>
      <c r="E20" s="36">
        <f t="shared" si="0"/>
        <v>0</v>
      </c>
      <c r="F20" s="36">
        <f t="shared" si="1"/>
        <v>0</v>
      </c>
      <c r="G20" s="36">
        <f t="shared" si="2"/>
        <v>0</v>
      </c>
      <c r="H20" s="36">
        <f t="shared" si="3"/>
        <v>0</v>
      </c>
      <c r="I20" s="36">
        <f t="shared" si="4"/>
        <v>0</v>
      </c>
      <c r="J20" s="36">
        <f t="shared" si="5"/>
        <v>0</v>
      </c>
      <c r="K20" s="36">
        <f t="shared" si="6"/>
        <v>0</v>
      </c>
      <c r="L20" s="36">
        <f t="shared" si="7"/>
        <v>0</v>
      </c>
      <c r="M20" s="36">
        <f t="shared" si="8"/>
        <v>0</v>
      </c>
      <c r="N20" s="36">
        <f t="shared" si="9"/>
        <v>0</v>
      </c>
      <c r="O20" s="40">
        <v>0</v>
      </c>
      <c r="P20" s="40">
        <v>0</v>
      </c>
      <c r="Q20" s="40">
        <v>0</v>
      </c>
      <c r="R20" s="40">
        <v>0</v>
      </c>
      <c r="S20" s="41">
        <v>0</v>
      </c>
      <c r="T20" s="40">
        <v>0</v>
      </c>
      <c r="U20" s="40">
        <v>0</v>
      </c>
      <c r="V20" s="40">
        <v>0</v>
      </c>
      <c r="W20" s="40">
        <v>0</v>
      </c>
      <c r="X20" s="41">
        <v>0</v>
      </c>
      <c r="Y20" s="40">
        <v>0</v>
      </c>
      <c r="Z20" s="40">
        <v>0</v>
      </c>
      <c r="AA20" s="40">
        <v>0</v>
      </c>
      <c r="AB20" s="40">
        <v>0</v>
      </c>
      <c r="AC20" s="41">
        <v>0</v>
      </c>
      <c r="AD20" s="40">
        <v>0</v>
      </c>
      <c r="AE20" s="40">
        <v>0</v>
      </c>
      <c r="AF20" s="40">
        <v>0</v>
      </c>
      <c r="AG20" s="40">
        <v>0</v>
      </c>
      <c r="AH20" s="41">
        <v>0</v>
      </c>
      <c r="AI20" s="40">
        <v>0</v>
      </c>
      <c r="AJ20" s="40">
        <v>0</v>
      </c>
      <c r="AK20" s="40">
        <v>0</v>
      </c>
      <c r="AL20" s="40">
        <v>0</v>
      </c>
      <c r="AM20" s="41">
        <v>0</v>
      </c>
      <c r="AN20" s="40">
        <v>0</v>
      </c>
      <c r="AO20" s="40">
        <v>0</v>
      </c>
      <c r="AP20" s="40">
        <v>0</v>
      </c>
      <c r="AQ20" s="40">
        <v>0</v>
      </c>
      <c r="AR20" s="41">
        <v>0</v>
      </c>
      <c r="AS20" s="40">
        <v>0</v>
      </c>
      <c r="AT20" s="40">
        <v>0</v>
      </c>
      <c r="AU20" s="40">
        <v>0</v>
      </c>
      <c r="AV20" s="40">
        <v>0</v>
      </c>
      <c r="AW20" s="41">
        <v>0</v>
      </c>
      <c r="AX20" s="40">
        <v>0</v>
      </c>
      <c r="AY20" s="40">
        <v>0</v>
      </c>
      <c r="AZ20" s="40">
        <v>0</v>
      </c>
      <c r="BA20" s="40">
        <v>0</v>
      </c>
      <c r="BB20" s="41">
        <v>0</v>
      </c>
      <c r="BC20" s="40">
        <v>0</v>
      </c>
      <c r="BD20" s="40">
        <v>0</v>
      </c>
      <c r="BE20" s="40">
        <v>0</v>
      </c>
      <c r="BF20" s="40">
        <v>0</v>
      </c>
      <c r="BG20" s="41">
        <v>0</v>
      </c>
      <c r="BH20" s="40">
        <v>0</v>
      </c>
      <c r="BI20" s="40">
        <v>0</v>
      </c>
      <c r="BJ20" s="40">
        <v>0</v>
      </c>
      <c r="BK20" s="40">
        <v>0</v>
      </c>
      <c r="BL20" s="41">
        <v>0</v>
      </c>
    </row>
    <row r="21" spans="1:64" x14ac:dyDescent="0.25">
      <c r="A21" s="34" t="s">
        <v>262</v>
      </c>
      <c r="C21" s="51"/>
      <c r="D21" s="36">
        <f t="shared" si="10"/>
        <v>0</v>
      </c>
      <c r="E21" s="36">
        <f t="shared" si="0"/>
        <v>0</v>
      </c>
      <c r="F21" s="36">
        <f t="shared" si="1"/>
        <v>0</v>
      </c>
      <c r="G21" s="36">
        <f t="shared" si="2"/>
        <v>0</v>
      </c>
      <c r="H21" s="36">
        <f t="shared" si="3"/>
        <v>0</v>
      </c>
      <c r="I21" s="36">
        <f t="shared" si="4"/>
        <v>0</v>
      </c>
      <c r="J21" s="36">
        <f t="shared" si="5"/>
        <v>0</v>
      </c>
      <c r="K21" s="36">
        <f t="shared" si="6"/>
        <v>0</v>
      </c>
      <c r="L21" s="36">
        <f t="shared" si="7"/>
        <v>0</v>
      </c>
      <c r="M21" s="36">
        <f t="shared" si="8"/>
        <v>0</v>
      </c>
      <c r="N21" s="36">
        <f t="shared" si="9"/>
        <v>0</v>
      </c>
      <c r="O21" s="40">
        <v>0</v>
      </c>
      <c r="P21" s="40">
        <v>0</v>
      </c>
      <c r="Q21" s="40">
        <v>0</v>
      </c>
      <c r="R21" s="40">
        <v>0</v>
      </c>
      <c r="S21" s="41">
        <v>0</v>
      </c>
      <c r="T21" s="40">
        <v>0</v>
      </c>
      <c r="U21" s="40">
        <v>0</v>
      </c>
      <c r="V21" s="40">
        <v>0</v>
      </c>
      <c r="W21" s="40">
        <v>0</v>
      </c>
      <c r="X21" s="41">
        <v>0</v>
      </c>
      <c r="Y21" s="40">
        <v>0</v>
      </c>
      <c r="Z21" s="40">
        <v>0</v>
      </c>
      <c r="AA21" s="40">
        <v>0</v>
      </c>
      <c r="AB21" s="40">
        <v>0</v>
      </c>
      <c r="AC21" s="41">
        <v>0</v>
      </c>
      <c r="AD21" s="40">
        <v>0</v>
      </c>
      <c r="AE21" s="40">
        <v>0</v>
      </c>
      <c r="AF21" s="40">
        <v>0</v>
      </c>
      <c r="AG21" s="40">
        <v>0</v>
      </c>
      <c r="AH21" s="41">
        <v>0</v>
      </c>
      <c r="AI21" s="40">
        <v>0</v>
      </c>
      <c r="AJ21" s="40">
        <v>0</v>
      </c>
      <c r="AK21" s="40">
        <v>0</v>
      </c>
      <c r="AL21" s="40">
        <v>0</v>
      </c>
      <c r="AM21" s="41">
        <v>0</v>
      </c>
      <c r="AN21" s="40">
        <v>0</v>
      </c>
      <c r="AO21" s="40">
        <v>0</v>
      </c>
      <c r="AP21" s="40">
        <v>0</v>
      </c>
      <c r="AQ21" s="40">
        <v>0</v>
      </c>
      <c r="AR21" s="41">
        <v>0</v>
      </c>
      <c r="AS21" s="40">
        <v>0</v>
      </c>
      <c r="AT21" s="40">
        <v>0</v>
      </c>
      <c r="AU21" s="40">
        <v>0</v>
      </c>
      <c r="AV21" s="40">
        <v>0</v>
      </c>
      <c r="AW21" s="41">
        <v>0</v>
      </c>
      <c r="AX21" s="40">
        <v>0</v>
      </c>
      <c r="AY21" s="40">
        <v>0</v>
      </c>
      <c r="AZ21" s="40">
        <v>0</v>
      </c>
      <c r="BA21" s="40">
        <v>0</v>
      </c>
      <c r="BB21" s="41">
        <v>0</v>
      </c>
      <c r="BC21" s="40">
        <v>0</v>
      </c>
      <c r="BD21" s="40">
        <v>0</v>
      </c>
      <c r="BE21" s="40">
        <v>0</v>
      </c>
      <c r="BF21" s="40">
        <v>0</v>
      </c>
      <c r="BG21" s="41">
        <v>0</v>
      </c>
      <c r="BH21" s="40">
        <v>0</v>
      </c>
      <c r="BI21" s="40">
        <v>0</v>
      </c>
      <c r="BJ21" s="40">
        <v>0</v>
      </c>
      <c r="BK21" s="40">
        <v>0</v>
      </c>
      <c r="BL21" s="41">
        <v>0</v>
      </c>
    </row>
    <row r="22" spans="1:64" x14ac:dyDescent="0.25">
      <c r="A22" s="34" t="s">
        <v>262</v>
      </c>
      <c r="D22" s="36">
        <f t="shared" si="10"/>
        <v>0</v>
      </c>
      <c r="E22" s="36">
        <f t="shared" si="0"/>
        <v>0</v>
      </c>
      <c r="F22" s="36">
        <f t="shared" si="1"/>
        <v>0</v>
      </c>
      <c r="G22" s="36">
        <f t="shared" si="2"/>
        <v>0</v>
      </c>
      <c r="H22" s="36">
        <f t="shared" si="3"/>
        <v>0</v>
      </c>
      <c r="I22" s="36">
        <f t="shared" si="4"/>
        <v>0</v>
      </c>
      <c r="J22" s="36">
        <f t="shared" si="5"/>
        <v>0</v>
      </c>
      <c r="K22" s="36">
        <f t="shared" si="6"/>
        <v>0</v>
      </c>
      <c r="L22" s="36">
        <f t="shared" si="7"/>
        <v>0</v>
      </c>
      <c r="M22" s="36">
        <f t="shared" si="8"/>
        <v>0</v>
      </c>
      <c r="N22" s="36">
        <f t="shared" si="9"/>
        <v>0</v>
      </c>
      <c r="O22" s="40">
        <v>0</v>
      </c>
      <c r="P22" s="40">
        <v>0</v>
      </c>
      <c r="Q22" s="40">
        <v>0</v>
      </c>
      <c r="R22" s="40">
        <v>0</v>
      </c>
      <c r="S22" s="41">
        <v>0</v>
      </c>
      <c r="T22" s="40">
        <v>0</v>
      </c>
      <c r="U22" s="40">
        <v>0</v>
      </c>
      <c r="V22" s="40">
        <v>0</v>
      </c>
      <c r="W22" s="40">
        <v>0</v>
      </c>
      <c r="X22" s="41">
        <v>0</v>
      </c>
      <c r="Y22" s="40">
        <v>0</v>
      </c>
      <c r="Z22" s="40">
        <v>0</v>
      </c>
      <c r="AA22" s="40">
        <v>0</v>
      </c>
      <c r="AB22" s="40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0</v>
      </c>
      <c r="AH22" s="41">
        <v>0</v>
      </c>
      <c r="AI22" s="40">
        <v>0</v>
      </c>
      <c r="AJ22" s="40">
        <v>0</v>
      </c>
      <c r="AK22" s="40">
        <v>0</v>
      </c>
      <c r="AL22" s="40">
        <v>0</v>
      </c>
      <c r="AM22" s="41">
        <v>0</v>
      </c>
      <c r="AN22" s="40">
        <v>0</v>
      </c>
      <c r="AO22" s="40">
        <v>0</v>
      </c>
      <c r="AP22" s="40">
        <v>0</v>
      </c>
      <c r="AQ22" s="40">
        <v>0</v>
      </c>
      <c r="AR22" s="41">
        <v>0</v>
      </c>
      <c r="AS22" s="40">
        <v>0</v>
      </c>
      <c r="AT22" s="40">
        <v>0</v>
      </c>
      <c r="AU22" s="40">
        <v>0</v>
      </c>
      <c r="AV22" s="40">
        <v>0</v>
      </c>
      <c r="AW22" s="41">
        <v>0</v>
      </c>
      <c r="AX22" s="40">
        <v>0</v>
      </c>
      <c r="AY22" s="40">
        <v>0</v>
      </c>
      <c r="AZ22" s="40">
        <v>0</v>
      </c>
      <c r="BA22" s="40">
        <v>0</v>
      </c>
      <c r="BB22" s="41">
        <v>0</v>
      </c>
      <c r="BC22" s="40">
        <v>0</v>
      </c>
      <c r="BD22" s="40">
        <v>0</v>
      </c>
      <c r="BE22" s="40">
        <v>0</v>
      </c>
      <c r="BF22" s="40">
        <v>0</v>
      </c>
      <c r="BG22" s="41">
        <v>0</v>
      </c>
      <c r="BH22" s="40">
        <v>0</v>
      </c>
      <c r="BI22" s="40">
        <v>0</v>
      </c>
      <c r="BJ22" s="40">
        <v>0</v>
      </c>
      <c r="BK22" s="40">
        <v>0</v>
      </c>
      <c r="BL22" s="41">
        <v>0</v>
      </c>
    </row>
    <row r="23" spans="1:64" x14ac:dyDescent="0.25">
      <c r="A23" s="34" t="s">
        <v>264</v>
      </c>
      <c r="B23" s="34" t="s">
        <v>334</v>
      </c>
      <c r="C23" s="34" t="s">
        <v>263</v>
      </c>
      <c r="D23" s="36">
        <f t="shared" si="10"/>
        <v>0</v>
      </c>
      <c r="E23" s="36">
        <f t="shared" si="0"/>
        <v>0</v>
      </c>
      <c r="F23" s="36">
        <f t="shared" si="1"/>
        <v>0</v>
      </c>
      <c r="G23" s="36">
        <f t="shared" si="2"/>
        <v>0</v>
      </c>
      <c r="H23" s="36">
        <f t="shared" si="3"/>
        <v>0</v>
      </c>
      <c r="I23" s="36">
        <f t="shared" si="4"/>
        <v>0</v>
      </c>
      <c r="J23" s="36">
        <f t="shared" si="5"/>
        <v>0</v>
      </c>
      <c r="K23" s="36">
        <f t="shared" si="6"/>
        <v>0</v>
      </c>
      <c r="L23" s="36">
        <f t="shared" si="7"/>
        <v>0</v>
      </c>
      <c r="M23" s="36">
        <f t="shared" si="8"/>
        <v>0</v>
      </c>
      <c r="N23" s="36">
        <f t="shared" si="9"/>
        <v>0</v>
      </c>
      <c r="O23" s="40">
        <v>0</v>
      </c>
      <c r="P23" s="40">
        <v>0</v>
      </c>
      <c r="Q23" s="40">
        <v>0</v>
      </c>
      <c r="R23" s="40">
        <v>0</v>
      </c>
      <c r="S23" s="41">
        <v>0</v>
      </c>
      <c r="T23" s="40">
        <v>0</v>
      </c>
      <c r="U23" s="40">
        <v>0</v>
      </c>
      <c r="V23" s="40">
        <v>0</v>
      </c>
      <c r="W23" s="40">
        <v>0</v>
      </c>
      <c r="X23" s="41">
        <v>0</v>
      </c>
      <c r="Y23" s="40">
        <v>0</v>
      </c>
      <c r="Z23" s="40">
        <v>0</v>
      </c>
      <c r="AA23" s="40">
        <v>0</v>
      </c>
      <c r="AB23" s="40">
        <v>0</v>
      </c>
      <c r="AC23" s="41">
        <v>0</v>
      </c>
      <c r="AD23" s="40">
        <v>0</v>
      </c>
      <c r="AE23" s="40">
        <v>0</v>
      </c>
      <c r="AF23" s="40">
        <v>0</v>
      </c>
      <c r="AG23" s="40">
        <v>0</v>
      </c>
      <c r="AH23" s="41">
        <v>0</v>
      </c>
      <c r="AI23" s="40">
        <v>0</v>
      </c>
      <c r="AJ23" s="40">
        <v>0</v>
      </c>
      <c r="AK23" s="40">
        <v>0</v>
      </c>
      <c r="AL23" s="40">
        <v>0</v>
      </c>
      <c r="AM23" s="41">
        <v>0</v>
      </c>
      <c r="AN23" s="40">
        <v>0</v>
      </c>
      <c r="AO23" s="40">
        <v>0</v>
      </c>
      <c r="AP23" s="40">
        <v>0</v>
      </c>
      <c r="AQ23" s="40">
        <v>0</v>
      </c>
      <c r="AR23" s="41">
        <v>0</v>
      </c>
      <c r="AS23" s="40">
        <v>0</v>
      </c>
      <c r="AT23" s="40">
        <v>0</v>
      </c>
      <c r="AU23" s="40">
        <v>0</v>
      </c>
      <c r="AV23" s="40">
        <v>0</v>
      </c>
      <c r="AW23" s="41">
        <v>0</v>
      </c>
      <c r="AX23" s="40">
        <v>0</v>
      </c>
      <c r="AY23" s="40">
        <v>0</v>
      </c>
      <c r="AZ23" s="40">
        <v>0</v>
      </c>
      <c r="BA23" s="40">
        <v>0</v>
      </c>
      <c r="BB23" s="41">
        <v>0</v>
      </c>
      <c r="BC23" s="40">
        <v>0</v>
      </c>
      <c r="BD23" s="40">
        <v>0</v>
      </c>
      <c r="BE23" s="40">
        <v>0</v>
      </c>
      <c r="BF23" s="40">
        <v>0</v>
      </c>
      <c r="BG23" s="41">
        <v>0</v>
      </c>
      <c r="BH23" s="40">
        <v>0</v>
      </c>
      <c r="BI23" s="40">
        <v>0</v>
      </c>
      <c r="BJ23" s="40">
        <v>0</v>
      </c>
      <c r="BK23" s="40">
        <v>0</v>
      </c>
      <c r="BL23" s="41">
        <v>0</v>
      </c>
    </row>
    <row r="24" spans="1:64" x14ac:dyDescent="0.25">
      <c r="A24" s="34" t="s">
        <v>264</v>
      </c>
      <c r="D24" s="36">
        <f t="shared" si="10"/>
        <v>0</v>
      </c>
      <c r="E24" s="36">
        <f t="shared" si="0"/>
        <v>0</v>
      </c>
      <c r="F24" s="36">
        <f t="shared" si="1"/>
        <v>0</v>
      </c>
      <c r="G24" s="36">
        <f t="shared" si="2"/>
        <v>0</v>
      </c>
      <c r="H24" s="36">
        <f t="shared" si="3"/>
        <v>0</v>
      </c>
      <c r="I24" s="36">
        <f t="shared" si="4"/>
        <v>0</v>
      </c>
      <c r="J24" s="36">
        <f t="shared" si="5"/>
        <v>0</v>
      </c>
      <c r="K24" s="36">
        <f t="shared" si="6"/>
        <v>0</v>
      </c>
      <c r="L24" s="36">
        <f t="shared" si="7"/>
        <v>0</v>
      </c>
      <c r="M24" s="36">
        <f t="shared" si="8"/>
        <v>0</v>
      </c>
      <c r="N24" s="36">
        <f t="shared" si="9"/>
        <v>0</v>
      </c>
      <c r="O24" s="40">
        <v>0</v>
      </c>
      <c r="P24" s="40">
        <v>0</v>
      </c>
      <c r="Q24" s="40">
        <v>0</v>
      </c>
      <c r="R24" s="40">
        <v>0</v>
      </c>
      <c r="S24" s="41">
        <v>0</v>
      </c>
      <c r="T24" s="40">
        <v>0</v>
      </c>
      <c r="U24" s="40">
        <v>0</v>
      </c>
      <c r="V24" s="40">
        <v>0</v>
      </c>
      <c r="W24" s="40">
        <v>0</v>
      </c>
      <c r="X24" s="41">
        <v>0</v>
      </c>
      <c r="Y24" s="40">
        <v>0</v>
      </c>
      <c r="Z24" s="40">
        <v>0</v>
      </c>
      <c r="AA24" s="40">
        <v>0</v>
      </c>
      <c r="AB24" s="40">
        <v>0</v>
      </c>
      <c r="AC24" s="41">
        <v>0</v>
      </c>
      <c r="AD24" s="40">
        <v>0</v>
      </c>
      <c r="AE24" s="40">
        <v>0</v>
      </c>
      <c r="AF24" s="40">
        <v>0</v>
      </c>
      <c r="AG24" s="40">
        <v>0</v>
      </c>
      <c r="AH24" s="41">
        <v>0</v>
      </c>
      <c r="AI24" s="40">
        <v>0</v>
      </c>
      <c r="AJ24" s="40">
        <v>0</v>
      </c>
      <c r="AK24" s="40">
        <v>0</v>
      </c>
      <c r="AL24" s="40">
        <v>0</v>
      </c>
      <c r="AM24" s="41">
        <v>0</v>
      </c>
      <c r="AN24" s="40">
        <v>0</v>
      </c>
      <c r="AO24" s="40">
        <v>0</v>
      </c>
      <c r="AP24" s="40">
        <v>0</v>
      </c>
      <c r="AQ24" s="40">
        <v>0</v>
      </c>
      <c r="AR24" s="41">
        <v>0</v>
      </c>
      <c r="AS24" s="40">
        <v>0</v>
      </c>
      <c r="AT24" s="40">
        <v>0</v>
      </c>
      <c r="AU24" s="40">
        <v>0</v>
      </c>
      <c r="AV24" s="40">
        <v>0</v>
      </c>
      <c r="AW24" s="41">
        <v>0</v>
      </c>
      <c r="AX24" s="40">
        <v>0</v>
      </c>
      <c r="AY24" s="40">
        <v>0</v>
      </c>
      <c r="AZ24" s="40">
        <v>0</v>
      </c>
      <c r="BA24" s="40">
        <v>0</v>
      </c>
      <c r="BB24" s="41">
        <v>0</v>
      </c>
      <c r="BC24" s="40">
        <v>0</v>
      </c>
      <c r="BD24" s="40">
        <v>0</v>
      </c>
      <c r="BE24" s="40">
        <v>0</v>
      </c>
      <c r="BF24" s="40">
        <v>0</v>
      </c>
      <c r="BG24" s="41">
        <v>0</v>
      </c>
      <c r="BH24" s="40">
        <v>0</v>
      </c>
      <c r="BI24" s="40">
        <v>0</v>
      </c>
      <c r="BJ24" s="40">
        <v>0</v>
      </c>
      <c r="BK24" s="40">
        <v>0</v>
      </c>
      <c r="BL24" s="41">
        <v>0</v>
      </c>
    </row>
    <row r="25" spans="1:64" x14ac:dyDescent="0.25">
      <c r="A25" s="34" t="s">
        <v>264</v>
      </c>
      <c r="D25" s="36">
        <f t="shared" si="10"/>
        <v>0</v>
      </c>
      <c r="E25" s="36">
        <f t="shared" si="0"/>
        <v>0</v>
      </c>
      <c r="F25" s="36">
        <f t="shared" si="1"/>
        <v>0</v>
      </c>
      <c r="G25" s="36">
        <f t="shared" si="2"/>
        <v>0</v>
      </c>
      <c r="H25" s="36">
        <f t="shared" si="3"/>
        <v>0</v>
      </c>
      <c r="I25" s="36">
        <f t="shared" si="4"/>
        <v>0</v>
      </c>
      <c r="J25" s="36">
        <f t="shared" si="5"/>
        <v>0</v>
      </c>
      <c r="K25" s="36">
        <f t="shared" si="6"/>
        <v>0</v>
      </c>
      <c r="L25" s="36">
        <f t="shared" si="7"/>
        <v>0</v>
      </c>
      <c r="M25" s="36">
        <f t="shared" si="8"/>
        <v>0</v>
      </c>
      <c r="N25" s="36">
        <f t="shared" si="9"/>
        <v>0</v>
      </c>
      <c r="O25" s="40">
        <v>0</v>
      </c>
      <c r="P25" s="40">
        <v>0</v>
      </c>
      <c r="Q25" s="40">
        <v>0</v>
      </c>
      <c r="R25" s="40">
        <v>0</v>
      </c>
      <c r="S25" s="41">
        <v>0</v>
      </c>
      <c r="T25" s="40">
        <v>0</v>
      </c>
      <c r="U25" s="40">
        <v>0</v>
      </c>
      <c r="V25" s="40">
        <v>0</v>
      </c>
      <c r="W25" s="40">
        <v>0</v>
      </c>
      <c r="X25" s="41">
        <v>0</v>
      </c>
      <c r="Y25" s="40">
        <v>0</v>
      </c>
      <c r="Z25" s="40">
        <v>0</v>
      </c>
      <c r="AA25" s="40">
        <v>0</v>
      </c>
      <c r="AB25" s="40">
        <v>0</v>
      </c>
      <c r="AC25" s="41">
        <v>0</v>
      </c>
      <c r="AD25" s="40">
        <v>0</v>
      </c>
      <c r="AE25" s="40">
        <v>0</v>
      </c>
      <c r="AF25" s="40">
        <v>0</v>
      </c>
      <c r="AG25" s="40">
        <v>0</v>
      </c>
      <c r="AH25" s="41">
        <v>0</v>
      </c>
      <c r="AI25" s="40">
        <v>0</v>
      </c>
      <c r="AJ25" s="40">
        <v>0</v>
      </c>
      <c r="AK25" s="40">
        <v>0</v>
      </c>
      <c r="AL25" s="40">
        <v>0</v>
      </c>
      <c r="AM25" s="41">
        <v>0</v>
      </c>
      <c r="AN25" s="40">
        <v>0</v>
      </c>
      <c r="AO25" s="40">
        <v>0</v>
      </c>
      <c r="AP25" s="40">
        <v>0</v>
      </c>
      <c r="AQ25" s="40">
        <v>0</v>
      </c>
      <c r="AR25" s="41">
        <v>0</v>
      </c>
      <c r="AS25" s="40">
        <v>0</v>
      </c>
      <c r="AT25" s="40">
        <v>0</v>
      </c>
      <c r="AU25" s="40">
        <v>0</v>
      </c>
      <c r="AV25" s="40">
        <v>0</v>
      </c>
      <c r="AW25" s="41">
        <v>0</v>
      </c>
      <c r="AX25" s="40">
        <v>0</v>
      </c>
      <c r="AY25" s="40">
        <v>0</v>
      </c>
      <c r="AZ25" s="40">
        <v>0</v>
      </c>
      <c r="BA25" s="40">
        <v>0</v>
      </c>
      <c r="BB25" s="41">
        <v>0</v>
      </c>
      <c r="BC25" s="40">
        <v>0</v>
      </c>
      <c r="BD25" s="40">
        <v>0</v>
      </c>
      <c r="BE25" s="40">
        <v>0</v>
      </c>
      <c r="BF25" s="40">
        <v>0</v>
      </c>
      <c r="BG25" s="41">
        <v>0</v>
      </c>
      <c r="BH25" s="40">
        <v>0</v>
      </c>
      <c r="BI25" s="40">
        <v>0</v>
      </c>
      <c r="BJ25" s="40">
        <v>0</v>
      </c>
      <c r="BK25" s="40">
        <v>0</v>
      </c>
      <c r="BL25" s="41">
        <v>0</v>
      </c>
    </row>
    <row r="26" spans="1:64" x14ac:dyDescent="0.25">
      <c r="A26" s="34" t="s">
        <v>262</v>
      </c>
      <c r="B26" s="34" t="s">
        <v>334</v>
      </c>
      <c r="C26" s="34" t="s">
        <v>263</v>
      </c>
      <c r="D26" s="36">
        <f t="shared" si="10"/>
        <v>0</v>
      </c>
      <c r="E26" s="36">
        <f t="shared" si="0"/>
        <v>0</v>
      </c>
      <c r="F26" s="36">
        <f t="shared" si="1"/>
        <v>0</v>
      </c>
      <c r="G26" s="36">
        <f t="shared" si="2"/>
        <v>0</v>
      </c>
      <c r="H26" s="36">
        <f t="shared" si="3"/>
        <v>0</v>
      </c>
      <c r="I26" s="36">
        <f t="shared" si="4"/>
        <v>0</v>
      </c>
      <c r="J26" s="36">
        <f t="shared" si="5"/>
        <v>0</v>
      </c>
      <c r="K26" s="36">
        <f t="shared" si="6"/>
        <v>0</v>
      </c>
      <c r="L26" s="36">
        <f t="shared" si="7"/>
        <v>0</v>
      </c>
      <c r="M26" s="36">
        <f t="shared" si="8"/>
        <v>0</v>
      </c>
      <c r="N26" s="36">
        <f t="shared" si="9"/>
        <v>0</v>
      </c>
      <c r="O26" s="40">
        <v>0</v>
      </c>
      <c r="P26" s="40">
        <v>0</v>
      </c>
      <c r="Q26" s="40">
        <v>0</v>
      </c>
      <c r="R26" s="40">
        <v>0</v>
      </c>
      <c r="S26" s="41">
        <v>0</v>
      </c>
      <c r="T26" s="40">
        <v>0</v>
      </c>
      <c r="U26" s="40">
        <v>0</v>
      </c>
      <c r="V26" s="40">
        <v>0</v>
      </c>
      <c r="W26" s="40">
        <v>0</v>
      </c>
      <c r="X26" s="41">
        <v>0</v>
      </c>
      <c r="Y26" s="40">
        <v>0</v>
      </c>
      <c r="Z26" s="40">
        <v>0</v>
      </c>
      <c r="AA26" s="40">
        <v>0</v>
      </c>
      <c r="AB26" s="40">
        <v>0</v>
      </c>
      <c r="AC26" s="41">
        <v>0</v>
      </c>
      <c r="AD26" s="40">
        <v>0</v>
      </c>
      <c r="AE26" s="40">
        <v>0</v>
      </c>
      <c r="AF26" s="40">
        <v>0</v>
      </c>
      <c r="AG26" s="40">
        <v>0</v>
      </c>
      <c r="AH26" s="41">
        <v>0</v>
      </c>
      <c r="AI26" s="40">
        <v>0</v>
      </c>
      <c r="AJ26" s="40">
        <v>0</v>
      </c>
      <c r="AK26" s="40">
        <v>0</v>
      </c>
      <c r="AL26" s="40">
        <v>0</v>
      </c>
      <c r="AM26" s="41">
        <v>0</v>
      </c>
      <c r="AN26" s="40">
        <v>0</v>
      </c>
      <c r="AO26" s="40">
        <v>0</v>
      </c>
      <c r="AP26" s="40">
        <v>0</v>
      </c>
      <c r="AQ26" s="40">
        <v>0</v>
      </c>
      <c r="AR26" s="41">
        <v>0</v>
      </c>
      <c r="AS26" s="40">
        <v>0</v>
      </c>
      <c r="AT26" s="40">
        <v>0</v>
      </c>
      <c r="AU26" s="40">
        <v>0</v>
      </c>
      <c r="AV26" s="40">
        <v>0</v>
      </c>
      <c r="AW26" s="41">
        <v>0</v>
      </c>
      <c r="AX26" s="40">
        <v>0</v>
      </c>
      <c r="AY26" s="40">
        <v>0</v>
      </c>
      <c r="AZ26" s="40">
        <v>0</v>
      </c>
      <c r="BA26" s="40">
        <v>0</v>
      </c>
      <c r="BB26" s="41">
        <v>0</v>
      </c>
      <c r="BC26" s="40">
        <v>0</v>
      </c>
      <c r="BD26" s="40">
        <v>0</v>
      </c>
      <c r="BE26" s="40">
        <v>0</v>
      </c>
      <c r="BF26" s="40">
        <v>0</v>
      </c>
      <c r="BG26" s="41">
        <v>0</v>
      </c>
      <c r="BH26" s="40">
        <v>0</v>
      </c>
      <c r="BI26" s="40">
        <v>0</v>
      </c>
      <c r="BJ26" s="40">
        <v>0</v>
      </c>
      <c r="BK26" s="40">
        <v>0</v>
      </c>
      <c r="BL26" s="41">
        <v>0</v>
      </c>
    </row>
    <row r="27" spans="1:64" x14ac:dyDescent="0.25">
      <c r="A27" s="34" t="s">
        <v>262</v>
      </c>
      <c r="D27" s="36">
        <f t="shared" si="10"/>
        <v>0</v>
      </c>
      <c r="E27" s="36">
        <f t="shared" si="0"/>
        <v>0</v>
      </c>
      <c r="F27" s="36">
        <f t="shared" si="1"/>
        <v>0</v>
      </c>
      <c r="G27" s="36">
        <f t="shared" si="2"/>
        <v>0</v>
      </c>
      <c r="H27" s="36">
        <f t="shared" si="3"/>
        <v>0</v>
      </c>
      <c r="I27" s="36">
        <f t="shared" si="4"/>
        <v>0</v>
      </c>
      <c r="J27" s="36">
        <f t="shared" si="5"/>
        <v>0</v>
      </c>
      <c r="K27" s="36">
        <f t="shared" si="6"/>
        <v>0</v>
      </c>
      <c r="L27" s="36">
        <f t="shared" si="7"/>
        <v>0</v>
      </c>
      <c r="M27" s="36">
        <f t="shared" si="8"/>
        <v>0</v>
      </c>
      <c r="N27" s="36">
        <f t="shared" si="9"/>
        <v>0</v>
      </c>
      <c r="O27" s="40">
        <v>0</v>
      </c>
      <c r="P27" s="40">
        <v>0</v>
      </c>
      <c r="Q27" s="40">
        <v>0</v>
      </c>
      <c r="R27" s="40">
        <v>0</v>
      </c>
      <c r="S27" s="41">
        <v>0</v>
      </c>
      <c r="T27" s="40">
        <v>0</v>
      </c>
      <c r="U27" s="40">
        <v>0</v>
      </c>
      <c r="V27" s="40">
        <v>0</v>
      </c>
      <c r="W27" s="40">
        <v>0</v>
      </c>
      <c r="X27" s="41">
        <v>0</v>
      </c>
      <c r="Y27" s="40">
        <v>0</v>
      </c>
      <c r="Z27" s="40">
        <v>0</v>
      </c>
      <c r="AA27" s="40">
        <v>0</v>
      </c>
      <c r="AB27" s="40">
        <v>0</v>
      </c>
      <c r="AC27" s="41">
        <v>0</v>
      </c>
      <c r="AD27" s="40">
        <v>0</v>
      </c>
      <c r="AE27" s="40">
        <v>0</v>
      </c>
      <c r="AF27" s="40">
        <v>0</v>
      </c>
      <c r="AG27" s="40">
        <v>0</v>
      </c>
      <c r="AH27" s="41">
        <v>0</v>
      </c>
      <c r="AI27" s="40">
        <v>0</v>
      </c>
      <c r="AJ27" s="40">
        <v>0</v>
      </c>
      <c r="AK27" s="40">
        <v>0</v>
      </c>
      <c r="AL27" s="40">
        <v>0</v>
      </c>
      <c r="AM27" s="41">
        <v>0</v>
      </c>
      <c r="AN27" s="40">
        <v>0</v>
      </c>
      <c r="AO27" s="40">
        <v>0</v>
      </c>
      <c r="AP27" s="40">
        <v>0</v>
      </c>
      <c r="AQ27" s="40">
        <v>0</v>
      </c>
      <c r="AR27" s="41">
        <v>0</v>
      </c>
      <c r="AS27" s="40">
        <v>0</v>
      </c>
      <c r="AT27" s="40">
        <v>0</v>
      </c>
      <c r="AU27" s="40">
        <v>0</v>
      </c>
      <c r="AV27" s="40">
        <v>0</v>
      </c>
      <c r="AW27" s="41">
        <v>0</v>
      </c>
      <c r="AX27" s="40">
        <v>0</v>
      </c>
      <c r="AY27" s="40">
        <v>0</v>
      </c>
      <c r="AZ27" s="40">
        <v>0</v>
      </c>
      <c r="BA27" s="40">
        <v>0</v>
      </c>
      <c r="BB27" s="41">
        <v>0</v>
      </c>
      <c r="BC27" s="40">
        <v>0</v>
      </c>
      <c r="BD27" s="40">
        <v>0</v>
      </c>
      <c r="BE27" s="40">
        <v>0</v>
      </c>
      <c r="BF27" s="40">
        <v>0</v>
      </c>
      <c r="BG27" s="41">
        <v>0</v>
      </c>
      <c r="BH27" s="40">
        <v>0</v>
      </c>
      <c r="BI27" s="40">
        <v>0</v>
      </c>
      <c r="BJ27" s="40">
        <v>0</v>
      </c>
      <c r="BK27" s="40">
        <v>0</v>
      </c>
      <c r="BL27" s="41">
        <v>0</v>
      </c>
    </row>
    <row r="28" spans="1:64" x14ac:dyDescent="0.25">
      <c r="A28" s="34" t="s">
        <v>262</v>
      </c>
      <c r="D28" s="36">
        <f t="shared" si="10"/>
        <v>0</v>
      </c>
      <c r="E28" s="36">
        <f t="shared" si="0"/>
        <v>0</v>
      </c>
      <c r="F28" s="36">
        <f t="shared" si="1"/>
        <v>0</v>
      </c>
      <c r="G28" s="36">
        <f t="shared" si="2"/>
        <v>0</v>
      </c>
      <c r="H28" s="36">
        <f t="shared" si="3"/>
        <v>0</v>
      </c>
      <c r="I28" s="36">
        <f t="shared" si="4"/>
        <v>0</v>
      </c>
      <c r="J28" s="36">
        <f t="shared" si="5"/>
        <v>0</v>
      </c>
      <c r="K28" s="36">
        <f t="shared" si="6"/>
        <v>0</v>
      </c>
      <c r="L28" s="36">
        <f t="shared" si="7"/>
        <v>0</v>
      </c>
      <c r="M28" s="36">
        <f t="shared" si="8"/>
        <v>0</v>
      </c>
      <c r="N28" s="36">
        <f t="shared" si="9"/>
        <v>0</v>
      </c>
      <c r="O28" s="40">
        <v>0</v>
      </c>
      <c r="P28" s="40">
        <v>0</v>
      </c>
      <c r="Q28" s="40">
        <v>0</v>
      </c>
      <c r="R28" s="40">
        <v>0</v>
      </c>
      <c r="S28" s="41">
        <v>0</v>
      </c>
      <c r="T28" s="40">
        <v>0</v>
      </c>
      <c r="U28" s="40">
        <v>0</v>
      </c>
      <c r="V28" s="40">
        <v>0</v>
      </c>
      <c r="W28" s="40">
        <v>0</v>
      </c>
      <c r="X28" s="41">
        <v>0</v>
      </c>
      <c r="Y28" s="40">
        <v>0</v>
      </c>
      <c r="Z28" s="40">
        <v>0</v>
      </c>
      <c r="AA28" s="40">
        <v>0</v>
      </c>
      <c r="AB28" s="40">
        <v>0</v>
      </c>
      <c r="AC28" s="41">
        <v>0</v>
      </c>
      <c r="AD28" s="40">
        <v>0</v>
      </c>
      <c r="AE28" s="40">
        <v>0</v>
      </c>
      <c r="AF28" s="40">
        <v>0</v>
      </c>
      <c r="AG28" s="40">
        <v>0</v>
      </c>
      <c r="AH28" s="41">
        <v>0</v>
      </c>
      <c r="AI28" s="40">
        <v>0</v>
      </c>
      <c r="AJ28" s="40">
        <v>0</v>
      </c>
      <c r="AK28" s="40">
        <v>0</v>
      </c>
      <c r="AL28" s="40">
        <v>0</v>
      </c>
      <c r="AM28" s="41">
        <v>0</v>
      </c>
      <c r="AN28" s="40">
        <v>0</v>
      </c>
      <c r="AO28" s="40">
        <v>0</v>
      </c>
      <c r="AP28" s="40">
        <v>0</v>
      </c>
      <c r="AQ28" s="40">
        <v>0</v>
      </c>
      <c r="AR28" s="41">
        <v>0</v>
      </c>
      <c r="AS28" s="40">
        <v>0</v>
      </c>
      <c r="AT28" s="40">
        <v>0</v>
      </c>
      <c r="AU28" s="40">
        <v>0</v>
      </c>
      <c r="AV28" s="40">
        <v>0</v>
      </c>
      <c r="AW28" s="41">
        <v>0</v>
      </c>
      <c r="AX28" s="40">
        <v>0</v>
      </c>
      <c r="AY28" s="40">
        <v>0</v>
      </c>
      <c r="AZ28" s="40">
        <v>0</v>
      </c>
      <c r="BA28" s="40">
        <v>0</v>
      </c>
      <c r="BB28" s="41">
        <v>0</v>
      </c>
      <c r="BC28" s="40">
        <v>0</v>
      </c>
      <c r="BD28" s="40">
        <v>0</v>
      </c>
      <c r="BE28" s="40">
        <v>0</v>
      </c>
      <c r="BF28" s="40">
        <v>0</v>
      </c>
      <c r="BG28" s="41">
        <v>0</v>
      </c>
      <c r="BH28" s="40">
        <v>0</v>
      </c>
      <c r="BI28" s="40">
        <v>0</v>
      </c>
      <c r="BJ28" s="40">
        <v>0</v>
      </c>
      <c r="BK28" s="40">
        <v>0</v>
      </c>
      <c r="BL28" s="41">
        <v>0</v>
      </c>
    </row>
    <row r="29" spans="1:64" x14ac:dyDescent="0.25">
      <c r="A29" s="34" t="s">
        <v>264</v>
      </c>
      <c r="B29" s="34" t="s">
        <v>335</v>
      </c>
      <c r="C29" s="34" t="s">
        <v>263</v>
      </c>
      <c r="D29" s="36">
        <f t="shared" si="10"/>
        <v>0</v>
      </c>
      <c r="E29" s="36">
        <f t="shared" si="0"/>
        <v>0</v>
      </c>
      <c r="F29" s="36">
        <f t="shared" si="1"/>
        <v>0</v>
      </c>
      <c r="G29" s="36">
        <f t="shared" si="2"/>
        <v>0</v>
      </c>
      <c r="H29" s="36">
        <f t="shared" si="3"/>
        <v>0</v>
      </c>
      <c r="I29" s="36">
        <f t="shared" si="4"/>
        <v>0</v>
      </c>
      <c r="J29" s="36">
        <f t="shared" si="5"/>
        <v>0</v>
      </c>
      <c r="K29" s="36">
        <f t="shared" si="6"/>
        <v>0</v>
      </c>
      <c r="L29" s="36">
        <f t="shared" si="7"/>
        <v>0</v>
      </c>
      <c r="M29" s="36">
        <f t="shared" si="8"/>
        <v>0</v>
      </c>
      <c r="N29" s="36">
        <f t="shared" si="9"/>
        <v>0</v>
      </c>
      <c r="O29" s="40">
        <v>0</v>
      </c>
      <c r="P29" s="40">
        <v>0</v>
      </c>
      <c r="Q29" s="40">
        <v>0</v>
      </c>
      <c r="R29" s="40">
        <v>0</v>
      </c>
      <c r="S29" s="41">
        <v>0</v>
      </c>
      <c r="T29" s="40">
        <v>0</v>
      </c>
      <c r="U29" s="40">
        <v>0</v>
      </c>
      <c r="V29" s="40">
        <v>0</v>
      </c>
      <c r="W29" s="40">
        <v>0</v>
      </c>
      <c r="X29" s="41">
        <v>0</v>
      </c>
      <c r="Y29" s="40">
        <v>0</v>
      </c>
      <c r="Z29" s="40">
        <v>0</v>
      </c>
      <c r="AA29" s="40">
        <v>0</v>
      </c>
      <c r="AB29" s="40">
        <v>0</v>
      </c>
      <c r="AC29" s="41">
        <v>0</v>
      </c>
      <c r="AD29" s="40">
        <v>0</v>
      </c>
      <c r="AE29" s="40">
        <v>0</v>
      </c>
      <c r="AF29" s="40">
        <v>0</v>
      </c>
      <c r="AG29" s="40">
        <v>0</v>
      </c>
      <c r="AH29" s="41">
        <v>0</v>
      </c>
      <c r="AI29" s="40">
        <v>0</v>
      </c>
      <c r="AJ29" s="40">
        <v>0</v>
      </c>
      <c r="AK29" s="40">
        <v>0</v>
      </c>
      <c r="AL29" s="40">
        <v>0</v>
      </c>
      <c r="AM29" s="41">
        <v>0</v>
      </c>
      <c r="AN29" s="40">
        <v>0</v>
      </c>
      <c r="AO29" s="40">
        <v>0</v>
      </c>
      <c r="AP29" s="40">
        <v>0</v>
      </c>
      <c r="AQ29" s="40">
        <v>0</v>
      </c>
      <c r="AR29" s="41">
        <v>0</v>
      </c>
      <c r="AS29" s="40">
        <v>0</v>
      </c>
      <c r="AT29" s="40">
        <v>0</v>
      </c>
      <c r="AU29" s="40">
        <v>0</v>
      </c>
      <c r="AV29" s="40">
        <v>0</v>
      </c>
      <c r="AW29" s="41">
        <v>0</v>
      </c>
      <c r="AX29" s="40">
        <v>0</v>
      </c>
      <c r="AY29" s="40">
        <v>0</v>
      </c>
      <c r="AZ29" s="40">
        <v>0</v>
      </c>
      <c r="BA29" s="40">
        <v>0</v>
      </c>
      <c r="BB29" s="41">
        <v>0</v>
      </c>
      <c r="BC29" s="40">
        <v>0</v>
      </c>
      <c r="BD29" s="40">
        <v>0</v>
      </c>
      <c r="BE29" s="40">
        <v>0</v>
      </c>
      <c r="BF29" s="40">
        <v>0</v>
      </c>
      <c r="BG29" s="41">
        <v>0</v>
      </c>
      <c r="BH29" s="40">
        <v>0</v>
      </c>
      <c r="BI29" s="40">
        <v>0</v>
      </c>
      <c r="BJ29" s="40">
        <v>0</v>
      </c>
      <c r="BK29" s="40">
        <v>0</v>
      </c>
      <c r="BL29" s="41">
        <v>0</v>
      </c>
    </row>
    <row r="30" spans="1:64" x14ac:dyDescent="0.25">
      <c r="A30" s="34" t="s">
        <v>264</v>
      </c>
      <c r="D30" s="36">
        <f t="shared" si="10"/>
        <v>0</v>
      </c>
      <c r="E30" s="36">
        <f t="shared" si="0"/>
        <v>0</v>
      </c>
      <c r="F30" s="36">
        <f t="shared" si="1"/>
        <v>0</v>
      </c>
      <c r="G30" s="36">
        <f t="shared" si="2"/>
        <v>0</v>
      </c>
      <c r="H30" s="36">
        <f t="shared" si="3"/>
        <v>0</v>
      </c>
      <c r="I30" s="36">
        <f t="shared" si="4"/>
        <v>0</v>
      </c>
      <c r="J30" s="36">
        <f t="shared" si="5"/>
        <v>0</v>
      </c>
      <c r="K30" s="36">
        <f t="shared" si="6"/>
        <v>0</v>
      </c>
      <c r="L30" s="36">
        <f t="shared" si="7"/>
        <v>0</v>
      </c>
      <c r="M30" s="36">
        <f t="shared" si="8"/>
        <v>0</v>
      </c>
      <c r="N30" s="36">
        <f t="shared" si="9"/>
        <v>0</v>
      </c>
      <c r="O30" s="40">
        <v>0</v>
      </c>
      <c r="P30" s="40">
        <v>0</v>
      </c>
      <c r="Q30" s="40">
        <v>0</v>
      </c>
      <c r="R30" s="40">
        <v>0</v>
      </c>
      <c r="S30" s="41">
        <v>0</v>
      </c>
      <c r="T30" s="40">
        <v>0</v>
      </c>
      <c r="U30" s="40">
        <v>0</v>
      </c>
      <c r="V30" s="40">
        <v>0</v>
      </c>
      <c r="W30" s="40">
        <v>0</v>
      </c>
      <c r="X30" s="41">
        <v>0</v>
      </c>
      <c r="Y30" s="40">
        <v>0</v>
      </c>
      <c r="Z30" s="40">
        <v>0</v>
      </c>
      <c r="AA30" s="40">
        <v>0</v>
      </c>
      <c r="AB30" s="40">
        <v>0</v>
      </c>
      <c r="AC30" s="41">
        <v>0</v>
      </c>
      <c r="AD30" s="40">
        <v>0</v>
      </c>
      <c r="AE30" s="40">
        <v>0</v>
      </c>
      <c r="AF30" s="40">
        <v>0</v>
      </c>
      <c r="AG30" s="40">
        <v>0</v>
      </c>
      <c r="AH30" s="41">
        <v>0</v>
      </c>
      <c r="AI30" s="40">
        <v>0</v>
      </c>
      <c r="AJ30" s="40">
        <v>0</v>
      </c>
      <c r="AK30" s="40">
        <v>0</v>
      </c>
      <c r="AL30" s="40">
        <v>0</v>
      </c>
      <c r="AM30" s="41">
        <v>0</v>
      </c>
      <c r="AN30" s="40">
        <v>0</v>
      </c>
      <c r="AO30" s="40">
        <v>0</v>
      </c>
      <c r="AP30" s="40">
        <v>0</v>
      </c>
      <c r="AQ30" s="40">
        <v>0</v>
      </c>
      <c r="AR30" s="41">
        <v>0</v>
      </c>
      <c r="AS30" s="40">
        <v>0</v>
      </c>
      <c r="AT30" s="40">
        <v>0</v>
      </c>
      <c r="AU30" s="40">
        <v>0</v>
      </c>
      <c r="AV30" s="40">
        <v>0</v>
      </c>
      <c r="AW30" s="41">
        <v>0</v>
      </c>
      <c r="AX30" s="40">
        <v>0</v>
      </c>
      <c r="AY30" s="40">
        <v>0</v>
      </c>
      <c r="AZ30" s="40">
        <v>0</v>
      </c>
      <c r="BA30" s="40">
        <v>0</v>
      </c>
      <c r="BB30" s="41">
        <v>0</v>
      </c>
      <c r="BC30" s="40">
        <v>0</v>
      </c>
      <c r="BD30" s="40">
        <v>0</v>
      </c>
      <c r="BE30" s="40">
        <v>0</v>
      </c>
      <c r="BF30" s="40">
        <v>0</v>
      </c>
      <c r="BG30" s="41">
        <v>0</v>
      </c>
      <c r="BH30" s="40">
        <v>0</v>
      </c>
      <c r="BI30" s="40">
        <v>0</v>
      </c>
      <c r="BJ30" s="40">
        <v>0</v>
      </c>
      <c r="BK30" s="40">
        <v>0</v>
      </c>
      <c r="BL30" s="41">
        <v>0</v>
      </c>
    </row>
    <row r="31" spans="1:64" x14ac:dyDescent="0.25">
      <c r="A31" s="34" t="s">
        <v>264</v>
      </c>
      <c r="D31" s="36">
        <f t="shared" si="10"/>
        <v>0</v>
      </c>
      <c r="E31" s="36">
        <f t="shared" si="0"/>
        <v>0</v>
      </c>
      <c r="F31" s="36">
        <f t="shared" si="1"/>
        <v>0</v>
      </c>
      <c r="G31" s="36">
        <f t="shared" si="2"/>
        <v>0</v>
      </c>
      <c r="H31" s="36">
        <f t="shared" si="3"/>
        <v>0</v>
      </c>
      <c r="I31" s="36">
        <f t="shared" si="4"/>
        <v>0</v>
      </c>
      <c r="J31" s="36">
        <f t="shared" si="5"/>
        <v>0</v>
      </c>
      <c r="K31" s="36">
        <f t="shared" si="6"/>
        <v>0</v>
      </c>
      <c r="L31" s="36">
        <f t="shared" si="7"/>
        <v>0</v>
      </c>
      <c r="M31" s="36">
        <f t="shared" si="8"/>
        <v>0</v>
      </c>
      <c r="N31" s="36">
        <f t="shared" si="9"/>
        <v>0</v>
      </c>
      <c r="O31" s="40">
        <v>0</v>
      </c>
      <c r="P31" s="40">
        <v>0</v>
      </c>
      <c r="Q31" s="40">
        <v>0</v>
      </c>
      <c r="R31" s="40">
        <v>0</v>
      </c>
      <c r="S31" s="41">
        <v>0</v>
      </c>
      <c r="T31" s="40">
        <v>0</v>
      </c>
      <c r="U31" s="40">
        <v>0</v>
      </c>
      <c r="V31" s="40">
        <v>0</v>
      </c>
      <c r="W31" s="40">
        <v>0</v>
      </c>
      <c r="X31" s="41">
        <v>0</v>
      </c>
      <c r="Y31" s="40">
        <v>0</v>
      </c>
      <c r="Z31" s="40">
        <v>0</v>
      </c>
      <c r="AA31" s="40">
        <v>0</v>
      </c>
      <c r="AB31" s="40">
        <v>0</v>
      </c>
      <c r="AC31" s="41">
        <v>0</v>
      </c>
      <c r="AD31" s="40">
        <v>0</v>
      </c>
      <c r="AE31" s="40">
        <v>0</v>
      </c>
      <c r="AF31" s="40">
        <v>0</v>
      </c>
      <c r="AG31" s="40">
        <v>0</v>
      </c>
      <c r="AH31" s="41">
        <v>0</v>
      </c>
      <c r="AI31" s="40">
        <v>0</v>
      </c>
      <c r="AJ31" s="40">
        <v>0</v>
      </c>
      <c r="AK31" s="40">
        <v>0</v>
      </c>
      <c r="AL31" s="40">
        <v>0</v>
      </c>
      <c r="AM31" s="41">
        <v>0</v>
      </c>
      <c r="AN31" s="40">
        <v>0</v>
      </c>
      <c r="AO31" s="40">
        <v>0</v>
      </c>
      <c r="AP31" s="40">
        <v>0</v>
      </c>
      <c r="AQ31" s="40">
        <v>0</v>
      </c>
      <c r="AR31" s="41">
        <v>0</v>
      </c>
      <c r="AS31" s="40">
        <v>0</v>
      </c>
      <c r="AT31" s="40">
        <v>0</v>
      </c>
      <c r="AU31" s="40">
        <v>0</v>
      </c>
      <c r="AV31" s="40">
        <v>0</v>
      </c>
      <c r="AW31" s="41">
        <v>0</v>
      </c>
      <c r="AX31" s="40">
        <v>0</v>
      </c>
      <c r="AY31" s="40">
        <v>0</v>
      </c>
      <c r="AZ31" s="40">
        <v>0</v>
      </c>
      <c r="BA31" s="40">
        <v>0</v>
      </c>
      <c r="BB31" s="41">
        <v>0</v>
      </c>
      <c r="BC31" s="40">
        <v>0</v>
      </c>
      <c r="BD31" s="40">
        <v>0</v>
      </c>
      <c r="BE31" s="40">
        <v>0</v>
      </c>
      <c r="BF31" s="40">
        <v>0</v>
      </c>
      <c r="BG31" s="41">
        <v>0</v>
      </c>
      <c r="BH31" s="40">
        <v>0</v>
      </c>
      <c r="BI31" s="40">
        <v>0</v>
      </c>
      <c r="BJ31" s="40">
        <v>0</v>
      </c>
      <c r="BK31" s="40">
        <v>0</v>
      </c>
      <c r="BL31" s="41">
        <v>0</v>
      </c>
    </row>
    <row r="32" spans="1:64" x14ac:dyDescent="0.25">
      <c r="A32" s="34" t="s">
        <v>262</v>
      </c>
      <c r="B32" s="34" t="s">
        <v>335</v>
      </c>
      <c r="C32" s="34" t="s">
        <v>263</v>
      </c>
      <c r="D32" s="36">
        <f t="shared" si="10"/>
        <v>0</v>
      </c>
      <c r="E32" s="36">
        <f t="shared" si="0"/>
        <v>0</v>
      </c>
      <c r="F32" s="36">
        <f t="shared" si="1"/>
        <v>0</v>
      </c>
      <c r="G32" s="36">
        <f t="shared" si="2"/>
        <v>0</v>
      </c>
      <c r="H32" s="36">
        <f t="shared" si="3"/>
        <v>0</v>
      </c>
      <c r="I32" s="36">
        <f t="shared" si="4"/>
        <v>0</v>
      </c>
      <c r="J32" s="36">
        <f t="shared" si="5"/>
        <v>0</v>
      </c>
      <c r="K32" s="36">
        <f t="shared" si="6"/>
        <v>0</v>
      </c>
      <c r="L32" s="36">
        <f t="shared" si="7"/>
        <v>0</v>
      </c>
      <c r="M32" s="36">
        <f t="shared" si="8"/>
        <v>0</v>
      </c>
      <c r="N32" s="36">
        <f t="shared" si="9"/>
        <v>0</v>
      </c>
      <c r="O32" s="40">
        <v>0</v>
      </c>
      <c r="P32" s="40">
        <v>0</v>
      </c>
      <c r="Q32" s="40">
        <v>0</v>
      </c>
      <c r="R32" s="40">
        <v>0</v>
      </c>
      <c r="S32" s="41">
        <v>0</v>
      </c>
      <c r="T32" s="40">
        <v>0</v>
      </c>
      <c r="U32" s="40">
        <v>0</v>
      </c>
      <c r="V32" s="40">
        <v>0</v>
      </c>
      <c r="W32" s="40">
        <v>0</v>
      </c>
      <c r="X32" s="41">
        <v>0</v>
      </c>
      <c r="Y32" s="40">
        <v>0</v>
      </c>
      <c r="Z32" s="40">
        <v>0</v>
      </c>
      <c r="AA32" s="40">
        <v>0</v>
      </c>
      <c r="AB32" s="40">
        <v>0</v>
      </c>
      <c r="AC32" s="41">
        <v>0</v>
      </c>
      <c r="AD32" s="40">
        <v>0</v>
      </c>
      <c r="AE32" s="40">
        <v>0</v>
      </c>
      <c r="AF32" s="40">
        <v>0</v>
      </c>
      <c r="AG32" s="40">
        <v>0</v>
      </c>
      <c r="AH32" s="41">
        <v>0</v>
      </c>
      <c r="AI32" s="40">
        <v>0</v>
      </c>
      <c r="AJ32" s="40">
        <v>0</v>
      </c>
      <c r="AK32" s="40">
        <v>0</v>
      </c>
      <c r="AL32" s="40">
        <v>0</v>
      </c>
      <c r="AM32" s="41">
        <v>0</v>
      </c>
      <c r="AN32" s="40">
        <v>0</v>
      </c>
      <c r="AO32" s="40">
        <v>0</v>
      </c>
      <c r="AP32" s="40">
        <v>0</v>
      </c>
      <c r="AQ32" s="40">
        <v>0</v>
      </c>
      <c r="AR32" s="41">
        <v>0</v>
      </c>
      <c r="AS32" s="40">
        <v>0</v>
      </c>
      <c r="AT32" s="40">
        <v>0</v>
      </c>
      <c r="AU32" s="40">
        <v>0</v>
      </c>
      <c r="AV32" s="40">
        <v>0</v>
      </c>
      <c r="AW32" s="41">
        <v>0</v>
      </c>
      <c r="AX32" s="40">
        <v>0</v>
      </c>
      <c r="AY32" s="40">
        <v>0</v>
      </c>
      <c r="AZ32" s="40">
        <v>0</v>
      </c>
      <c r="BA32" s="40">
        <v>0</v>
      </c>
      <c r="BB32" s="41">
        <v>0</v>
      </c>
      <c r="BC32" s="40">
        <v>0</v>
      </c>
      <c r="BD32" s="40">
        <v>0</v>
      </c>
      <c r="BE32" s="40">
        <v>0</v>
      </c>
      <c r="BF32" s="40">
        <v>0</v>
      </c>
      <c r="BG32" s="41">
        <v>0</v>
      </c>
      <c r="BH32" s="40">
        <v>0</v>
      </c>
      <c r="BI32" s="40">
        <v>0</v>
      </c>
      <c r="BJ32" s="40">
        <v>0</v>
      </c>
      <c r="BK32" s="40">
        <v>0</v>
      </c>
      <c r="BL32" s="41">
        <v>0</v>
      </c>
    </row>
    <row r="33" spans="1:64" x14ac:dyDescent="0.25">
      <c r="A33" s="34" t="s">
        <v>262</v>
      </c>
      <c r="D33" s="36">
        <f t="shared" si="10"/>
        <v>0</v>
      </c>
      <c r="E33" s="36">
        <f t="shared" si="0"/>
        <v>0</v>
      </c>
      <c r="F33" s="36">
        <f t="shared" si="1"/>
        <v>0</v>
      </c>
      <c r="G33" s="36">
        <f t="shared" si="2"/>
        <v>0</v>
      </c>
      <c r="H33" s="36">
        <f t="shared" si="3"/>
        <v>0</v>
      </c>
      <c r="I33" s="36">
        <f t="shared" si="4"/>
        <v>0</v>
      </c>
      <c r="J33" s="36">
        <f t="shared" si="5"/>
        <v>0</v>
      </c>
      <c r="K33" s="36">
        <f t="shared" si="6"/>
        <v>0</v>
      </c>
      <c r="L33" s="36">
        <f t="shared" si="7"/>
        <v>0</v>
      </c>
      <c r="M33" s="36">
        <f t="shared" si="8"/>
        <v>0</v>
      </c>
      <c r="N33" s="36">
        <f t="shared" si="9"/>
        <v>0</v>
      </c>
      <c r="O33" s="40">
        <v>0</v>
      </c>
      <c r="P33" s="40">
        <v>0</v>
      </c>
      <c r="Q33" s="40">
        <v>0</v>
      </c>
      <c r="R33" s="40">
        <v>0</v>
      </c>
      <c r="S33" s="41">
        <v>0</v>
      </c>
      <c r="T33" s="40">
        <v>0</v>
      </c>
      <c r="U33" s="40">
        <v>0</v>
      </c>
      <c r="V33" s="40">
        <v>0</v>
      </c>
      <c r="W33" s="40">
        <v>0</v>
      </c>
      <c r="X33" s="41">
        <v>0</v>
      </c>
      <c r="Y33" s="40">
        <v>0</v>
      </c>
      <c r="Z33" s="40">
        <v>0</v>
      </c>
      <c r="AA33" s="40">
        <v>0</v>
      </c>
      <c r="AB33" s="40">
        <v>0</v>
      </c>
      <c r="AC33" s="41">
        <v>0</v>
      </c>
      <c r="AD33" s="40">
        <v>0</v>
      </c>
      <c r="AE33" s="40">
        <v>0</v>
      </c>
      <c r="AF33" s="40">
        <v>0</v>
      </c>
      <c r="AG33" s="40">
        <v>0</v>
      </c>
      <c r="AH33" s="41">
        <v>0</v>
      </c>
      <c r="AI33" s="40">
        <v>0</v>
      </c>
      <c r="AJ33" s="40">
        <v>0</v>
      </c>
      <c r="AK33" s="40">
        <v>0</v>
      </c>
      <c r="AL33" s="40">
        <v>0</v>
      </c>
      <c r="AM33" s="41">
        <v>0</v>
      </c>
      <c r="AN33" s="40">
        <v>0</v>
      </c>
      <c r="AO33" s="40">
        <v>0</v>
      </c>
      <c r="AP33" s="40">
        <v>0</v>
      </c>
      <c r="AQ33" s="40">
        <v>0</v>
      </c>
      <c r="AR33" s="41">
        <v>0</v>
      </c>
      <c r="AS33" s="40">
        <v>0</v>
      </c>
      <c r="AT33" s="40">
        <v>0</v>
      </c>
      <c r="AU33" s="40">
        <v>0</v>
      </c>
      <c r="AV33" s="40">
        <v>0</v>
      </c>
      <c r="AW33" s="41">
        <v>0</v>
      </c>
      <c r="AX33" s="40">
        <v>0</v>
      </c>
      <c r="AY33" s="40">
        <v>0</v>
      </c>
      <c r="AZ33" s="40">
        <v>0</v>
      </c>
      <c r="BA33" s="40">
        <v>0</v>
      </c>
      <c r="BB33" s="41">
        <v>0</v>
      </c>
      <c r="BC33" s="40">
        <v>0</v>
      </c>
      <c r="BD33" s="40">
        <v>0</v>
      </c>
      <c r="BE33" s="40">
        <v>0</v>
      </c>
      <c r="BF33" s="40">
        <v>0</v>
      </c>
      <c r="BG33" s="41">
        <v>0</v>
      </c>
      <c r="BH33" s="40">
        <v>0</v>
      </c>
      <c r="BI33" s="40">
        <v>0</v>
      </c>
      <c r="BJ33" s="40">
        <v>0</v>
      </c>
      <c r="BK33" s="40">
        <v>0</v>
      </c>
      <c r="BL33" s="41">
        <v>0</v>
      </c>
    </row>
    <row r="34" spans="1:64" x14ac:dyDescent="0.25">
      <c r="A34" s="34" t="s">
        <v>262</v>
      </c>
      <c r="D34" s="36">
        <f t="shared" si="10"/>
        <v>0</v>
      </c>
      <c r="E34" s="36">
        <f t="shared" si="0"/>
        <v>0</v>
      </c>
      <c r="F34" s="36">
        <f t="shared" si="1"/>
        <v>0</v>
      </c>
      <c r="G34" s="36">
        <f t="shared" si="2"/>
        <v>0</v>
      </c>
      <c r="H34" s="36">
        <f t="shared" si="3"/>
        <v>0</v>
      </c>
      <c r="I34" s="36">
        <f t="shared" si="4"/>
        <v>0</v>
      </c>
      <c r="J34" s="36">
        <f t="shared" si="5"/>
        <v>0</v>
      </c>
      <c r="K34" s="36">
        <f t="shared" si="6"/>
        <v>0</v>
      </c>
      <c r="L34" s="36">
        <f t="shared" si="7"/>
        <v>0</v>
      </c>
      <c r="M34" s="36">
        <f t="shared" si="8"/>
        <v>0</v>
      </c>
      <c r="N34" s="36">
        <f t="shared" si="9"/>
        <v>0</v>
      </c>
      <c r="O34" s="40">
        <v>0</v>
      </c>
      <c r="P34" s="40">
        <v>0</v>
      </c>
      <c r="Q34" s="40">
        <v>0</v>
      </c>
      <c r="R34" s="40">
        <v>0</v>
      </c>
      <c r="S34" s="41">
        <v>0</v>
      </c>
      <c r="T34" s="40">
        <v>0</v>
      </c>
      <c r="U34" s="40">
        <v>0</v>
      </c>
      <c r="V34" s="40">
        <v>0</v>
      </c>
      <c r="W34" s="40">
        <v>0</v>
      </c>
      <c r="X34" s="41">
        <v>0</v>
      </c>
      <c r="Y34" s="40">
        <v>0</v>
      </c>
      <c r="Z34" s="40">
        <v>0</v>
      </c>
      <c r="AA34" s="40">
        <v>0</v>
      </c>
      <c r="AB34" s="40">
        <v>0</v>
      </c>
      <c r="AC34" s="41">
        <v>0</v>
      </c>
      <c r="AD34" s="40">
        <v>0</v>
      </c>
      <c r="AE34" s="40">
        <v>0</v>
      </c>
      <c r="AF34" s="40">
        <v>0</v>
      </c>
      <c r="AG34" s="40">
        <v>0</v>
      </c>
      <c r="AH34" s="41">
        <v>0</v>
      </c>
      <c r="AI34" s="40">
        <v>0</v>
      </c>
      <c r="AJ34" s="40">
        <v>0</v>
      </c>
      <c r="AK34" s="40">
        <v>0</v>
      </c>
      <c r="AL34" s="40">
        <v>0</v>
      </c>
      <c r="AM34" s="41">
        <v>0</v>
      </c>
      <c r="AN34" s="40">
        <v>0</v>
      </c>
      <c r="AO34" s="40">
        <v>0</v>
      </c>
      <c r="AP34" s="40">
        <v>0</v>
      </c>
      <c r="AQ34" s="40">
        <v>0</v>
      </c>
      <c r="AR34" s="41">
        <v>0</v>
      </c>
      <c r="AS34" s="40">
        <v>0</v>
      </c>
      <c r="AT34" s="40">
        <v>0</v>
      </c>
      <c r="AU34" s="40">
        <v>0</v>
      </c>
      <c r="AV34" s="40">
        <v>0</v>
      </c>
      <c r="AW34" s="41">
        <v>0</v>
      </c>
      <c r="AX34" s="40">
        <v>0</v>
      </c>
      <c r="AY34" s="40">
        <v>0</v>
      </c>
      <c r="AZ34" s="40">
        <v>0</v>
      </c>
      <c r="BA34" s="40">
        <v>0</v>
      </c>
      <c r="BB34" s="41">
        <v>0</v>
      </c>
      <c r="BC34" s="40">
        <v>0</v>
      </c>
      <c r="BD34" s="40">
        <v>0</v>
      </c>
      <c r="BE34" s="40">
        <v>0</v>
      </c>
      <c r="BF34" s="40">
        <v>0</v>
      </c>
      <c r="BG34" s="41">
        <v>0</v>
      </c>
      <c r="BH34" s="40">
        <v>0</v>
      </c>
      <c r="BI34" s="40">
        <v>0</v>
      </c>
      <c r="BJ34" s="40">
        <v>0</v>
      </c>
      <c r="BK34" s="40">
        <v>0</v>
      </c>
      <c r="BL34" s="41">
        <v>0</v>
      </c>
    </row>
    <row r="35" spans="1:64" x14ac:dyDescent="0.25">
      <c r="A35" s="34" t="s">
        <v>264</v>
      </c>
      <c r="B35" s="34" t="s">
        <v>336</v>
      </c>
      <c r="C35" s="34" t="s">
        <v>263</v>
      </c>
      <c r="D35" s="36">
        <f t="shared" si="10"/>
        <v>0</v>
      </c>
      <c r="E35" s="36">
        <f t="shared" si="0"/>
        <v>0</v>
      </c>
      <c r="F35" s="36">
        <f t="shared" si="1"/>
        <v>0</v>
      </c>
      <c r="G35" s="36">
        <f t="shared" si="2"/>
        <v>0</v>
      </c>
      <c r="H35" s="36">
        <f t="shared" si="3"/>
        <v>0</v>
      </c>
      <c r="I35" s="36">
        <f t="shared" si="4"/>
        <v>0</v>
      </c>
      <c r="J35" s="36">
        <f t="shared" si="5"/>
        <v>0</v>
      </c>
      <c r="K35" s="36">
        <f t="shared" si="6"/>
        <v>0</v>
      </c>
      <c r="L35" s="36">
        <f t="shared" si="7"/>
        <v>0</v>
      </c>
      <c r="M35" s="36">
        <f t="shared" si="8"/>
        <v>0</v>
      </c>
      <c r="N35" s="36">
        <f t="shared" si="9"/>
        <v>0</v>
      </c>
      <c r="O35" s="40">
        <v>0</v>
      </c>
      <c r="P35" s="40">
        <v>0</v>
      </c>
      <c r="Q35" s="40">
        <v>0</v>
      </c>
      <c r="R35" s="40">
        <v>0</v>
      </c>
      <c r="S35" s="41">
        <v>0</v>
      </c>
      <c r="T35" s="40">
        <v>0</v>
      </c>
      <c r="U35" s="40">
        <v>0</v>
      </c>
      <c r="V35" s="40">
        <v>0</v>
      </c>
      <c r="W35" s="40">
        <v>0</v>
      </c>
      <c r="X35" s="41">
        <v>0</v>
      </c>
      <c r="Y35" s="40">
        <v>0</v>
      </c>
      <c r="Z35" s="40">
        <v>0</v>
      </c>
      <c r="AA35" s="40">
        <v>0</v>
      </c>
      <c r="AB35" s="40">
        <v>0</v>
      </c>
      <c r="AC35" s="41">
        <v>0</v>
      </c>
      <c r="AD35" s="40">
        <v>0</v>
      </c>
      <c r="AE35" s="40">
        <v>0</v>
      </c>
      <c r="AF35" s="40">
        <v>0</v>
      </c>
      <c r="AG35" s="40">
        <v>0</v>
      </c>
      <c r="AH35" s="41">
        <v>0</v>
      </c>
      <c r="AI35" s="40">
        <v>0</v>
      </c>
      <c r="AJ35" s="40">
        <v>0</v>
      </c>
      <c r="AK35" s="40">
        <v>0</v>
      </c>
      <c r="AL35" s="40">
        <v>0</v>
      </c>
      <c r="AM35" s="41">
        <v>0</v>
      </c>
      <c r="AN35" s="40">
        <v>0</v>
      </c>
      <c r="AO35" s="40">
        <v>0</v>
      </c>
      <c r="AP35" s="40">
        <v>0</v>
      </c>
      <c r="AQ35" s="40">
        <v>0</v>
      </c>
      <c r="AR35" s="41">
        <v>0</v>
      </c>
      <c r="AS35" s="40">
        <v>0</v>
      </c>
      <c r="AT35" s="40">
        <v>0</v>
      </c>
      <c r="AU35" s="40">
        <v>0</v>
      </c>
      <c r="AV35" s="40">
        <v>0</v>
      </c>
      <c r="AW35" s="41">
        <v>0</v>
      </c>
      <c r="AX35" s="40">
        <v>0</v>
      </c>
      <c r="AY35" s="40">
        <v>0</v>
      </c>
      <c r="AZ35" s="40">
        <v>0</v>
      </c>
      <c r="BA35" s="40">
        <v>0</v>
      </c>
      <c r="BB35" s="41">
        <v>0</v>
      </c>
      <c r="BC35" s="40">
        <v>0</v>
      </c>
      <c r="BD35" s="40">
        <v>0</v>
      </c>
      <c r="BE35" s="40">
        <v>0</v>
      </c>
      <c r="BF35" s="40">
        <v>0</v>
      </c>
      <c r="BG35" s="41">
        <v>0</v>
      </c>
      <c r="BH35" s="40">
        <v>0</v>
      </c>
      <c r="BI35" s="40">
        <v>0</v>
      </c>
      <c r="BJ35" s="40">
        <v>0</v>
      </c>
      <c r="BK35" s="40">
        <v>0</v>
      </c>
      <c r="BL35" s="41">
        <v>0</v>
      </c>
    </row>
    <row r="36" spans="1:64" x14ac:dyDescent="0.25">
      <c r="A36" s="34" t="s">
        <v>264</v>
      </c>
      <c r="D36" s="36">
        <f t="shared" si="10"/>
        <v>0</v>
      </c>
      <c r="E36" s="36">
        <f t="shared" si="0"/>
        <v>0</v>
      </c>
      <c r="F36" s="36">
        <f t="shared" si="1"/>
        <v>0</v>
      </c>
      <c r="G36" s="36">
        <f t="shared" si="2"/>
        <v>0</v>
      </c>
      <c r="H36" s="36">
        <f t="shared" si="3"/>
        <v>0</v>
      </c>
      <c r="I36" s="36">
        <f t="shared" si="4"/>
        <v>0</v>
      </c>
      <c r="J36" s="36">
        <f t="shared" si="5"/>
        <v>0</v>
      </c>
      <c r="K36" s="36">
        <f t="shared" si="6"/>
        <v>0</v>
      </c>
      <c r="L36" s="36">
        <f t="shared" si="7"/>
        <v>0</v>
      </c>
      <c r="M36" s="36">
        <f t="shared" si="8"/>
        <v>0</v>
      </c>
      <c r="N36" s="36">
        <f t="shared" si="9"/>
        <v>0</v>
      </c>
      <c r="O36" s="40">
        <v>0</v>
      </c>
      <c r="P36" s="40">
        <v>0</v>
      </c>
      <c r="Q36" s="40">
        <v>0</v>
      </c>
      <c r="R36" s="40">
        <v>0</v>
      </c>
      <c r="S36" s="41">
        <v>0</v>
      </c>
      <c r="T36" s="40">
        <v>0</v>
      </c>
      <c r="U36" s="40">
        <v>0</v>
      </c>
      <c r="V36" s="40">
        <v>0</v>
      </c>
      <c r="W36" s="40">
        <v>0</v>
      </c>
      <c r="X36" s="41">
        <v>0</v>
      </c>
      <c r="Y36" s="40">
        <v>0</v>
      </c>
      <c r="Z36" s="40">
        <v>0</v>
      </c>
      <c r="AA36" s="40">
        <v>0</v>
      </c>
      <c r="AB36" s="40">
        <v>0</v>
      </c>
      <c r="AC36" s="41">
        <v>0</v>
      </c>
      <c r="AD36" s="40">
        <v>0</v>
      </c>
      <c r="AE36" s="40">
        <v>0</v>
      </c>
      <c r="AF36" s="40">
        <v>0</v>
      </c>
      <c r="AG36" s="40">
        <v>0</v>
      </c>
      <c r="AH36" s="41">
        <v>0</v>
      </c>
      <c r="AI36" s="40">
        <v>0</v>
      </c>
      <c r="AJ36" s="40">
        <v>0</v>
      </c>
      <c r="AK36" s="40">
        <v>0</v>
      </c>
      <c r="AL36" s="40">
        <v>0</v>
      </c>
      <c r="AM36" s="41">
        <v>0</v>
      </c>
      <c r="AN36" s="40">
        <v>0</v>
      </c>
      <c r="AO36" s="40">
        <v>0</v>
      </c>
      <c r="AP36" s="40">
        <v>0</v>
      </c>
      <c r="AQ36" s="40">
        <v>0</v>
      </c>
      <c r="AR36" s="41">
        <v>0</v>
      </c>
      <c r="AS36" s="40">
        <v>0</v>
      </c>
      <c r="AT36" s="40">
        <v>0</v>
      </c>
      <c r="AU36" s="40">
        <v>0</v>
      </c>
      <c r="AV36" s="40">
        <v>0</v>
      </c>
      <c r="AW36" s="41">
        <v>0</v>
      </c>
      <c r="AX36" s="40">
        <v>0</v>
      </c>
      <c r="AY36" s="40">
        <v>0</v>
      </c>
      <c r="AZ36" s="40">
        <v>0</v>
      </c>
      <c r="BA36" s="40">
        <v>0</v>
      </c>
      <c r="BB36" s="41">
        <v>0</v>
      </c>
      <c r="BC36" s="40">
        <v>0</v>
      </c>
      <c r="BD36" s="40">
        <v>0</v>
      </c>
      <c r="BE36" s="40">
        <v>0</v>
      </c>
      <c r="BF36" s="40">
        <v>0</v>
      </c>
      <c r="BG36" s="41">
        <v>0</v>
      </c>
      <c r="BH36" s="40">
        <v>0</v>
      </c>
      <c r="BI36" s="40">
        <v>0</v>
      </c>
      <c r="BJ36" s="40">
        <v>0</v>
      </c>
      <c r="BK36" s="40">
        <v>0</v>
      </c>
      <c r="BL36" s="41">
        <v>0</v>
      </c>
    </row>
    <row r="37" spans="1:64" x14ac:dyDescent="0.25">
      <c r="A37" s="34" t="s">
        <v>264</v>
      </c>
      <c r="D37" s="36">
        <f t="shared" si="10"/>
        <v>0</v>
      </c>
      <c r="E37" s="36">
        <f t="shared" si="0"/>
        <v>0</v>
      </c>
      <c r="F37" s="36">
        <f t="shared" si="1"/>
        <v>0</v>
      </c>
      <c r="G37" s="36">
        <f t="shared" si="2"/>
        <v>0</v>
      </c>
      <c r="H37" s="36">
        <f t="shared" si="3"/>
        <v>0</v>
      </c>
      <c r="I37" s="36">
        <f t="shared" si="4"/>
        <v>0</v>
      </c>
      <c r="J37" s="36">
        <f t="shared" si="5"/>
        <v>0</v>
      </c>
      <c r="K37" s="36">
        <f t="shared" si="6"/>
        <v>0</v>
      </c>
      <c r="L37" s="36">
        <f t="shared" si="7"/>
        <v>0</v>
      </c>
      <c r="M37" s="36">
        <f t="shared" si="8"/>
        <v>0</v>
      </c>
      <c r="N37" s="36">
        <f t="shared" si="9"/>
        <v>0</v>
      </c>
      <c r="O37" s="40">
        <v>0</v>
      </c>
      <c r="P37" s="40">
        <v>0</v>
      </c>
      <c r="Q37" s="40">
        <v>0</v>
      </c>
      <c r="R37" s="40">
        <v>0</v>
      </c>
      <c r="S37" s="41">
        <v>0</v>
      </c>
      <c r="T37" s="40">
        <v>0</v>
      </c>
      <c r="U37" s="40">
        <v>0</v>
      </c>
      <c r="V37" s="40">
        <v>0</v>
      </c>
      <c r="W37" s="40">
        <v>0</v>
      </c>
      <c r="X37" s="41">
        <v>0</v>
      </c>
      <c r="Y37" s="40">
        <v>0</v>
      </c>
      <c r="Z37" s="40">
        <v>0</v>
      </c>
      <c r="AA37" s="40">
        <v>0</v>
      </c>
      <c r="AB37" s="40">
        <v>0</v>
      </c>
      <c r="AC37" s="41">
        <v>0</v>
      </c>
      <c r="AD37" s="40">
        <v>0</v>
      </c>
      <c r="AE37" s="40">
        <v>0</v>
      </c>
      <c r="AF37" s="40">
        <v>0</v>
      </c>
      <c r="AG37" s="40">
        <v>0</v>
      </c>
      <c r="AH37" s="41">
        <v>0</v>
      </c>
      <c r="AI37" s="40">
        <v>0</v>
      </c>
      <c r="AJ37" s="40">
        <v>0</v>
      </c>
      <c r="AK37" s="40">
        <v>0</v>
      </c>
      <c r="AL37" s="40">
        <v>0</v>
      </c>
      <c r="AM37" s="41">
        <v>0</v>
      </c>
      <c r="AN37" s="40">
        <v>0</v>
      </c>
      <c r="AO37" s="40">
        <v>0</v>
      </c>
      <c r="AP37" s="40">
        <v>0</v>
      </c>
      <c r="AQ37" s="40">
        <v>0</v>
      </c>
      <c r="AR37" s="41">
        <v>0</v>
      </c>
      <c r="AS37" s="40">
        <v>0</v>
      </c>
      <c r="AT37" s="40">
        <v>0</v>
      </c>
      <c r="AU37" s="40">
        <v>0</v>
      </c>
      <c r="AV37" s="40">
        <v>0</v>
      </c>
      <c r="AW37" s="41">
        <v>0</v>
      </c>
      <c r="AX37" s="40">
        <v>0</v>
      </c>
      <c r="AY37" s="40">
        <v>0</v>
      </c>
      <c r="AZ37" s="40">
        <v>0</v>
      </c>
      <c r="BA37" s="40">
        <v>0</v>
      </c>
      <c r="BB37" s="41">
        <v>0</v>
      </c>
      <c r="BC37" s="40">
        <v>0</v>
      </c>
      <c r="BD37" s="40">
        <v>0</v>
      </c>
      <c r="BE37" s="40">
        <v>0</v>
      </c>
      <c r="BF37" s="40">
        <v>0</v>
      </c>
      <c r="BG37" s="41">
        <v>0</v>
      </c>
      <c r="BH37" s="40">
        <v>0</v>
      </c>
      <c r="BI37" s="40">
        <v>0</v>
      </c>
      <c r="BJ37" s="40">
        <v>0</v>
      </c>
      <c r="BK37" s="40">
        <v>0</v>
      </c>
      <c r="BL37" s="41">
        <v>0</v>
      </c>
    </row>
    <row r="38" spans="1:64" x14ac:dyDescent="0.25">
      <c r="A38" s="34" t="s">
        <v>262</v>
      </c>
      <c r="B38" s="34" t="s">
        <v>336</v>
      </c>
      <c r="C38" s="34" t="s">
        <v>263</v>
      </c>
      <c r="D38" s="36">
        <f t="shared" si="10"/>
        <v>0</v>
      </c>
      <c r="E38" s="36">
        <f t="shared" si="0"/>
        <v>0</v>
      </c>
      <c r="F38" s="36">
        <f t="shared" si="1"/>
        <v>0</v>
      </c>
      <c r="G38" s="36">
        <f t="shared" si="2"/>
        <v>0</v>
      </c>
      <c r="H38" s="36">
        <f t="shared" si="3"/>
        <v>0</v>
      </c>
      <c r="I38" s="36">
        <f t="shared" si="4"/>
        <v>0</v>
      </c>
      <c r="J38" s="36">
        <f t="shared" si="5"/>
        <v>0</v>
      </c>
      <c r="K38" s="36">
        <f t="shared" si="6"/>
        <v>0</v>
      </c>
      <c r="L38" s="36">
        <f t="shared" si="7"/>
        <v>0</v>
      </c>
      <c r="M38" s="36">
        <f t="shared" si="8"/>
        <v>0</v>
      </c>
      <c r="N38" s="36">
        <f t="shared" si="9"/>
        <v>0</v>
      </c>
      <c r="O38" s="40">
        <v>0</v>
      </c>
      <c r="P38" s="40">
        <v>0</v>
      </c>
      <c r="Q38" s="40">
        <v>0</v>
      </c>
      <c r="R38" s="40">
        <v>0</v>
      </c>
      <c r="S38" s="41">
        <v>0</v>
      </c>
      <c r="T38" s="40">
        <v>0</v>
      </c>
      <c r="U38" s="40">
        <v>0</v>
      </c>
      <c r="V38" s="40">
        <v>0</v>
      </c>
      <c r="W38" s="40">
        <v>0</v>
      </c>
      <c r="X38" s="41">
        <v>0</v>
      </c>
      <c r="Y38" s="40">
        <v>0</v>
      </c>
      <c r="Z38" s="40">
        <v>0</v>
      </c>
      <c r="AA38" s="40">
        <v>0</v>
      </c>
      <c r="AB38" s="40">
        <v>0</v>
      </c>
      <c r="AC38" s="41">
        <v>0</v>
      </c>
      <c r="AD38" s="40">
        <v>0</v>
      </c>
      <c r="AE38" s="40">
        <v>0</v>
      </c>
      <c r="AF38" s="40">
        <v>0</v>
      </c>
      <c r="AG38" s="40">
        <v>0</v>
      </c>
      <c r="AH38" s="41">
        <v>0</v>
      </c>
      <c r="AI38" s="40">
        <v>0</v>
      </c>
      <c r="AJ38" s="40">
        <v>0</v>
      </c>
      <c r="AK38" s="40">
        <v>0</v>
      </c>
      <c r="AL38" s="40">
        <v>0</v>
      </c>
      <c r="AM38" s="41">
        <v>0</v>
      </c>
      <c r="AN38" s="40">
        <v>0</v>
      </c>
      <c r="AO38" s="40">
        <v>0</v>
      </c>
      <c r="AP38" s="40">
        <v>0</v>
      </c>
      <c r="AQ38" s="40">
        <v>0</v>
      </c>
      <c r="AR38" s="41">
        <v>0</v>
      </c>
      <c r="AS38" s="40">
        <v>0</v>
      </c>
      <c r="AT38" s="40">
        <v>0</v>
      </c>
      <c r="AU38" s="40">
        <v>0</v>
      </c>
      <c r="AV38" s="40">
        <v>0</v>
      </c>
      <c r="AW38" s="41">
        <v>0</v>
      </c>
      <c r="AX38" s="40">
        <v>0</v>
      </c>
      <c r="AY38" s="40">
        <v>0</v>
      </c>
      <c r="AZ38" s="40">
        <v>0</v>
      </c>
      <c r="BA38" s="40">
        <v>0</v>
      </c>
      <c r="BB38" s="41">
        <v>0</v>
      </c>
      <c r="BC38" s="40">
        <v>0</v>
      </c>
      <c r="BD38" s="40">
        <v>0</v>
      </c>
      <c r="BE38" s="40">
        <v>0</v>
      </c>
      <c r="BF38" s="40">
        <v>0</v>
      </c>
      <c r="BG38" s="41">
        <v>0</v>
      </c>
      <c r="BH38" s="40">
        <v>0</v>
      </c>
      <c r="BI38" s="40">
        <v>0</v>
      </c>
      <c r="BJ38" s="40">
        <v>0</v>
      </c>
      <c r="BK38" s="40">
        <v>0</v>
      </c>
      <c r="BL38" s="41">
        <v>0</v>
      </c>
    </row>
    <row r="39" spans="1:64" x14ac:dyDescent="0.25">
      <c r="A39" s="34" t="s">
        <v>262</v>
      </c>
      <c r="D39" s="36">
        <f t="shared" si="10"/>
        <v>0</v>
      </c>
      <c r="E39" s="36">
        <f t="shared" si="0"/>
        <v>0</v>
      </c>
      <c r="F39" s="36">
        <f t="shared" si="1"/>
        <v>0</v>
      </c>
      <c r="G39" s="36">
        <f t="shared" si="2"/>
        <v>0</v>
      </c>
      <c r="H39" s="36">
        <f t="shared" si="3"/>
        <v>0</v>
      </c>
      <c r="I39" s="36">
        <f t="shared" si="4"/>
        <v>0</v>
      </c>
      <c r="J39" s="36">
        <f t="shared" si="5"/>
        <v>0</v>
      </c>
      <c r="K39" s="36">
        <f t="shared" si="6"/>
        <v>0</v>
      </c>
      <c r="L39" s="36">
        <f t="shared" si="7"/>
        <v>0</v>
      </c>
      <c r="M39" s="36">
        <f t="shared" si="8"/>
        <v>0</v>
      </c>
      <c r="N39" s="36">
        <f t="shared" si="9"/>
        <v>0</v>
      </c>
      <c r="O39" s="40">
        <v>0</v>
      </c>
      <c r="P39" s="40">
        <v>0</v>
      </c>
      <c r="Q39" s="40">
        <v>0</v>
      </c>
      <c r="R39" s="40">
        <v>0</v>
      </c>
      <c r="S39" s="41">
        <v>0</v>
      </c>
      <c r="T39" s="40">
        <v>0</v>
      </c>
      <c r="U39" s="40">
        <v>0</v>
      </c>
      <c r="V39" s="40">
        <v>0</v>
      </c>
      <c r="W39" s="40">
        <v>0</v>
      </c>
      <c r="X39" s="41">
        <v>0</v>
      </c>
      <c r="Y39" s="40">
        <v>0</v>
      </c>
      <c r="Z39" s="40">
        <v>0</v>
      </c>
      <c r="AA39" s="40">
        <v>0</v>
      </c>
      <c r="AB39" s="40">
        <v>0</v>
      </c>
      <c r="AC39" s="41">
        <v>0</v>
      </c>
      <c r="AD39" s="40">
        <v>0</v>
      </c>
      <c r="AE39" s="40">
        <v>0</v>
      </c>
      <c r="AF39" s="40">
        <v>0</v>
      </c>
      <c r="AG39" s="40">
        <v>0</v>
      </c>
      <c r="AH39" s="41">
        <v>0</v>
      </c>
      <c r="AI39" s="40">
        <v>0</v>
      </c>
      <c r="AJ39" s="40">
        <v>0</v>
      </c>
      <c r="AK39" s="40">
        <v>0</v>
      </c>
      <c r="AL39" s="40">
        <v>0</v>
      </c>
      <c r="AM39" s="41">
        <v>0</v>
      </c>
      <c r="AN39" s="40">
        <v>0</v>
      </c>
      <c r="AO39" s="40">
        <v>0</v>
      </c>
      <c r="AP39" s="40">
        <v>0</v>
      </c>
      <c r="AQ39" s="40">
        <v>0</v>
      </c>
      <c r="AR39" s="41">
        <v>0</v>
      </c>
      <c r="AS39" s="40">
        <v>0</v>
      </c>
      <c r="AT39" s="40">
        <v>0</v>
      </c>
      <c r="AU39" s="40">
        <v>0</v>
      </c>
      <c r="AV39" s="40">
        <v>0</v>
      </c>
      <c r="AW39" s="41">
        <v>0</v>
      </c>
      <c r="AX39" s="40">
        <v>0</v>
      </c>
      <c r="AY39" s="40">
        <v>0</v>
      </c>
      <c r="AZ39" s="40">
        <v>0</v>
      </c>
      <c r="BA39" s="40">
        <v>0</v>
      </c>
      <c r="BB39" s="41">
        <v>0</v>
      </c>
      <c r="BC39" s="40">
        <v>0</v>
      </c>
      <c r="BD39" s="40">
        <v>0</v>
      </c>
      <c r="BE39" s="40">
        <v>0</v>
      </c>
      <c r="BF39" s="40">
        <v>0</v>
      </c>
      <c r="BG39" s="41">
        <v>0</v>
      </c>
      <c r="BH39" s="40">
        <v>0</v>
      </c>
      <c r="BI39" s="40">
        <v>0</v>
      </c>
      <c r="BJ39" s="40">
        <v>0</v>
      </c>
      <c r="BK39" s="40">
        <v>0</v>
      </c>
      <c r="BL39" s="41">
        <v>0</v>
      </c>
    </row>
    <row r="40" spans="1:64" x14ac:dyDescent="0.25">
      <c r="A40" s="34" t="s">
        <v>262</v>
      </c>
      <c r="D40" s="36">
        <f t="shared" si="10"/>
        <v>0</v>
      </c>
      <c r="E40" s="36">
        <f t="shared" si="0"/>
        <v>0</v>
      </c>
      <c r="F40" s="36">
        <f t="shared" si="1"/>
        <v>0</v>
      </c>
      <c r="G40" s="36">
        <f t="shared" si="2"/>
        <v>0</v>
      </c>
      <c r="H40" s="36">
        <f t="shared" si="3"/>
        <v>0</v>
      </c>
      <c r="I40" s="36">
        <f t="shared" si="4"/>
        <v>0</v>
      </c>
      <c r="J40" s="36">
        <f t="shared" si="5"/>
        <v>0</v>
      </c>
      <c r="K40" s="36">
        <f t="shared" si="6"/>
        <v>0</v>
      </c>
      <c r="L40" s="36">
        <f t="shared" si="7"/>
        <v>0</v>
      </c>
      <c r="M40" s="36">
        <f t="shared" si="8"/>
        <v>0</v>
      </c>
      <c r="N40" s="36">
        <f t="shared" si="9"/>
        <v>0</v>
      </c>
      <c r="O40" s="40">
        <v>0</v>
      </c>
      <c r="P40" s="40">
        <v>0</v>
      </c>
      <c r="Q40" s="40">
        <v>0</v>
      </c>
      <c r="R40" s="40">
        <v>0</v>
      </c>
      <c r="S40" s="41">
        <v>0</v>
      </c>
      <c r="T40" s="40">
        <v>0</v>
      </c>
      <c r="U40" s="40">
        <v>0</v>
      </c>
      <c r="V40" s="40">
        <v>0</v>
      </c>
      <c r="W40" s="40">
        <v>0</v>
      </c>
      <c r="X40" s="41">
        <v>0</v>
      </c>
      <c r="Y40" s="40">
        <v>0</v>
      </c>
      <c r="Z40" s="40">
        <v>0</v>
      </c>
      <c r="AA40" s="40">
        <v>0</v>
      </c>
      <c r="AB40" s="40">
        <v>0</v>
      </c>
      <c r="AC40" s="41">
        <v>0</v>
      </c>
      <c r="AD40" s="40">
        <v>0</v>
      </c>
      <c r="AE40" s="40">
        <v>0</v>
      </c>
      <c r="AF40" s="40">
        <v>0</v>
      </c>
      <c r="AG40" s="40">
        <v>0</v>
      </c>
      <c r="AH40" s="41">
        <v>0</v>
      </c>
      <c r="AI40" s="40">
        <v>0</v>
      </c>
      <c r="AJ40" s="40">
        <v>0</v>
      </c>
      <c r="AK40" s="40">
        <v>0</v>
      </c>
      <c r="AL40" s="40">
        <v>0</v>
      </c>
      <c r="AM40" s="41">
        <v>0</v>
      </c>
      <c r="AN40" s="40">
        <v>0</v>
      </c>
      <c r="AO40" s="40">
        <v>0</v>
      </c>
      <c r="AP40" s="40">
        <v>0</v>
      </c>
      <c r="AQ40" s="40">
        <v>0</v>
      </c>
      <c r="AR40" s="41">
        <v>0</v>
      </c>
      <c r="AS40" s="40">
        <v>0</v>
      </c>
      <c r="AT40" s="40">
        <v>0</v>
      </c>
      <c r="AU40" s="40">
        <v>0</v>
      </c>
      <c r="AV40" s="40">
        <v>0</v>
      </c>
      <c r="AW40" s="41">
        <v>0</v>
      </c>
      <c r="AX40" s="40">
        <v>0</v>
      </c>
      <c r="AY40" s="40">
        <v>0</v>
      </c>
      <c r="AZ40" s="40">
        <v>0</v>
      </c>
      <c r="BA40" s="40">
        <v>0</v>
      </c>
      <c r="BB40" s="41">
        <v>0</v>
      </c>
      <c r="BC40" s="40">
        <v>0</v>
      </c>
      <c r="BD40" s="40">
        <v>0</v>
      </c>
      <c r="BE40" s="40">
        <v>0</v>
      </c>
      <c r="BF40" s="40">
        <v>0</v>
      </c>
      <c r="BG40" s="41">
        <v>0</v>
      </c>
      <c r="BH40" s="40">
        <v>0</v>
      </c>
      <c r="BI40" s="40">
        <v>0</v>
      </c>
      <c r="BJ40" s="40">
        <v>0</v>
      </c>
      <c r="BK40" s="40">
        <v>0</v>
      </c>
      <c r="BL40" s="41">
        <v>0</v>
      </c>
    </row>
    <row r="41" spans="1:64" x14ac:dyDescent="0.25">
      <c r="A41" s="34" t="s">
        <v>264</v>
      </c>
      <c r="B41" s="34" t="s">
        <v>337</v>
      </c>
      <c r="C41" s="34" t="s">
        <v>263</v>
      </c>
      <c r="D41" s="36">
        <f t="shared" si="10"/>
        <v>0</v>
      </c>
      <c r="E41" s="36">
        <f t="shared" si="0"/>
        <v>0</v>
      </c>
      <c r="F41" s="36">
        <f t="shared" si="1"/>
        <v>0</v>
      </c>
      <c r="G41" s="36">
        <f t="shared" si="2"/>
        <v>0</v>
      </c>
      <c r="H41" s="36">
        <f t="shared" si="3"/>
        <v>0</v>
      </c>
      <c r="I41" s="36">
        <f t="shared" si="4"/>
        <v>0</v>
      </c>
      <c r="J41" s="36">
        <f t="shared" si="5"/>
        <v>0</v>
      </c>
      <c r="K41" s="36">
        <f t="shared" si="6"/>
        <v>0</v>
      </c>
      <c r="L41" s="36">
        <f t="shared" si="7"/>
        <v>0</v>
      </c>
      <c r="M41" s="36">
        <f t="shared" si="8"/>
        <v>0</v>
      </c>
      <c r="N41" s="36">
        <f t="shared" si="9"/>
        <v>0</v>
      </c>
      <c r="O41" s="40">
        <v>0</v>
      </c>
      <c r="P41" s="40">
        <v>0</v>
      </c>
      <c r="Q41" s="40">
        <v>0</v>
      </c>
      <c r="R41" s="40">
        <v>0</v>
      </c>
      <c r="S41" s="41">
        <v>0</v>
      </c>
      <c r="T41" s="40">
        <v>0</v>
      </c>
      <c r="U41" s="40">
        <v>0</v>
      </c>
      <c r="V41" s="40">
        <v>0</v>
      </c>
      <c r="W41" s="40">
        <v>0</v>
      </c>
      <c r="X41" s="41">
        <v>0</v>
      </c>
      <c r="Y41" s="40">
        <v>0</v>
      </c>
      <c r="Z41" s="40">
        <v>0</v>
      </c>
      <c r="AA41" s="40">
        <v>0</v>
      </c>
      <c r="AB41" s="40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0</v>
      </c>
      <c r="AH41" s="41">
        <v>0</v>
      </c>
      <c r="AI41" s="40">
        <v>0</v>
      </c>
      <c r="AJ41" s="40">
        <v>0</v>
      </c>
      <c r="AK41" s="40">
        <v>0</v>
      </c>
      <c r="AL41" s="40">
        <v>0</v>
      </c>
      <c r="AM41" s="41">
        <v>0</v>
      </c>
      <c r="AN41" s="40">
        <v>0</v>
      </c>
      <c r="AO41" s="40">
        <v>0</v>
      </c>
      <c r="AP41" s="40">
        <v>0</v>
      </c>
      <c r="AQ41" s="40">
        <v>0</v>
      </c>
      <c r="AR41" s="41">
        <v>0</v>
      </c>
      <c r="AS41" s="40">
        <v>0</v>
      </c>
      <c r="AT41" s="40">
        <v>0</v>
      </c>
      <c r="AU41" s="40">
        <v>0</v>
      </c>
      <c r="AV41" s="40">
        <v>0</v>
      </c>
      <c r="AW41" s="41">
        <v>0</v>
      </c>
      <c r="AX41" s="40">
        <v>0</v>
      </c>
      <c r="AY41" s="40">
        <v>0</v>
      </c>
      <c r="AZ41" s="40">
        <v>0</v>
      </c>
      <c r="BA41" s="40">
        <v>0</v>
      </c>
      <c r="BB41" s="41">
        <v>0</v>
      </c>
      <c r="BC41" s="40">
        <v>0</v>
      </c>
      <c r="BD41" s="40">
        <v>0</v>
      </c>
      <c r="BE41" s="40">
        <v>0</v>
      </c>
      <c r="BF41" s="40">
        <v>0</v>
      </c>
      <c r="BG41" s="41">
        <v>0</v>
      </c>
      <c r="BH41" s="40">
        <v>0</v>
      </c>
      <c r="BI41" s="40">
        <v>0</v>
      </c>
      <c r="BJ41" s="40">
        <v>0</v>
      </c>
      <c r="BK41" s="40">
        <v>0</v>
      </c>
      <c r="BL41" s="41">
        <v>0</v>
      </c>
    </row>
    <row r="42" spans="1:64" x14ac:dyDescent="0.25">
      <c r="A42" s="34" t="s">
        <v>264</v>
      </c>
      <c r="D42" s="36">
        <f t="shared" si="10"/>
        <v>0</v>
      </c>
      <c r="E42" s="36">
        <f t="shared" si="0"/>
        <v>0</v>
      </c>
      <c r="F42" s="36">
        <f t="shared" si="1"/>
        <v>0</v>
      </c>
      <c r="G42" s="36">
        <f t="shared" si="2"/>
        <v>0</v>
      </c>
      <c r="H42" s="36">
        <f t="shared" si="3"/>
        <v>0</v>
      </c>
      <c r="I42" s="36">
        <f t="shared" si="4"/>
        <v>0</v>
      </c>
      <c r="J42" s="36">
        <f t="shared" si="5"/>
        <v>0</v>
      </c>
      <c r="K42" s="36">
        <f t="shared" si="6"/>
        <v>0</v>
      </c>
      <c r="L42" s="36">
        <f t="shared" si="7"/>
        <v>0</v>
      </c>
      <c r="M42" s="36">
        <f t="shared" si="8"/>
        <v>0</v>
      </c>
      <c r="N42" s="36">
        <f t="shared" si="9"/>
        <v>0</v>
      </c>
      <c r="O42" s="40">
        <v>0</v>
      </c>
      <c r="P42" s="40">
        <v>0</v>
      </c>
      <c r="Q42" s="40">
        <v>0</v>
      </c>
      <c r="R42" s="40">
        <v>0</v>
      </c>
      <c r="S42" s="41">
        <v>0</v>
      </c>
      <c r="T42" s="40">
        <v>0</v>
      </c>
      <c r="U42" s="40">
        <v>0</v>
      </c>
      <c r="V42" s="40">
        <v>0</v>
      </c>
      <c r="W42" s="40">
        <v>0</v>
      </c>
      <c r="X42" s="41">
        <v>0</v>
      </c>
      <c r="Y42" s="40">
        <v>0</v>
      </c>
      <c r="Z42" s="40">
        <v>0</v>
      </c>
      <c r="AA42" s="40">
        <v>0</v>
      </c>
      <c r="AB42" s="40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1">
        <v>0</v>
      </c>
      <c r="AI42" s="40">
        <v>0</v>
      </c>
      <c r="AJ42" s="40">
        <v>0</v>
      </c>
      <c r="AK42" s="40">
        <v>0</v>
      </c>
      <c r="AL42" s="40">
        <v>0</v>
      </c>
      <c r="AM42" s="41">
        <v>0</v>
      </c>
      <c r="AN42" s="40">
        <v>0</v>
      </c>
      <c r="AO42" s="40">
        <v>0</v>
      </c>
      <c r="AP42" s="40">
        <v>0</v>
      </c>
      <c r="AQ42" s="40">
        <v>0</v>
      </c>
      <c r="AR42" s="41">
        <v>0</v>
      </c>
      <c r="AS42" s="40">
        <v>0</v>
      </c>
      <c r="AT42" s="40">
        <v>0</v>
      </c>
      <c r="AU42" s="40">
        <v>0</v>
      </c>
      <c r="AV42" s="40">
        <v>0</v>
      </c>
      <c r="AW42" s="41">
        <v>0</v>
      </c>
      <c r="AX42" s="40">
        <v>0</v>
      </c>
      <c r="AY42" s="40">
        <v>0</v>
      </c>
      <c r="AZ42" s="40">
        <v>0</v>
      </c>
      <c r="BA42" s="40">
        <v>0</v>
      </c>
      <c r="BB42" s="41">
        <v>0</v>
      </c>
      <c r="BC42" s="40">
        <v>0</v>
      </c>
      <c r="BD42" s="40">
        <v>0</v>
      </c>
      <c r="BE42" s="40">
        <v>0</v>
      </c>
      <c r="BF42" s="40">
        <v>0</v>
      </c>
      <c r="BG42" s="41">
        <v>0</v>
      </c>
      <c r="BH42" s="40">
        <v>0</v>
      </c>
      <c r="BI42" s="40">
        <v>0</v>
      </c>
      <c r="BJ42" s="40">
        <v>0</v>
      </c>
      <c r="BK42" s="40">
        <v>0</v>
      </c>
      <c r="BL42" s="41">
        <v>0</v>
      </c>
    </row>
    <row r="43" spans="1:64" x14ac:dyDescent="0.25">
      <c r="A43" s="34" t="s">
        <v>264</v>
      </c>
      <c r="D43" s="36">
        <f t="shared" si="10"/>
        <v>0</v>
      </c>
      <c r="E43" s="36">
        <f t="shared" si="0"/>
        <v>0</v>
      </c>
      <c r="F43" s="36">
        <f t="shared" si="1"/>
        <v>0</v>
      </c>
      <c r="G43" s="36">
        <f t="shared" si="2"/>
        <v>0</v>
      </c>
      <c r="H43" s="36">
        <f t="shared" si="3"/>
        <v>0</v>
      </c>
      <c r="I43" s="36">
        <f t="shared" si="4"/>
        <v>0</v>
      </c>
      <c r="J43" s="36">
        <f t="shared" si="5"/>
        <v>0</v>
      </c>
      <c r="K43" s="36">
        <f t="shared" si="6"/>
        <v>0</v>
      </c>
      <c r="L43" s="36">
        <f t="shared" si="7"/>
        <v>0</v>
      </c>
      <c r="M43" s="36">
        <f t="shared" si="8"/>
        <v>0</v>
      </c>
      <c r="N43" s="36">
        <f t="shared" si="9"/>
        <v>0</v>
      </c>
      <c r="O43" s="40">
        <v>0</v>
      </c>
      <c r="P43" s="40">
        <v>0</v>
      </c>
      <c r="Q43" s="40">
        <v>0</v>
      </c>
      <c r="R43" s="40">
        <v>0</v>
      </c>
      <c r="S43" s="41">
        <v>0</v>
      </c>
      <c r="T43" s="40">
        <v>0</v>
      </c>
      <c r="U43" s="40">
        <v>0</v>
      </c>
      <c r="V43" s="40">
        <v>0</v>
      </c>
      <c r="W43" s="40">
        <v>0</v>
      </c>
      <c r="X43" s="41">
        <v>0</v>
      </c>
      <c r="Y43" s="40">
        <v>0</v>
      </c>
      <c r="Z43" s="40">
        <v>0</v>
      </c>
      <c r="AA43" s="40">
        <v>0</v>
      </c>
      <c r="AB43" s="40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1">
        <v>0</v>
      </c>
      <c r="AI43" s="40">
        <v>0</v>
      </c>
      <c r="AJ43" s="40">
        <v>0</v>
      </c>
      <c r="AK43" s="40">
        <v>0</v>
      </c>
      <c r="AL43" s="40">
        <v>0</v>
      </c>
      <c r="AM43" s="41">
        <v>0</v>
      </c>
      <c r="AN43" s="40">
        <v>0</v>
      </c>
      <c r="AO43" s="40">
        <v>0</v>
      </c>
      <c r="AP43" s="40">
        <v>0</v>
      </c>
      <c r="AQ43" s="40">
        <v>0</v>
      </c>
      <c r="AR43" s="41">
        <v>0</v>
      </c>
      <c r="AS43" s="40">
        <v>0</v>
      </c>
      <c r="AT43" s="40">
        <v>0</v>
      </c>
      <c r="AU43" s="40">
        <v>0</v>
      </c>
      <c r="AV43" s="40">
        <v>0</v>
      </c>
      <c r="AW43" s="41">
        <v>0</v>
      </c>
      <c r="AX43" s="40">
        <v>0</v>
      </c>
      <c r="AY43" s="40">
        <v>0</v>
      </c>
      <c r="AZ43" s="40">
        <v>0</v>
      </c>
      <c r="BA43" s="40">
        <v>0</v>
      </c>
      <c r="BB43" s="41">
        <v>0</v>
      </c>
      <c r="BC43" s="40">
        <v>0</v>
      </c>
      <c r="BD43" s="40">
        <v>0</v>
      </c>
      <c r="BE43" s="40">
        <v>0</v>
      </c>
      <c r="BF43" s="40">
        <v>0</v>
      </c>
      <c r="BG43" s="41">
        <v>0</v>
      </c>
      <c r="BH43" s="40">
        <v>0</v>
      </c>
      <c r="BI43" s="40">
        <v>0</v>
      </c>
      <c r="BJ43" s="40">
        <v>0</v>
      </c>
      <c r="BK43" s="40">
        <v>0</v>
      </c>
      <c r="BL43" s="41">
        <v>0</v>
      </c>
    </row>
    <row r="44" spans="1:64" x14ac:dyDescent="0.25">
      <c r="A44" s="34" t="s">
        <v>262</v>
      </c>
      <c r="B44" s="34" t="s">
        <v>337</v>
      </c>
      <c r="C44" s="34" t="s">
        <v>263</v>
      </c>
      <c r="D44" s="36">
        <f t="shared" si="10"/>
        <v>0</v>
      </c>
      <c r="E44" s="36">
        <f t="shared" si="0"/>
        <v>0</v>
      </c>
      <c r="F44" s="36">
        <f t="shared" si="1"/>
        <v>0</v>
      </c>
      <c r="G44" s="36">
        <f t="shared" si="2"/>
        <v>0</v>
      </c>
      <c r="H44" s="36">
        <f t="shared" si="3"/>
        <v>0</v>
      </c>
      <c r="I44" s="36">
        <f t="shared" si="4"/>
        <v>0</v>
      </c>
      <c r="J44" s="36">
        <f t="shared" si="5"/>
        <v>0</v>
      </c>
      <c r="K44" s="36">
        <f t="shared" si="6"/>
        <v>0</v>
      </c>
      <c r="L44" s="36">
        <f t="shared" si="7"/>
        <v>0</v>
      </c>
      <c r="M44" s="36">
        <f t="shared" si="8"/>
        <v>0</v>
      </c>
      <c r="N44" s="36">
        <f t="shared" si="9"/>
        <v>0</v>
      </c>
      <c r="O44" s="40">
        <v>0</v>
      </c>
      <c r="P44" s="40">
        <v>0</v>
      </c>
      <c r="Q44" s="40">
        <v>0</v>
      </c>
      <c r="R44" s="40">
        <v>0</v>
      </c>
      <c r="S44" s="41">
        <v>0</v>
      </c>
      <c r="T44" s="40">
        <v>0</v>
      </c>
      <c r="U44" s="40">
        <v>0</v>
      </c>
      <c r="V44" s="40">
        <v>0</v>
      </c>
      <c r="W44" s="40">
        <v>0</v>
      </c>
      <c r="X44" s="41">
        <v>0</v>
      </c>
      <c r="Y44" s="40">
        <v>0</v>
      </c>
      <c r="Z44" s="40">
        <v>0</v>
      </c>
      <c r="AA44" s="40">
        <v>0</v>
      </c>
      <c r="AB44" s="40">
        <v>0</v>
      </c>
      <c r="AC44" s="41">
        <v>0</v>
      </c>
      <c r="AD44" s="40">
        <v>0</v>
      </c>
      <c r="AE44" s="40">
        <v>0</v>
      </c>
      <c r="AF44" s="40">
        <v>0</v>
      </c>
      <c r="AG44" s="40">
        <v>0</v>
      </c>
      <c r="AH44" s="41">
        <v>0</v>
      </c>
      <c r="AI44" s="40">
        <v>0</v>
      </c>
      <c r="AJ44" s="40">
        <v>0</v>
      </c>
      <c r="AK44" s="40">
        <v>0</v>
      </c>
      <c r="AL44" s="40">
        <v>0</v>
      </c>
      <c r="AM44" s="41">
        <v>0</v>
      </c>
      <c r="AN44" s="40">
        <v>0</v>
      </c>
      <c r="AO44" s="40">
        <v>0</v>
      </c>
      <c r="AP44" s="40">
        <v>0</v>
      </c>
      <c r="AQ44" s="40">
        <v>0</v>
      </c>
      <c r="AR44" s="41">
        <v>0</v>
      </c>
      <c r="AS44" s="40">
        <v>0</v>
      </c>
      <c r="AT44" s="40">
        <v>0</v>
      </c>
      <c r="AU44" s="40">
        <v>0</v>
      </c>
      <c r="AV44" s="40">
        <v>0</v>
      </c>
      <c r="AW44" s="41">
        <v>0</v>
      </c>
      <c r="AX44" s="40">
        <v>0</v>
      </c>
      <c r="AY44" s="40">
        <v>0</v>
      </c>
      <c r="AZ44" s="40">
        <v>0</v>
      </c>
      <c r="BA44" s="40">
        <v>0</v>
      </c>
      <c r="BB44" s="41">
        <v>0</v>
      </c>
      <c r="BC44" s="40">
        <v>0</v>
      </c>
      <c r="BD44" s="40">
        <v>0</v>
      </c>
      <c r="BE44" s="40">
        <v>0</v>
      </c>
      <c r="BF44" s="40">
        <v>0</v>
      </c>
      <c r="BG44" s="41">
        <v>0</v>
      </c>
      <c r="BH44" s="40">
        <v>0</v>
      </c>
      <c r="BI44" s="40">
        <v>0</v>
      </c>
      <c r="BJ44" s="40">
        <v>0</v>
      </c>
      <c r="BK44" s="40">
        <v>0</v>
      </c>
      <c r="BL44" s="41">
        <v>0</v>
      </c>
    </row>
    <row r="45" spans="1:64" x14ac:dyDescent="0.25">
      <c r="A45" s="34" t="s">
        <v>262</v>
      </c>
      <c r="D45" s="36">
        <f t="shared" si="10"/>
        <v>0</v>
      </c>
      <c r="E45" s="36">
        <f t="shared" si="0"/>
        <v>0</v>
      </c>
      <c r="F45" s="36">
        <f t="shared" si="1"/>
        <v>0</v>
      </c>
      <c r="G45" s="36">
        <f t="shared" si="2"/>
        <v>0</v>
      </c>
      <c r="H45" s="36">
        <f t="shared" si="3"/>
        <v>0</v>
      </c>
      <c r="I45" s="36">
        <f t="shared" si="4"/>
        <v>0</v>
      </c>
      <c r="J45" s="36">
        <f t="shared" si="5"/>
        <v>0</v>
      </c>
      <c r="K45" s="36">
        <f t="shared" si="6"/>
        <v>0</v>
      </c>
      <c r="L45" s="36">
        <f t="shared" si="7"/>
        <v>0</v>
      </c>
      <c r="M45" s="36">
        <f t="shared" si="8"/>
        <v>0</v>
      </c>
      <c r="N45" s="36">
        <f t="shared" si="9"/>
        <v>0</v>
      </c>
      <c r="O45" s="40">
        <v>0</v>
      </c>
      <c r="P45" s="40">
        <v>0</v>
      </c>
      <c r="Q45" s="40">
        <v>0</v>
      </c>
      <c r="R45" s="40">
        <v>0</v>
      </c>
      <c r="S45" s="41">
        <v>0</v>
      </c>
      <c r="T45" s="40">
        <v>0</v>
      </c>
      <c r="U45" s="40">
        <v>0</v>
      </c>
      <c r="V45" s="40">
        <v>0</v>
      </c>
      <c r="W45" s="40">
        <v>0</v>
      </c>
      <c r="X45" s="41">
        <v>0</v>
      </c>
      <c r="Y45" s="40">
        <v>0</v>
      </c>
      <c r="Z45" s="40">
        <v>0</v>
      </c>
      <c r="AA45" s="40">
        <v>0</v>
      </c>
      <c r="AB45" s="40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0</v>
      </c>
      <c r="AH45" s="41">
        <v>0</v>
      </c>
      <c r="AI45" s="40">
        <v>0</v>
      </c>
      <c r="AJ45" s="40">
        <v>0</v>
      </c>
      <c r="AK45" s="40">
        <v>0</v>
      </c>
      <c r="AL45" s="40">
        <v>0</v>
      </c>
      <c r="AM45" s="41">
        <v>0</v>
      </c>
      <c r="AN45" s="40">
        <v>0</v>
      </c>
      <c r="AO45" s="40">
        <v>0</v>
      </c>
      <c r="AP45" s="40">
        <v>0</v>
      </c>
      <c r="AQ45" s="40">
        <v>0</v>
      </c>
      <c r="AR45" s="41">
        <v>0</v>
      </c>
      <c r="AS45" s="40">
        <v>0</v>
      </c>
      <c r="AT45" s="40">
        <v>0</v>
      </c>
      <c r="AU45" s="40">
        <v>0</v>
      </c>
      <c r="AV45" s="40">
        <v>0</v>
      </c>
      <c r="AW45" s="41">
        <v>0</v>
      </c>
      <c r="AX45" s="40">
        <v>0</v>
      </c>
      <c r="AY45" s="40">
        <v>0</v>
      </c>
      <c r="AZ45" s="40">
        <v>0</v>
      </c>
      <c r="BA45" s="40">
        <v>0</v>
      </c>
      <c r="BB45" s="41">
        <v>0</v>
      </c>
      <c r="BC45" s="40">
        <v>0</v>
      </c>
      <c r="BD45" s="40">
        <v>0</v>
      </c>
      <c r="BE45" s="40">
        <v>0</v>
      </c>
      <c r="BF45" s="40">
        <v>0</v>
      </c>
      <c r="BG45" s="41">
        <v>0</v>
      </c>
      <c r="BH45" s="40">
        <v>0</v>
      </c>
      <c r="BI45" s="40">
        <v>0</v>
      </c>
      <c r="BJ45" s="40">
        <v>0</v>
      </c>
      <c r="BK45" s="40">
        <v>0</v>
      </c>
      <c r="BL45" s="41">
        <v>0</v>
      </c>
    </row>
    <row r="46" spans="1:64" x14ac:dyDescent="0.25">
      <c r="A46" s="34" t="s">
        <v>262</v>
      </c>
      <c r="D46" s="36">
        <f t="shared" si="10"/>
        <v>0</v>
      </c>
      <c r="E46" s="36">
        <f t="shared" si="0"/>
        <v>0</v>
      </c>
      <c r="F46" s="36">
        <f t="shared" si="1"/>
        <v>0</v>
      </c>
      <c r="G46" s="36">
        <f t="shared" si="2"/>
        <v>0</v>
      </c>
      <c r="H46" s="36">
        <f t="shared" si="3"/>
        <v>0</v>
      </c>
      <c r="I46" s="36">
        <f t="shared" si="4"/>
        <v>0</v>
      </c>
      <c r="J46" s="36">
        <f t="shared" si="5"/>
        <v>0</v>
      </c>
      <c r="K46" s="36">
        <f t="shared" si="6"/>
        <v>0</v>
      </c>
      <c r="L46" s="36">
        <f t="shared" si="7"/>
        <v>0</v>
      </c>
      <c r="M46" s="36">
        <f t="shared" si="8"/>
        <v>0</v>
      </c>
      <c r="N46" s="36">
        <f t="shared" si="9"/>
        <v>0</v>
      </c>
      <c r="O46" s="40">
        <v>0</v>
      </c>
      <c r="P46" s="40">
        <v>0</v>
      </c>
      <c r="Q46" s="40">
        <v>0</v>
      </c>
      <c r="R46" s="40">
        <v>0</v>
      </c>
      <c r="S46" s="41">
        <v>0</v>
      </c>
      <c r="T46" s="40">
        <v>0</v>
      </c>
      <c r="U46" s="40">
        <v>0</v>
      </c>
      <c r="V46" s="40">
        <v>0</v>
      </c>
      <c r="W46" s="40">
        <v>0</v>
      </c>
      <c r="X46" s="41">
        <v>0</v>
      </c>
      <c r="Y46" s="40">
        <v>0</v>
      </c>
      <c r="Z46" s="40">
        <v>0</v>
      </c>
      <c r="AA46" s="40">
        <v>0</v>
      </c>
      <c r="AB46" s="40">
        <v>0</v>
      </c>
      <c r="AC46" s="41">
        <v>0</v>
      </c>
      <c r="AD46" s="40">
        <v>0</v>
      </c>
      <c r="AE46" s="40">
        <v>0</v>
      </c>
      <c r="AF46" s="40">
        <v>0</v>
      </c>
      <c r="AG46" s="40">
        <v>0</v>
      </c>
      <c r="AH46" s="41">
        <v>0</v>
      </c>
      <c r="AI46" s="40">
        <v>0</v>
      </c>
      <c r="AJ46" s="40">
        <v>0</v>
      </c>
      <c r="AK46" s="40">
        <v>0</v>
      </c>
      <c r="AL46" s="40">
        <v>0</v>
      </c>
      <c r="AM46" s="41">
        <v>0</v>
      </c>
      <c r="AN46" s="40">
        <v>0</v>
      </c>
      <c r="AO46" s="40">
        <v>0</v>
      </c>
      <c r="AP46" s="40">
        <v>0</v>
      </c>
      <c r="AQ46" s="40">
        <v>0</v>
      </c>
      <c r="AR46" s="41">
        <v>0</v>
      </c>
      <c r="AS46" s="40">
        <v>0</v>
      </c>
      <c r="AT46" s="40">
        <v>0</v>
      </c>
      <c r="AU46" s="40">
        <v>0</v>
      </c>
      <c r="AV46" s="40">
        <v>0</v>
      </c>
      <c r="AW46" s="41">
        <v>0</v>
      </c>
      <c r="AX46" s="40">
        <v>0</v>
      </c>
      <c r="AY46" s="40">
        <v>0</v>
      </c>
      <c r="AZ46" s="40">
        <v>0</v>
      </c>
      <c r="BA46" s="40">
        <v>0</v>
      </c>
      <c r="BB46" s="41">
        <v>0</v>
      </c>
      <c r="BC46" s="40">
        <v>0</v>
      </c>
      <c r="BD46" s="40">
        <v>0</v>
      </c>
      <c r="BE46" s="40">
        <v>0</v>
      </c>
      <c r="BF46" s="40">
        <v>0</v>
      </c>
      <c r="BG46" s="41">
        <v>0</v>
      </c>
      <c r="BH46" s="40">
        <v>0</v>
      </c>
      <c r="BI46" s="40">
        <v>0</v>
      </c>
      <c r="BJ46" s="40">
        <v>0</v>
      </c>
      <c r="BK46" s="40">
        <v>0</v>
      </c>
      <c r="BL46" s="41">
        <v>0</v>
      </c>
    </row>
    <row r="47" spans="1:64" x14ac:dyDescent="0.25">
      <c r="A47" s="34" t="s">
        <v>264</v>
      </c>
      <c r="B47" s="34" t="s">
        <v>338</v>
      </c>
      <c r="C47" s="34" t="s">
        <v>263</v>
      </c>
      <c r="D47" s="36">
        <f t="shared" si="10"/>
        <v>0</v>
      </c>
      <c r="E47" s="36">
        <f t="shared" si="0"/>
        <v>0</v>
      </c>
      <c r="F47" s="36">
        <f t="shared" si="1"/>
        <v>0</v>
      </c>
      <c r="G47" s="36">
        <f t="shared" si="2"/>
        <v>0</v>
      </c>
      <c r="H47" s="36">
        <f t="shared" si="3"/>
        <v>0</v>
      </c>
      <c r="I47" s="36">
        <f t="shared" si="4"/>
        <v>0</v>
      </c>
      <c r="J47" s="36">
        <f t="shared" si="5"/>
        <v>0</v>
      </c>
      <c r="K47" s="36">
        <f t="shared" si="6"/>
        <v>0</v>
      </c>
      <c r="L47" s="36">
        <f t="shared" si="7"/>
        <v>0</v>
      </c>
      <c r="M47" s="36">
        <f t="shared" si="8"/>
        <v>0</v>
      </c>
      <c r="N47" s="36">
        <f t="shared" si="9"/>
        <v>0</v>
      </c>
      <c r="O47" s="40">
        <v>0</v>
      </c>
      <c r="P47" s="40">
        <v>0</v>
      </c>
      <c r="Q47" s="40">
        <v>0</v>
      </c>
      <c r="R47" s="40">
        <v>0</v>
      </c>
      <c r="S47" s="41">
        <v>0</v>
      </c>
      <c r="T47" s="40">
        <v>0</v>
      </c>
      <c r="U47" s="40">
        <v>0</v>
      </c>
      <c r="V47" s="40">
        <v>0</v>
      </c>
      <c r="W47" s="40">
        <v>0</v>
      </c>
      <c r="X47" s="41">
        <v>0</v>
      </c>
      <c r="Y47" s="40">
        <v>0</v>
      </c>
      <c r="Z47" s="40">
        <v>0</v>
      </c>
      <c r="AA47" s="40">
        <v>0</v>
      </c>
      <c r="AB47" s="40">
        <v>0</v>
      </c>
      <c r="AC47" s="41">
        <v>0</v>
      </c>
      <c r="AD47" s="40">
        <v>0</v>
      </c>
      <c r="AE47" s="40">
        <v>0</v>
      </c>
      <c r="AF47" s="40">
        <v>0</v>
      </c>
      <c r="AG47" s="40">
        <v>0</v>
      </c>
      <c r="AH47" s="41">
        <v>0</v>
      </c>
      <c r="AI47" s="40">
        <v>0</v>
      </c>
      <c r="AJ47" s="40">
        <v>0</v>
      </c>
      <c r="AK47" s="40">
        <v>0</v>
      </c>
      <c r="AL47" s="40">
        <v>0</v>
      </c>
      <c r="AM47" s="41">
        <v>0</v>
      </c>
      <c r="AN47" s="40">
        <v>0</v>
      </c>
      <c r="AO47" s="40">
        <v>0</v>
      </c>
      <c r="AP47" s="40">
        <v>0</v>
      </c>
      <c r="AQ47" s="40">
        <v>0</v>
      </c>
      <c r="AR47" s="41">
        <v>0</v>
      </c>
      <c r="AS47" s="40">
        <v>0</v>
      </c>
      <c r="AT47" s="40">
        <v>0</v>
      </c>
      <c r="AU47" s="40">
        <v>0</v>
      </c>
      <c r="AV47" s="40">
        <v>0</v>
      </c>
      <c r="AW47" s="41">
        <v>0</v>
      </c>
      <c r="AX47" s="40">
        <v>0</v>
      </c>
      <c r="AY47" s="40">
        <v>0</v>
      </c>
      <c r="AZ47" s="40">
        <v>0</v>
      </c>
      <c r="BA47" s="40">
        <v>0</v>
      </c>
      <c r="BB47" s="41">
        <v>0</v>
      </c>
      <c r="BC47" s="40">
        <v>0</v>
      </c>
      <c r="BD47" s="40">
        <v>0</v>
      </c>
      <c r="BE47" s="40">
        <v>0</v>
      </c>
      <c r="BF47" s="40">
        <v>0</v>
      </c>
      <c r="BG47" s="41">
        <v>0</v>
      </c>
      <c r="BH47" s="40">
        <v>0</v>
      </c>
      <c r="BI47" s="40">
        <v>0</v>
      </c>
      <c r="BJ47" s="40">
        <v>0</v>
      </c>
      <c r="BK47" s="40">
        <v>0</v>
      </c>
      <c r="BL47" s="41">
        <v>0</v>
      </c>
    </row>
    <row r="48" spans="1:64" x14ac:dyDescent="0.25">
      <c r="A48" s="34" t="s">
        <v>264</v>
      </c>
      <c r="D48" s="36">
        <f t="shared" si="10"/>
        <v>0</v>
      </c>
      <c r="E48" s="36">
        <f t="shared" si="0"/>
        <v>0</v>
      </c>
      <c r="F48" s="36">
        <f t="shared" si="1"/>
        <v>0</v>
      </c>
      <c r="G48" s="36">
        <f t="shared" si="2"/>
        <v>0</v>
      </c>
      <c r="H48" s="36">
        <f t="shared" si="3"/>
        <v>0</v>
      </c>
      <c r="I48" s="36">
        <f t="shared" si="4"/>
        <v>0</v>
      </c>
      <c r="J48" s="36">
        <f t="shared" si="5"/>
        <v>0</v>
      </c>
      <c r="K48" s="36">
        <f t="shared" si="6"/>
        <v>0</v>
      </c>
      <c r="L48" s="36">
        <f t="shared" si="7"/>
        <v>0</v>
      </c>
      <c r="M48" s="36">
        <f t="shared" si="8"/>
        <v>0</v>
      </c>
      <c r="N48" s="36">
        <f t="shared" si="9"/>
        <v>0</v>
      </c>
      <c r="O48" s="40">
        <v>0</v>
      </c>
      <c r="P48" s="40">
        <v>0</v>
      </c>
      <c r="Q48" s="40">
        <v>0</v>
      </c>
      <c r="R48" s="40">
        <v>0</v>
      </c>
      <c r="S48" s="41">
        <v>0</v>
      </c>
      <c r="T48" s="40">
        <v>0</v>
      </c>
      <c r="U48" s="40">
        <v>0</v>
      </c>
      <c r="V48" s="40">
        <v>0</v>
      </c>
      <c r="W48" s="40">
        <v>0</v>
      </c>
      <c r="X48" s="41">
        <v>0</v>
      </c>
      <c r="Y48" s="40">
        <v>0</v>
      </c>
      <c r="Z48" s="40">
        <v>0</v>
      </c>
      <c r="AA48" s="40">
        <v>0</v>
      </c>
      <c r="AB48" s="40">
        <v>0</v>
      </c>
      <c r="AC48" s="41">
        <v>0</v>
      </c>
      <c r="AD48" s="40">
        <v>0</v>
      </c>
      <c r="AE48" s="40">
        <v>0</v>
      </c>
      <c r="AF48" s="40">
        <v>0</v>
      </c>
      <c r="AG48" s="40">
        <v>0</v>
      </c>
      <c r="AH48" s="41">
        <v>0</v>
      </c>
      <c r="AI48" s="40">
        <v>0</v>
      </c>
      <c r="AJ48" s="40">
        <v>0</v>
      </c>
      <c r="AK48" s="40">
        <v>0</v>
      </c>
      <c r="AL48" s="40">
        <v>0</v>
      </c>
      <c r="AM48" s="41">
        <v>0</v>
      </c>
      <c r="AN48" s="40">
        <v>0</v>
      </c>
      <c r="AO48" s="40">
        <v>0</v>
      </c>
      <c r="AP48" s="40">
        <v>0</v>
      </c>
      <c r="AQ48" s="40">
        <v>0</v>
      </c>
      <c r="AR48" s="41">
        <v>0</v>
      </c>
      <c r="AS48" s="40">
        <v>0</v>
      </c>
      <c r="AT48" s="40">
        <v>0</v>
      </c>
      <c r="AU48" s="40">
        <v>0</v>
      </c>
      <c r="AV48" s="40">
        <v>0</v>
      </c>
      <c r="AW48" s="41">
        <v>0</v>
      </c>
      <c r="AX48" s="40">
        <v>0</v>
      </c>
      <c r="AY48" s="40">
        <v>0</v>
      </c>
      <c r="AZ48" s="40">
        <v>0</v>
      </c>
      <c r="BA48" s="40">
        <v>0</v>
      </c>
      <c r="BB48" s="41">
        <v>0</v>
      </c>
      <c r="BC48" s="40">
        <v>0</v>
      </c>
      <c r="BD48" s="40">
        <v>0</v>
      </c>
      <c r="BE48" s="40">
        <v>0</v>
      </c>
      <c r="BF48" s="40">
        <v>0</v>
      </c>
      <c r="BG48" s="41">
        <v>0</v>
      </c>
      <c r="BH48" s="40">
        <v>0</v>
      </c>
      <c r="BI48" s="40">
        <v>0</v>
      </c>
      <c r="BJ48" s="40">
        <v>0</v>
      </c>
      <c r="BK48" s="40">
        <v>0</v>
      </c>
      <c r="BL48" s="41">
        <v>0</v>
      </c>
    </row>
    <row r="49" spans="1:64" x14ac:dyDescent="0.25">
      <c r="A49" s="34" t="s">
        <v>264</v>
      </c>
      <c r="D49" s="36">
        <f t="shared" si="10"/>
        <v>0</v>
      </c>
      <c r="E49" s="36">
        <f t="shared" si="0"/>
        <v>0</v>
      </c>
      <c r="F49" s="36">
        <f t="shared" si="1"/>
        <v>0</v>
      </c>
      <c r="G49" s="36">
        <f t="shared" si="2"/>
        <v>0</v>
      </c>
      <c r="H49" s="36">
        <f t="shared" si="3"/>
        <v>0</v>
      </c>
      <c r="I49" s="36">
        <f t="shared" si="4"/>
        <v>0</v>
      </c>
      <c r="J49" s="36">
        <f t="shared" si="5"/>
        <v>0</v>
      </c>
      <c r="K49" s="36">
        <f t="shared" si="6"/>
        <v>0</v>
      </c>
      <c r="L49" s="36">
        <f t="shared" si="7"/>
        <v>0</v>
      </c>
      <c r="M49" s="36">
        <f t="shared" si="8"/>
        <v>0</v>
      </c>
      <c r="N49" s="36">
        <f t="shared" si="9"/>
        <v>0</v>
      </c>
      <c r="O49" s="40">
        <v>0</v>
      </c>
      <c r="P49" s="40">
        <v>0</v>
      </c>
      <c r="Q49" s="40">
        <v>0</v>
      </c>
      <c r="R49" s="40">
        <v>0</v>
      </c>
      <c r="S49" s="41">
        <v>0</v>
      </c>
      <c r="T49" s="40">
        <v>0</v>
      </c>
      <c r="U49" s="40">
        <v>0</v>
      </c>
      <c r="V49" s="40">
        <v>0</v>
      </c>
      <c r="W49" s="40">
        <v>0</v>
      </c>
      <c r="X49" s="41">
        <v>0</v>
      </c>
      <c r="Y49" s="40">
        <v>0</v>
      </c>
      <c r="Z49" s="40">
        <v>0</v>
      </c>
      <c r="AA49" s="40">
        <v>0</v>
      </c>
      <c r="AB49" s="40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1">
        <v>0</v>
      </c>
      <c r="AI49" s="40">
        <v>0</v>
      </c>
      <c r="AJ49" s="40">
        <v>0</v>
      </c>
      <c r="AK49" s="40">
        <v>0</v>
      </c>
      <c r="AL49" s="40">
        <v>0</v>
      </c>
      <c r="AM49" s="41">
        <v>0</v>
      </c>
      <c r="AN49" s="40">
        <v>0</v>
      </c>
      <c r="AO49" s="40">
        <v>0</v>
      </c>
      <c r="AP49" s="40">
        <v>0</v>
      </c>
      <c r="AQ49" s="40">
        <v>0</v>
      </c>
      <c r="AR49" s="41">
        <v>0</v>
      </c>
      <c r="AS49" s="40">
        <v>0</v>
      </c>
      <c r="AT49" s="40">
        <v>0</v>
      </c>
      <c r="AU49" s="40">
        <v>0</v>
      </c>
      <c r="AV49" s="40">
        <v>0</v>
      </c>
      <c r="AW49" s="41">
        <v>0</v>
      </c>
      <c r="AX49" s="40">
        <v>0</v>
      </c>
      <c r="AY49" s="40">
        <v>0</v>
      </c>
      <c r="AZ49" s="40">
        <v>0</v>
      </c>
      <c r="BA49" s="40">
        <v>0</v>
      </c>
      <c r="BB49" s="41">
        <v>0</v>
      </c>
      <c r="BC49" s="40">
        <v>0</v>
      </c>
      <c r="BD49" s="40">
        <v>0</v>
      </c>
      <c r="BE49" s="40">
        <v>0</v>
      </c>
      <c r="BF49" s="40">
        <v>0</v>
      </c>
      <c r="BG49" s="41">
        <v>0</v>
      </c>
      <c r="BH49" s="40">
        <v>0</v>
      </c>
      <c r="BI49" s="40">
        <v>0</v>
      </c>
      <c r="BJ49" s="40">
        <v>0</v>
      </c>
      <c r="BK49" s="40">
        <v>0</v>
      </c>
      <c r="BL49" s="41">
        <v>0</v>
      </c>
    </row>
    <row r="50" spans="1:64" x14ac:dyDescent="0.25">
      <c r="A50" s="34" t="s">
        <v>262</v>
      </c>
      <c r="B50" s="34" t="s">
        <v>338</v>
      </c>
      <c r="C50" s="34" t="s">
        <v>263</v>
      </c>
      <c r="D50" s="36">
        <f t="shared" si="10"/>
        <v>0</v>
      </c>
      <c r="E50" s="36">
        <f t="shared" si="0"/>
        <v>0</v>
      </c>
      <c r="F50" s="36">
        <f t="shared" si="1"/>
        <v>0</v>
      </c>
      <c r="G50" s="36">
        <f t="shared" si="2"/>
        <v>0</v>
      </c>
      <c r="H50" s="36">
        <f t="shared" si="3"/>
        <v>0</v>
      </c>
      <c r="I50" s="36">
        <f t="shared" si="4"/>
        <v>0</v>
      </c>
      <c r="J50" s="36">
        <f t="shared" si="5"/>
        <v>0</v>
      </c>
      <c r="K50" s="36">
        <f t="shared" si="6"/>
        <v>0</v>
      </c>
      <c r="L50" s="36">
        <f t="shared" si="7"/>
        <v>0</v>
      </c>
      <c r="M50" s="36">
        <f t="shared" si="8"/>
        <v>0</v>
      </c>
      <c r="N50" s="36">
        <f t="shared" si="9"/>
        <v>0</v>
      </c>
      <c r="O50" s="40">
        <v>0</v>
      </c>
      <c r="P50" s="40">
        <v>0</v>
      </c>
      <c r="Q50" s="40">
        <v>0</v>
      </c>
      <c r="R50" s="40">
        <v>0</v>
      </c>
      <c r="S50" s="41">
        <v>0</v>
      </c>
      <c r="T50" s="40">
        <v>0</v>
      </c>
      <c r="U50" s="40">
        <v>0</v>
      </c>
      <c r="V50" s="40">
        <v>0</v>
      </c>
      <c r="W50" s="40">
        <v>0</v>
      </c>
      <c r="X50" s="41">
        <v>0</v>
      </c>
      <c r="Y50" s="40">
        <v>0</v>
      </c>
      <c r="Z50" s="40">
        <v>0</v>
      </c>
      <c r="AA50" s="40">
        <v>0</v>
      </c>
      <c r="AB50" s="40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1">
        <v>0</v>
      </c>
      <c r="AI50" s="40">
        <v>0</v>
      </c>
      <c r="AJ50" s="40">
        <v>0</v>
      </c>
      <c r="AK50" s="40">
        <v>0</v>
      </c>
      <c r="AL50" s="40">
        <v>0</v>
      </c>
      <c r="AM50" s="41">
        <v>0</v>
      </c>
      <c r="AN50" s="40">
        <v>0</v>
      </c>
      <c r="AO50" s="40">
        <v>0</v>
      </c>
      <c r="AP50" s="40">
        <v>0</v>
      </c>
      <c r="AQ50" s="40">
        <v>0</v>
      </c>
      <c r="AR50" s="41">
        <v>0</v>
      </c>
      <c r="AS50" s="40">
        <v>0</v>
      </c>
      <c r="AT50" s="40">
        <v>0</v>
      </c>
      <c r="AU50" s="40">
        <v>0</v>
      </c>
      <c r="AV50" s="40">
        <v>0</v>
      </c>
      <c r="AW50" s="41">
        <v>0</v>
      </c>
      <c r="AX50" s="40">
        <v>0</v>
      </c>
      <c r="AY50" s="40">
        <v>0</v>
      </c>
      <c r="AZ50" s="40">
        <v>0</v>
      </c>
      <c r="BA50" s="40">
        <v>0</v>
      </c>
      <c r="BB50" s="41">
        <v>0</v>
      </c>
      <c r="BC50" s="40">
        <v>0</v>
      </c>
      <c r="BD50" s="40">
        <v>0</v>
      </c>
      <c r="BE50" s="40">
        <v>0</v>
      </c>
      <c r="BF50" s="40">
        <v>0</v>
      </c>
      <c r="BG50" s="41">
        <v>0</v>
      </c>
      <c r="BH50" s="40">
        <v>0</v>
      </c>
      <c r="BI50" s="40">
        <v>0</v>
      </c>
      <c r="BJ50" s="40">
        <v>0</v>
      </c>
      <c r="BK50" s="40">
        <v>0</v>
      </c>
      <c r="BL50" s="41">
        <v>0</v>
      </c>
    </row>
    <row r="51" spans="1:64" x14ac:dyDescent="0.25">
      <c r="A51" s="34" t="s">
        <v>262</v>
      </c>
      <c r="D51" s="36">
        <f t="shared" si="10"/>
        <v>0</v>
      </c>
      <c r="E51" s="36">
        <f t="shared" si="0"/>
        <v>0</v>
      </c>
      <c r="F51" s="36">
        <f t="shared" si="1"/>
        <v>0</v>
      </c>
      <c r="G51" s="36">
        <f t="shared" si="2"/>
        <v>0</v>
      </c>
      <c r="H51" s="36">
        <f t="shared" si="3"/>
        <v>0</v>
      </c>
      <c r="I51" s="36">
        <f t="shared" si="4"/>
        <v>0</v>
      </c>
      <c r="J51" s="36">
        <f t="shared" si="5"/>
        <v>0</v>
      </c>
      <c r="K51" s="36">
        <f t="shared" si="6"/>
        <v>0</v>
      </c>
      <c r="L51" s="36">
        <f t="shared" si="7"/>
        <v>0</v>
      </c>
      <c r="M51" s="36">
        <f t="shared" si="8"/>
        <v>0</v>
      </c>
      <c r="N51" s="36">
        <f t="shared" si="9"/>
        <v>0</v>
      </c>
      <c r="O51" s="40">
        <v>0</v>
      </c>
      <c r="P51" s="40">
        <v>0</v>
      </c>
      <c r="Q51" s="40">
        <v>0</v>
      </c>
      <c r="R51" s="40">
        <v>0</v>
      </c>
      <c r="S51" s="41">
        <v>0</v>
      </c>
      <c r="T51" s="40">
        <v>0</v>
      </c>
      <c r="U51" s="40">
        <v>0</v>
      </c>
      <c r="V51" s="40">
        <v>0</v>
      </c>
      <c r="W51" s="40">
        <v>0</v>
      </c>
      <c r="X51" s="41">
        <v>0</v>
      </c>
      <c r="Y51" s="40">
        <v>0</v>
      </c>
      <c r="Z51" s="40">
        <v>0</v>
      </c>
      <c r="AA51" s="40">
        <v>0</v>
      </c>
      <c r="AB51" s="40">
        <v>0</v>
      </c>
      <c r="AC51" s="41">
        <v>0</v>
      </c>
      <c r="AD51" s="40">
        <v>0</v>
      </c>
      <c r="AE51" s="40">
        <v>0</v>
      </c>
      <c r="AF51" s="40">
        <v>0</v>
      </c>
      <c r="AG51" s="40">
        <v>0</v>
      </c>
      <c r="AH51" s="41">
        <v>0</v>
      </c>
      <c r="AI51" s="40">
        <v>0</v>
      </c>
      <c r="AJ51" s="40">
        <v>0</v>
      </c>
      <c r="AK51" s="40">
        <v>0</v>
      </c>
      <c r="AL51" s="40">
        <v>0</v>
      </c>
      <c r="AM51" s="41">
        <v>0</v>
      </c>
      <c r="AN51" s="40">
        <v>0</v>
      </c>
      <c r="AO51" s="40">
        <v>0</v>
      </c>
      <c r="AP51" s="40">
        <v>0</v>
      </c>
      <c r="AQ51" s="40">
        <v>0</v>
      </c>
      <c r="AR51" s="41">
        <v>0</v>
      </c>
      <c r="AS51" s="40">
        <v>0</v>
      </c>
      <c r="AT51" s="40">
        <v>0</v>
      </c>
      <c r="AU51" s="40">
        <v>0</v>
      </c>
      <c r="AV51" s="40">
        <v>0</v>
      </c>
      <c r="AW51" s="41">
        <v>0</v>
      </c>
      <c r="AX51" s="40">
        <v>0</v>
      </c>
      <c r="AY51" s="40">
        <v>0</v>
      </c>
      <c r="AZ51" s="40">
        <v>0</v>
      </c>
      <c r="BA51" s="40">
        <v>0</v>
      </c>
      <c r="BB51" s="41">
        <v>0</v>
      </c>
      <c r="BC51" s="40">
        <v>0</v>
      </c>
      <c r="BD51" s="40">
        <v>0</v>
      </c>
      <c r="BE51" s="40">
        <v>0</v>
      </c>
      <c r="BF51" s="40">
        <v>0</v>
      </c>
      <c r="BG51" s="41">
        <v>0</v>
      </c>
      <c r="BH51" s="40">
        <v>0</v>
      </c>
      <c r="BI51" s="40">
        <v>0</v>
      </c>
      <c r="BJ51" s="40">
        <v>0</v>
      </c>
      <c r="BK51" s="40">
        <v>0</v>
      </c>
      <c r="BL51" s="41">
        <v>0</v>
      </c>
    </row>
    <row r="52" spans="1:64" x14ac:dyDescent="0.25">
      <c r="A52" s="34" t="s">
        <v>262</v>
      </c>
      <c r="D52" s="36">
        <f t="shared" si="10"/>
        <v>0</v>
      </c>
      <c r="E52" s="36">
        <f t="shared" si="0"/>
        <v>0</v>
      </c>
      <c r="F52" s="36">
        <f t="shared" si="1"/>
        <v>0</v>
      </c>
      <c r="G52" s="36">
        <f t="shared" si="2"/>
        <v>0</v>
      </c>
      <c r="H52" s="36">
        <f t="shared" si="3"/>
        <v>0</v>
      </c>
      <c r="I52" s="36">
        <f t="shared" si="4"/>
        <v>0</v>
      </c>
      <c r="J52" s="36">
        <f t="shared" si="5"/>
        <v>0</v>
      </c>
      <c r="K52" s="36">
        <f t="shared" si="6"/>
        <v>0</v>
      </c>
      <c r="L52" s="36">
        <f t="shared" si="7"/>
        <v>0</v>
      </c>
      <c r="M52" s="36">
        <f t="shared" si="8"/>
        <v>0</v>
      </c>
      <c r="N52" s="36">
        <f t="shared" si="9"/>
        <v>0</v>
      </c>
      <c r="O52" s="40">
        <v>0</v>
      </c>
      <c r="P52" s="40">
        <v>0</v>
      </c>
      <c r="Q52" s="40">
        <v>0</v>
      </c>
      <c r="R52" s="40">
        <v>0</v>
      </c>
      <c r="S52" s="41">
        <v>0</v>
      </c>
      <c r="T52" s="40">
        <v>0</v>
      </c>
      <c r="U52" s="40">
        <v>0</v>
      </c>
      <c r="V52" s="40">
        <v>0</v>
      </c>
      <c r="W52" s="40">
        <v>0</v>
      </c>
      <c r="X52" s="41">
        <v>0</v>
      </c>
      <c r="Y52" s="40">
        <v>0</v>
      </c>
      <c r="Z52" s="40">
        <v>0</v>
      </c>
      <c r="AA52" s="40">
        <v>0</v>
      </c>
      <c r="AB52" s="40">
        <v>0</v>
      </c>
      <c r="AC52" s="41">
        <v>0</v>
      </c>
      <c r="AD52" s="40">
        <v>0</v>
      </c>
      <c r="AE52" s="40">
        <v>0</v>
      </c>
      <c r="AF52" s="40">
        <v>0</v>
      </c>
      <c r="AG52" s="40">
        <v>0</v>
      </c>
      <c r="AH52" s="41">
        <v>0</v>
      </c>
      <c r="AI52" s="40">
        <v>0</v>
      </c>
      <c r="AJ52" s="40">
        <v>0</v>
      </c>
      <c r="AK52" s="40">
        <v>0</v>
      </c>
      <c r="AL52" s="40">
        <v>0</v>
      </c>
      <c r="AM52" s="41">
        <v>0</v>
      </c>
      <c r="AN52" s="40">
        <v>0</v>
      </c>
      <c r="AO52" s="40">
        <v>0</v>
      </c>
      <c r="AP52" s="40">
        <v>0</v>
      </c>
      <c r="AQ52" s="40">
        <v>0</v>
      </c>
      <c r="AR52" s="41">
        <v>0</v>
      </c>
      <c r="AS52" s="40">
        <v>0</v>
      </c>
      <c r="AT52" s="40">
        <v>0</v>
      </c>
      <c r="AU52" s="40">
        <v>0</v>
      </c>
      <c r="AV52" s="40">
        <v>0</v>
      </c>
      <c r="AW52" s="41">
        <v>0</v>
      </c>
      <c r="AX52" s="40">
        <v>0</v>
      </c>
      <c r="AY52" s="40">
        <v>0</v>
      </c>
      <c r="AZ52" s="40">
        <v>0</v>
      </c>
      <c r="BA52" s="40">
        <v>0</v>
      </c>
      <c r="BB52" s="41">
        <v>0</v>
      </c>
      <c r="BC52" s="40">
        <v>0</v>
      </c>
      <c r="BD52" s="40">
        <v>0</v>
      </c>
      <c r="BE52" s="40">
        <v>0</v>
      </c>
      <c r="BF52" s="40">
        <v>0</v>
      </c>
      <c r="BG52" s="41">
        <v>0</v>
      </c>
      <c r="BH52" s="40">
        <v>0</v>
      </c>
      <c r="BI52" s="40">
        <v>0</v>
      </c>
      <c r="BJ52" s="40">
        <v>0</v>
      </c>
      <c r="BK52" s="40">
        <v>0</v>
      </c>
      <c r="BL52" s="41">
        <v>0</v>
      </c>
    </row>
    <row r="53" spans="1:64" x14ac:dyDescent="0.25">
      <c r="A53" s="34" t="s">
        <v>264</v>
      </c>
      <c r="B53" s="34" t="s">
        <v>339</v>
      </c>
      <c r="C53" s="34" t="s">
        <v>263</v>
      </c>
      <c r="D53" s="36">
        <f t="shared" si="10"/>
        <v>0.3</v>
      </c>
      <c r="E53" s="36">
        <f t="shared" si="0"/>
        <v>0</v>
      </c>
      <c r="F53" s="36">
        <f t="shared" si="1"/>
        <v>0.2</v>
      </c>
      <c r="G53" s="36">
        <f t="shared" si="2"/>
        <v>0.2</v>
      </c>
      <c r="H53" s="36">
        <f t="shared" si="3"/>
        <v>1</v>
      </c>
      <c r="I53" s="36">
        <f t="shared" si="4"/>
        <v>0.2</v>
      </c>
      <c r="J53" s="36">
        <f t="shared" si="5"/>
        <v>0.4</v>
      </c>
      <c r="K53" s="36">
        <f t="shared" si="6"/>
        <v>0.4</v>
      </c>
      <c r="L53" s="36">
        <f t="shared" si="7"/>
        <v>0</v>
      </c>
      <c r="M53" s="36">
        <f t="shared" si="8"/>
        <v>0.4</v>
      </c>
      <c r="N53" s="36">
        <f t="shared" si="9"/>
        <v>0.2</v>
      </c>
      <c r="O53" s="40">
        <v>0</v>
      </c>
      <c r="P53" s="40">
        <v>0</v>
      </c>
      <c r="Q53" s="40">
        <v>0</v>
      </c>
      <c r="R53" s="40">
        <v>0</v>
      </c>
      <c r="S53" s="41">
        <v>0</v>
      </c>
      <c r="T53" s="40">
        <v>0</v>
      </c>
      <c r="U53" s="40">
        <v>0</v>
      </c>
      <c r="V53" s="40">
        <v>1</v>
      </c>
      <c r="W53" s="40">
        <v>0</v>
      </c>
      <c r="X53" s="41">
        <v>0</v>
      </c>
      <c r="Y53" s="40">
        <v>1</v>
      </c>
      <c r="Z53" s="40">
        <v>0</v>
      </c>
      <c r="AA53" s="40">
        <v>0</v>
      </c>
      <c r="AB53" s="40">
        <v>0</v>
      </c>
      <c r="AC53" s="41">
        <v>0</v>
      </c>
      <c r="AD53" s="40">
        <v>1</v>
      </c>
      <c r="AE53" s="40">
        <v>1</v>
      </c>
      <c r="AF53" s="40">
        <v>1</v>
      </c>
      <c r="AG53" s="40">
        <v>2</v>
      </c>
      <c r="AH53" s="41">
        <v>0</v>
      </c>
      <c r="AI53" s="40">
        <v>1</v>
      </c>
      <c r="AJ53" s="40">
        <v>0</v>
      </c>
      <c r="AK53" s="40">
        <v>0</v>
      </c>
      <c r="AL53" s="40">
        <v>0</v>
      </c>
      <c r="AM53" s="41">
        <v>0</v>
      </c>
      <c r="AN53" s="40">
        <v>1</v>
      </c>
      <c r="AO53" s="40">
        <v>1</v>
      </c>
      <c r="AP53" s="40">
        <v>0</v>
      </c>
      <c r="AQ53" s="40">
        <v>0</v>
      </c>
      <c r="AR53" s="41">
        <v>0</v>
      </c>
      <c r="AS53" s="40">
        <v>0</v>
      </c>
      <c r="AT53" s="40">
        <v>0</v>
      </c>
      <c r="AU53" s="40">
        <v>1</v>
      </c>
      <c r="AV53" s="40">
        <v>1</v>
      </c>
      <c r="AW53" s="41">
        <v>0</v>
      </c>
      <c r="AX53" s="40">
        <v>0</v>
      </c>
      <c r="AY53" s="40">
        <v>0</v>
      </c>
      <c r="AZ53" s="40">
        <v>0</v>
      </c>
      <c r="BA53" s="40">
        <v>0</v>
      </c>
      <c r="BB53" s="41">
        <v>0</v>
      </c>
      <c r="BC53" s="40">
        <v>1</v>
      </c>
      <c r="BD53" s="40">
        <v>0</v>
      </c>
      <c r="BE53" s="40">
        <v>1</v>
      </c>
      <c r="BF53" s="40">
        <v>0</v>
      </c>
      <c r="BG53" s="41">
        <v>0</v>
      </c>
      <c r="BH53" s="40">
        <v>0</v>
      </c>
      <c r="BI53" s="40">
        <v>1</v>
      </c>
      <c r="BJ53" s="40">
        <v>0</v>
      </c>
      <c r="BK53" s="40">
        <v>0</v>
      </c>
      <c r="BL53" s="41">
        <v>0</v>
      </c>
    </row>
    <row r="54" spans="1:64" x14ac:dyDescent="0.25">
      <c r="A54" s="34" t="s">
        <v>264</v>
      </c>
      <c r="D54" s="36">
        <f t="shared" si="10"/>
        <v>0</v>
      </c>
      <c r="E54" s="36">
        <f t="shared" si="0"/>
        <v>0</v>
      </c>
      <c r="F54" s="36">
        <f t="shared" si="1"/>
        <v>0</v>
      </c>
      <c r="G54" s="36">
        <f t="shared" si="2"/>
        <v>0</v>
      </c>
      <c r="H54" s="36">
        <f t="shared" si="3"/>
        <v>0</v>
      </c>
      <c r="I54" s="36">
        <f t="shared" si="4"/>
        <v>0</v>
      </c>
      <c r="J54" s="36">
        <f t="shared" si="5"/>
        <v>0</v>
      </c>
      <c r="K54" s="36">
        <f t="shared" si="6"/>
        <v>0</v>
      </c>
      <c r="L54" s="36">
        <f t="shared" si="7"/>
        <v>0</v>
      </c>
      <c r="M54" s="36">
        <f t="shared" si="8"/>
        <v>0</v>
      </c>
      <c r="N54" s="36">
        <f t="shared" si="9"/>
        <v>0</v>
      </c>
      <c r="O54" s="40">
        <v>0</v>
      </c>
      <c r="P54" s="40">
        <v>0</v>
      </c>
      <c r="Q54" s="40">
        <v>0</v>
      </c>
      <c r="R54" s="40">
        <v>0</v>
      </c>
      <c r="S54" s="41">
        <v>0</v>
      </c>
      <c r="T54" s="40">
        <v>0</v>
      </c>
      <c r="U54" s="40">
        <v>0</v>
      </c>
      <c r="V54" s="40">
        <v>0</v>
      </c>
      <c r="W54" s="40">
        <v>0</v>
      </c>
      <c r="X54" s="41">
        <v>0</v>
      </c>
      <c r="Y54" s="40">
        <v>0</v>
      </c>
      <c r="Z54" s="40">
        <v>0</v>
      </c>
      <c r="AA54" s="40">
        <v>0</v>
      </c>
      <c r="AB54" s="40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1">
        <v>0</v>
      </c>
      <c r="AI54" s="40">
        <v>0</v>
      </c>
      <c r="AJ54" s="40">
        <v>0</v>
      </c>
      <c r="AK54" s="40">
        <v>0</v>
      </c>
      <c r="AL54" s="40">
        <v>0</v>
      </c>
      <c r="AM54" s="41">
        <v>0</v>
      </c>
      <c r="AN54" s="40">
        <v>0</v>
      </c>
      <c r="AO54" s="40">
        <v>0</v>
      </c>
      <c r="AP54" s="40">
        <v>0</v>
      </c>
      <c r="AQ54" s="40">
        <v>0</v>
      </c>
      <c r="AR54" s="41">
        <v>0</v>
      </c>
      <c r="AS54" s="40">
        <v>0</v>
      </c>
      <c r="AT54" s="40">
        <v>0</v>
      </c>
      <c r="AU54" s="40">
        <v>0</v>
      </c>
      <c r="AV54" s="40">
        <v>0</v>
      </c>
      <c r="AW54" s="41">
        <v>0</v>
      </c>
      <c r="AX54" s="40">
        <v>0</v>
      </c>
      <c r="AY54" s="40">
        <v>0</v>
      </c>
      <c r="AZ54" s="40">
        <v>0</v>
      </c>
      <c r="BA54" s="40">
        <v>0</v>
      </c>
      <c r="BB54" s="41">
        <v>0</v>
      </c>
      <c r="BC54" s="40">
        <v>0</v>
      </c>
      <c r="BD54" s="40">
        <v>0</v>
      </c>
      <c r="BE54" s="40">
        <v>0</v>
      </c>
      <c r="BF54" s="40">
        <v>0</v>
      </c>
      <c r="BG54" s="41">
        <v>0</v>
      </c>
      <c r="BH54" s="40">
        <v>0</v>
      </c>
      <c r="BI54" s="40">
        <v>0</v>
      </c>
      <c r="BJ54" s="40">
        <v>0</v>
      </c>
      <c r="BK54" s="40">
        <v>0</v>
      </c>
      <c r="BL54" s="41">
        <v>0</v>
      </c>
    </row>
    <row r="55" spans="1:64" x14ac:dyDescent="0.25">
      <c r="A55" s="34" t="s">
        <v>264</v>
      </c>
      <c r="D55" s="36">
        <f t="shared" si="10"/>
        <v>0</v>
      </c>
      <c r="E55" s="36">
        <f t="shared" si="0"/>
        <v>0</v>
      </c>
      <c r="F55" s="36">
        <f t="shared" si="1"/>
        <v>0</v>
      </c>
      <c r="G55" s="36">
        <f t="shared" si="2"/>
        <v>0</v>
      </c>
      <c r="H55" s="36">
        <f t="shared" si="3"/>
        <v>0</v>
      </c>
      <c r="I55" s="36">
        <f t="shared" si="4"/>
        <v>0</v>
      </c>
      <c r="J55" s="36">
        <f t="shared" si="5"/>
        <v>0</v>
      </c>
      <c r="K55" s="36">
        <f t="shared" si="6"/>
        <v>0</v>
      </c>
      <c r="L55" s="36">
        <f t="shared" si="7"/>
        <v>0</v>
      </c>
      <c r="M55" s="36">
        <f t="shared" si="8"/>
        <v>0</v>
      </c>
      <c r="N55" s="36">
        <f t="shared" si="9"/>
        <v>0</v>
      </c>
      <c r="O55" s="40">
        <v>0</v>
      </c>
      <c r="P55" s="40">
        <v>0</v>
      </c>
      <c r="Q55" s="40">
        <v>0</v>
      </c>
      <c r="R55" s="40">
        <v>0</v>
      </c>
      <c r="S55" s="41">
        <v>0</v>
      </c>
      <c r="T55" s="40">
        <v>0</v>
      </c>
      <c r="U55" s="40">
        <v>0</v>
      </c>
      <c r="V55" s="40">
        <v>0</v>
      </c>
      <c r="W55" s="40">
        <v>0</v>
      </c>
      <c r="X55" s="41">
        <v>0</v>
      </c>
      <c r="Y55" s="40">
        <v>0</v>
      </c>
      <c r="Z55" s="40">
        <v>0</v>
      </c>
      <c r="AA55" s="40">
        <v>0</v>
      </c>
      <c r="AB55" s="40">
        <v>0</v>
      </c>
      <c r="AC55" s="41">
        <v>0</v>
      </c>
      <c r="AD55" s="40">
        <v>0</v>
      </c>
      <c r="AE55" s="40">
        <v>0</v>
      </c>
      <c r="AF55" s="40">
        <v>0</v>
      </c>
      <c r="AG55" s="40">
        <v>0</v>
      </c>
      <c r="AH55" s="41">
        <v>0</v>
      </c>
      <c r="AI55" s="40">
        <v>0</v>
      </c>
      <c r="AJ55" s="40">
        <v>0</v>
      </c>
      <c r="AK55" s="40">
        <v>0</v>
      </c>
      <c r="AL55" s="40">
        <v>0</v>
      </c>
      <c r="AM55" s="41">
        <v>0</v>
      </c>
      <c r="AN55" s="40">
        <v>0</v>
      </c>
      <c r="AO55" s="40">
        <v>0</v>
      </c>
      <c r="AP55" s="40">
        <v>0</v>
      </c>
      <c r="AQ55" s="40">
        <v>0</v>
      </c>
      <c r="AR55" s="41">
        <v>0</v>
      </c>
      <c r="AS55" s="40">
        <v>0</v>
      </c>
      <c r="AT55" s="40">
        <v>0</v>
      </c>
      <c r="AU55" s="40">
        <v>0</v>
      </c>
      <c r="AV55" s="40">
        <v>0</v>
      </c>
      <c r="AW55" s="41">
        <v>0</v>
      </c>
      <c r="AX55" s="40">
        <v>0</v>
      </c>
      <c r="AY55" s="40">
        <v>0</v>
      </c>
      <c r="AZ55" s="40">
        <v>0</v>
      </c>
      <c r="BA55" s="40">
        <v>0</v>
      </c>
      <c r="BB55" s="41">
        <v>0</v>
      </c>
      <c r="BC55" s="40">
        <v>0</v>
      </c>
      <c r="BD55" s="40">
        <v>0</v>
      </c>
      <c r="BE55" s="40">
        <v>0</v>
      </c>
      <c r="BF55" s="40">
        <v>0</v>
      </c>
      <c r="BG55" s="41">
        <v>0</v>
      </c>
      <c r="BH55" s="40">
        <v>0</v>
      </c>
      <c r="BI55" s="40">
        <v>0</v>
      </c>
      <c r="BJ55" s="40">
        <v>0</v>
      </c>
      <c r="BK55" s="40">
        <v>0</v>
      </c>
      <c r="BL55" s="41">
        <v>0</v>
      </c>
    </row>
    <row r="56" spans="1:64" x14ac:dyDescent="0.25">
      <c r="A56" s="34" t="s">
        <v>262</v>
      </c>
      <c r="B56" s="34" t="s">
        <v>339</v>
      </c>
      <c r="C56" s="34" t="s">
        <v>263</v>
      </c>
      <c r="D56" s="36">
        <f t="shared" si="10"/>
        <v>0</v>
      </c>
      <c r="E56" s="36">
        <f t="shared" si="0"/>
        <v>0</v>
      </c>
      <c r="F56" s="36">
        <f t="shared" si="1"/>
        <v>0</v>
      </c>
      <c r="G56" s="36">
        <f t="shared" si="2"/>
        <v>0</v>
      </c>
      <c r="H56" s="36">
        <f t="shared" si="3"/>
        <v>0</v>
      </c>
      <c r="I56" s="36">
        <f t="shared" si="4"/>
        <v>0</v>
      </c>
      <c r="J56" s="36">
        <f t="shared" si="5"/>
        <v>0</v>
      </c>
      <c r="K56" s="36">
        <f t="shared" si="6"/>
        <v>0</v>
      </c>
      <c r="L56" s="36">
        <f t="shared" si="7"/>
        <v>0</v>
      </c>
      <c r="M56" s="36">
        <f t="shared" si="8"/>
        <v>0</v>
      </c>
      <c r="N56" s="36">
        <f t="shared" si="9"/>
        <v>0</v>
      </c>
      <c r="O56" s="40">
        <v>0</v>
      </c>
      <c r="P56" s="40">
        <v>0</v>
      </c>
      <c r="Q56" s="40">
        <v>0</v>
      </c>
      <c r="R56" s="40">
        <v>0</v>
      </c>
      <c r="S56" s="41">
        <v>0</v>
      </c>
      <c r="T56" s="40">
        <v>0</v>
      </c>
      <c r="U56" s="40">
        <v>0</v>
      </c>
      <c r="V56" s="40">
        <v>0</v>
      </c>
      <c r="W56" s="40">
        <v>0</v>
      </c>
      <c r="X56" s="41">
        <v>0</v>
      </c>
      <c r="Y56" s="40">
        <v>0</v>
      </c>
      <c r="Z56" s="40">
        <v>0</v>
      </c>
      <c r="AA56" s="40">
        <v>0</v>
      </c>
      <c r="AB56" s="40">
        <v>0</v>
      </c>
      <c r="AC56" s="41">
        <v>0</v>
      </c>
      <c r="AD56" s="40">
        <v>0</v>
      </c>
      <c r="AE56" s="40">
        <v>0</v>
      </c>
      <c r="AF56" s="40">
        <v>0</v>
      </c>
      <c r="AG56" s="40">
        <v>0</v>
      </c>
      <c r="AH56" s="41">
        <v>0</v>
      </c>
      <c r="AI56" s="40">
        <v>0</v>
      </c>
      <c r="AJ56" s="40">
        <v>0</v>
      </c>
      <c r="AK56" s="40">
        <v>0</v>
      </c>
      <c r="AL56" s="40">
        <v>0</v>
      </c>
      <c r="AM56" s="41">
        <v>0</v>
      </c>
      <c r="AN56" s="40">
        <v>0</v>
      </c>
      <c r="AO56" s="40">
        <v>0</v>
      </c>
      <c r="AP56" s="40">
        <v>0</v>
      </c>
      <c r="AQ56" s="40">
        <v>0</v>
      </c>
      <c r="AR56" s="41">
        <v>0</v>
      </c>
      <c r="AS56" s="40">
        <v>0</v>
      </c>
      <c r="AT56" s="40">
        <v>0</v>
      </c>
      <c r="AU56" s="40">
        <v>0</v>
      </c>
      <c r="AV56" s="40">
        <v>0</v>
      </c>
      <c r="AW56" s="41">
        <v>0</v>
      </c>
      <c r="AX56" s="40">
        <v>0</v>
      </c>
      <c r="AY56" s="40">
        <v>0</v>
      </c>
      <c r="AZ56" s="40">
        <v>0</v>
      </c>
      <c r="BA56" s="40">
        <v>0</v>
      </c>
      <c r="BB56" s="41">
        <v>0</v>
      </c>
      <c r="BC56" s="40">
        <v>0</v>
      </c>
      <c r="BD56" s="40">
        <v>0</v>
      </c>
      <c r="BE56" s="40">
        <v>0</v>
      </c>
      <c r="BF56" s="40">
        <v>0</v>
      </c>
      <c r="BG56" s="41">
        <v>0</v>
      </c>
      <c r="BH56" s="40">
        <v>0</v>
      </c>
      <c r="BI56" s="40">
        <v>0</v>
      </c>
      <c r="BJ56" s="40">
        <v>0</v>
      </c>
      <c r="BK56" s="40">
        <v>0</v>
      </c>
      <c r="BL56" s="41">
        <v>0</v>
      </c>
    </row>
    <row r="57" spans="1:64" x14ac:dyDescent="0.25">
      <c r="A57" s="34" t="s">
        <v>262</v>
      </c>
      <c r="D57" s="36">
        <f t="shared" si="10"/>
        <v>0</v>
      </c>
      <c r="E57" s="36">
        <f t="shared" si="0"/>
        <v>0</v>
      </c>
      <c r="F57" s="36">
        <f t="shared" si="1"/>
        <v>0</v>
      </c>
      <c r="G57" s="36">
        <f t="shared" si="2"/>
        <v>0</v>
      </c>
      <c r="H57" s="36">
        <f t="shared" si="3"/>
        <v>0</v>
      </c>
      <c r="I57" s="36">
        <f t="shared" si="4"/>
        <v>0</v>
      </c>
      <c r="J57" s="36">
        <f t="shared" si="5"/>
        <v>0</v>
      </c>
      <c r="K57" s="36">
        <f t="shared" si="6"/>
        <v>0</v>
      </c>
      <c r="L57" s="36">
        <f t="shared" si="7"/>
        <v>0</v>
      </c>
      <c r="M57" s="36">
        <f t="shared" si="8"/>
        <v>0</v>
      </c>
      <c r="N57" s="36">
        <f t="shared" si="9"/>
        <v>0</v>
      </c>
      <c r="O57" s="40">
        <v>0</v>
      </c>
      <c r="P57" s="40">
        <v>0</v>
      </c>
      <c r="Q57" s="40">
        <v>0</v>
      </c>
      <c r="R57" s="40">
        <v>0</v>
      </c>
      <c r="S57" s="41">
        <v>0</v>
      </c>
      <c r="T57" s="40">
        <v>0</v>
      </c>
      <c r="U57" s="40">
        <v>0</v>
      </c>
      <c r="V57" s="40">
        <v>0</v>
      </c>
      <c r="W57" s="40">
        <v>0</v>
      </c>
      <c r="X57" s="41">
        <v>0</v>
      </c>
      <c r="Y57" s="40">
        <v>0</v>
      </c>
      <c r="Z57" s="40">
        <v>0</v>
      </c>
      <c r="AA57" s="40">
        <v>0</v>
      </c>
      <c r="AB57" s="40">
        <v>0</v>
      </c>
      <c r="AC57" s="41">
        <v>0</v>
      </c>
      <c r="AD57" s="40">
        <v>0</v>
      </c>
      <c r="AE57" s="40">
        <v>0</v>
      </c>
      <c r="AF57" s="40">
        <v>0</v>
      </c>
      <c r="AG57" s="40">
        <v>0</v>
      </c>
      <c r="AH57" s="41">
        <v>0</v>
      </c>
      <c r="AI57" s="40">
        <v>0</v>
      </c>
      <c r="AJ57" s="40">
        <v>0</v>
      </c>
      <c r="AK57" s="40">
        <v>0</v>
      </c>
      <c r="AL57" s="40">
        <v>0</v>
      </c>
      <c r="AM57" s="41">
        <v>0</v>
      </c>
      <c r="AN57" s="40">
        <v>0</v>
      </c>
      <c r="AO57" s="40">
        <v>0</v>
      </c>
      <c r="AP57" s="40">
        <v>0</v>
      </c>
      <c r="AQ57" s="40">
        <v>0</v>
      </c>
      <c r="AR57" s="41">
        <v>0</v>
      </c>
      <c r="AS57" s="40">
        <v>0</v>
      </c>
      <c r="AT57" s="40">
        <v>0</v>
      </c>
      <c r="AU57" s="40">
        <v>0</v>
      </c>
      <c r="AV57" s="40">
        <v>0</v>
      </c>
      <c r="AW57" s="41">
        <v>0</v>
      </c>
      <c r="AX57" s="40">
        <v>0</v>
      </c>
      <c r="AY57" s="40">
        <v>0</v>
      </c>
      <c r="AZ57" s="40">
        <v>0</v>
      </c>
      <c r="BA57" s="40">
        <v>0</v>
      </c>
      <c r="BB57" s="41">
        <v>0</v>
      </c>
      <c r="BC57" s="40">
        <v>0</v>
      </c>
      <c r="BD57" s="40">
        <v>0</v>
      </c>
      <c r="BE57" s="40">
        <v>0</v>
      </c>
      <c r="BF57" s="40">
        <v>0</v>
      </c>
      <c r="BG57" s="41">
        <v>0</v>
      </c>
      <c r="BH57" s="40">
        <v>0</v>
      </c>
      <c r="BI57" s="40">
        <v>0</v>
      </c>
      <c r="BJ57" s="40">
        <v>0</v>
      </c>
      <c r="BK57" s="40">
        <v>0</v>
      </c>
      <c r="BL57" s="41">
        <v>0</v>
      </c>
    </row>
    <row r="58" spans="1:64" x14ac:dyDescent="0.25">
      <c r="A58" s="34" t="s">
        <v>262</v>
      </c>
      <c r="D58" s="36">
        <f t="shared" si="10"/>
        <v>0</v>
      </c>
      <c r="E58" s="36">
        <f t="shared" si="0"/>
        <v>0</v>
      </c>
      <c r="F58" s="36">
        <f t="shared" si="1"/>
        <v>0</v>
      </c>
      <c r="G58" s="36">
        <f t="shared" si="2"/>
        <v>0</v>
      </c>
      <c r="H58" s="36">
        <f t="shared" si="3"/>
        <v>0</v>
      </c>
      <c r="I58" s="36">
        <f t="shared" si="4"/>
        <v>0</v>
      </c>
      <c r="J58" s="36">
        <f t="shared" si="5"/>
        <v>0</v>
      </c>
      <c r="K58" s="36">
        <f t="shared" si="6"/>
        <v>0</v>
      </c>
      <c r="L58" s="36">
        <f t="shared" si="7"/>
        <v>0</v>
      </c>
      <c r="M58" s="36">
        <f t="shared" si="8"/>
        <v>0</v>
      </c>
      <c r="N58" s="36">
        <f t="shared" si="9"/>
        <v>0</v>
      </c>
      <c r="O58" s="40">
        <v>0</v>
      </c>
      <c r="P58" s="40">
        <v>0</v>
      </c>
      <c r="Q58" s="40">
        <v>0</v>
      </c>
      <c r="R58" s="40">
        <v>0</v>
      </c>
      <c r="S58" s="41">
        <v>0</v>
      </c>
      <c r="T58" s="40">
        <v>0</v>
      </c>
      <c r="U58" s="40">
        <v>0</v>
      </c>
      <c r="V58" s="40">
        <v>0</v>
      </c>
      <c r="W58" s="40">
        <v>0</v>
      </c>
      <c r="X58" s="41">
        <v>0</v>
      </c>
      <c r="Y58" s="40">
        <v>0</v>
      </c>
      <c r="Z58" s="40">
        <v>0</v>
      </c>
      <c r="AA58" s="40">
        <v>0</v>
      </c>
      <c r="AB58" s="40">
        <v>0</v>
      </c>
      <c r="AC58" s="41">
        <v>0</v>
      </c>
      <c r="AD58" s="40">
        <v>0</v>
      </c>
      <c r="AE58" s="40">
        <v>0</v>
      </c>
      <c r="AF58" s="40">
        <v>0</v>
      </c>
      <c r="AG58" s="40">
        <v>0</v>
      </c>
      <c r="AH58" s="41">
        <v>0</v>
      </c>
      <c r="AI58" s="40">
        <v>0</v>
      </c>
      <c r="AJ58" s="40">
        <v>0</v>
      </c>
      <c r="AK58" s="40">
        <v>0</v>
      </c>
      <c r="AL58" s="40">
        <v>0</v>
      </c>
      <c r="AM58" s="41">
        <v>0</v>
      </c>
      <c r="AN58" s="40">
        <v>0</v>
      </c>
      <c r="AO58" s="40">
        <v>0</v>
      </c>
      <c r="AP58" s="40">
        <v>0</v>
      </c>
      <c r="AQ58" s="40">
        <v>0</v>
      </c>
      <c r="AR58" s="41">
        <v>0</v>
      </c>
      <c r="AS58" s="40">
        <v>0</v>
      </c>
      <c r="AT58" s="40">
        <v>0</v>
      </c>
      <c r="AU58" s="40">
        <v>0</v>
      </c>
      <c r="AV58" s="40">
        <v>0</v>
      </c>
      <c r="AW58" s="41">
        <v>0</v>
      </c>
      <c r="AX58" s="40">
        <v>0</v>
      </c>
      <c r="AY58" s="40">
        <v>0</v>
      </c>
      <c r="AZ58" s="40">
        <v>0</v>
      </c>
      <c r="BA58" s="40">
        <v>0</v>
      </c>
      <c r="BB58" s="41">
        <v>0</v>
      </c>
      <c r="BC58" s="40">
        <v>0</v>
      </c>
      <c r="BD58" s="40">
        <v>0</v>
      </c>
      <c r="BE58" s="40">
        <v>0</v>
      </c>
      <c r="BF58" s="40">
        <v>0</v>
      </c>
      <c r="BG58" s="41">
        <v>0</v>
      </c>
      <c r="BH58" s="40">
        <v>0</v>
      </c>
      <c r="BI58" s="40">
        <v>0</v>
      </c>
      <c r="BJ58" s="40">
        <v>0</v>
      </c>
      <c r="BK58" s="40">
        <v>0</v>
      </c>
      <c r="BL58" s="41">
        <v>0</v>
      </c>
    </row>
    <row r="59" spans="1:64" x14ac:dyDescent="0.25">
      <c r="A59" s="34" t="s">
        <v>264</v>
      </c>
      <c r="B59" s="34" t="s">
        <v>340</v>
      </c>
      <c r="C59" s="34" t="s">
        <v>263</v>
      </c>
      <c r="D59" s="36">
        <f t="shared" si="10"/>
        <v>1.1000000000000001</v>
      </c>
      <c r="E59" s="36">
        <f t="shared" si="0"/>
        <v>2</v>
      </c>
      <c r="F59" s="36">
        <f t="shared" si="1"/>
        <v>0.6</v>
      </c>
      <c r="G59" s="36">
        <f t="shared" si="2"/>
        <v>1.2</v>
      </c>
      <c r="H59" s="36">
        <f t="shared" si="3"/>
        <v>0.4</v>
      </c>
      <c r="I59" s="36">
        <f t="shared" si="4"/>
        <v>1</v>
      </c>
      <c r="J59" s="36">
        <f t="shared" si="5"/>
        <v>1.8</v>
      </c>
      <c r="K59" s="36">
        <f t="shared" si="6"/>
        <v>1.6</v>
      </c>
      <c r="L59" s="36">
        <f t="shared" si="7"/>
        <v>0.8</v>
      </c>
      <c r="M59" s="36">
        <f t="shared" si="8"/>
        <v>0.8</v>
      </c>
      <c r="N59" s="36">
        <f t="shared" si="9"/>
        <v>0.8</v>
      </c>
      <c r="O59" s="40">
        <v>2</v>
      </c>
      <c r="P59" s="40">
        <v>2</v>
      </c>
      <c r="Q59" s="40">
        <v>2</v>
      </c>
      <c r="R59" s="40">
        <v>2</v>
      </c>
      <c r="S59" s="41">
        <v>2</v>
      </c>
      <c r="T59" s="40">
        <v>0</v>
      </c>
      <c r="U59" s="40">
        <v>0</v>
      </c>
      <c r="V59" s="40">
        <v>1</v>
      </c>
      <c r="W59" s="40">
        <v>2</v>
      </c>
      <c r="X59" s="41">
        <v>0</v>
      </c>
      <c r="Y59" s="40">
        <v>2</v>
      </c>
      <c r="Z59" s="40">
        <v>2</v>
      </c>
      <c r="AA59" s="40">
        <v>1</v>
      </c>
      <c r="AB59" s="40">
        <v>1</v>
      </c>
      <c r="AC59" s="41">
        <v>0</v>
      </c>
      <c r="AD59" s="40">
        <v>1</v>
      </c>
      <c r="AE59" s="40">
        <v>0</v>
      </c>
      <c r="AF59" s="40">
        <v>0</v>
      </c>
      <c r="AG59" s="40">
        <v>1</v>
      </c>
      <c r="AH59" s="41">
        <v>0</v>
      </c>
      <c r="AI59" s="40">
        <v>1</v>
      </c>
      <c r="AJ59" s="40">
        <v>2</v>
      </c>
      <c r="AK59" s="40">
        <v>1</v>
      </c>
      <c r="AL59" s="40">
        <v>0</v>
      </c>
      <c r="AM59" s="41">
        <v>1</v>
      </c>
      <c r="AN59" s="40">
        <v>1</v>
      </c>
      <c r="AO59" s="40">
        <v>1</v>
      </c>
      <c r="AP59" s="40">
        <v>1</v>
      </c>
      <c r="AQ59" s="40">
        <v>3</v>
      </c>
      <c r="AR59" s="41">
        <v>3</v>
      </c>
      <c r="AS59" s="40">
        <v>2</v>
      </c>
      <c r="AT59" s="40">
        <v>3</v>
      </c>
      <c r="AU59" s="40">
        <v>2</v>
      </c>
      <c r="AV59" s="40">
        <v>1</v>
      </c>
      <c r="AW59" s="41">
        <v>0</v>
      </c>
      <c r="AX59" s="40">
        <v>2</v>
      </c>
      <c r="AY59" s="40">
        <v>0</v>
      </c>
      <c r="AZ59" s="40">
        <v>0</v>
      </c>
      <c r="BA59" s="40">
        <v>1</v>
      </c>
      <c r="BB59" s="41">
        <v>1</v>
      </c>
      <c r="BC59" s="40">
        <v>2</v>
      </c>
      <c r="BD59" s="40">
        <v>1</v>
      </c>
      <c r="BE59" s="40">
        <v>0</v>
      </c>
      <c r="BF59" s="40">
        <v>1</v>
      </c>
      <c r="BG59" s="41">
        <v>0</v>
      </c>
      <c r="BH59" s="40">
        <v>1</v>
      </c>
      <c r="BI59" s="40">
        <v>0</v>
      </c>
      <c r="BJ59" s="40">
        <v>1</v>
      </c>
      <c r="BK59" s="40">
        <v>1</v>
      </c>
      <c r="BL59" s="41">
        <v>1</v>
      </c>
    </row>
    <row r="60" spans="1:64" x14ac:dyDescent="0.25">
      <c r="A60" s="34" t="s">
        <v>264</v>
      </c>
      <c r="D60" s="36">
        <f t="shared" si="10"/>
        <v>0</v>
      </c>
      <c r="E60" s="36">
        <f t="shared" si="0"/>
        <v>0</v>
      </c>
      <c r="F60" s="36">
        <f t="shared" si="1"/>
        <v>0</v>
      </c>
      <c r="G60" s="36">
        <f t="shared" si="2"/>
        <v>0</v>
      </c>
      <c r="H60" s="36">
        <f t="shared" si="3"/>
        <v>0</v>
      </c>
      <c r="I60" s="36">
        <f t="shared" si="4"/>
        <v>0</v>
      </c>
      <c r="J60" s="36">
        <f t="shared" si="5"/>
        <v>0</v>
      </c>
      <c r="K60" s="36">
        <f t="shared" si="6"/>
        <v>0</v>
      </c>
      <c r="L60" s="36">
        <f t="shared" si="7"/>
        <v>0</v>
      </c>
      <c r="M60" s="36">
        <f t="shared" si="8"/>
        <v>0</v>
      </c>
      <c r="N60" s="36">
        <f t="shared" si="9"/>
        <v>0</v>
      </c>
      <c r="O60" s="40">
        <v>0</v>
      </c>
      <c r="P60" s="40">
        <v>0</v>
      </c>
      <c r="Q60" s="40">
        <v>0</v>
      </c>
      <c r="R60" s="40">
        <v>0</v>
      </c>
      <c r="S60" s="41">
        <v>0</v>
      </c>
      <c r="T60" s="40">
        <v>0</v>
      </c>
      <c r="U60" s="40">
        <v>0</v>
      </c>
      <c r="V60" s="40">
        <v>0</v>
      </c>
      <c r="W60" s="40">
        <v>0</v>
      </c>
      <c r="X60" s="41">
        <v>0</v>
      </c>
      <c r="Y60" s="40">
        <v>0</v>
      </c>
      <c r="Z60" s="40">
        <v>0</v>
      </c>
      <c r="AA60" s="40">
        <v>0</v>
      </c>
      <c r="AB60" s="40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1">
        <v>0</v>
      </c>
      <c r="AI60" s="40">
        <v>0</v>
      </c>
      <c r="AJ60" s="40">
        <v>0</v>
      </c>
      <c r="AK60" s="40">
        <v>0</v>
      </c>
      <c r="AL60" s="40">
        <v>0</v>
      </c>
      <c r="AM60" s="41">
        <v>0</v>
      </c>
      <c r="AN60" s="40">
        <v>0</v>
      </c>
      <c r="AO60" s="40">
        <v>0</v>
      </c>
      <c r="AP60" s="40">
        <v>0</v>
      </c>
      <c r="AQ60" s="40">
        <v>0</v>
      </c>
      <c r="AR60" s="41">
        <v>0</v>
      </c>
      <c r="AS60" s="40">
        <v>0</v>
      </c>
      <c r="AT60" s="40">
        <v>0</v>
      </c>
      <c r="AU60" s="40">
        <v>0</v>
      </c>
      <c r="AV60" s="40">
        <v>0</v>
      </c>
      <c r="AW60" s="41">
        <v>0</v>
      </c>
      <c r="AX60" s="40">
        <v>0</v>
      </c>
      <c r="AY60" s="40">
        <v>0</v>
      </c>
      <c r="AZ60" s="40">
        <v>0</v>
      </c>
      <c r="BA60" s="40">
        <v>0</v>
      </c>
      <c r="BB60" s="41">
        <v>0</v>
      </c>
      <c r="BC60" s="40">
        <v>0</v>
      </c>
      <c r="BD60" s="40">
        <v>0</v>
      </c>
      <c r="BE60" s="40">
        <v>0</v>
      </c>
      <c r="BF60" s="40">
        <v>0</v>
      </c>
      <c r="BG60" s="41">
        <v>0</v>
      </c>
      <c r="BH60" s="40">
        <v>0</v>
      </c>
      <c r="BI60" s="40">
        <v>0</v>
      </c>
      <c r="BJ60" s="40">
        <v>0</v>
      </c>
      <c r="BK60" s="40">
        <v>0</v>
      </c>
      <c r="BL60" s="41">
        <v>0</v>
      </c>
    </row>
    <row r="61" spans="1:64" x14ac:dyDescent="0.25">
      <c r="A61" s="34" t="s">
        <v>264</v>
      </c>
      <c r="D61" s="36">
        <f t="shared" si="10"/>
        <v>0</v>
      </c>
      <c r="E61" s="36">
        <f t="shared" si="0"/>
        <v>0</v>
      </c>
      <c r="F61" s="36">
        <f t="shared" si="1"/>
        <v>0</v>
      </c>
      <c r="G61" s="36">
        <f t="shared" si="2"/>
        <v>0</v>
      </c>
      <c r="H61" s="36">
        <f t="shared" si="3"/>
        <v>0</v>
      </c>
      <c r="I61" s="36">
        <f t="shared" si="4"/>
        <v>0</v>
      </c>
      <c r="J61" s="36">
        <f t="shared" si="5"/>
        <v>0</v>
      </c>
      <c r="K61" s="36">
        <f t="shared" si="6"/>
        <v>0</v>
      </c>
      <c r="L61" s="36">
        <f t="shared" si="7"/>
        <v>0</v>
      </c>
      <c r="M61" s="36">
        <f t="shared" si="8"/>
        <v>0</v>
      </c>
      <c r="N61" s="36">
        <f t="shared" si="9"/>
        <v>0</v>
      </c>
      <c r="O61" s="40">
        <v>0</v>
      </c>
      <c r="P61" s="40">
        <v>0</v>
      </c>
      <c r="Q61" s="40">
        <v>0</v>
      </c>
      <c r="R61" s="40">
        <v>0</v>
      </c>
      <c r="S61" s="41">
        <v>0</v>
      </c>
      <c r="T61" s="40">
        <v>0</v>
      </c>
      <c r="U61" s="40">
        <v>0</v>
      </c>
      <c r="V61" s="40">
        <v>0</v>
      </c>
      <c r="W61" s="40">
        <v>0</v>
      </c>
      <c r="X61" s="41">
        <v>0</v>
      </c>
      <c r="Y61" s="40">
        <v>0</v>
      </c>
      <c r="Z61" s="40">
        <v>0</v>
      </c>
      <c r="AA61" s="40">
        <v>0</v>
      </c>
      <c r="AB61" s="40">
        <v>0</v>
      </c>
      <c r="AC61" s="41">
        <v>0</v>
      </c>
      <c r="AD61" s="40">
        <v>0</v>
      </c>
      <c r="AE61" s="40">
        <v>0</v>
      </c>
      <c r="AF61" s="40">
        <v>0</v>
      </c>
      <c r="AG61" s="40">
        <v>0</v>
      </c>
      <c r="AH61" s="41">
        <v>0</v>
      </c>
      <c r="AI61" s="40">
        <v>0</v>
      </c>
      <c r="AJ61" s="40">
        <v>0</v>
      </c>
      <c r="AK61" s="40">
        <v>0</v>
      </c>
      <c r="AL61" s="40">
        <v>0</v>
      </c>
      <c r="AM61" s="41">
        <v>0</v>
      </c>
      <c r="AN61" s="40">
        <v>0</v>
      </c>
      <c r="AO61" s="40">
        <v>0</v>
      </c>
      <c r="AP61" s="40">
        <v>0</v>
      </c>
      <c r="AQ61" s="40">
        <v>0</v>
      </c>
      <c r="AR61" s="41">
        <v>0</v>
      </c>
      <c r="AS61" s="40">
        <v>0</v>
      </c>
      <c r="AT61" s="40">
        <v>0</v>
      </c>
      <c r="AU61" s="40">
        <v>0</v>
      </c>
      <c r="AV61" s="40">
        <v>0</v>
      </c>
      <c r="AW61" s="41">
        <v>0</v>
      </c>
      <c r="AX61" s="40">
        <v>0</v>
      </c>
      <c r="AY61" s="40">
        <v>0</v>
      </c>
      <c r="AZ61" s="40">
        <v>0</v>
      </c>
      <c r="BA61" s="40">
        <v>0</v>
      </c>
      <c r="BB61" s="41">
        <v>0</v>
      </c>
      <c r="BC61" s="40">
        <v>0</v>
      </c>
      <c r="BD61" s="40">
        <v>0</v>
      </c>
      <c r="BE61" s="40">
        <v>0</v>
      </c>
      <c r="BF61" s="40">
        <v>0</v>
      </c>
      <c r="BG61" s="41">
        <v>0</v>
      </c>
      <c r="BH61" s="40">
        <v>0</v>
      </c>
      <c r="BI61" s="40">
        <v>0</v>
      </c>
      <c r="BJ61" s="40">
        <v>0</v>
      </c>
      <c r="BK61" s="40">
        <v>0</v>
      </c>
      <c r="BL61" s="41">
        <v>0</v>
      </c>
    </row>
    <row r="62" spans="1:64" x14ac:dyDescent="0.25">
      <c r="A62" s="34" t="s">
        <v>262</v>
      </c>
      <c r="B62" s="34" t="s">
        <v>340</v>
      </c>
      <c r="C62" s="34" t="s">
        <v>263</v>
      </c>
      <c r="D62" s="36">
        <f t="shared" si="10"/>
        <v>0</v>
      </c>
      <c r="E62" s="36">
        <f t="shared" si="0"/>
        <v>0</v>
      </c>
      <c r="F62" s="36">
        <f t="shared" si="1"/>
        <v>0</v>
      </c>
      <c r="G62" s="36">
        <f t="shared" si="2"/>
        <v>0</v>
      </c>
      <c r="H62" s="36">
        <f t="shared" si="3"/>
        <v>0</v>
      </c>
      <c r="I62" s="36">
        <f t="shared" si="4"/>
        <v>0</v>
      </c>
      <c r="J62" s="36">
        <f t="shared" si="5"/>
        <v>0</v>
      </c>
      <c r="K62" s="36">
        <f t="shared" si="6"/>
        <v>0</v>
      </c>
      <c r="L62" s="36">
        <f t="shared" si="7"/>
        <v>0</v>
      </c>
      <c r="M62" s="36">
        <f t="shared" si="8"/>
        <v>0</v>
      </c>
      <c r="N62" s="36">
        <f t="shared" si="9"/>
        <v>0</v>
      </c>
      <c r="O62" s="40">
        <v>0</v>
      </c>
      <c r="P62" s="40">
        <v>0</v>
      </c>
      <c r="Q62" s="40">
        <v>0</v>
      </c>
      <c r="R62" s="40">
        <v>0</v>
      </c>
      <c r="S62" s="41">
        <v>0</v>
      </c>
      <c r="T62" s="40">
        <v>0</v>
      </c>
      <c r="U62" s="40">
        <v>0</v>
      </c>
      <c r="V62" s="40">
        <v>0</v>
      </c>
      <c r="W62" s="40">
        <v>0</v>
      </c>
      <c r="X62" s="41">
        <v>0</v>
      </c>
      <c r="Y62" s="40">
        <v>0</v>
      </c>
      <c r="Z62" s="40">
        <v>0</v>
      </c>
      <c r="AA62" s="40">
        <v>0</v>
      </c>
      <c r="AB62" s="40">
        <v>0</v>
      </c>
      <c r="AC62" s="41">
        <v>0</v>
      </c>
      <c r="AD62" s="40">
        <v>0</v>
      </c>
      <c r="AE62" s="40">
        <v>0</v>
      </c>
      <c r="AF62" s="40">
        <v>0</v>
      </c>
      <c r="AG62" s="40">
        <v>0</v>
      </c>
      <c r="AH62" s="41">
        <v>0</v>
      </c>
      <c r="AI62" s="40">
        <v>0</v>
      </c>
      <c r="AJ62" s="40">
        <v>0</v>
      </c>
      <c r="AK62" s="40">
        <v>0</v>
      </c>
      <c r="AL62" s="40">
        <v>0</v>
      </c>
      <c r="AM62" s="41">
        <v>0</v>
      </c>
      <c r="AN62" s="40">
        <v>0</v>
      </c>
      <c r="AO62" s="40">
        <v>0</v>
      </c>
      <c r="AP62" s="40">
        <v>0</v>
      </c>
      <c r="AQ62" s="40">
        <v>0</v>
      </c>
      <c r="AR62" s="41">
        <v>0</v>
      </c>
      <c r="AS62" s="40">
        <v>0</v>
      </c>
      <c r="AT62" s="40">
        <v>0</v>
      </c>
      <c r="AU62" s="40">
        <v>0</v>
      </c>
      <c r="AV62" s="40">
        <v>0</v>
      </c>
      <c r="AW62" s="41">
        <v>0</v>
      </c>
      <c r="AX62" s="40">
        <v>0</v>
      </c>
      <c r="AY62" s="40">
        <v>0</v>
      </c>
      <c r="AZ62" s="40">
        <v>0</v>
      </c>
      <c r="BA62" s="40">
        <v>0</v>
      </c>
      <c r="BB62" s="41">
        <v>0</v>
      </c>
      <c r="BC62" s="40">
        <v>0</v>
      </c>
      <c r="BD62" s="40">
        <v>0</v>
      </c>
      <c r="BE62" s="40">
        <v>0</v>
      </c>
      <c r="BF62" s="40">
        <v>0</v>
      </c>
      <c r="BG62" s="41">
        <v>0</v>
      </c>
      <c r="BH62" s="40">
        <v>0</v>
      </c>
      <c r="BI62" s="40">
        <v>0</v>
      </c>
      <c r="BJ62" s="40">
        <v>0</v>
      </c>
      <c r="BK62" s="40">
        <v>0</v>
      </c>
      <c r="BL62" s="41">
        <v>0</v>
      </c>
    </row>
    <row r="63" spans="1:64" x14ac:dyDescent="0.25">
      <c r="A63" s="34" t="s">
        <v>262</v>
      </c>
      <c r="D63" s="36">
        <f t="shared" si="10"/>
        <v>0</v>
      </c>
      <c r="E63" s="36">
        <f t="shared" si="0"/>
        <v>0</v>
      </c>
      <c r="F63" s="36">
        <f t="shared" si="1"/>
        <v>0</v>
      </c>
      <c r="G63" s="36">
        <f t="shared" si="2"/>
        <v>0</v>
      </c>
      <c r="H63" s="36">
        <f t="shared" si="3"/>
        <v>0</v>
      </c>
      <c r="I63" s="36">
        <f t="shared" si="4"/>
        <v>0</v>
      </c>
      <c r="J63" s="36">
        <f t="shared" si="5"/>
        <v>0</v>
      </c>
      <c r="K63" s="36">
        <f t="shared" si="6"/>
        <v>0</v>
      </c>
      <c r="L63" s="36">
        <f t="shared" si="7"/>
        <v>0</v>
      </c>
      <c r="M63" s="36">
        <f t="shared" si="8"/>
        <v>0</v>
      </c>
      <c r="N63" s="36">
        <f t="shared" si="9"/>
        <v>0</v>
      </c>
      <c r="O63" s="40">
        <v>0</v>
      </c>
      <c r="P63" s="40">
        <v>0</v>
      </c>
      <c r="Q63" s="40">
        <v>0</v>
      </c>
      <c r="R63" s="40">
        <v>0</v>
      </c>
      <c r="S63" s="41">
        <v>0</v>
      </c>
      <c r="T63" s="40">
        <v>0</v>
      </c>
      <c r="U63" s="40">
        <v>0</v>
      </c>
      <c r="V63" s="40">
        <v>0</v>
      </c>
      <c r="W63" s="40">
        <v>0</v>
      </c>
      <c r="X63" s="41">
        <v>0</v>
      </c>
      <c r="Y63" s="40">
        <v>0</v>
      </c>
      <c r="Z63" s="40">
        <v>0</v>
      </c>
      <c r="AA63" s="40">
        <v>0</v>
      </c>
      <c r="AB63" s="40">
        <v>0</v>
      </c>
      <c r="AC63" s="41">
        <v>0</v>
      </c>
      <c r="AD63" s="40">
        <v>0</v>
      </c>
      <c r="AE63" s="40">
        <v>0</v>
      </c>
      <c r="AF63" s="40">
        <v>0</v>
      </c>
      <c r="AG63" s="40">
        <v>0</v>
      </c>
      <c r="AH63" s="41">
        <v>0</v>
      </c>
      <c r="AI63" s="40">
        <v>0</v>
      </c>
      <c r="AJ63" s="40">
        <v>0</v>
      </c>
      <c r="AK63" s="40">
        <v>0</v>
      </c>
      <c r="AL63" s="40">
        <v>0</v>
      </c>
      <c r="AM63" s="41">
        <v>0</v>
      </c>
      <c r="AN63" s="40">
        <v>0</v>
      </c>
      <c r="AO63" s="40">
        <v>0</v>
      </c>
      <c r="AP63" s="40">
        <v>0</v>
      </c>
      <c r="AQ63" s="40">
        <v>0</v>
      </c>
      <c r="AR63" s="41">
        <v>0</v>
      </c>
      <c r="AS63" s="40">
        <v>0</v>
      </c>
      <c r="AT63" s="40">
        <v>0</v>
      </c>
      <c r="AU63" s="40">
        <v>0</v>
      </c>
      <c r="AV63" s="40">
        <v>0</v>
      </c>
      <c r="AW63" s="41">
        <v>0</v>
      </c>
      <c r="AX63" s="40">
        <v>0</v>
      </c>
      <c r="AY63" s="40">
        <v>0</v>
      </c>
      <c r="AZ63" s="40">
        <v>0</v>
      </c>
      <c r="BA63" s="40">
        <v>0</v>
      </c>
      <c r="BB63" s="41">
        <v>0</v>
      </c>
      <c r="BC63" s="40">
        <v>0</v>
      </c>
      <c r="BD63" s="40">
        <v>0</v>
      </c>
      <c r="BE63" s="40">
        <v>0</v>
      </c>
      <c r="BF63" s="40">
        <v>0</v>
      </c>
      <c r="BG63" s="41">
        <v>0</v>
      </c>
      <c r="BH63" s="40">
        <v>0</v>
      </c>
      <c r="BI63" s="40">
        <v>0</v>
      </c>
      <c r="BJ63" s="40">
        <v>0</v>
      </c>
      <c r="BK63" s="40">
        <v>0</v>
      </c>
      <c r="BL63" s="41">
        <v>0</v>
      </c>
    </row>
    <row r="64" spans="1:64" x14ac:dyDescent="0.25">
      <c r="A64" s="34" t="s">
        <v>262</v>
      </c>
      <c r="D64" s="36">
        <f t="shared" si="10"/>
        <v>0</v>
      </c>
      <c r="E64" s="36">
        <f t="shared" si="0"/>
        <v>0</v>
      </c>
      <c r="F64" s="36">
        <f t="shared" si="1"/>
        <v>0</v>
      </c>
      <c r="G64" s="36">
        <f t="shared" si="2"/>
        <v>0</v>
      </c>
      <c r="H64" s="36">
        <f t="shared" si="3"/>
        <v>0</v>
      </c>
      <c r="I64" s="36">
        <f t="shared" si="4"/>
        <v>0</v>
      </c>
      <c r="J64" s="36">
        <f t="shared" si="5"/>
        <v>0</v>
      </c>
      <c r="K64" s="36">
        <f t="shared" si="6"/>
        <v>0</v>
      </c>
      <c r="L64" s="36">
        <f t="shared" si="7"/>
        <v>0</v>
      </c>
      <c r="M64" s="36">
        <f t="shared" si="8"/>
        <v>0</v>
      </c>
      <c r="N64" s="36">
        <f t="shared" si="9"/>
        <v>0</v>
      </c>
      <c r="O64" s="40">
        <v>0</v>
      </c>
      <c r="P64" s="40">
        <v>0</v>
      </c>
      <c r="Q64" s="40">
        <v>0</v>
      </c>
      <c r="R64" s="40">
        <v>0</v>
      </c>
      <c r="S64" s="41">
        <v>0</v>
      </c>
      <c r="T64" s="40">
        <v>0</v>
      </c>
      <c r="U64" s="40">
        <v>0</v>
      </c>
      <c r="V64" s="40">
        <v>0</v>
      </c>
      <c r="W64" s="40">
        <v>0</v>
      </c>
      <c r="X64" s="41">
        <v>0</v>
      </c>
      <c r="Y64" s="40">
        <v>0</v>
      </c>
      <c r="Z64" s="40">
        <v>0</v>
      </c>
      <c r="AA64" s="40">
        <v>0</v>
      </c>
      <c r="AB64" s="40">
        <v>0</v>
      </c>
      <c r="AC64" s="41">
        <v>0</v>
      </c>
      <c r="AD64" s="40">
        <v>0</v>
      </c>
      <c r="AE64" s="40">
        <v>0</v>
      </c>
      <c r="AF64" s="40">
        <v>0</v>
      </c>
      <c r="AG64" s="40">
        <v>0</v>
      </c>
      <c r="AH64" s="41">
        <v>0</v>
      </c>
      <c r="AI64" s="40">
        <v>0</v>
      </c>
      <c r="AJ64" s="40">
        <v>0</v>
      </c>
      <c r="AK64" s="40">
        <v>0</v>
      </c>
      <c r="AL64" s="40">
        <v>0</v>
      </c>
      <c r="AM64" s="41">
        <v>0</v>
      </c>
      <c r="AN64" s="40">
        <v>0</v>
      </c>
      <c r="AO64" s="40">
        <v>0</v>
      </c>
      <c r="AP64" s="40">
        <v>0</v>
      </c>
      <c r="AQ64" s="40">
        <v>0</v>
      </c>
      <c r="AR64" s="41">
        <v>0</v>
      </c>
      <c r="AS64" s="40">
        <v>0</v>
      </c>
      <c r="AT64" s="40">
        <v>0</v>
      </c>
      <c r="AU64" s="40">
        <v>0</v>
      </c>
      <c r="AV64" s="40">
        <v>0</v>
      </c>
      <c r="AW64" s="41">
        <v>0</v>
      </c>
      <c r="AX64" s="40">
        <v>0</v>
      </c>
      <c r="AY64" s="40">
        <v>0</v>
      </c>
      <c r="AZ64" s="40">
        <v>0</v>
      </c>
      <c r="BA64" s="40">
        <v>0</v>
      </c>
      <c r="BB64" s="41">
        <v>0</v>
      </c>
      <c r="BC64" s="40">
        <v>0</v>
      </c>
      <c r="BD64" s="40">
        <v>0</v>
      </c>
      <c r="BE64" s="40">
        <v>0</v>
      </c>
      <c r="BF64" s="40">
        <v>0</v>
      </c>
      <c r="BG64" s="41">
        <v>0</v>
      </c>
      <c r="BH64" s="40">
        <v>0</v>
      </c>
      <c r="BI64" s="40">
        <v>0</v>
      </c>
      <c r="BJ64" s="40">
        <v>0</v>
      </c>
      <c r="BK64" s="40">
        <v>0</v>
      </c>
      <c r="BL64" s="41">
        <v>0</v>
      </c>
    </row>
    <row r="65" spans="1:116" x14ac:dyDescent="0.25">
      <c r="A65" s="34" t="s">
        <v>264</v>
      </c>
      <c r="B65" s="34" t="s">
        <v>341</v>
      </c>
      <c r="C65" s="34" t="s">
        <v>263</v>
      </c>
      <c r="D65" s="36">
        <f t="shared" si="10"/>
        <v>2.5</v>
      </c>
      <c r="E65" s="36">
        <f t="shared" si="0"/>
        <v>3.8</v>
      </c>
      <c r="F65" s="36">
        <f t="shared" si="1"/>
        <v>3.4</v>
      </c>
      <c r="G65" s="36">
        <f t="shared" si="2"/>
        <v>2</v>
      </c>
      <c r="H65" s="36">
        <f t="shared" si="3"/>
        <v>0.6</v>
      </c>
      <c r="I65" s="36">
        <f t="shared" si="4"/>
        <v>3</v>
      </c>
      <c r="J65" s="36">
        <f t="shared" si="5"/>
        <v>0.8</v>
      </c>
      <c r="K65" s="36">
        <f t="shared" si="6"/>
        <v>1.6</v>
      </c>
      <c r="L65" s="36">
        <f t="shared" si="7"/>
        <v>1.2</v>
      </c>
      <c r="M65" s="36">
        <f t="shared" si="8"/>
        <v>3</v>
      </c>
      <c r="N65" s="36">
        <f t="shared" si="9"/>
        <v>5.6</v>
      </c>
      <c r="O65" s="40">
        <v>3</v>
      </c>
      <c r="P65" s="40">
        <v>5</v>
      </c>
      <c r="Q65" s="40">
        <v>5</v>
      </c>
      <c r="R65" s="40">
        <v>3</v>
      </c>
      <c r="S65" s="41">
        <v>3</v>
      </c>
      <c r="T65" s="40">
        <v>5</v>
      </c>
      <c r="U65" s="40">
        <v>2</v>
      </c>
      <c r="V65" s="40">
        <v>3</v>
      </c>
      <c r="W65" s="40">
        <v>5</v>
      </c>
      <c r="X65" s="41">
        <v>2</v>
      </c>
      <c r="Y65" s="40">
        <v>3</v>
      </c>
      <c r="Z65" s="40">
        <v>2</v>
      </c>
      <c r="AA65" s="40">
        <v>2</v>
      </c>
      <c r="AB65" s="40">
        <v>1</v>
      </c>
      <c r="AC65" s="41">
        <v>2</v>
      </c>
      <c r="AD65" s="40">
        <v>0</v>
      </c>
      <c r="AE65" s="40">
        <v>1</v>
      </c>
      <c r="AF65" s="40">
        <v>1</v>
      </c>
      <c r="AG65" s="40">
        <v>1</v>
      </c>
      <c r="AH65" s="41">
        <v>0</v>
      </c>
      <c r="AI65" s="40">
        <v>5</v>
      </c>
      <c r="AJ65" s="40">
        <v>5</v>
      </c>
      <c r="AK65" s="40">
        <v>2</v>
      </c>
      <c r="AL65" s="40">
        <v>1</v>
      </c>
      <c r="AM65" s="41">
        <v>2</v>
      </c>
      <c r="AN65" s="40">
        <v>2</v>
      </c>
      <c r="AO65" s="40">
        <v>1</v>
      </c>
      <c r="AP65" s="40">
        <v>1</v>
      </c>
      <c r="AQ65" s="40">
        <v>0</v>
      </c>
      <c r="AR65" s="41">
        <v>0</v>
      </c>
      <c r="AS65" s="40">
        <v>2</v>
      </c>
      <c r="AT65" s="40">
        <v>2</v>
      </c>
      <c r="AU65" s="40">
        <v>1</v>
      </c>
      <c r="AV65" s="40">
        <v>1</v>
      </c>
      <c r="AW65" s="41">
        <v>2</v>
      </c>
      <c r="AX65" s="40">
        <v>1</v>
      </c>
      <c r="AY65" s="40">
        <v>2</v>
      </c>
      <c r="AZ65" s="40">
        <v>2</v>
      </c>
      <c r="BA65" s="40">
        <v>1</v>
      </c>
      <c r="BB65" s="41">
        <v>0</v>
      </c>
      <c r="BC65" s="40">
        <v>2</v>
      </c>
      <c r="BD65" s="40">
        <v>2</v>
      </c>
      <c r="BE65" s="40">
        <v>3</v>
      </c>
      <c r="BF65" s="40">
        <v>3</v>
      </c>
      <c r="BG65" s="41">
        <v>5</v>
      </c>
      <c r="BH65" s="40">
        <v>5</v>
      </c>
      <c r="BI65" s="40">
        <v>3</v>
      </c>
      <c r="BJ65" s="40">
        <v>5</v>
      </c>
      <c r="BK65" s="40">
        <v>5</v>
      </c>
      <c r="BL65" s="41">
        <v>10</v>
      </c>
    </row>
    <row r="66" spans="1:116" x14ac:dyDescent="0.25">
      <c r="A66" s="34" t="s">
        <v>264</v>
      </c>
      <c r="D66" s="36">
        <f t="shared" si="10"/>
        <v>0</v>
      </c>
      <c r="E66" s="36">
        <f t="shared" ref="E66:E112" si="11">AVERAGE($O66:$S66)</f>
        <v>0</v>
      </c>
      <c r="F66" s="36">
        <f t="shared" ref="F66:F112" si="12">AVERAGE($T66:$X66)</f>
        <v>0</v>
      </c>
      <c r="G66" s="36">
        <f t="shared" ref="G66:G112" si="13">AVERAGE($Y66:$AC66)</f>
        <v>0</v>
      </c>
      <c r="H66" s="36">
        <f t="shared" ref="H66:H112" si="14">AVERAGE($AD66:$AH66)</f>
        <v>0</v>
      </c>
      <c r="I66" s="36">
        <f t="shared" ref="I66:I112" si="15">AVERAGE($AI66:$AM66)</f>
        <v>0</v>
      </c>
      <c r="J66" s="36">
        <f t="shared" ref="J66:J112" si="16">AVERAGE($AN66:$AR66)</f>
        <v>0</v>
      </c>
      <c r="K66" s="36">
        <f t="shared" ref="K66:K112" si="17">AVERAGE($AS66:$AW66)</f>
        <v>0</v>
      </c>
      <c r="L66" s="36">
        <f t="shared" ref="L66:L112" si="18">AVERAGE($AX66:$BB66)</f>
        <v>0</v>
      </c>
      <c r="M66" s="36">
        <f t="shared" ref="M66:M112" si="19">AVERAGE($BC66:$BG66)</f>
        <v>0</v>
      </c>
      <c r="N66" s="36">
        <f t="shared" ref="N66:N112" si="20">AVERAGE($BH66:$BL66)</f>
        <v>0</v>
      </c>
      <c r="O66" s="40">
        <v>0</v>
      </c>
      <c r="P66" s="40">
        <v>0</v>
      </c>
      <c r="Q66" s="40">
        <v>0</v>
      </c>
      <c r="R66" s="40">
        <v>0</v>
      </c>
      <c r="S66" s="41">
        <v>0</v>
      </c>
      <c r="T66" s="40">
        <v>0</v>
      </c>
      <c r="U66" s="40">
        <v>0</v>
      </c>
      <c r="V66" s="40">
        <v>0</v>
      </c>
      <c r="W66" s="40">
        <v>0</v>
      </c>
      <c r="X66" s="41">
        <v>0</v>
      </c>
      <c r="Y66" s="40">
        <v>0</v>
      </c>
      <c r="Z66" s="40">
        <v>0</v>
      </c>
      <c r="AA66" s="40">
        <v>0</v>
      </c>
      <c r="AB66" s="40">
        <v>0</v>
      </c>
      <c r="AC66" s="41">
        <v>0</v>
      </c>
      <c r="AD66" s="40">
        <v>0</v>
      </c>
      <c r="AE66" s="40">
        <v>0</v>
      </c>
      <c r="AF66" s="40">
        <v>0</v>
      </c>
      <c r="AG66" s="40">
        <v>0</v>
      </c>
      <c r="AH66" s="41">
        <v>0</v>
      </c>
      <c r="AI66" s="40">
        <v>0</v>
      </c>
      <c r="AJ66" s="40">
        <v>0</v>
      </c>
      <c r="AK66" s="40">
        <v>0</v>
      </c>
      <c r="AL66" s="40">
        <v>0</v>
      </c>
      <c r="AM66" s="41">
        <v>0</v>
      </c>
      <c r="AN66" s="40">
        <v>0</v>
      </c>
      <c r="AO66" s="40">
        <v>0</v>
      </c>
      <c r="AP66" s="40">
        <v>0</v>
      </c>
      <c r="AQ66" s="40">
        <v>0</v>
      </c>
      <c r="AR66" s="41">
        <v>0</v>
      </c>
      <c r="AS66" s="40">
        <v>0</v>
      </c>
      <c r="AT66" s="40">
        <v>0</v>
      </c>
      <c r="AU66" s="40">
        <v>0</v>
      </c>
      <c r="AV66" s="40">
        <v>0</v>
      </c>
      <c r="AW66" s="41">
        <v>0</v>
      </c>
      <c r="AX66" s="40">
        <v>0</v>
      </c>
      <c r="AY66" s="40">
        <v>0</v>
      </c>
      <c r="AZ66" s="40">
        <v>0</v>
      </c>
      <c r="BA66" s="40">
        <v>0</v>
      </c>
      <c r="BB66" s="41">
        <v>0</v>
      </c>
      <c r="BC66" s="40">
        <v>0</v>
      </c>
      <c r="BD66" s="40">
        <v>0</v>
      </c>
      <c r="BE66" s="40">
        <v>0</v>
      </c>
      <c r="BF66" s="40">
        <v>0</v>
      </c>
      <c r="BG66" s="41">
        <v>0</v>
      </c>
      <c r="BH66" s="40">
        <v>0</v>
      </c>
      <c r="BI66" s="40">
        <v>0</v>
      </c>
      <c r="BJ66" s="40">
        <v>0</v>
      </c>
      <c r="BK66" s="40">
        <v>0</v>
      </c>
      <c r="BL66" s="41">
        <v>0</v>
      </c>
    </row>
    <row r="67" spans="1:116" x14ac:dyDescent="0.25">
      <c r="A67" s="34" t="s">
        <v>264</v>
      </c>
      <c r="D67" s="36">
        <f t="shared" si="10"/>
        <v>0</v>
      </c>
      <c r="E67" s="36">
        <f t="shared" si="11"/>
        <v>0</v>
      </c>
      <c r="F67" s="36">
        <f t="shared" si="12"/>
        <v>0</v>
      </c>
      <c r="G67" s="36">
        <f t="shared" si="13"/>
        <v>0</v>
      </c>
      <c r="H67" s="36">
        <f t="shared" si="14"/>
        <v>0</v>
      </c>
      <c r="I67" s="36">
        <f t="shared" si="15"/>
        <v>0</v>
      </c>
      <c r="J67" s="36">
        <f t="shared" si="16"/>
        <v>0</v>
      </c>
      <c r="K67" s="36">
        <f t="shared" si="17"/>
        <v>0</v>
      </c>
      <c r="L67" s="36">
        <f t="shared" si="18"/>
        <v>0</v>
      </c>
      <c r="M67" s="36">
        <f t="shared" si="19"/>
        <v>0</v>
      </c>
      <c r="N67" s="36">
        <f t="shared" si="20"/>
        <v>0</v>
      </c>
      <c r="O67" s="40">
        <v>0</v>
      </c>
      <c r="P67" s="40">
        <v>0</v>
      </c>
      <c r="Q67" s="40">
        <v>0</v>
      </c>
      <c r="R67" s="40">
        <v>0</v>
      </c>
      <c r="S67" s="41">
        <v>0</v>
      </c>
      <c r="T67" s="40">
        <v>0</v>
      </c>
      <c r="U67" s="40">
        <v>0</v>
      </c>
      <c r="V67" s="40">
        <v>0</v>
      </c>
      <c r="W67" s="40">
        <v>0</v>
      </c>
      <c r="X67" s="41">
        <v>0</v>
      </c>
      <c r="Y67" s="40">
        <v>0</v>
      </c>
      <c r="Z67" s="40">
        <v>0</v>
      </c>
      <c r="AA67" s="40">
        <v>0</v>
      </c>
      <c r="AB67" s="40">
        <v>0</v>
      </c>
      <c r="AC67" s="41">
        <v>0</v>
      </c>
      <c r="AD67" s="40">
        <v>0</v>
      </c>
      <c r="AE67" s="40">
        <v>0</v>
      </c>
      <c r="AF67" s="40">
        <v>0</v>
      </c>
      <c r="AG67" s="40">
        <v>0</v>
      </c>
      <c r="AH67" s="41">
        <v>0</v>
      </c>
      <c r="AI67" s="40">
        <v>0</v>
      </c>
      <c r="AJ67" s="40">
        <v>0</v>
      </c>
      <c r="AK67" s="40">
        <v>0</v>
      </c>
      <c r="AL67" s="40">
        <v>0</v>
      </c>
      <c r="AM67" s="41">
        <v>0</v>
      </c>
      <c r="AN67" s="40">
        <v>0</v>
      </c>
      <c r="AO67" s="40">
        <v>0</v>
      </c>
      <c r="AP67" s="40">
        <v>0</v>
      </c>
      <c r="AQ67" s="40">
        <v>0</v>
      </c>
      <c r="AR67" s="41">
        <v>0</v>
      </c>
      <c r="AS67" s="40">
        <v>0</v>
      </c>
      <c r="AT67" s="40">
        <v>0</v>
      </c>
      <c r="AU67" s="40">
        <v>0</v>
      </c>
      <c r="AV67" s="40">
        <v>0</v>
      </c>
      <c r="AW67" s="41">
        <v>0</v>
      </c>
      <c r="AX67" s="40">
        <v>0</v>
      </c>
      <c r="AY67" s="40">
        <v>0</v>
      </c>
      <c r="AZ67" s="40">
        <v>0</v>
      </c>
      <c r="BA67" s="40">
        <v>0</v>
      </c>
      <c r="BB67" s="41">
        <v>0</v>
      </c>
      <c r="BC67" s="40">
        <v>0</v>
      </c>
      <c r="BD67" s="40">
        <v>0</v>
      </c>
      <c r="BE67" s="40">
        <v>0</v>
      </c>
      <c r="BF67" s="40">
        <v>0</v>
      </c>
      <c r="BG67" s="41">
        <v>0</v>
      </c>
      <c r="BH67" s="40">
        <v>0</v>
      </c>
      <c r="BI67" s="40">
        <v>0</v>
      </c>
      <c r="BJ67" s="40">
        <v>0</v>
      </c>
      <c r="BK67" s="40">
        <v>0</v>
      </c>
      <c r="BL67" s="41">
        <v>0</v>
      </c>
      <c r="BO67" s="40"/>
      <c r="BP67" s="40"/>
      <c r="BQ67" s="40"/>
      <c r="BR67" s="40"/>
      <c r="BS67" s="41"/>
      <c r="BT67" s="40"/>
      <c r="BU67" s="40"/>
      <c r="BV67" s="40"/>
      <c r="BW67" s="40"/>
      <c r="BX67" s="41"/>
      <c r="BY67" s="40"/>
      <c r="BZ67" s="40"/>
      <c r="CA67" s="40"/>
      <c r="CB67" s="40"/>
      <c r="CC67" s="41"/>
      <c r="CD67" s="40"/>
      <c r="CE67" s="40"/>
      <c r="CF67" s="40"/>
      <c r="CG67" s="40"/>
      <c r="CH67" s="41"/>
      <c r="CI67" s="40"/>
      <c r="CJ67" s="40"/>
      <c r="CK67" s="40"/>
      <c r="CL67" s="40"/>
      <c r="CM67" s="41"/>
      <c r="CN67" s="40"/>
      <c r="CO67" s="40"/>
      <c r="CP67" s="40"/>
      <c r="CQ67" s="40"/>
      <c r="CR67" s="41"/>
      <c r="CS67" s="40"/>
      <c r="CT67" s="40"/>
      <c r="CU67" s="40"/>
      <c r="CV67" s="40"/>
      <c r="CW67" s="41"/>
      <c r="CX67" s="40"/>
      <c r="CY67" s="40"/>
      <c r="CZ67" s="40"/>
      <c r="DA67" s="40"/>
      <c r="DB67" s="41"/>
      <c r="DC67" s="40"/>
      <c r="DD67" s="40"/>
      <c r="DE67" s="40"/>
      <c r="DF67" s="40"/>
      <c r="DG67" s="41"/>
      <c r="DH67" s="40"/>
      <c r="DI67" s="40"/>
      <c r="DJ67" s="40"/>
      <c r="DK67" s="40"/>
      <c r="DL67" s="41"/>
    </row>
    <row r="68" spans="1:116" x14ac:dyDescent="0.25">
      <c r="A68" s="34" t="s">
        <v>262</v>
      </c>
      <c r="B68" s="34" t="s">
        <v>341</v>
      </c>
      <c r="C68" s="34" t="s">
        <v>263</v>
      </c>
      <c r="D68" s="36">
        <f t="shared" si="10"/>
        <v>0</v>
      </c>
      <c r="E68" s="36">
        <f t="shared" si="11"/>
        <v>0</v>
      </c>
      <c r="F68" s="36">
        <f t="shared" si="12"/>
        <v>0</v>
      </c>
      <c r="G68" s="36">
        <f t="shared" si="13"/>
        <v>0</v>
      </c>
      <c r="H68" s="36">
        <f t="shared" si="14"/>
        <v>0</v>
      </c>
      <c r="I68" s="36">
        <f t="shared" si="15"/>
        <v>0</v>
      </c>
      <c r="J68" s="36">
        <f t="shared" si="16"/>
        <v>0</v>
      </c>
      <c r="K68" s="36">
        <f t="shared" si="17"/>
        <v>0</v>
      </c>
      <c r="L68" s="36">
        <f t="shared" si="18"/>
        <v>0</v>
      </c>
      <c r="M68" s="36">
        <f t="shared" si="19"/>
        <v>0</v>
      </c>
      <c r="N68" s="36">
        <f t="shared" si="20"/>
        <v>0</v>
      </c>
      <c r="O68" s="40">
        <v>0</v>
      </c>
      <c r="P68" s="40">
        <v>0</v>
      </c>
      <c r="Q68" s="40">
        <v>0</v>
      </c>
      <c r="R68" s="40">
        <v>0</v>
      </c>
      <c r="S68" s="41">
        <v>0</v>
      </c>
      <c r="T68" s="40">
        <v>0</v>
      </c>
      <c r="U68" s="40">
        <v>0</v>
      </c>
      <c r="V68" s="40">
        <v>0</v>
      </c>
      <c r="W68" s="40">
        <v>0</v>
      </c>
      <c r="X68" s="41">
        <v>0</v>
      </c>
      <c r="Y68" s="40">
        <v>0</v>
      </c>
      <c r="Z68" s="40">
        <v>0</v>
      </c>
      <c r="AA68" s="40">
        <v>0</v>
      </c>
      <c r="AB68" s="40">
        <v>0</v>
      </c>
      <c r="AC68" s="41">
        <v>0</v>
      </c>
      <c r="AD68" s="40">
        <v>0</v>
      </c>
      <c r="AE68" s="40">
        <v>0</v>
      </c>
      <c r="AF68" s="40">
        <v>0</v>
      </c>
      <c r="AG68" s="40">
        <v>0</v>
      </c>
      <c r="AH68" s="41">
        <v>0</v>
      </c>
      <c r="AI68" s="40">
        <v>0</v>
      </c>
      <c r="AJ68" s="40">
        <v>0</v>
      </c>
      <c r="AK68" s="40">
        <v>0</v>
      </c>
      <c r="AL68" s="40">
        <v>0</v>
      </c>
      <c r="AM68" s="41">
        <v>0</v>
      </c>
      <c r="AN68" s="40">
        <v>0</v>
      </c>
      <c r="AO68" s="40">
        <v>0</v>
      </c>
      <c r="AP68" s="40">
        <v>0</v>
      </c>
      <c r="AQ68" s="40">
        <v>0</v>
      </c>
      <c r="AR68" s="41">
        <v>0</v>
      </c>
      <c r="AS68" s="40">
        <v>0</v>
      </c>
      <c r="AT68" s="40">
        <v>0</v>
      </c>
      <c r="AU68" s="40">
        <v>0</v>
      </c>
      <c r="AV68" s="40">
        <v>0</v>
      </c>
      <c r="AW68" s="41">
        <v>0</v>
      </c>
      <c r="AX68" s="40">
        <v>0</v>
      </c>
      <c r="AY68" s="40">
        <v>0</v>
      </c>
      <c r="AZ68" s="40">
        <v>0</v>
      </c>
      <c r="BA68" s="40">
        <v>0</v>
      </c>
      <c r="BB68" s="41">
        <v>0</v>
      </c>
      <c r="BC68" s="40">
        <v>0</v>
      </c>
      <c r="BD68" s="40">
        <v>0</v>
      </c>
      <c r="BE68" s="40">
        <v>0</v>
      </c>
      <c r="BF68" s="40">
        <v>0</v>
      </c>
      <c r="BG68" s="41">
        <v>0</v>
      </c>
      <c r="BH68" s="40">
        <v>0</v>
      </c>
      <c r="BI68" s="40">
        <v>0</v>
      </c>
      <c r="BJ68" s="40">
        <v>0</v>
      </c>
      <c r="BK68" s="40">
        <v>0</v>
      </c>
      <c r="BL68" s="41">
        <v>0</v>
      </c>
      <c r="BO68" s="40"/>
      <c r="BP68" s="40"/>
      <c r="BQ68" s="40"/>
      <c r="BR68" s="40"/>
      <c r="BS68" s="41"/>
      <c r="BT68" s="40"/>
      <c r="BU68" s="40"/>
      <c r="BV68" s="40"/>
      <c r="BW68" s="40"/>
      <c r="BX68" s="41"/>
      <c r="BY68" s="40"/>
      <c r="BZ68" s="40"/>
      <c r="CA68" s="40"/>
      <c r="CB68" s="40"/>
      <c r="CC68" s="41"/>
      <c r="CD68" s="40"/>
      <c r="CE68" s="40"/>
      <c r="CF68" s="40"/>
      <c r="CG68" s="40"/>
      <c r="CH68" s="41"/>
      <c r="CI68" s="40"/>
      <c r="CJ68" s="40"/>
      <c r="CK68" s="40"/>
      <c r="CL68" s="40"/>
      <c r="CM68" s="41"/>
      <c r="CN68" s="40"/>
      <c r="CO68" s="40"/>
      <c r="CP68" s="40"/>
      <c r="CQ68" s="40"/>
      <c r="CR68" s="41"/>
      <c r="CS68" s="40"/>
      <c r="CT68" s="40"/>
      <c r="CU68" s="40"/>
      <c r="CV68" s="40"/>
      <c r="CW68" s="41"/>
      <c r="CX68" s="40"/>
      <c r="CY68" s="40"/>
      <c r="CZ68" s="40"/>
      <c r="DA68" s="40"/>
      <c r="DB68" s="41"/>
      <c r="DC68" s="40"/>
      <c r="DD68" s="40"/>
      <c r="DE68" s="40"/>
      <c r="DF68" s="40"/>
      <c r="DG68" s="41"/>
      <c r="DH68" s="40"/>
      <c r="DI68" s="40"/>
      <c r="DJ68" s="40"/>
      <c r="DK68" s="40"/>
      <c r="DL68" s="41"/>
    </row>
    <row r="69" spans="1:116" x14ac:dyDescent="0.25">
      <c r="A69" s="34" t="s">
        <v>262</v>
      </c>
      <c r="D69" s="36">
        <f t="shared" ref="D69:D106" si="21">AVERAGE(O69:BL69)</f>
        <v>0</v>
      </c>
      <c r="E69" s="36">
        <f t="shared" si="11"/>
        <v>0</v>
      </c>
      <c r="F69" s="36">
        <f t="shared" si="12"/>
        <v>0</v>
      </c>
      <c r="G69" s="36">
        <f t="shared" si="13"/>
        <v>0</v>
      </c>
      <c r="H69" s="36">
        <f t="shared" si="14"/>
        <v>0</v>
      </c>
      <c r="I69" s="36">
        <f t="shared" si="15"/>
        <v>0</v>
      </c>
      <c r="J69" s="36">
        <f t="shared" si="16"/>
        <v>0</v>
      </c>
      <c r="K69" s="36">
        <f t="shared" si="17"/>
        <v>0</v>
      </c>
      <c r="L69" s="36">
        <f t="shared" si="18"/>
        <v>0</v>
      </c>
      <c r="M69" s="36">
        <f t="shared" si="19"/>
        <v>0</v>
      </c>
      <c r="N69" s="36">
        <f t="shared" si="20"/>
        <v>0</v>
      </c>
      <c r="O69" s="40">
        <v>0</v>
      </c>
      <c r="P69" s="40">
        <v>0</v>
      </c>
      <c r="Q69" s="40">
        <v>0</v>
      </c>
      <c r="R69" s="40">
        <v>0</v>
      </c>
      <c r="S69" s="41">
        <v>0</v>
      </c>
      <c r="T69" s="40">
        <v>0</v>
      </c>
      <c r="U69" s="40">
        <v>0</v>
      </c>
      <c r="V69" s="40">
        <v>0</v>
      </c>
      <c r="W69" s="40">
        <v>0</v>
      </c>
      <c r="X69" s="41">
        <v>0</v>
      </c>
      <c r="Y69" s="40">
        <v>0</v>
      </c>
      <c r="Z69" s="40">
        <v>0</v>
      </c>
      <c r="AA69" s="40">
        <v>0</v>
      </c>
      <c r="AB69" s="40">
        <v>0</v>
      </c>
      <c r="AC69" s="41">
        <v>0</v>
      </c>
      <c r="AD69" s="40">
        <v>0</v>
      </c>
      <c r="AE69" s="40">
        <v>0</v>
      </c>
      <c r="AF69" s="40">
        <v>0</v>
      </c>
      <c r="AG69" s="40">
        <v>0</v>
      </c>
      <c r="AH69" s="41">
        <v>0</v>
      </c>
      <c r="AI69" s="40">
        <v>0</v>
      </c>
      <c r="AJ69" s="40">
        <v>0</v>
      </c>
      <c r="AK69" s="40">
        <v>0</v>
      </c>
      <c r="AL69" s="40">
        <v>0</v>
      </c>
      <c r="AM69" s="41">
        <v>0</v>
      </c>
      <c r="AN69" s="40">
        <v>0</v>
      </c>
      <c r="AO69" s="40">
        <v>0</v>
      </c>
      <c r="AP69" s="40">
        <v>0</v>
      </c>
      <c r="AQ69" s="40">
        <v>0</v>
      </c>
      <c r="AR69" s="41">
        <v>0</v>
      </c>
      <c r="AS69" s="40">
        <v>0</v>
      </c>
      <c r="AT69" s="40">
        <v>0</v>
      </c>
      <c r="AU69" s="40">
        <v>0</v>
      </c>
      <c r="AV69" s="40">
        <v>0</v>
      </c>
      <c r="AW69" s="41">
        <v>0</v>
      </c>
      <c r="AX69" s="40">
        <v>0</v>
      </c>
      <c r="AY69" s="40">
        <v>0</v>
      </c>
      <c r="AZ69" s="40">
        <v>0</v>
      </c>
      <c r="BA69" s="40">
        <v>0</v>
      </c>
      <c r="BB69" s="41">
        <v>0</v>
      </c>
      <c r="BC69" s="40">
        <v>0</v>
      </c>
      <c r="BD69" s="40">
        <v>0</v>
      </c>
      <c r="BE69" s="40">
        <v>0</v>
      </c>
      <c r="BF69" s="40">
        <v>0</v>
      </c>
      <c r="BG69" s="41">
        <v>0</v>
      </c>
      <c r="BH69" s="40">
        <v>0</v>
      </c>
      <c r="BI69" s="40">
        <v>0</v>
      </c>
      <c r="BJ69" s="40">
        <v>0</v>
      </c>
      <c r="BK69" s="40">
        <v>0</v>
      </c>
      <c r="BL69" s="41">
        <v>0</v>
      </c>
      <c r="BO69" s="40"/>
      <c r="BP69" s="40"/>
      <c r="BQ69" s="40"/>
      <c r="BR69" s="40"/>
      <c r="BS69" s="41"/>
      <c r="BT69" s="40"/>
      <c r="BU69" s="40"/>
      <c r="BV69" s="40"/>
      <c r="BW69" s="40"/>
      <c r="BX69" s="41"/>
      <c r="BY69" s="40"/>
      <c r="BZ69" s="40"/>
      <c r="CA69" s="40"/>
      <c r="CB69" s="40"/>
      <c r="CC69" s="41"/>
      <c r="CD69" s="40"/>
      <c r="CE69" s="40"/>
      <c r="CF69" s="40"/>
      <c r="CG69" s="40"/>
      <c r="CH69" s="41"/>
      <c r="CI69" s="40"/>
      <c r="CJ69" s="40"/>
      <c r="CK69" s="40"/>
      <c r="CL69" s="40"/>
      <c r="CM69" s="41"/>
      <c r="CN69" s="40"/>
      <c r="CO69" s="40"/>
      <c r="CP69" s="40"/>
      <c r="CQ69" s="40"/>
      <c r="CR69" s="41"/>
      <c r="CS69" s="40"/>
      <c r="CT69" s="40"/>
      <c r="CU69" s="40"/>
      <c r="CV69" s="40"/>
      <c r="CW69" s="41"/>
      <c r="CX69" s="40"/>
      <c r="CY69" s="40"/>
      <c r="CZ69" s="40"/>
      <c r="DA69" s="40"/>
      <c r="DB69" s="41"/>
      <c r="DC69" s="40"/>
      <c r="DD69" s="40"/>
      <c r="DE69" s="40"/>
      <c r="DF69" s="40"/>
      <c r="DG69" s="41"/>
      <c r="DH69" s="40"/>
      <c r="DI69" s="40"/>
      <c r="DJ69" s="40"/>
      <c r="DK69" s="40"/>
      <c r="DL69" s="41"/>
    </row>
    <row r="70" spans="1:116" x14ac:dyDescent="0.25">
      <c r="A70" s="34" t="s">
        <v>262</v>
      </c>
      <c r="D70" s="36">
        <f t="shared" si="21"/>
        <v>0</v>
      </c>
      <c r="E70" s="36">
        <f t="shared" si="11"/>
        <v>0</v>
      </c>
      <c r="F70" s="36">
        <f t="shared" si="12"/>
        <v>0</v>
      </c>
      <c r="G70" s="36">
        <f t="shared" si="13"/>
        <v>0</v>
      </c>
      <c r="H70" s="36">
        <f t="shared" si="14"/>
        <v>0</v>
      </c>
      <c r="I70" s="36">
        <f t="shared" si="15"/>
        <v>0</v>
      </c>
      <c r="J70" s="36">
        <f t="shared" si="16"/>
        <v>0</v>
      </c>
      <c r="K70" s="36">
        <f t="shared" si="17"/>
        <v>0</v>
      </c>
      <c r="L70" s="36">
        <f t="shared" si="18"/>
        <v>0</v>
      </c>
      <c r="M70" s="36">
        <f t="shared" si="19"/>
        <v>0</v>
      </c>
      <c r="N70" s="36">
        <f t="shared" si="20"/>
        <v>0</v>
      </c>
      <c r="O70" s="40">
        <v>0</v>
      </c>
      <c r="P70" s="40">
        <v>0</v>
      </c>
      <c r="Q70" s="40">
        <v>0</v>
      </c>
      <c r="R70" s="40">
        <v>0</v>
      </c>
      <c r="S70" s="41">
        <v>0</v>
      </c>
      <c r="T70" s="40">
        <v>0</v>
      </c>
      <c r="U70" s="40">
        <v>0</v>
      </c>
      <c r="V70" s="40">
        <v>0</v>
      </c>
      <c r="W70" s="40">
        <v>0</v>
      </c>
      <c r="X70" s="41">
        <v>0</v>
      </c>
      <c r="Y70" s="40">
        <v>0</v>
      </c>
      <c r="Z70" s="40">
        <v>0</v>
      </c>
      <c r="AA70" s="40">
        <v>0</v>
      </c>
      <c r="AB70" s="40">
        <v>0</v>
      </c>
      <c r="AC70" s="41">
        <v>0</v>
      </c>
      <c r="AD70" s="40">
        <v>0</v>
      </c>
      <c r="AE70" s="40">
        <v>0</v>
      </c>
      <c r="AF70" s="40">
        <v>0</v>
      </c>
      <c r="AG70" s="40">
        <v>0</v>
      </c>
      <c r="AH70" s="41">
        <v>0</v>
      </c>
      <c r="AI70" s="40">
        <v>0</v>
      </c>
      <c r="AJ70" s="40">
        <v>0</v>
      </c>
      <c r="AK70" s="40">
        <v>0</v>
      </c>
      <c r="AL70" s="40">
        <v>0</v>
      </c>
      <c r="AM70" s="41">
        <v>0</v>
      </c>
      <c r="AN70" s="40">
        <v>0</v>
      </c>
      <c r="AO70" s="40">
        <v>0</v>
      </c>
      <c r="AP70" s="40">
        <v>0</v>
      </c>
      <c r="AQ70" s="40">
        <v>0</v>
      </c>
      <c r="AR70" s="41">
        <v>0</v>
      </c>
      <c r="AS70" s="40">
        <v>0</v>
      </c>
      <c r="AT70" s="40">
        <v>0</v>
      </c>
      <c r="AU70" s="40">
        <v>0</v>
      </c>
      <c r="AV70" s="40">
        <v>0</v>
      </c>
      <c r="AW70" s="41">
        <v>0</v>
      </c>
      <c r="AX70" s="40">
        <v>0</v>
      </c>
      <c r="AY70" s="40">
        <v>0</v>
      </c>
      <c r="AZ70" s="40">
        <v>0</v>
      </c>
      <c r="BA70" s="40">
        <v>0</v>
      </c>
      <c r="BB70" s="41">
        <v>0</v>
      </c>
      <c r="BC70" s="40">
        <v>0</v>
      </c>
      <c r="BD70" s="40">
        <v>0</v>
      </c>
      <c r="BE70" s="40">
        <v>0</v>
      </c>
      <c r="BF70" s="40">
        <v>0</v>
      </c>
      <c r="BG70" s="41">
        <v>0</v>
      </c>
      <c r="BH70" s="40">
        <v>0</v>
      </c>
      <c r="BI70" s="40">
        <v>0</v>
      </c>
      <c r="BJ70" s="40">
        <v>0</v>
      </c>
      <c r="BK70" s="40">
        <v>0</v>
      </c>
      <c r="BL70" s="41">
        <v>0</v>
      </c>
    </row>
    <row r="71" spans="1:116" x14ac:dyDescent="0.25">
      <c r="A71" s="34" t="s">
        <v>264</v>
      </c>
      <c r="B71" s="34" t="s">
        <v>342</v>
      </c>
      <c r="C71" s="34" t="s">
        <v>263</v>
      </c>
      <c r="D71" s="36">
        <f t="shared" si="21"/>
        <v>2.78</v>
      </c>
      <c r="E71" s="36">
        <f t="shared" si="11"/>
        <v>3.6</v>
      </c>
      <c r="F71" s="36">
        <f t="shared" si="12"/>
        <v>1.8</v>
      </c>
      <c r="G71" s="36">
        <f t="shared" si="13"/>
        <v>1</v>
      </c>
      <c r="H71" s="36">
        <f t="shared" si="14"/>
        <v>2.4</v>
      </c>
      <c r="I71" s="36">
        <f t="shared" si="15"/>
        <v>4</v>
      </c>
      <c r="J71" s="36">
        <f t="shared" si="16"/>
        <v>3.4</v>
      </c>
      <c r="K71" s="36">
        <f t="shared" si="17"/>
        <v>4</v>
      </c>
      <c r="L71" s="36">
        <f t="shared" si="18"/>
        <v>3.2</v>
      </c>
      <c r="M71" s="36">
        <f t="shared" si="19"/>
        <v>2.8</v>
      </c>
      <c r="N71" s="36">
        <f t="shared" si="20"/>
        <v>1.6</v>
      </c>
      <c r="O71" s="40">
        <v>3</v>
      </c>
      <c r="P71" s="40">
        <v>5</v>
      </c>
      <c r="Q71" s="40">
        <v>5</v>
      </c>
      <c r="R71" s="40">
        <v>3</v>
      </c>
      <c r="S71" s="41">
        <v>2</v>
      </c>
      <c r="T71" s="40">
        <v>2</v>
      </c>
      <c r="U71" s="40">
        <v>3</v>
      </c>
      <c r="V71" s="40">
        <v>2</v>
      </c>
      <c r="W71" s="40">
        <v>1</v>
      </c>
      <c r="X71" s="41">
        <v>1</v>
      </c>
      <c r="Y71" s="40">
        <v>0</v>
      </c>
      <c r="Z71" s="40">
        <v>1</v>
      </c>
      <c r="AA71" s="40">
        <v>1</v>
      </c>
      <c r="AB71" s="40">
        <v>2</v>
      </c>
      <c r="AC71" s="41">
        <v>1</v>
      </c>
      <c r="AD71" s="40">
        <v>3</v>
      </c>
      <c r="AE71" s="40">
        <v>2</v>
      </c>
      <c r="AF71" s="40">
        <v>2</v>
      </c>
      <c r="AG71" s="40">
        <v>2</v>
      </c>
      <c r="AH71" s="41">
        <v>3</v>
      </c>
      <c r="AI71" s="40">
        <v>5</v>
      </c>
      <c r="AJ71" s="40">
        <v>5</v>
      </c>
      <c r="AK71" s="40">
        <v>5</v>
      </c>
      <c r="AL71" s="40">
        <v>2</v>
      </c>
      <c r="AM71" s="41">
        <v>3</v>
      </c>
      <c r="AN71" s="40">
        <v>5</v>
      </c>
      <c r="AO71" s="40">
        <v>5</v>
      </c>
      <c r="AP71" s="40">
        <v>2</v>
      </c>
      <c r="AQ71" s="40">
        <v>3</v>
      </c>
      <c r="AR71" s="41">
        <v>2</v>
      </c>
      <c r="AS71" s="40">
        <v>5</v>
      </c>
      <c r="AT71" s="40">
        <v>5</v>
      </c>
      <c r="AU71" s="40">
        <v>5</v>
      </c>
      <c r="AV71" s="40">
        <v>3</v>
      </c>
      <c r="AW71" s="41">
        <v>2</v>
      </c>
      <c r="AX71" s="40">
        <v>3</v>
      </c>
      <c r="AY71" s="40">
        <v>3</v>
      </c>
      <c r="AZ71" s="40">
        <v>2</v>
      </c>
      <c r="BA71" s="40">
        <v>5</v>
      </c>
      <c r="BB71" s="41">
        <v>3</v>
      </c>
      <c r="BC71" s="40">
        <v>3</v>
      </c>
      <c r="BD71" s="40">
        <v>2</v>
      </c>
      <c r="BE71" s="40">
        <v>3</v>
      </c>
      <c r="BF71" s="40">
        <v>3</v>
      </c>
      <c r="BG71" s="41">
        <v>3</v>
      </c>
      <c r="BH71" s="40">
        <v>2</v>
      </c>
      <c r="BI71" s="40">
        <v>2</v>
      </c>
      <c r="BJ71" s="40">
        <v>1</v>
      </c>
      <c r="BK71" s="40">
        <v>1</v>
      </c>
      <c r="BL71" s="41">
        <v>2</v>
      </c>
    </row>
    <row r="72" spans="1:116" x14ac:dyDescent="0.25">
      <c r="A72" s="34" t="s">
        <v>264</v>
      </c>
      <c r="D72" s="36">
        <f t="shared" si="21"/>
        <v>0</v>
      </c>
      <c r="E72" s="36">
        <f t="shared" si="11"/>
        <v>0</v>
      </c>
      <c r="F72" s="36">
        <f t="shared" si="12"/>
        <v>0</v>
      </c>
      <c r="G72" s="36">
        <f t="shared" si="13"/>
        <v>0</v>
      </c>
      <c r="H72" s="36">
        <f t="shared" si="14"/>
        <v>0</v>
      </c>
      <c r="I72" s="36">
        <f t="shared" si="15"/>
        <v>0</v>
      </c>
      <c r="J72" s="36">
        <f t="shared" si="16"/>
        <v>0</v>
      </c>
      <c r="K72" s="36">
        <f t="shared" si="17"/>
        <v>0</v>
      </c>
      <c r="L72" s="36">
        <f t="shared" si="18"/>
        <v>0</v>
      </c>
      <c r="M72" s="36">
        <f t="shared" si="19"/>
        <v>0</v>
      </c>
      <c r="N72" s="36">
        <f t="shared" si="20"/>
        <v>0</v>
      </c>
      <c r="O72" s="40">
        <v>0</v>
      </c>
      <c r="P72" s="40">
        <v>0</v>
      </c>
      <c r="Q72" s="40">
        <v>0</v>
      </c>
      <c r="R72" s="40">
        <v>0</v>
      </c>
      <c r="S72" s="41">
        <v>0</v>
      </c>
      <c r="T72" s="40">
        <v>0</v>
      </c>
      <c r="U72" s="40">
        <v>0</v>
      </c>
      <c r="V72" s="40">
        <v>0</v>
      </c>
      <c r="W72" s="40">
        <v>0</v>
      </c>
      <c r="X72" s="41">
        <v>0</v>
      </c>
      <c r="Y72" s="40">
        <v>0</v>
      </c>
      <c r="Z72" s="40">
        <v>0</v>
      </c>
      <c r="AA72" s="40">
        <v>0</v>
      </c>
      <c r="AB72" s="40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0</v>
      </c>
      <c r="AH72" s="41">
        <v>0</v>
      </c>
      <c r="AI72" s="40">
        <v>0</v>
      </c>
      <c r="AJ72" s="40">
        <v>0</v>
      </c>
      <c r="AK72" s="40">
        <v>0</v>
      </c>
      <c r="AL72" s="40">
        <v>0</v>
      </c>
      <c r="AM72" s="41">
        <v>0</v>
      </c>
      <c r="AN72" s="40">
        <v>0</v>
      </c>
      <c r="AO72" s="40">
        <v>0</v>
      </c>
      <c r="AP72" s="40">
        <v>0</v>
      </c>
      <c r="AQ72" s="40">
        <v>0</v>
      </c>
      <c r="AR72" s="41">
        <v>0</v>
      </c>
      <c r="AS72" s="40">
        <v>0</v>
      </c>
      <c r="AT72" s="40">
        <v>0</v>
      </c>
      <c r="AU72" s="40">
        <v>0</v>
      </c>
      <c r="AV72" s="40">
        <v>0</v>
      </c>
      <c r="AW72" s="41">
        <v>0</v>
      </c>
      <c r="AX72" s="40">
        <v>0</v>
      </c>
      <c r="AY72" s="40">
        <v>0</v>
      </c>
      <c r="AZ72" s="40">
        <v>0</v>
      </c>
      <c r="BA72" s="40">
        <v>0</v>
      </c>
      <c r="BB72" s="41">
        <v>0</v>
      </c>
      <c r="BC72" s="40">
        <v>0</v>
      </c>
      <c r="BD72" s="40">
        <v>0</v>
      </c>
      <c r="BE72" s="40">
        <v>0</v>
      </c>
      <c r="BF72" s="40">
        <v>0</v>
      </c>
      <c r="BG72" s="41">
        <v>0</v>
      </c>
      <c r="BH72" s="40">
        <v>0</v>
      </c>
      <c r="BI72" s="40">
        <v>0</v>
      </c>
      <c r="BJ72" s="40">
        <v>0</v>
      </c>
      <c r="BK72" s="40">
        <v>0</v>
      </c>
      <c r="BL72" s="41">
        <v>0</v>
      </c>
    </row>
    <row r="73" spans="1:116" x14ac:dyDescent="0.25">
      <c r="A73" s="34" t="s">
        <v>264</v>
      </c>
      <c r="D73" s="36">
        <f t="shared" si="21"/>
        <v>0</v>
      </c>
      <c r="E73" s="36">
        <f t="shared" si="11"/>
        <v>0</v>
      </c>
      <c r="F73" s="36">
        <f t="shared" si="12"/>
        <v>0</v>
      </c>
      <c r="G73" s="36">
        <f t="shared" si="13"/>
        <v>0</v>
      </c>
      <c r="H73" s="36">
        <f t="shared" si="14"/>
        <v>0</v>
      </c>
      <c r="I73" s="36">
        <f t="shared" si="15"/>
        <v>0</v>
      </c>
      <c r="J73" s="36">
        <f t="shared" si="16"/>
        <v>0</v>
      </c>
      <c r="K73" s="36">
        <f t="shared" si="17"/>
        <v>0</v>
      </c>
      <c r="L73" s="36">
        <f t="shared" si="18"/>
        <v>0</v>
      </c>
      <c r="M73" s="36">
        <f t="shared" si="19"/>
        <v>0</v>
      </c>
      <c r="N73" s="36">
        <f t="shared" si="20"/>
        <v>0</v>
      </c>
      <c r="O73" s="40">
        <v>0</v>
      </c>
      <c r="P73" s="40">
        <v>0</v>
      </c>
      <c r="Q73" s="40">
        <v>0</v>
      </c>
      <c r="R73" s="40">
        <v>0</v>
      </c>
      <c r="S73" s="41">
        <v>0</v>
      </c>
      <c r="T73" s="40">
        <v>0</v>
      </c>
      <c r="U73" s="40">
        <v>0</v>
      </c>
      <c r="V73" s="40">
        <v>0</v>
      </c>
      <c r="W73" s="40">
        <v>0</v>
      </c>
      <c r="X73" s="41">
        <v>0</v>
      </c>
      <c r="Y73" s="40">
        <v>0</v>
      </c>
      <c r="Z73" s="40">
        <v>0</v>
      </c>
      <c r="AA73" s="40">
        <v>0</v>
      </c>
      <c r="AB73" s="40">
        <v>0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1">
        <v>0</v>
      </c>
      <c r="AI73" s="40">
        <v>0</v>
      </c>
      <c r="AJ73" s="40">
        <v>0</v>
      </c>
      <c r="AK73" s="40">
        <v>0</v>
      </c>
      <c r="AL73" s="40">
        <v>0</v>
      </c>
      <c r="AM73" s="41">
        <v>0</v>
      </c>
      <c r="AN73" s="40">
        <v>0</v>
      </c>
      <c r="AO73" s="40">
        <v>0</v>
      </c>
      <c r="AP73" s="40">
        <v>0</v>
      </c>
      <c r="AQ73" s="40">
        <v>0</v>
      </c>
      <c r="AR73" s="41">
        <v>0</v>
      </c>
      <c r="AS73" s="40">
        <v>0</v>
      </c>
      <c r="AT73" s="40">
        <v>0</v>
      </c>
      <c r="AU73" s="40">
        <v>0</v>
      </c>
      <c r="AV73" s="40">
        <v>0</v>
      </c>
      <c r="AW73" s="41">
        <v>0</v>
      </c>
      <c r="AX73" s="40">
        <v>0</v>
      </c>
      <c r="AY73" s="40">
        <v>0</v>
      </c>
      <c r="AZ73" s="40">
        <v>0</v>
      </c>
      <c r="BA73" s="40">
        <v>0</v>
      </c>
      <c r="BB73" s="41">
        <v>0</v>
      </c>
      <c r="BC73" s="40">
        <v>0</v>
      </c>
      <c r="BD73" s="40">
        <v>0</v>
      </c>
      <c r="BE73" s="40">
        <v>0</v>
      </c>
      <c r="BF73" s="40">
        <v>0</v>
      </c>
      <c r="BG73" s="41">
        <v>0</v>
      </c>
      <c r="BH73" s="40">
        <v>0</v>
      </c>
      <c r="BI73" s="40">
        <v>0</v>
      </c>
      <c r="BJ73" s="40">
        <v>0</v>
      </c>
      <c r="BK73" s="40">
        <v>0</v>
      </c>
      <c r="BL73" s="41">
        <v>0</v>
      </c>
      <c r="BO73" s="40"/>
      <c r="BP73" s="40"/>
      <c r="BQ73" s="40"/>
      <c r="BR73" s="40"/>
      <c r="BS73" s="41"/>
      <c r="BT73" s="40"/>
      <c r="BU73" s="40"/>
      <c r="BV73" s="40"/>
      <c r="BW73" s="40"/>
      <c r="BX73" s="41"/>
      <c r="BY73" s="40"/>
      <c r="BZ73" s="40"/>
      <c r="CA73" s="40"/>
      <c r="CB73" s="40"/>
      <c r="CC73" s="41"/>
      <c r="CD73" s="40"/>
      <c r="CE73" s="40"/>
      <c r="CF73" s="40"/>
      <c r="CG73" s="40"/>
      <c r="CH73" s="41"/>
      <c r="CI73" s="40"/>
      <c r="CJ73" s="40"/>
      <c r="CK73" s="40"/>
      <c r="CL73" s="40"/>
      <c r="CM73" s="41"/>
      <c r="CN73" s="40"/>
      <c r="CO73" s="40"/>
      <c r="CP73" s="40"/>
      <c r="CQ73" s="40"/>
      <c r="CR73" s="41"/>
      <c r="CS73" s="40"/>
      <c r="CT73" s="40"/>
      <c r="CU73" s="40"/>
      <c r="CV73" s="40"/>
      <c r="CW73" s="41"/>
      <c r="CX73" s="40"/>
      <c r="CY73" s="40"/>
      <c r="CZ73" s="40"/>
      <c r="DA73" s="40"/>
      <c r="DB73" s="41"/>
      <c r="DC73" s="40"/>
      <c r="DD73" s="40"/>
      <c r="DE73" s="40"/>
      <c r="DF73" s="40"/>
      <c r="DG73" s="41"/>
      <c r="DH73" s="40"/>
      <c r="DI73" s="40"/>
      <c r="DJ73" s="40"/>
      <c r="DK73" s="40"/>
      <c r="DL73" s="41"/>
    </row>
    <row r="74" spans="1:116" x14ac:dyDescent="0.25">
      <c r="A74" s="34" t="s">
        <v>262</v>
      </c>
      <c r="B74" s="34" t="s">
        <v>342</v>
      </c>
      <c r="C74" s="34" t="s">
        <v>263</v>
      </c>
      <c r="D74" s="36">
        <f t="shared" si="21"/>
        <v>0</v>
      </c>
      <c r="E74" s="36">
        <f t="shared" si="11"/>
        <v>0</v>
      </c>
      <c r="F74" s="36">
        <f t="shared" si="12"/>
        <v>0</v>
      </c>
      <c r="G74" s="36">
        <f t="shared" si="13"/>
        <v>0</v>
      </c>
      <c r="H74" s="36">
        <f t="shared" si="14"/>
        <v>0</v>
      </c>
      <c r="I74" s="36">
        <f t="shared" si="15"/>
        <v>0</v>
      </c>
      <c r="J74" s="36">
        <f t="shared" si="16"/>
        <v>0</v>
      </c>
      <c r="K74" s="36">
        <f t="shared" si="17"/>
        <v>0</v>
      </c>
      <c r="L74" s="36">
        <f t="shared" si="18"/>
        <v>0</v>
      </c>
      <c r="M74" s="36">
        <f t="shared" si="19"/>
        <v>0</v>
      </c>
      <c r="N74" s="36">
        <f t="shared" si="20"/>
        <v>0</v>
      </c>
      <c r="O74" s="40">
        <v>0</v>
      </c>
      <c r="P74" s="40">
        <v>0</v>
      </c>
      <c r="Q74" s="40">
        <v>0</v>
      </c>
      <c r="R74" s="40">
        <v>0</v>
      </c>
      <c r="S74" s="41">
        <v>0</v>
      </c>
      <c r="T74" s="40">
        <v>0</v>
      </c>
      <c r="U74" s="40">
        <v>0</v>
      </c>
      <c r="V74" s="40">
        <v>0</v>
      </c>
      <c r="W74" s="40">
        <v>0</v>
      </c>
      <c r="X74" s="41">
        <v>0</v>
      </c>
      <c r="Y74" s="40">
        <v>0</v>
      </c>
      <c r="Z74" s="40">
        <v>0</v>
      </c>
      <c r="AA74" s="40">
        <v>0</v>
      </c>
      <c r="AB74" s="40">
        <v>0</v>
      </c>
      <c r="AC74" s="41">
        <v>0</v>
      </c>
      <c r="AD74" s="40">
        <v>0</v>
      </c>
      <c r="AE74" s="40">
        <v>0</v>
      </c>
      <c r="AF74" s="40">
        <v>0</v>
      </c>
      <c r="AG74" s="40">
        <v>0</v>
      </c>
      <c r="AH74" s="41">
        <v>0</v>
      </c>
      <c r="AI74" s="40">
        <v>0</v>
      </c>
      <c r="AJ74" s="40">
        <v>0</v>
      </c>
      <c r="AK74" s="40">
        <v>0</v>
      </c>
      <c r="AL74" s="40">
        <v>0</v>
      </c>
      <c r="AM74" s="41">
        <v>0</v>
      </c>
      <c r="AN74" s="40">
        <v>0</v>
      </c>
      <c r="AO74" s="40">
        <v>0</v>
      </c>
      <c r="AP74" s="40">
        <v>0</v>
      </c>
      <c r="AQ74" s="40">
        <v>0</v>
      </c>
      <c r="AR74" s="41">
        <v>0</v>
      </c>
      <c r="AS74" s="40">
        <v>0</v>
      </c>
      <c r="AT74" s="40">
        <v>0</v>
      </c>
      <c r="AU74" s="40">
        <v>0</v>
      </c>
      <c r="AV74" s="40">
        <v>0</v>
      </c>
      <c r="AW74" s="41">
        <v>0</v>
      </c>
      <c r="AX74" s="40">
        <v>0</v>
      </c>
      <c r="AY74" s="40">
        <v>0</v>
      </c>
      <c r="AZ74" s="40">
        <v>0</v>
      </c>
      <c r="BA74" s="40">
        <v>0</v>
      </c>
      <c r="BB74" s="41">
        <v>0</v>
      </c>
      <c r="BC74" s="40">
        <v>0</v>
      </c>
      <c r="BD74" s="40">
        <v>0</v>
      </c>
      <c r="BE74" s="40">
        <v>0</v>
      </c>
      <c r="BF74" s="40">
        <v>0</v>
      </c>
      <c r="BG74" s="41">
        <v>0</v>
      </c>
      <c r="BH74" s="40">
        <v>0</v>
      </c>
      <c r="BI74" s="40">
        <v>0</v>
      </c>
      <c r="BJ74" s="40">
        <v>0</v>
      </c>
      <c r="BK74" s="40">
        <v>0</v>
      </c>
      <c r="BL74" s="41">
        <v>0</v>
      </c>
      <c r="BO74" s="40"/>
      <c r="BP74" s="40"/>
      <c r="BQ74" s="40"/>
      <c r="BR74" s="40"/>
      <c r="BS74" s="41"/>
      <c r="BT74" s="40"/>
      <c r="BU74" s="40"/>
      <c r="BV74" s="40"/>
      <c r="BW74" s="40"/>
      <c r="BX74" s="41"/>
      <c r="BY74" s="40"/>
      <c r="BZ74" s="40"/>
      <c r="CA74" s="40"/>
      <c r="CB74" s="40"/>
      <c r="CC74" s="41"/>
      <c r="CD74" s="40"/>
      <c r="CE74" s="40"/>
      <c r="CF74" s="40"/>
      <c r="CG74" s="40"/>
      <c r="CH74" s="41"/>
      <c r="CI74" s="40"/>
      <c r="CJ74" s="40"/>
      <c r="CK74" s="40"/>
      <c r="CL74" s="40"/>
      <c r="CM74" s="41"/>
      <c r="CN74" s="40"/>
      <c r="CO74" s="40"/>
      <c r="CP74" s="40"/>
      <c r="CQ74" s="40"/>
      <c r="CR74" s="41"/>
      <c r="CS74" s="40"/>
      <c r="CT74" s="40"/>
      <c r="CU74" s="40"/>
      <c r="CV74" s="40"/>
      <c r="CW74" s="41"/>
      <c r="CX74" s="40"/>
      <c r="CY74" s="40"/>
      <c r="CZ74" s="40"/>
      <c r="DA74" s="40"/>
      <c r="DB74" s="41"/>
      <c r="DC74" s="40"/>
      <c r="DD74" s="40"/>
      <c r="DE74" s="40"/>
      <c r="DF74" s="40"/>
      <c r="DG74" s="41"/>
      <c r="DH74" s="40"/>
      <c r="DI74" s="40"/>
      <c r="DJ74" s="40"/>
      <c r="DK74" s="40"/>
      <c r="DL74" s="41"/>
    </row>
    <row r="75" spans="1:116" x14ac:dyDescent="0.25">
      <c r="A75" s="34" t="s">
        <v>262</v>
      </c>
      <c r="D75" s="36">
        <f t="shared" si="21"/>
        <v>0</v>
      </c>
      <c r="E75" s="36">
        <f t="shared" si="11"/>
        <v>0</v>
      </c>
      <c r="F75" s="36">
        <f t="shared" si="12"/>
        <v>0</v>
      </c>
      <c r="G75" s="36">
        <f t="shared" si="13"/>
        <v>0</v>
      </c>
      <c r="H75" s="36">
        <f t="shared" si="14"/>
        <v>0</v>
      </c>
      <c r="I75" s="36">
        <f t="shared" si="15"/>
        <v>0</v>
      </c>
      <c r="J75" s="36">
        <f t="shared" si="16"/>
        <v>0</v>
      </c>
      <c r="K75" s="36">
        <f t="shared" si="17"/>
        <v>0</v>
      </c>
      <c r="L75" s="36">
        <f t="shared" si="18"/>
        <v>0</v>
      </c>
      <c r="M75" s="36">
        <f t="shared" si="19"/>
        <v>0</v>
      </c>
      <c r="N75" s="36">
        <f t="shared" si="20"/>
        <v>0</v>
      </c>
      <c r="O75" s="40">
        <v>0</v>
      </c>
      <c r="P75" s="40">
        <v>0</v>
      </c>
      <c r="Q75" s="40">
        <v>0</v>
      </c>
      <c r="R75" s="40">
        <v>0</v>
      </c>
      <c r="S75" s="41">
        <v>0</v>
      </c>
      <c r="T75" s="40">
        <v>0</v>
      </c>
      <c r="U75" s="40">
        <v>0</v>
      </c>
      <c r="V75" s="40">
        <v>0</v>
      </c>
      <c r="W75" s="40">
        <v>0</v>
      </c>
      <c r="X75" s="41">
        <v>0</v>
      </c>
      <c r="Y75" s="40">
        <v>0</v>
      </c>
      <c r="Z75" s="40">
        <v>0</v>
      </c>
      <c r="AA75" s="40">
        <v>0</v>
      </c>
      <c r="AB75" s="40">
        <v>0</v>
      </c>
      <c r="AC75" s="41">
        <v>0</v>
      </c>
      <c r="AD75" s="40">
        <v>0</v>
      </c>
      <c r="AE75" s="40">
        <v>0</v>
      </c>
      <c r="AF75" s="40">
        <v>0</v>
      </c>
      <c r="AG75" s="40">
        <v>0</v>
      </c>
      <c r="AH75" s="41">
        <v>0</v>
      </c>
      <c r="AI75" s="40">
        <v>0</v>
      </c>
      <c r="AJ75" s="40">
        <v>0</v>
      </c>
      <c r="AK75" s="40">
        <v>0</v>
      </c>
      <c r="AL75" s="40">
        <v>0</v>
      </c>
      <c r="AM75" s="41">
        <v>0</v>
      </c>
      <c r="AN75" s="40">
        <v>0</v>
      </c>
      <c r="AO75" s="40">
        <v>0</v>
      </c>
      <c r="AP75" s="40">
        <v>0</v>
      </c>
      <c r="AQ75" s="40">
        <v>0</v>
      </c>
      <c r="AR75" s="41">
        <v>0</v>
      </c>
      <c r="AS75" s="40">
        <v>0</v>
      </c>
      <c r="AT75" s="40">
        <v>0</v>
      </c>
      <c r="AU75" s="40">
        <v>0</v>
      </c>
      <c r="AV75" s="40">
        <v>0</v>
      </c>
      <c r="AW75" s="41">
        <v>0</v>
      </c>
      <c r="AX75" s="40">
        <v>0</v>
      </c>
      <c r="AY75" s="40">
        <v>0</v>
      </c>
      <c r="AZ75" s="40">
        <v>0</v>
      </c>
      <c r="BA75" s="40">
        <v>0</v>
      </c>
      <c r="BB75" s="41">
        <v>0</v>
      </c>
      <c r="BC75" s="40">
        <v>0</v>
      </c>
      <c r="BD75" s="40">
        <v>0</v>
      </c>
      <c r="BE75" s="40">
        <v>0</v>
      </c>
      <c r="BF75" s="40">
        <v>0</v>
      </c>
      <c r="BG75" s="41">
        <v>0</v>
      </c>
      <c r="BH75" s="40">
        <v>0</v>
      </c>
      <c r="BI75" s="40">
        <v>0</v>
      </c>
      <c r="BJ75" s="40">
        <v>0</v>
      </c>
      <c r="BK75" s="40">
        <v>0</v>
      </c>
      <c r="BL75" s="41">
        <v>0</v>
      </c>
      <c r="BO75" s="40"/>
      <c r="BP75" s="40"/>
      <c r="BQ75" s="40"/>
      <c r="BR75" s="40"/>
      <c r="BS75" s="41"/>
      <c r="BT75" s="40"/>
      <c r="BU75" s="40"/>
      <c r="BV75" s="40"/>
      <c r="BW75" s="40"/>
      <c r="BX75" s="41"/>
      <c r="BY75" s="40"/>
      <c r="BZ75" s="40"/>
      <c r="CA75" s="40"/>
      <c r="CB75" s="40"/>
      <c r="CC75" s="41"/>
      <c r="CD75" s="40"/>
      <c r="CE75" s="40"/>
      <c r="CF75" s="40"/>
      <c r="CG75" s="40"/>
      <c r="CH75" s="41"/>
      <c r="CI75" s="40"/>
      <c r="CJ75" s="40"/>
      <c r="CK75" s="40"/>
      <c r="CL75" s="40"/>
      <c r="CM75" s="41"/>
      <c r="CN75" s="40"/>
      <c r="CO75" s="40"/>
      <c r="CP75" s="40"/>
      <c r="CQ75" s="40"/>
      <c r="CR75" s="41"/>
      <c r="CS75" s="40"/>
      <c r="CT75" s="40"/>
      <c r="CU75" s="40"/>
      <c r="CV75" s="40"/>
      <c r="CW75" s="41"/>
      <c r="CX75" s="40"/>
      <c r="CY75" s="40"/>
      <c r="CZ75" s="40"/>
      <c r="DA75" s="40"/>
      <c r="DB75" s="41"/>
      <c r="DC75" s="40"/>
      <c r="DD75" s="40"/>
      <c r="DE75" s="40"/>
      <c r="DF75" s="40"/>
      <c r="DG75" s="41"/>
      <c r="DH75" s="40"/>
      <c r="DI75" s="40"/>
      <c r="DJ75" s="40"/>
      <c r="DK75" s="40"/>
      <c r="DL75" s="41"/>
    </row>
    <row r="76" spans="1:116" x14ac:dyDescent="0.25">
      <c r="A76" s="34" t="s">
        <v>262</v>
      </c>
      <c r="D76" s="36">
        <f t="shared" si="21"/>
        <v>0</v>
      </c>
      <c r="E76" s="36">
        <f t="shared" si="11"/>
        <v>0</v>
      </c>
      <c r="F76" s="36">
        <f t="shared" si="12"/>
        <v>0</v>
      </c>
      <c r="G76" s="36">
        <f t="shared" si="13"/>
        <v>0</v>
      </c>
      <c r="H76" s="36">
        <f t="shared" si="14"/>
        <v>0</v>
      </c>
      <c r="I76" s="36">
        <f t="shared" si="15"/>
        <v>0</v>
      </c>
      <c r="J76" s="36">
        <f t="shared" si="16"/>
        <v>0</v>
      </c>
      <c r="K76" s="36">
        <f t="shared" si="17"/>
        <v>0</v>
      </c>
      <c r="L76" s="36">
        <f t="shared" si="18"/>
        <v>0</v>
      </c>
      <c r="M76" s="36">
        <f t="shared" si="19"/>
        <v>0</v>
      </c>
      <c r="N76" s="36">
        <f t="shared" si="20"/>
        <v>0</v>
      </c>
      <c r="O76" s="40">
        <v>0</v>
      </c>
      <c r="P76" s="40">
        <v>0</v>
      </c>
      <c r="Q76" s="40">
        <v>0</v>
      </c>
      <c r="R76" s="40">
        <v>0</v>
      </c>
      <c r="S76" s="41">
        <v>0</v>
      </c>
      <c r="T76" s="40">
        <v>0</v>
      </c>
      <c r="U76" s="40">
        <v>0</v>
      </c>
      <c r="V76" s="40">
        <v>0</v>
      </c>
      <c r="W76" s="40">
        <v>0</v>
      </c>
      <c r="X76" s="41">
        <v>0</v>
      </c>
      <c r="Y76" s="40">
        <v>0</v>
      </c>
      <c r="Z76" s="40">
        <v>0</v>
      </c>
      <c r="AA76" s="40">
        <v>0</v>
      </c>
      <c r="AB76" s="40">
        <v>0</v>
      </c>
      <c r="AC76" s="41">
        <v>0</v>
      </c>
      <c r="AD76" s="40">
        <v>0</v>
      </c>
      <c r="AE76" s="40">
        <v>0</v>
      </c>
      <c r="AF76" s="40">
        <v>0</v>
      </c>
      <c r="AG76" s="40">
        <v>0</v>
      </c>
      <c r="AH76" s="41">
        <v>0</v>
      </c>
      <c r="AI76" s="40">
        <v>0</v>
      </c>
      <c r="AJ76" s="40">
        <v>0</v>
      </c>
      <c r="AK76" s="40">
        <v>0</v>
      </c>
      <c r="AL76" s="40">
        <v>0</v>
      </c>
      <c r="AM76" s="41">
        <v>0</v>
      </c>
      <c r="AN76" s="40">
        <v>0</v>
      </c>
      <c r="AO76" s="40">
        <v>0</v>
      </c>
      <c r="AP76" s="40">
        <v>0</v>
      </c>
      <c r="AQ76" s="40">
        <v>0</v>
      </c>
      <c r="AR76" s="41">
        <v>0</v>
      </c>
      <c r="AS76" s="40">
        <v>0</v>
      </c>
      <c r="AT76" s="40">
        <v>0</v>
      </c>
      <c r="AU76" s="40">
        <v>0</v>
      </c>
      <c r="AV76" s="40">
        <v>0</v>
      </c>
      <c r="AW76" s="41">
        <v>0</v>
      </c>
      <c r="AX76" s="40">
        <v>0</v>
      </c>
      <c r="AY76" s="40">
        <v>0</v>
      </c>
      <c r="AZ76" s="40">
        <v>0</v>
      </c>
      <c r="BA76" s="40">
        <v>0</v>
      </c>
      <c r="BB76" s="41">
        <v>0</v>
      </c>
      <c r="BC76" s="40">
        <v>0</v>
      </c>
      <c r="BD76" s="40">
        <v>0</v>
      </c>
      <c r="BE76" s="40">
        <v>0</v>
      </c>
      <c r="BF76" s="40">
        <v>0</v>
      </c>
      <c r="BG76" s="41">
        <v>0</v>
      </c>
      <c r="BH76" s="40">
        <v>0</v>
      </c>
      <c r="BI76" s="40">
        <v>0</v>
      </c>
      <c r="BJ76" s="40">
        <v>0</v>
      </c>
      <c r="BK76" s="40">
        <v>0</v>
      </c>
      <c r="BL76" s="41">
        <v>0</v>
      </c>
    </row>
    <row r="77" spans="1:116" x14ac:dyDescent="0.25">
      <c r="A77" s="34" t="s">
        <v>264</v>
      </c>
      <c r="B77" s="34" t="s">
        <v>343</v>
      </c>
      <c r="C77" s="34" t="s">
        <v>263</v>
      </c>
      <c r="D77" s="36">
        <f t="shared" si="21"/>
        <v>2.2000000000000002</v>
      </c>
      <c r="E77" s="36">
        <f t="shared" si="11"/>
        <v>2.6</v>
      </c>
      <c r="F77" s="36">
        <f t="shared" si="12"/>
        <v>1.8</v>
      </c>
      <c r="G77" s="36">
        <f t="shared" si="13"/>
        <v>1</v>
      </c>
      <c r="H77" s="36">
        <f t="shared" si="14"/>
        <v>1</v>
      </c>
      <c r="I77" s="36">
        <f t="shared" si="15"/>
        <v>4.2</v>
      </c>
      <c r="J77" s="36">
        <f t="shared" si="16"/>
        <v>1</v>
      </c>
      <c r="K77" s="36">
        <f t="shared" si="17"/>
        <v>2.2000000000000002</v>
      </c>
      <c r="L77" s="36">
        <f t="shared" si="18"/>
        <v>1.6</v>
      </c>
      <c r="M77" s="36">
        <f t="shared" si="19"/>
        <v>1</v>
      </c>
      <c r="N77" s="36">
        <f t="shared" si="20"/>
        <v>5.6</v>
      </c>
      <c r="O77" s="40">
        <v>3</v>
      </c>
      <c r="P77" s="40">
        <v>2</v>
      </c>
      <c r="Q77" s="40">
        <v>3</v>
      </c>
      <c r="R77" s="40">
        <v>3</v>
      </c>
      <c r="S77" s="41">
        <v>2</v>
      </c>
      <c r="T77" s="40">
        <v>2</v>
      </c>
      <c r="U77" s="40">
        <v>2</v>
      </c>
      <c r="V77" s="40">
        <v>2</v>
      </c>
      <c r="W77" s="40">
        <v>2</v>
      </c>
      <c r="X77" s="41">
        <v>1</v>
      </c>
      <c r="Y77" s="40">
        <v>1</v>
      </c>
      <c r="Z77" s="40">
        <v>2</v>
      </c>
      <c r="AA77" s="40">
        <v>1</v>
      </c>
      <c r="AB77" s="40">
        <v>0</v>
      </c>
      <c r="AC77" s="41">
        <v>1</v>
      </c>
      <c r="AD77" s="40">
        <v>2</v>
      </c>
      <c r="AE77" s="40">
        <v>1</v>
      </c>
      <c r="AF77" s="40">
        <v>0</v>
      </c>
      <c r="AG77" s="40">
        <v>1</v>
      </c>
      <c r="AH77" s="41">
        <v>1</v>
      </c>
      <c r="AI77" s="40">
        <v>3</v>
      </c>
      <c r="AJ77" s="40">
        <v>3</v>
      </c>
      <c r="AK77" s="40">
        <v>5</v>
      </c>
      <c r="AL77" s="40">
        <v>5</v>
      </c>
      <c r="AM77" s="41">
        <v>5</v>
      </c>
      <c r="AN77" s="40">
        <v>1</v>
      </c>
      <c r="AO77" s="40">
        <v>0</v>
      </c>
      <c r="AP77" s="40">
        <v>1</v>
      </c>
      <c r="AQ77" s="40">
        <v>2</v>
      </c>
      <c r="AR77" s="41">
        <v>1</v>
      </c>
      <c r="AS77" s="40">
        <v>3</v>
      </c>
      <c r="AT77" s="40">
        <v>2</v>
      </c>
      <c r="AU77" s="40">
        <v>3</v>
      </c>
      <c r="AV77" s="40">
        <v>2</v>
      </c>
      <c r="AW77" s="41">
        <v>1</v>
      </c>
      <c r="AX77" s="40">
        <v>0</v>
      </c>
      <c r="AY77" s="40">
        <v>1</v>
      </c>
      <c r="AZ77" s="40">
        <v>2</v>
      </c>
      <c r="BA77" s="40">
        <v>2</v>
      </c>
      <c r="BB77" s="41">
        <v>3</v>
      </c>
      <c r="BC77" s="40">
        <v>1</v>
      </c>
      <c r="BD77" s="40">
        <v>1</v>
      </c>
      <c r="BE77" s="40">
        <v>1</v>
      </c>
      <c r="BF77" s="40">
        <v>1</v>
      </c>
      <c r="BG77" s="41">
        <v>1</v>
      </c>
      <c r="BH77" s="40">
        <v>3</v>
      </c>
      <c r="BI77" s="40">
        <v>5</v>
      </c>
      <c r="BJ77" s="40">
        <v>5</v>
      </c>
      <c r="BK77" s="40">
        <v>10</v>
      </c>
      <c r="BL77" s="41">
        <v>5</v>
      </c>
    </row>
    <row r="78" spans="1:116" x14ac:dyDescent="0.25">
      <c r="A78" s="34" t="s">
        <v>264</v>
      </c>
      <c r="B78" s="34" t="s">
        <v>265</v>
      </c>
      <c r="C78" s="34" t="s">
        <v>344</v>
      </c>
      <c r="D78" s="36">
        <f t="shared" si="21"/>
        <v>0</v>
      </c>
      <c r="E78" s="36">
        <f t="shared" si="11"/>
        <v>0</v>
      </c>
      <c r="F78" s="36">
        <f t="shared" si="12"/>
        <v>0</v>
      </c>
      <c r="G78" s="36">
        <f t="shared" si="13"/>
        <v>0</v>
      </c>
      <c r="H78" s="36">
        <f t="shared" si="14"/>
        <v>0</v>
      </c>
      <c r="I78" s="36">
        <f t="shared" si="15"/>
        <v>0</v>
      </c>
      <c r="J78" s="36">
        <f t="shared" si="16"/>
        <v>0</v>
      </c>
      <c r="K78" s="36">
        <f t="shared" si="17"/>
        <v>0</v>
      </c>
      <c r="L78" s="36">
        <f t="shared" si="18"/>
        <v>0</v>
      </c>
      <c r="M78" s="36">
        <f t="shared" si="19"/>
        <v>0</v>
      </c>
      <c r="N78" s="36">
        <f t="shared" si="20"/>
        <v>0</v>
      </c>
      <c r="O78" s="40">
        <v>0</v>
      </c>
      <c r="P78" s="40">
        <v>0</v>
      </c>
      <c r="Q78" s="40">
        <v>0</v>
      </c>
      <c r="R78" s="40">
        <v>0</v>
      </c>
      <c r="S78" s="41">
        <v>0</v>
      </c>
      <c r="T78" s="40">
        <v>0</v>
      </c>
      <c r="U78" s="40">
        <v>0</v>
      </c>
      <c r="V78" s="40">
        <v>0</v>
      </c>
      <c r="W78" s="40">
        <v>0</v>
      </c>
      <c r="X78" s="41">
        <v>0</v>
      </c>
      <c r="Y78" s="40">
        <v>0</v>
      </c>
      <c r="Z78" s="40">
        <v>0</v>
      </c>
      <c r="AA78" s="40">
        <v>0</v>
      </c>
      <c r="AB78" s="40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1">
        <v>0</v>
      </c>
      <c r="AI78" s="40">
        <v>0</v>
      </c>
      <c r="AJ78" s="40">
        <v>0</v>
      </c>
      <c r="AK78" s="40">
        <v>0</v>
      </c>
      <c r="AL78" s="40">
        <v>0</v>
      </c>
      <c r="AM78" s="41">
        <v>0</v>
      </c>
      <c r="AN78" s="40">
        <v>0</v>
      </c>
      <c r="AO78" s="40">
        <v>0</v>
      </c>
      <c r="AP78" s="40">
        <v>0</v>
      </c>
      <c r="AQ78" s="40">
        <v>0</v>
      </c>
      <c r="AR78" s="41">
        <v>0</v>
      </c>
      <c r="AS78" s="40">
        <v>0</v>
      </c>
      <c r="AT78" s="40">
        <v>0</v>
      </c>
      <c r="AU78" s="40">
        <v>0</v>
      </c>
      <c r="AV78" s="40">
        <v>0</v>
      </c>
      <c r="AW78" s="41">
        <v>0</v>
      </c>
      <c r="AX78" s="40">
        <v>0</v>
      </c>
      <c r="AY78" s="40">
        <v>0</v>
      </c>
      <c r="AZ78" s="40">
        <v>0</v>
      </c>
      <c r="BA78" s="40">
        <v>0</v>
      </c>
      <c r="BB78" s="41">
        <v>0</v>
      </c>
      <c r="BC78" s="40">
        <v>0</v>
      </c>
      <c r="BD78" s="40">
        <v>0</v>
      </c>
      <c r="BE78" s="40">
        <v>0</v>
      </c>
      <c r="BF78" s="40">
        <v>0</v>
      </c>
      <c r="BG78" s="41">
        <v>0</v>
      </c>
      <c r="BH78" s="40">
        <v>0</v>
      </c>
      <c r="BI78" s="40">
        <v>0</v>
      </c>
      <c r="BJ78" s="40">
        <v>0</v>
      </c>
      <c r="BK78" s="40">
        <v>0</v>
      </c>
      <c r="BL78" s="41">
        <v>0</v>
      </c>
    </row>
    <row r="79" spans="1:116" x14ac:dyDescent="0.25">
      <c r="A79" s="34" t="s">
        <v>264</v>
      </c>
      <c r="B79" s="34" t="s">
        <v>265</v>
      </c>
      <c r="C79" s="34" t="s">
        <v>345</v>
      </c>
      <c r="D79" s="36">
        <f t="shared" si="21"/>
        <v>0</v>
      </c>
      <c r="E79" s="36">
        <f t="shared" si="11"/>
        <v>0</v>
      </c>
      <c r="F79" s="36">
        <f t="shared" si="12"/>
        <v>0</v>
      </c>
      <c r="G79" s="36">
        <f t="shared" si="13"/>
        <v>0</v>
      </c>
      <c r="H79" s="36">
        <f t="shared" si="14"/>
        <v>0</v>
      </c>
      <c r="I79" s="36">
        <f t="shared" si="15"/>
        <v>0</v>
      </c>
      <c r="J79" s="36">
        <f t="shared" si="16"/>
        <v>0</v>
      </c>
      <c r="K79" s="36">
        <f t="shared" si="17"/>
        <v>0</v>
      </c>
      <c r="L79" s="36">
        <f t="shared" si="18"/>
        <v>0</v>
      </c>
      <c r="M79" s="36">
        <f t="shared" si="19"/>
        <v>0</v>
      </c>
      <c r="N79" s="36">
        <f t="shared" si="20"/>
        <v>0</v>
      </c>
      <c r="O79" s="40">
        <v>0</v>
      </c>
      <c r="P79" s="40">
        <v>0</v>
      </c>
      <c r="Q79" s="40">
        <v>0</v>
      </c>
      <c r="R79" s="40">
        <v>0</v>
      </c>
      <c r="S79" s="41">
        <v>0</v>
      </c>
      <c r="T79" s="40">
        <v>0</v>
      </c>
      <c r="U79" s="40">
        <v>0</v>
      </c>
      <c r="V79" s="40">
        <v>0</v>
      </c>
      <c r="W79" s="40">
        <v>0</v>
      </c>
      <c r="X79" s="41">
        <v>0</v>
      </c>
      <c r="Y79" s="40">
        <v>0</v>
      </c>
      <c r="Z79" s="40">
        <v>0</v>
      </c>
      <c r="AA79" s="40">
        <v>0</v>
      </c>
      <c r="AB79" s="40">
        <v>0</v>
      </c>
      <c r="AC79" s="41">
        <v>0</v>
      </c>
      <c r="AD79" s="40">
        <v>0</v>
      </c>
      <c r="AE79" s="40">
        <v>0</v>
      </c>
      <c r="AF79" s="40">
        <v>0</v>
      </c>
      <c r="AG79" s="40">
        <v>0</v>
      </c>
      <c r="AH79" s="41">
        <v>0</v>
      </c>
      <c r="AI79" s="40">
        <v>0</v>
      </c>
      <c r="AJ79" s="40">
        <v>0</v>
      </c>
      <c r="AK79" s="40">
        <v>0</v>
      </c>
      <c r="AL79" s="40">
        <v>0</v>
      </c>
      <c r="AM79" s="41">
        <v>0</v>
      </c>
      <c r="AN79" s="40">
        <v>0</v>
      </c>
      <c r="AO79" s="40">
        <v>0</v>
      </c>
      <c r="AP79" s="40">
        <v>0</v>
      </c>
      <c r="AQ79" s="40">
        <v>0</v>
      </c>
      <c r="AR79" s="41">
        <v>0</v>
      </c>
      <c r="AS79" s="40">
        <v>0</v>
      </c>
      <c r="AT79" s="40">
        <v>0</v>
      </c>
      <c r="AU79" s="40">
        <v>0</v>
      </c>
      <c r="AV79" s="40">
        <v>0</v>
      </c>
      <c r="AW79" s="41">
        <v>0</v>
      </c>
      <c r="AX79" s="40">
        <v>0</v>
      </c>
      <c r="AY79" s="40">
        <v>0</v>
      </c>
      <c r="AZ79" s="40">
        <v>0</v>
      </c>
      <c r="BA79" s="40">
        <v>0</v>
      </c>
      <c r="BB79" s="41">
        <v>0</v>
      </c>
      <c r="BC79" s="40">
        <v>0</v>
      </c>
      <c r="BD79" s="40">
        <v>0</v>
      </c>
      <c r="BE79" s="40">
        <v>0</v>
      </c>
      <c r="BF79" s="40">
        <v>0</v>
      </c>
      <c r="BG79" s="41">
        <v>0</v>
      </c>
      <c r="BH79" s="40">
        <v>0</v>
      </c>
      <c r="BI79" s="40">
        <v>0</v>
      </c>
      <c r="BJ79" s="40">
        <v>0</v>
      </c>
      <c r="BK79" s="40">
        <v>0</v>
      </c>
      <c r="BL79" s="41">
        <v>0</v>
      </c>
      <c r="BO79" s="40"/>
      <c r="BP79" s="40"/>
      <c r="BQ79" s="40"/>
      <c r="BR79" s="40"/>
      <c r="BS79" s="41"/>
      <c r="BT79" s="40"/>
      <c r="BU79" s="40"/>
      <c r="BV79" s="40"/>
      <c r="BW79" s="40"/>
      <c r="BX79" s="41"/>
      <c r="BY79" s="40"/>
      <c r="BZ79" s="40"/>
      <c r="CA79" s="40"/>
      <c r="CB79" s="40"/>
      <c r="CC79" s="41"/>
      <c r="CD79" s="40"/>
      <c r="CE79" s="40"/>
      <c r="CF79" s="40"/>
      <c r="CG79" s="40"/>
      <c r="CH79" s="41"/>
      <c r="CI79" s="40"/>
      <c r="CJ79" s="40"/>
      <c r="CK79" s="40"/>
      <c r="CL79" s="40"/>
      <c r="CM79" s="41"/>
      <c r="CN79" s="40"/>
      <c r="CO79" s="40"/>
      <c r="CP79" s="40"/>
      <c r="CQ79" s="40"/>
      <c r="CR79" s="41"/>
      <c r="CS79" s="40"/>
      <c r="CT79" s="40"/>
      <c r="CU79" s="40"/>
      <c r="CV79" s="40"/>
      <c r="CW79" s="41"/>
      <c r="CX79" s="40"/>
      <c r="CY79" s="40"/>
      <c r="CZ79" s="40"/>
      <c r="DA79" s="40"/>
      <c r="DB79" s="41"/>
      <c r="DC79" s="40"/>
      <c r="DD79" s="40"/>
      <c r="DE79" s="40"/>
      <c r="DF79" s="40"/>
      <c r="DG79" s="41"/>
      <c r="DH79" s="40"/>
      <c r="DI79" s="40"/>
      <c r="DJ79" s="40"/>
      <c r="DK79" s="40"/>
      <c r="DL79" s="41"/>
    </row>
    <row r="80" spans="1:116" x14ac:dyDescent="0.25">
      <c r="A80" s="34" t="s">
        <v>262</v>
      </c>
      <c r="B80" s="34" t="s">
        <v>343</v>
      </c>
      <c r="C80" s="34" t="s">
        <v>346</v>
      </c>
      <c r="D80" s="36">
        <f t="shared" si="21"/>
        <v>0</v>
      </c>
      <c r="E80" s="36">
        <f t="shared" si="11"/>
        <v>0</v>
      </c>
      <c r="F80" s="36">
        <f t="shared" si="12"/>
        <v>0</v>
      </c>
      <c r="G80" s="36">
        <f t="shared" si="13"/>
        <v>0</v>
      </c>
      <c r="H80" s="36">
        <f t="shared" si="14"/>
        <v>0</v>
      </c>
      <c r="I80" s="36">
        <f t="shared" si="15"/>
        <v>0</v>
      </c>
      <c r="J80" s="36">
        <f t="shared" si="16"/>
        <v>0</v>
      </c>
      <c r="K80" s="36">
        <f t="shared" si="17"/>
        <v>0</v>
      </c>
      <c r="L80" s="36">
        <f t="shared" si="18"/>
        <v>0</v>
      </c>
      <c r="M80" s="36">
        <f t="shared" si="19"/>
        <v>0</v>
      </c>
      <c r="N80" s="36">
        <f t="shared" si="20"/>
        <v>0</v>
      </c>
      <c r="O80" s="40">
        <v>0</v>
      </c>
      <c r="P80" s="40">
        <v>0</v>
      </c>
      <c r="Q80" s="40">
        <v>0</v>
      </c>
      <c r="R80" s="40">
        <v>0</v>
      </c>
      <c r="S80" s="41">
        <v>0</v>
      </c>
      <c r="T80" s="40">
        <v>0</v>
      </c>
      <c r="U80" s="40">
        <v>0</v>
      </c>
      <c r="V80" s="40">
        <v>0</v>
      </c>
      <c r="W80" s="40">
        <v>0</v>
      </c>
      <c r="X80" s="41">
        <v>0</v>
      </c>
      <c r="Y80" s="40">
        <v>0</v>
      </c>
      <c r="Z80" s="40">
        <v>0</v>
      </c>
      <c r="AA80" s="40">
        <v>0</v>
      </c>
      <c r="AB80" s="40">
        <v>0</v>
      </c>
      <c r="AC80" s="41">
        <v>0</v>
      </c>
      <c r="AD80" s="40">
        <v>0</v>
      </c>
      <c r="AE80" s="40">
        <v>0</v>
      </c>
      <c r="AF80" s="40">
        <v>0</v>
      </c>
      <c r="AG80" s="40">
        <v>0</v>
      </c>
      <c r="AH80" s="41">
        <v>0</v>
      </c>
      <c r="AI80" s="40">
        <v>0</v>
      </c>
      <c r="AJ80" s="40">
        <v>0</v>
      </c>
      <c r="AK80" s="40">
        <v>0</v>
      </c>
      <c r="AL80" s="40">
        <v>0</v>
      </c>
      <c r="AM80" s="41">
        <v>0</v>
      </c>
      <c r="AN80" s="40">
        <v>0</v>
      </c>
      <c r="AO80" s="40">
        <v>0</v>
      </c>
      <c r="AP80" s="40">
        <v>0</v>
      </c>
      <c r="AQ80" s="40">
        <v>0</v>
      </c>
      <c r="AR80" s="41">
        <v>0</v>
      </c>
      <c r="AS80" s="40">
        <v>0</v>
      </c>
      <c r="AT80" s="40">
        <v>0</v>
      </c>
      <c r="AU80" s="40">
        <v>0</v>
      </c>
      <c r="AV80" s="40">
        <v>0</v>
      </c>
      <c r="AW80" s="41">
        <v>0</v>
      </c>
      <c r="AX80" s="40">
        <v>0</v>
      </c>
      <c r="AY80" s="40">
        <v>0</v>
      </c>
      <c r="AZ80" s="40">
        <v>0</v>
      </c>
      <c r="BA80" s="40">
        <v>0</v>
      </c>
      <c r="BB80" s="41">
        <v>0</v>
      </c>
      <c r="BC80" s="40">
        <v>0</v>
      </c>
      <c r="BD80" s="40">
        <v>0</v>
      </c>
      <c r="BE80" s="40">
        <v>0</v>
      </c>
      <c r="BF80" s="40">
        <v>0</v>
      </c>
      <c r="BG80" s="41">
        <v>0</v>
      </c>
      <c r="BH80" s="40">
        <v>0</v>
      </c>
      <c r="BI80" s="40">
        <v>0</v>
      </c>
      <c r="BJ80" s="40">
        <v>0</v>
      </c>
      <c r="BK80" s="40">
        <v>0</v>
      </c>
      <c r="BL80" s="41">
        <v>0</v>
      </c>
      <c r="BO80" s="40"/>
      <c r="BP80" s="40"/>
      <c r="BQ80" s="40"/>
      <c r="BR80" s="40"/>
      <c r="BS80" s="41"/>
      <c r="BT80" s="40"/>
      <c r="BU80" s="40"/>
      <c r="BV80" s="40"/>
      <c r="BW80" s="40"/>
      <c r="BX80" s="41"/>
      <c r="BY80" s="40"/>
      <c r="BZ80" s="40"/>
      <c r="CA80" s="40"/>
      <c r="CB80" s="40"/>
      <c r="CC80" s="41"/>
      <c r="CD80" s="40"/>
      <c r="CE80" s="40"/>
      <c r="CF80" s="40"/>
      <c r="CG80" s="40"/>
      <c r="CH80" s="41"/>
      <c r="CI80" s="40"/>
      <c r="CJ80" s="40"/>
      <c r="CK80" s="40"/>
      <c r="CL80" s="40"/>
      <c r="CM80" s="41"/>
      <c r="CN80" s="40"/>
      <c r="CO80" s="40"/>
      <c r="CP80" s="40"/>
      <c r="CQ80" s="40"/>
      <c r="CR80" s="41"/>
      <c r="CS80" s="40"/>
      <c r="CT80" s="40"/>
      <c r="CU80" s="40"/>
      <c r="CV80" s="40"/>
      <c r="CW80" s="41"/>
      <c r="CX80" s="40"/>
      <c r="CY80" s="40"/>
      <c r="CZ80" s="40"/>
      <c r="DA80" s="40"/>
      <c r="DB80" s="41"/>
      <c r="DC80" s="40"/>
      <c r="DD80" s="40"/>
      <c r="DE80" s="40"/>
      <c r="DF80" s="40"/>
      <c r="DG80" s="41"/>
      <c r="DH80" s="40"/>
      <c r="DI80" s="40"/>
      <c r="DJ80" s="40"/>
      <c r="DK80" s="40"/>
      <c r="DL80" s="41"/>
    </row>
    <row r="81" spans="1:116" x14ac:dyDescent="0.25">
      <c r="A81" s="34" t="s">
        <v>262</v>
      </c>
      <c r="B81" s="34" t="s">
        <v>343</v>
      </c>
      <c r="C81" s="34" t="s">
        <v>266</v>
      </c>
      <c r="D81" s="36">
        <f t="shared" si="21"/>
        <v>0</v>
      </c>
      <c r="E81" s="36">
        <f t="shared" si="11"/>
        <v>0</v>
      </c>
      <c r="F81" s="36">
        <f t="shared" si="12"/>
        <v>0</v>
      </c>
      <c r="G81" s="36">
        <f t="shared" si="13"/>
        <v>0</v>
      </c>
      <c r="H81" s="36">
        <f t="shared" si="14"/>
        <v>0</v>
      </c>
      <c r="I81" s="36">
        <f t="shared" si="15"/>
        <v>0</v>
      </c>
      <c r="J81" s="36">
        <f t="shared" si="16"/>
        <v>0</v>
      </c>
      <c r="K81" s="36">
        <f t="shared" si="17"/>
        <v>0</v>
      </c>
      <c r="L81" s="36">
        <f t="shared" si="18"/>
        <v>0</v>
      </c>
      <c r="M81" s="36">
        <f t="shared" si="19"/>
        <v>0</v>
      </c>
      <c r="N81" s="36">
        <f t="shared" si="20"/>
        <v>0</v>
      </c>
      <c r="O81" s="40">
        <v>0</v>
      </c>
      <c r="P81" s="40">
        <v>0</v>
      </c>
      <c r="Q81" s="40">
        <v>0</v>
      </c>
      <c r="R81" s="40">
        <v>0</v>
      </c>
      <c r="S81" s="41">
        <v>0</v>
      </c>
      <c r="T81" s="40">
        <v>0</v>
      </c>
      <c r="U81" s="40">
        <v>0</v>
      </c>
      <c r="V81" s="40">
        <v>0</v>
      </c>
      <c r="W81" s="40">
        <v>0</v>
      </c>
      <c r="X81" s="41">
        <v>0</v>
      </c>
      <c r="Y81" s="40">
        <v>0</v>
      </c>
      <c r="Z81" s="40">
        <v>0</v>
      </c>
      <c r="AA81" s="40">
        <v>0</v>
      </c>
      <c r="AB81" s="40">
        <v>0</v>
      </c>
      <c r="AC81" s="41">
        <v>0</v>
      </c>
      <c r="AD81" s="40">
        <v>0</v>
      </c>
      <c r="AE81" s="40">
        <v>0</v>
      </c>
      <c r="AF81" s="40">
        <v>0</v>
      </c>
      <c r="AG81" s="40">
        <v>0</v>
      </c>
      <c r="AH81" s="41">
        <v>0</v>
      </c>
      <c r="AI81" s="40">
        <v>0</v>
      </c>
      <c r="AJ81" s="40">
        <v>0</v>
      </c>
      <c r="AK81" s="40">
        <v>0</v>
      </c>
      <c r="AL81" s="40">
        <v>0</v>
      </c>
      <c r="AM81" s="41">
        <v>0</v>
      </c>
      <c r="AN81" s="40">
        <v>0</v>
      </c>
      <c r="AO81" s="40">
        <v>0</v>
      </c>
      <c r="AP81" s="40">
        <v>0</v>
      </c>
      <c r="AQ81" s="40">
        <v>0</v>
      </c>
      <c r="AR81" s="41">
        <v>0</v>
      </c>
      <c r="AS81" s="40">
        <v>0</v>
      </c>
      <c r="AT81" s="40">
        <v>0</v>
      </c>
      <c r="AU81" s="40">
        <v>0</v>
      </c>
      <c r="AV81" s="40">
        <v>0</v>
      </c>
      <c r="AW81" s="41">
        <v>0</v>
      </c>
      <c r="AX81" s="40">
        <v>0</v>
      </c>
      <c r="AY81" s="40">
        <v>0</v>
      </c>
      <c r="AZ81" s="40">
        <v>0</v>
      </c>
      <c r="BA81" s="40">
        <v>0</v>
      </c>
      <c r="BB81" s="41">
        <v>0</v>
      </c>
      <c r="BC81" s="40">
        <v>0</v>
      </c>
      <c r="BD81" s="40">
        <v>0</v>
      </c>
      <c r="BE81" s="40">
        <v>0</v>
      </c>
      <c r="BF81" s="40">
        <v>0</v>
      </c>
      <c r="BG81" s="41">
        <v>0</v>
      </c>
      <c r="BH81" s="40">
        <v>0</v>
      </c>
      <c r="BI81" s="40">
        <v>0</v>
      </c>
      <c r="BJ81" s="40">
        <v>0</v>
      </c>
      <c r="BK81" s="40">
        <v>0</v>
      </c>
      <c r="BL81" s="41">
        <v>0</v>
      </c>
      <c r="BO81" s="40"/>
      <c r="BP81" s="40"/>
      <c r="BQ81" s="40"/>
      <c r="BR81" s="40"/>
      <c r="BS81" s="41"/>
      <c r="BT81" s="40"/>
      <c r="BU81" s="40"/>
      <c r="BV81" s="40"/>
      <c r="BW81" s="40"/>
      <c r="BX81" s="41"/>
      <c r="BY81" s="40"/>
      <c r="BZ81" s="40"/>
      <c r="CA81" s="40"/>
      <c r="CB81" s="40"/>
      <c r="CC81" s="41"/>
      <c r="CD81" s="40"/>
      <c r="CE81" s="40"/>
      <c r="CF81" s="40"/>
      <c r="CG81" s="40"/>
      <c r="CH81" s="41"/>
      <c r="CI81" s="40"/>
      <c r="CJ81" s="40"/>
      <c r="CK81" s="40"/>
      <c r="CL81" s="40"/>
      <c r="CM81" s="41"/>
      <c r="CN81" s="40"/>
      <c r="CO81" s="40"/>
      <c r="CP81" s="40"/>
      <c r="CQ81" s="40"/>
      <c r="CR81" s="41"/>
      <c r="CS81" s="40"/>
      <c r="CT81" s="40"/>
      <c r="CU81" s="40"/>
      <c r="CV81" s="40"/>
      <c r="CW81" s="41"/>
      <c r="CX81" s="40"/>
      <c r="CY81" s="40"/>
      <c r="CZ81" s="40"/>
      <c r="DA81" s="40"/>
      <c r="DB81" s="41"/>
      <c r="DC81" s="40"/>
      <c r="DD81" s="40"/>
      <c r="DE81" s="40"/>
      <c r="DF81" s="40"/>
      <c r="DG81" s="41"/>
      <c r="DH81" s="40"/>
      <c r="DI81" s="40"/>
      <c r="DJ81" s="40"/>
      <c r="DK81" s="40"/>
      <c r="DL81" s="41"/>
    </row>
    <row r="82" spans="1:116" x14ac:dyDescent="0.25">
      <c r="A82" s="34" t="s">
        <v>262</v>
      </c>
      <c r="B82" s="34" t="s">
        <v>343</v>
      </c>
      <c r="C82" s="34" t="s">
        <v>267</v>
      </c>
      <c r="D82" s="36">
        <f t="shared" si="21"/>
        <v>0</v>
      </c>
      <c r="E82" s="36">
        <f t="shared" si="11"/>
        <v>0</v>
      </c>
      <c r="F82" s="36">
        <f t="shared" si="12"/>
        <v>0</v>
      </c>
      <c r="G82" s="36">
        <f t="shared" si="13"/>
        <v>0</v>
      </c>
      <c r="H82" s="36">
        <f t="shared" si="14"/>
        <v>0</v>
      </c>
      <c r="I82" s="36">
        <f t="shared" si="15"/>
        <v>0</v>
      </c>
      <c r="J82" s="36">
        <f t="shared" si="16"/>
        <v>0</v>
      </c>
      <c r="K82" s="36">
        <f t="shared" si="17"/>
        <v>0</v>
      </c>
      <c r="L82" s="36">
        <f t="shared" si="18"/>
        <v>0</v>
      </c>
      <c r="M82" s="36">
        <f t="shared" si="19"/>
        <v>0</v>
      </c>
      <c r="N82" s="36">
        <f t="shared" si="20"/>
        <v>0</v>
      </c>
      <c r="O82" s="40">
        <v>0</v>
      </c>
      <c r="P82" s="40">
        <v>0</v>
      </c>
      <c r="Q82" s="40">
        <v>0</v>
      </c>
      <c r="R82" s="40">
        <v>0</v>
      </c>
      <c r="S82" s="41">
        <v>0</v>
      </c>
      <c r="T82" s="40">
        <v>0</v>
      </c>
      <c r="U82" s="40">
        <v>0</v>
      </c>
      <c r="V82" s="40">
        <v>0</v>
      </c>
      <c r="W82" s="40">
        <v>0</v>
      </c>
      <c r="X82" s="41">
        <v>0</v>
      </c>
      <c r="Y82" s="40">
        <v>0</v>
      </c>
      <c r="Z82" s="40">
        <v>0</v>
      </c>
      <c r="AA82" s="40">
        <v>0</v>
      </c>
      <c r="AB82" s="40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0</v>
      </c>
      <c r="AH82" s="41">
        <v>0</v>
      </c>
      <c r="AI82" s="40">
        <v>0</v>
      </c>
      <c r="AJ82" s="40">
        <v>0</v>
      </c>
      <c r="AK82" s="40">
        <v>0</v>
      </c>
      <c r="AL82" s="40">
        <v>0</v>
      </c>
      <c r="AM82" s="41">
        <v>0</v>
      </c>
      <c r="AN82" s="40">
        <v>0</v>
      </c>
      <c r="AO82" s="40">
        <v>0</v>
      </c>
      <c r="AP82" s="40">
        <v>0</v>
      </c>
      <c r="AQ82" s="40">
        <v>0</v>
      </c>
      <c r="AR82" s="41">
        <v>0</v>
      </c>
      <c r="AS82" s="40">
        <v>0</v>
      </c>
      <c r="AT82" s="40">
        <v>0</v>
      </c>
      <c r="AU82" s="40">
        <v>0</v>
      </c>
      <c r="AV82" s="40">
        <v>0</v>
      </c>
      <c r="AW82" s="41">
        <v>0</v>
      </c>
      <c r="AX82" s="40">
        <v>0</v>
      </c>
      <c r="AY82" s="40">
        <v>0</v>
      </c>
      <c r="AZ82" s="40">
        <v>0</v>
      </c>
      <c r="BA82" s="40">
        <v>0</v>
      </c>
      <c r="BB82" s="41">
        <v>0</v>
      </c>
      <c r="BC82" s="40">
        <v>0</v>
      </c>
      <c r="BD82" s="40">
        <v>0</v>
      </c>
      <c r="BE82" s="40">
        <v>0</v>
      </c>
      <c r="BF82" s="40">
        <v>0</v>
      </c>
      <c r="BG82" s="41">
        <v>0</v>
      </c>
      <c r="BH82" s="40">
        <v>0</v>
      </c>
      <c r="BI82" s="40">
        <v>0</v>
      </c>
      <c r="BJ82" s="40">
        <v>0</v>
      </c>
      <c r="BK82" s="40">
        <v>0</v>
      </c>
      <c r="BL82" s="41">
        <v>0</v>
      </c>
    </row>
    <row r="83" spans="1:116" x14ac:dyDescent="0.25">
      <c r="A83" s="34" t="s">
        <v>264</v>
      </c>
      <c r="B83" s="34" t="s">
        <v>347</v>
      </c>
      <c r="C83" s="34" t="s">
        <v>263</v>
      </c>
      <c r="D83" s="36">
        <f t="shared" si="21"/>
        <v>0.84</v>
      </c>
      <c r="E83" s="36">
        <f t="shared" si="11"/>
        <v>0</v>
      </c>
      <c r="F83" s="36">
        <f t="shared" si="12"/>
        <v>0.2</v>
      </c>
      <c r="G83" s="36">
        <f t="shared" si="13"/>
        <v>0</v>
      </c>
      <c r="H83" s="36">
        <f t="shared" si="14"/>
        <v>0.4</v>
      </c>
      <c r="I83" s="36">
        <f t="shared" si="15"/>
        <v>1.4</v>
      </c>
      <c r="J83" s="36">
        <f t="shared" si="16"/>
        <v>2.2000000000000002</v>
      </c>
      <c r="K83" s="36">
        <f t="shared" si="17"/>
        <v>1.6</v>
      </c>
      <c r="L83" s="36">
        <f t="shared" si="18"/>
        <v>0.8</v>
      </c>
      <c r="M83" s="36">
        <f t="shared" si="19"/>
        <v>1</v>
      </c>
      <c r="N83" s="36">
        <f t="shared" si="20"/>
        <v>0.8</v>
      </c>
      <c r="O83" s="40">
        <v>0</v>
      </c>
      <c r="P83" s="40">
        <v>0</v>
      </c>
      <c r="Q83" s="40">
        <v>0</v>
      </c>
      <c r="R83" s="40">
        <v>0</v>
      </c>
      <c r="S83" s="41">
        <v>0</v>
      </c>
      <c r="T83" s="40">
        <v>1</v>
      </c>
      <c r="U83" s="40">
        <v>0</v>
      </c>
      <c r="V83" s="40">
        <v>0</v>
      </c>
      <c r="W83" s="40">
        <v>0</v>
      </c>
      <c r="X83" s="41">
        <v>0</v>
      </c>
      <c r="Y83" s="40">
        <v>0</v>
      </c>
      <c r="Z83" s="40">
        <v>0</v>
      </c>
      <c r="AA83" s="40">
        <v>0</v>
      </c>
      <c r="AB83" s="40">
        <v>0</v>
      </c>
      <c r="AC83" s="41">
        <v>0</v>
      </c>
      <c r="AD83" s="40">
        <v>1</v>
      </c>
      <c r="AE83" s="40">
        <v>0</v>
      </c>
      <c r="AF83" s="40">
        <v>0</v>
      </c>
      <c r="AG83" s="40">
        <v>0</v>
      </c>
      <c r="AH83" s="41">
        <v>1</v>
      </c>
      <c r="AI83" s="40">
        <v>2</v>
      </c>
      <c r="AJ83" s="40">
        <v>0</v>
      </c>
      <c r="AK83" s="40">
        <v>2</v>
      </c>
      <c r="AL83" s="40">
        <v>1</v>
      </c>
      <c r="AM83" s="41">
        <v>2</v>
      </c>
      <c r="AN83" s="40">
        <v>3</v>
      </c>
      <c r="AO83" s="40">
        <v>2</v>
      </c>
      <c r="AP83" s="40">
        <v>3</v>
      </c>
      <c r="AQ83" s="40">
        <v>1</v>
      </c>
      <c r="AR83" s="41">
        <v>2</v>
      </c>
      <c r="AS83" s="40">
        <v>3</v>
      </c>
      <c r="AT83" s="40">
        <v>1</v>
      </c>
      <c r="AU83" s="40">
        <v>1</v>
      </c>
      <c r="AV83" s="40">
        <v>1</v>
      </c>
      <c r="AW83" s="41">
        <v>2</v>
      </c>
      <c r="AX83" s="40">
        <v>0</v>
      </c>
      <c r="AY83" s="40">
        <v>0</v>
      </c>
      <c r="AZ83" s="40">
        <v>1</v>
      </c>
      <c r="BA83" s="40">
        <v>2</v>
      </c>
      <c r="BB83" s="41">
        <v>1</v>
      </c>
      <c r="BC83" s="40">
        <v>2</v>
      </c>
      <c r="BD83" s="40">
        <v>2</v>
      </c>
      <c r="BE83" s="40">
        <v>1</v>
      </c>
      <c r="BF83" s="40">
        <v>0</v>
      </c>
      <c r="BG83" s="41">
        <v>0</v>
      </c>
      <c r="BH83" s="40">
        <v>0</v>
      </c>
      <c r="BI83" s="40">
        <v>1</v>
      </c>
      <c r="BJ83" s="40">
        <v>0</v>
      </c>
      <c r="BK83" s="40">
        <v>2</v>
      </c>
      <c r="BL83" s="41">
        <v>1</v>
      </c>
    </row>
    <row r="84" spans="1:116" x14ac:dyDescent="0.25">
      <c r="A84" s="34" t="s">
        <v>264</v>
      </c>
      <c r="B84" s="34" t="s">
        <v>347</v>
      </c>
      <c r="C84" s="34" t="s">
        <v>266</v>
      </c>
      <c r="D84" s="36">
        <f t="shared" si="21"/>
        <v>0</v>
      </c>
      <c r="E84" s="36">
        <f t="shared" si="11"/>
        <v>0</v>
      </c>
      <c r="F84" s="36">
        <f t="shared" si="12"/>
        <v>0</v>
      </c>
      <c r="G84" s="36">
        <f t="shared" si="13"/>
        <v>0</v>
      </c>
      <c r="H84" s="36">
        <f t="shared" si="14"/>
        <v>0</v>
      </c>
      <c r="I84" s="36">
        <f t="shared" si="15"/>
        <v>0</v>
      </c>
      <c r="J84" s="36">
        <f t="shared" si="16"/>
        <v>0</v>
      </c>
      <c r="K84" s="36">
        <f t="shared" si="17"/>
        <v>0</v>
      </c>
      <c r="L84" s="36">
        <f t="shared" si="18"/>
        <v>0</v>
      </c>
      <c r="M84" s="36">
        <f t="shared" si="19"/>
        <v>0</v>
      </c>
      <c r="N84" s="36">
        <f t="shared" si="20"/>
        <v>0</v>
      </c>
      <c r="O84" s="40">
        <v>0</v>
      </c>
      <c r="P84" s="40">
        <v>0</v>
      </c>
      <c r="Q84" s="40">
        <v>0</v>
      </c>
      <c r="R84" s="40">
        <v>0</v>
      </c>
      <c r="S84" s="41">
        <v>0</v>
      </c>
      <c r="T84" s="40">
        <v>0</v>
      </c>
      <c r="U84" s="40">
        <v>0</v>
      </c>
      <c r="V84" s="40">
        <v>0</v>
      </c>
      <c r="W84" s="40">
        <v>0</v>
      </c>
      <c r="X84" s="41">
        <v>0</v>
      </c>
      <c r="Y84" s="40">
        <v>0</v>
      </c>
      <c r="Z84" s="40">
        <v>0</v>
      </c>
      <c r="AA84" s="40">
        <v>0</v>
      </c>
      <c r="AB84" s="40">
        <v>0</v>
      </c>
      <c r="AC84" s="41">
        <v>0</v>
      </c>
      <c r="AD84" s="40">
        <v>0</v>
      </c>
      <c r="AE84" s="40">
        <v>0</v>
      </c>
      <c r="AF84" s="40">
        <v>0</v>
      </c>
      <c r="AG84" s="40">
        <v>0</v>
      </c>
      <c r="AH84" s="41">
        <v>0</v>
      </c>
      <c r="AI84" s="40">
        <v>0</v>
      </c>
      <c r="AJ84" s="40">
        <v>0</v>
      </c>
      <c r="AK84" s="40">
        <v>0</v>
      </c>
      <c r="AL84" s="40">
        <v>0</v>
      </c>
      <c r="AM84" s="41">
        <v>0</v>
      </c>
      <c r="AN84" s="40">
        <v>0</v>
      </c>
      <c r="AO84" s="40">
        <v>0</v>
      </c>
      <c r="AP84" s="40">
        <v>0</v>
      </c>
      <c r="AQ84" s="40">
        <v>0</v>
      </c>
      <c r="AR84" s="41">
        <v>0</v>
      </c>
      <c r="AS84" s="40">
        <v>0</v>
      </c>
      <c r="AT84" s="40">
        <v>0</v>
      </c>
      <c r="AU84" s="40">
        <v>0</v>
      </c>
      <c r="AV84" s="40">
        <v>0</v>
      </c>
      <c r="AW84" s="41">
        <v>0</v>
      </c>
      <c r="AX84" s="40">
        <v>0</v>
      </c>
      <c r="AY84" s="40">
        <v>0</v>
      </c>
      <c r="AZ84" s="40">
        <v>0</v>
      </c>
      <c r="BA84" s="40">
        <v>0</v>
      </c>
      <c r="BB84" s="41">
        <v>0</v>
      </c>
      <c r="BC84" s="40">
        <v>0</v>
      </c>
      <c r="BD84" s="40">
        <v>0</v>
      </c>
      <c r="BE84" s="40">
        <v>0</v>
      </c>
      <c r="BF84" s="40">
        <v>0</v>
      </c>
      <c r="BG84" s="41">
        <v>0</v>
      </c>
      <c r="BH84" s="40">
        <v>0</v>
      </c>
      <c r="BI84" s="40">
        <v>0</v>
      </c>
      <c r="BJ84" s="40">
        <v>0</v>
      </c>
      <c r="BK84" s="40">
        <v>0</v>
      </c>
      <c r="BL84" s="41">
        <v>0</v>
      </c>
    </row>
    <row r="85" spans="1:116" x14ac:dyDescent="0.25">
      <c r="A85" s="34" t="s">
        <v>264</v>
      </c>
      <c r="B85" s="34" t="s">
        <v>347</v>
      </c>
      <c r="C85" s="34" t="s">
        <v>267</v>
      </c>
      <c r="D85" s="36">
        <f t="shared" si="21"/>
        <v>0</v>
      </c>
      <c r="E85" s="36">
        <f t="shared" si="11"/>
        <v>0</v>
      </c>
      <c r="F85" s="36">
        <f t="shared" si="12"/>
        <v>0</v>
      </c>
      <c r="G85" s="36">
        <f t="shared" si="13"/>
        <v>0</v>
      </c>
      <c r="H85" s="36">
        <f t="shared" si="14"/>
        <v>0</v>
      </c>
      <c r="I85" s="36">
        <f t="shared" si="15"/>
        <v>0</v>
      </c>
      <c r="J85" s="36">
        <f t="shared" si="16"/>
        <v>0</v>
      </c>
      <c r="K85" s="36">
        <f t="shared" si="17"/>
        <v>0</v>
      </c>
      <c r="L85" s="36">
        <f t="shared" si="18"/>
        <v>0</v>
      </c>
      <c r="M85" s="36">
        <f t="shared" si="19"/>
        <v>0</v>
      </c>
      <c r="N85" s="36">
        <f t="shared" si="20"/>
        <v>0</v>
      </c>
      <c r="O85" s="40">
        <v>0</v>
      </c>
      <c r="P85" s="40">
        <v>0</v>
      </c>
      <c r="Q85" s="40">
        <v>0</v>
      </c>
      <c r="R85" s="40">
        <v>0</v>
      </c>
      <c r="S85" s="41">
        <v>0</v>
      </c>
      <c r="T85" s="40">
        <v>0</v>
      </c>
      <c r="U85" s="40">
        <v>0</v>
      </c>
      <c r="V85" s="40">
        <v>0</v>
      </c>
      <c r="W85" s="40">
        <v>0</v>
      </c>
      <c r="X85" s="41">
        <v>0</v>
      </c>
      <c r="Y85" s="40">
        <v>0</v>
      </c>
      <c r="Z85" s="40">
        <v>0</v>
      </c>
      <c r="AA85" s="40">
        <v>0</v>
      </c>
      <c r="AB85" s="40">
        <v>0</v>
      </c>
      <c r="AC85" s="41">
        <v>0</v>
      </c>
      <c r="AD85" s="40">
        <v>0</v>
      </c>
      <c r="AE85" s="40">
        <v>0</v>
      </c>
      <c r="AF85" s="40">
        <v>0</v>
      </c>
      <c r="AG85" s="40">
        <v>0</v>
      </c>
      <c r="AH85" s="41">
        <v>0</v>
      </c>
      <c r="AI85" s="40">
        <v>0</v>
      </c>
      <c r="AJ85" s="40">
        <v>0</v>
      </c>
      <c r="AK85" s="40">
        <v>0</v>
      </c>
      <c r="AL85" s="40">
        <v>0</v>
      </c>
      <c r="AM85" s="41">
        <v>0</v>
      </c>
      <c r="AN85" s="40">
        <v>0</v>
      </c>
      <c r="AO85" s="40">
        <v>0</v>
      </c>
      <c r="AP85" s="40">
        <v>0</v>
      </c>
      <c r="AQ85" s="40">
        <v>0</v>
      </c>
      <c r="AR85" s="41">
        <v>0</v>
      </c>
      <c r="AS85" s="40">
        <v>0</v>
      </c>
      <c r="AT85" s="40">
        <v>0</v>
      </c>
      <c r="AU85" s="40">
        <v>0</v>
      </c>
      <c r="AV85" s="40">
        <v>0</v>
      </c>
      <c r="AW85" s="41">
        <v>0</v>
      </c>
      <c r="AX85" s="40">
        <v>0</v>
      </c>
      <c r="AY85" s="40">
        <v>0</v>
      </c>
      <c r="AZ85" s="40">
        <v>0</v>
      </c>
      <c r="BA85" s="40">
        <v>0</v>
      </c>
      <c r="BB85" s="41">
        <v>0</v>
      </c>
      <c r="BC85" s="40">
        <v>0</v>
      </c>
      <c r="BD85" s="40">
        <v>0</v>
      </c>
      <c r="BE85" s="40">
        <v>0</v>
      </c>
      <c r="BF85" s="40">
        <v>0</v>
      </c>
      <c r="BG85" s="41">
        <v>0</v>
      </c>
      <c r="BH85" s="40">
        <v>0</v>
      </c>
      <c r="BI85" s="40">
        <v>0</v>
      </c>
      <c r="BJ85" s="40">
        <v>0</v>
      </c>
      <c r="BK85" s="40">
        <v>0</v>
      </c>
      <c r="BL85" s="41">
        <v>0</v>
      </c>
      <c r="BO85" s="40"/>
      <c r="BP85" s="40"/>
      <c r="BQ85" s="40"/>
      <c r="BR85" s="40"/>
      <c r="BS85" s="41"/>
      <c r="BT85" s="40"/>
      <c r="BU85" s="40"/>
      <c r="BV85" s="40"/>
      <c r="BW85" s="40"/>
      <c r="BX85" s="41"/>
      <c r="BY85" s="40"/>
      <c r="BZ85" s="40"/>
      <c r="CA85" s="40"/>
      <c r="CB85" s="40"/>
      <c r="CC85" s="41"/>
      <c r="CD85" s="40"/>
      <c r="CE85" s="40"/>
      <c r="CF85" s="40"/>
      <c r="CG85" s="40"/>
      <c r="CH85" s="41"/>
      <c r="CI85" s="40"/>
      <c r="CJ85" s="40"/>
      <c r="CK85" s="40"/>
      <c r="CL85" s="40"/>
      <c r="CM85" s="41"/>
      <c r="CN85" s="40"/>
      <c r="CO85" s="40"/>
      <c r="CP85" s="40"/>
      <c r="CQ85" s="40"/>
      <c r="CR85" s="41"/>
      <c r="CS85" s="40"/>
      <c r="CT85" s="40"/>
      <c r="CU85" s="40"/>
      <c r="CV85" s="40"/>
      <c r="CW85" s="41"/>
      <c r="CX85" s="40"/>
      <c r="CY85" s="40"/>
      <c r="CZ85" s="40"/>
      <c r="DA85" s="40"/>
      <c r="DB85" s="41"/>
      <c r="DC85" s="40"/>
      <c r="DD85" s="40"/>
      <c r="DE85" s="40"/>
      <c r="DF85" s="40"/>
      <c r="DG85" s="41"/>
      <c r="DH85" s="40"/>
      <c r="DI85" s="40"/>
      <c r="DJ85" s="40"/>
      <c r="DK85" s="40"/>
      <c r="DL85" s="41"/>
    </row>
    <row r="86" spans="1:116" x14ac:dyDescent="0.25">
      <c r="A86" s="34" t="s">
        <v>262</v>
      </c>
      <c r="B86" s="34" t="s">
        <v>347</v>
      </c>
      <c r="C86" s="34" t="s">
        <v>263</v>
      </c>
      <c r="D86" s="36">
        <f t="shared" si="21"/>
        <v>0</v>
      </c>
      <c r="E86" s="36">
        <f t="shared" si="11"/>
        <v>0</v>
      </c>
      <c r="F86" s="36">
        <f t="shared" si="12"/>
        <v>0</v>
      </c>
      <c r="G86" s="36">
        <f t="shared" si="13"/>
        <v>0</v>
      </c>
      <c r="H86" s="36">
        <f t="shared" si="14"/>
        <v>0</v>
      </c>
      <c r="I86" s="36">
        <f t="shared" si="15"/>
        <v>0</v>
      </c>
      <c r="J86" s="36">
        <f t="shared" si="16"/>
        <v>0</v>
      </c>
      <c r="K86" s="36">
        <f t="shared" si="17"/>
        <v>0</v>
      </c>
      <c r="L86" s="36">
        <f t="shared" si="18"/>
        <v>0</v>
      </c>
      <c r="M86" s="36">
        <f t="shared" si="19"/>
        <v>0</v>
      </c>
      <c r="N86" s="36">
        <f t="shared" si="20"/>
        <v>0</v>
      </c>
      <c r="O86" s="40">
        <v>0</v>
      </c>
      <c r="P86" s="40">
        <v>0</v>
      </c>
      <c r="Q86" s="40">
        <v>0</v>
      </c>
      <c r="R86" s="40">
        <v>0</v>
      </c>
      <c r="S86" s="41">
        <v>0</v>
      </c>
      <c r="T86" s="40">
        <v>0</v>
      </c>
      <c r="U86" s="40">
        <v>0</v>
      </c>
      <c r="V86" s="40">
        <v>0</v>
      </c>
      <c r="W86" s="40">
        <v>0</v>
      </c>
      <c r="X86" s="41">
        <v>0</v>
      </c>
      <c r="Y86" s="40">
        <v>0</v>
      </c>
      <c r="Z86" s="40">
        <v>0</v>
      </c>
      <c r="AA86" s="40">
        <v>0</v>
      </c>
      <c r="AB86" s="40">
        <v>0</v>
      </c>
      <c r="AC86" s="41">
        <v>0</v>
      </c>
      <c r="AD86" s="40">
        <v>0</v>
      </c>
      <c r="AE86" s="40">
        <v>0</v>
      </c>
      <c r="AF86" s="40">
        <v>0</v>
      </c>
      <c r="AG86" s="40">
        <v>0</v>
      </c>
      <c r="AH86" s="41">
        <v>0</v>
      </c>
      <c r="AI86" s="40">
        <v>0</v>
      </c>
      <c r="AJ86" s="40">
        <v>0</v>
      </c>
      <c r="AK86" s="40">
        <v>0</v>
      </c>
      <c r="AL86" s="40">
        <v>0</v>
      </c>
      <c r="AM86" s="41">
        <v>0</v>
      </c>
      <c r="AN86" s="40">
        <v>0</v>
      </c>
      <c r="AO86" s="40">
        <v>0</v>
      </c>
      <c r="AP86" s="40">
        <v>0</v>
      </c>
      <c r="AQ86" s="40">
        <v>0</v>
      </c>
      <c r="AR86" s="41">
        <v>0</v>
      </c>
      <c r="AS86" s="40">
        <v>0</v>
      </c>
      <c r="AT86" s="40">
        <v>0</v>
      </c>
      <c r="AU86" s="40">
        <v>0</v>
      </c>
      <c r="AV86" s="40">
        <v>0</v>
      </c>
      <c r="AW86" s="41">
        <v>0</v>
      </c>
      <c r="AX86" s="40">
        <v>0</v>
      </c>
      <c r="AY86" s="40">
        <v>0</v>
      </c>
      <c r="AZ86" s="40">
        <v>0</v>
      </c>
      <c r="BA86" s="40">
        <v>0</v>
      </c>
      <c r="BB86" s="41">
        <v>0</v>
      </c>
      <c r="BC86" s="40">
        <v>0</v>
      </c>
      <c r="BD86" s="40">
        <v>0</v>
      </c>
      <c r="BE86" s="40">
        <v>0</v>
      </c>
      <c r="BF86" s="40">
        <v>0</v>
      </c>
      <c r="BG86" s="41">
        <v>0</v>
      </c>
      <c r="BH86" s="40">
        <v>0</v>
      </c>
      <c r="BI86" s="40">
        <v>0</v>
      </c>
      <c r="BJ86" s="40">
        <v>0</v>
      </c>
      <c r="BK86" s="40">
        <v>0</v>
      </c>
      <c r="BL86" s="41">
        <v>0</v>
      </c>
      <c r="BO86" s="40"/>
      <c r="BP86" s="40"/>
      <c r="BQ86" s="40"/>
      <c r="BR86" s="40"/>
      <c r="BS86" s="41"/>
      <c r="BT86" s="40"/>
      <c r="BU86" s="40"/>
      <c r="BV86" s="40"/>
      <c r="BW86" s="40"/>
      <c r="BX86" s="41"/>
      <c r="BY86" s="40"/>
      <c r="BZ86" s="40"/>
      <c r="CA86" s="40"/>
      <c r="CB86" s="40"/>
      <c r="CC86" s="41"/>
      <c r="CD86" s="40"/>
      <c r="CE86" s="40"/>
      <c r="CF86" s="40"/>
      <c r="CG86" s="40"/>
      <c r="CH86" s="41"/>
      <c r="CI86" s="40"/>
      <c r="CJ86" s="40"/>
      <c r="CK86" s="40"/>
      <c r="CL86" s="40"/>
      <c r="CM86" s="41"/>
      <c r="CN86" s="40"/>
      <c r="CO86" s="40"/>
      <c r="CP86" s="40"/>
      <c r="CQ86" s="40"/>
      <c r="CR86" s="41"/>
      <c r="CS86" s="40"/>
      <c r="CT86" s="40"/>
      <c r="CU86" s="40"/>
      <c r="CV86" s="40"/>
      <c r="CW86" s="41"/>
      <c r="CX86" s="40"/>
      <c r="CY86" s="40"/>
      <c r="CZ86" s="40"/>
      <c r="DA86" s="40"/>
      <c r="DB86" s="41"/>
      <c r="DC86" s="40"/>
      <c r="DD86" s="40"/>
      <c r="DE86" s="40"/>
      <c r="DF86" s="40"/>
      <c r="DG86" s="41"/>
      <c r="DH86" s="40"/>
      <c r="DI86" s="40"/>
      <c r="DJ86" s="40"/>
      <c r="DK86" s="40"/>
      <c r="DL86" s="41"/>
    </row>
    <row r="87" spans="1:116" x14ac:dyDescent="0.25">
      <c r="A87" s="34" t="s">
        <v>262</v>
      </c>
      <c r="B87" s="34" t="s">
        <v>268</v>
      </c>
      <c r="C87" s="34" t="s">
        <v>266</v>
      </c>
      <c r="D87" s="36">
        <f t="shared" si="21"/>
        <v>0</v>
      </c>
      <c r="E87" s="36">
        <f t="shared" si="11"/>
        <v>0</v>
      </c>
      <c r="F87" s="36">
        <f t="shared" si="12"/>
        <v>0</v>
      </c>
      <c r="G87" s="36">
        <f t="shared" si="13"/>
        <v>0</v>
      </c>
      <c r="H87" s="36">
        <f t="shared" si="14"/>
        <v>0</v>
      </c>
      <c r="I87" s="36">
        <f t="shared" si="15"/>
        <v>0</v>
      </c>
      <c r="J87" s="36">
        <f t="shared" si="16"/>
        <v>0</v>
      </c>
      <c r="K87" s="36">
        <f t="shared" si="17"/>
        <v>0</v>
      </c>
      <c r="L87" s="36">
        <f t="shared" si="18"/>
        <v>0</v>
      </c>
      <c r="M87" s="36">
        <f t="shared" si="19"/>
        <v>0</v>
      </c>
      <c r="N87" s="36">
        <f t="shared" si="20"/>
        <v>0</v>
      </c>
      <c r="O87" s="40">
        <v>0</v>
      </c>
      <c r="P87" s="40">
        <v>0</v>
      </c>
      <c r="Q87" s="40">
        <v>0</v>
      </c>
      <c r="R87" s="40">
        <v>0</v>
      </c>
      <c r="S87" s="41">
        <v>0</v>
      </c>
      <c r="T87" s="40">
        <v>0</v>
      </c>
      <c r="U87" s="40">
        <v>0</v>
      </c>
      <c r="V87" s="40">
        <v>0</v>
      </c>
      <c r="W87" s="40">
        <v>0</v>
      </c>
      <c r="X87" s="41">
        <v>0</v>
      </c>
      <c r="Y87" s="40">
        <v>0</v>
      </c>
      <c r="Z87" s="40">
        <v>0</v>
      </c>
      <c r="AA87" s="40">
        <v>0</v>
      </c>
      <c r="AB87" s="40">
        <v>0</v>
      </c>
      <c r="AC87" s="41">
        <v>0</v>
      </c>
      <c r="AD87" s="40">
        <v>0</v>
      </c>
      <c r="AE87" s="40">
        <v>0</v>
      </c>
      <c r="AF87" s="40">
        <v>0</v>
      </c>
      <c r="AG87" s="40">
        <v>0</v>
      </c>
      <c r="AH87" s="41">
        <v>0</v>
      </c>
      <c r="AI87" s="40">
        <v>0</v>
      </c>
      <c r="AJ87" s="40">
        <v>0</v>
      </c>
      <c r="AK87" s="40">
        <v>0</v>
      </c>
      <c r="AL87" s="40">
        <v>0</v>
      </c>
      <c r="AM87" s="41">
        <v>0</v>
      </c>
      <c r="AN87" s="40">
        <v>0</v>
      </c>
      <c r="AO87" s="40">
        <v>0</v>
      </c>
      <c r="AP87" s="40">
        <v>0</v>
      </c>
      <c r="AQ87" s="40">
        <v>0</v>
      </c>
      <c r="AR87" s="41">
        <v>0</v>
      </c>
      <c r="AS87" s="40">
        <v>0</v>
      </c>
      <c r="AT87" s="40">
        <v>0</v>
      </c>
      <c r="AU87" s="40">
        <v>0</v>
      </c>
      <c r="AV87" s="40">
        <v>0</v>
      </c>
      <c r="AW87" s="41">
        <v>0</v>
      </c>
      <c r="AX87" s="40">
        <v>0</v>
      </c>
      <c r="AY87" s="40">
        <v>0</v>
      </c>
      <c r="AZ87" s="40">
        <v>0</v>
      </c>
      <c r="BA87" s="40">
        <v>0</v>
      </c>
      <c r="BB87" s="41">
        <v>0</v>
      </c>
      <c r="BC87" s="40">
        <v>0</v>
      </c>
      <c r="BD87" s="40">
        <v>0</v>
      </c>
      <c r="BE87" s="40">
        <v>0</v>
      </c>
      <c r="BF87" s="40">
        <v>0</v>
      </c>
      <c r="BG87" s="41">
        <v>0</v>
      </c>
      <c r="BH87" s="40">
        <v>0</v>
      </c>
      <c r="BI87" s="40">
        <v>0</v>
      </c>
      <c r="BJ87" s="40">
        <v>0</v>
      </c>
      <c r="BK87" s="40">
        <v>0</v>
      </c>
      <c r="BL87" s="41">
        <v>0</v>
      </c>
      <c r="BO87" s="40"/>
      <c r="BP87" s="40"/>
      <c r="BQ87" s="40"/>
      <c r="BR87" s="40"/>
      <c r="BS87" s="41"/>
      <c r="BT87" s="40"/>
      <c r="BU87" s="40"/>
      <c r="BV87" s="40"/>
      <c r="BW87" s="40"/>
      <c r="BX87" s="41"/>
      <c r="BY87" s="40"/>
      <c r="BZ87" s="40"/>
      <c r="CA87" s="40"/>
      <c r="CB87" s="40"/>
      <c r="CC87" s="41"/>
      <c r="CD87" s="40"/>
      <c r="CE87" s="40"/>
      <c r="CF87" s="40"/>
      <c r="CG87" s="40"/>
      <c r="CH87" s="41"/>
      <c r="CI87" s="40"/>
      <c r="CJ87" s="40"/>
      <c r="CK87" s="40"/>
      <c r="CL87" s="40"/>
      <c r="CM87" s="41"/>
      <c r="CN87" s="40"/>
      <c r="CO87" s="40"/>
      <c r="CP87" s="40"/>
      <c r="CQ87" s="40"/>
      <c r="CR87" s="41"/>
      <c r="CS87" s="40"/>
      <c r="CT87" s="40"/>
      <c r="CU87" s="40"/>
      <c r="CV87" s="40"/>
      <c r="CW87" s="41"/>
      <c r="CX87" s="40"/>
      <c r="CY87" s="40"/>
      <c r="CZ87" s="40"/>
      <c r="DA87" s="40"/>
      <c r="DB87" s="41"/>
      <c r="DC87" s="40"/>
      <c r="DD87" s="40"/>
      <c r="DE87" s="40"/>
      <c r="DF87" s="40"/>
      <c r="DG87" s="41"/>
      <c r="DH87" s="40"/>
      <c r="DI87" s="40"/>
      <c r="DJ87" s="40"/>
      <c r="DK87" s="40"/>
      <c r="DL87" s="41"/>
    </row>
    <row r="88" spans="1:116" x14ac:dyDescent="0.25">
      <c r="A88" s="34" t="s">
        <v>262</v>
      </c>
      <c r="B88" s="34" t="s">
        <v>268</v>
      </c>
      <c r="C88" s="34" t="s">
        <v>267</v>
      </c>
      <c r="D88" s="36">
        <f t="shared" si="21"/>
        <v>0</v>
      </c>
      <c r="E88" s="36">
        <f t="shared" si="11"/>
        <v>0</v>
      </c>
      <c r="F88" s="36">
        <f t="shared" si="12"/>
        <v>0</v>
      </c>
      <c r="G88" s="36">
        <f t="shared" si="13"/>
        <v>0</v>
      </c>
      <c r="H88" s="36">
        <f t="shared" si="14"/>
        <v>0</v>
      </c>
      <c r="I88" s="36">
        <f t="shared" si="15"/>
        <v>0</v>
      </c>
      <c r="J88" s="36">
        <f t="shared" si="16"/>
        <v>0</v>
      </c>
      <c r="K88" s="36">
        <f t="shared" si="17"/>
        <v>0</v>
      </c>
      <c r="L88" s="36">
        <f t="shared" si="18"/>
        <v>0</v>
      </c>
      <c r="M88" s="36">
        <f t="shared" si="19"/>
        <v>0</v>
      </c>
      <c r="N88" s="36">
        <f t="shared" si="20"/>
        <v>0</v>
      </c>
      <c r="O88" s="40">
        <v>0</v>
      </c>
      <c r="P88" s="40">
        <v>0</v>
      </c>
      <c r="Q88" s="40">
        <v>0</v>
      </c>
      <c r="R88" s="40">
        <v>0</v>
      </c>
      <c r="S88" s="41">
        <v>0</v>
      </c>
      <c r="T88" s="40">
        <v>0</v>
      </c>
      <c r="U88" s="40">
        <v>0</v>
      </c>
      <c r="V88" s="40">
        <v>0</v>
      </c>
      <c r="W88" s="40">
        <v>0</v>
      </c>
      <c r="X88" s="41">
        <v>0</v>
      </c>
      <c r="Y88" s="40">
        <v>0</v>
      </c>
      <c r="Z88" s="40">
        <v>0</v>
      </c>
      <c r="AA88" s="40">
        <v>0</v>
      </c>
      <c r="AB88" s="40">
        <v>0</v>
      </c>
      <c r="AC88" s="41">
        <v>0</v>
      </c>
      <c r="AD88" s="40">
        <v>0</v>
      </c>
      <c r="AE88" s="40">
        <v>0</v>
      </c>
      <c r="AF88" s="40">
        <v>0</v>
      </c>
      <c r="AG88" s="40">
        <v>0</v>
      </c>
      <c r="AH88" s="41">
        <v>0</v>
      </c>
      <c r="AI88" s="40">
        <v>0</v>
      </c>
      <c r="AJ88" s="40">
        <v>0</v>
      </c>
      <c r="AK88" s="40">
        <v>0</v>
      </c>
      <c r="AL88" s="40">
        <v>0</v>
      </c>
      <c r="AM88" s="41">
        <v>0</v>
      </c>
      <c r="AN88" s="40">
        <v>0</v>
      </c>
      <c r="AO88" s="40">
        <v>0</v>
      </c>
      <c r="AP88" s="40">
        <v>0</v>
      </c>
      <c r="AQ88" s="40">
        <v>0</v>
      </c>
      <c r="AR88" s="41">
        <v>0</v>
      </c>
      <c r="AS88" s="40">
        <v>0</v>
      </c>
      <c r="AT88" s="40">
        <v>0</v>
      </c>
      <c r="AU88" s="40">
        <v>0</v>
      </c>
      <c r="AV88" s="40">
        <v>0</v>
      </c>
      <c r="AW88" s="41">
        <v>0</v>
      </c>
      <c r="AX88" s="40">
        <v>0</v>
      </c>
      <c r="AY88" s="40">
        <v>0</v>
      </c>
      <c r="AZ88" s="40">
        <v>0</v>
      </c>
      <c r="BA88" s="40">
        <v>0</v>
      </c>
      <c r="BB88" s="41">
        <v>0</v>
      </c>
      <c r="BC88" s="40">
        <v>0</v>
      </c>
      <c r="BD88" s="40">
        <v>0</v>
      </c>
      <c r="BE88" s="40">
        <v>0</v>
      </c>
      <c r="BF88" s="40">
        <v>0</v>
      </c>
      <c r="BG88" s="41">
        <v>0</v>
      </c>
      <c r="BH88" s="40">
        <v>0</v>
      </c>
      <c r="BI88" s="40">
        <v>0</v>
      </c>
      <c r="BJ88" s="40">
        <v>0</v>
      </c>
      <c r="BK88" s="40">
        <v>0</v>
      </c>
      <c r="BL88" s="41">
        <v>0</v>
      </c>
    </row>
    <row r="89" spans="1:116" x14ac:dyDescent="0.25">
      <c r="A89" s="34" t="s">
        <v>264</v>
      </c>
      <c r="B89" s="34" t="s">
        <v>348</v>
      </c>
      <c r="C89" s="34" t="s">
        <v>263</v>
      </c>
      <c r="D89" s="36">
        <f t="shared" si="21"/>
        <v>0.38</v>
      </c>
      <c r="E89" s="36">
        <f t="shared" si="11"/>
        <v>1.8</v>
      </c>
      <c r="F89" s="36">
        <f t="shared" si="12"/>
        <v>0</v>
      </c>
      <c r="G89" s="36">
        <f t="shared" si="13"/>
        <v>0</v>
      </c>
      <c r="H89" s="36">
        <f t="shared" si="14"/>
        <v>0.2</v>
      </c>
      <c r="I89" s="36">
        <f t="shared" si="15"/>
        <v>0</v>
      </c>
      <c r="J89" s="36">
        <f t="shared" si="16"/>
        <v>0.2</v>
      </c>
      <c r="K89" s="36">
        <f t="shared" si="17"/>
        <v>1.6</v>
      </c>
      <c r="L89" s="36">
        <f t="shared" si="18"/>
        <v>0</v>
      </c>
      <c r="M89" s="36">
        <f t="shared" si="19"/>
        <v>0</v>
      </c>
      <c r="N89" s="36">
        <f t="shared" si="20"/>
        <v>0</v>
      </c>
      <c r="O89" s="40">
        <v>1</v>
      </c>
      <c r="P89" s="40">
        <v>2</v>
      </c>
      <c r="Q89" s="40">
        <v>3</v>
      </c>
      <c r="R89" s="40">
        <v>2</v>
      </c>
      <c r="S89" s="41">
        <v>1</v>
      </c>
      <c r="T89" s="40">
        <v>0</v>
      </c>
      <c r="U89" s="40">
        <v>0</v>
      </c>
      <c r="V89" s="40">
        <v>0</v>
      </c>
      <c r="W89" s="40">
        <v>0</v>
      </c>
      <c r="X89" s="41">
        <v>0</v>
      </c>
      <c r="Y89" s="40">
        <v>0</v>
      </c>
      <c r="Z89" s="40">
        <v>0</v>
      </c>
      <c r="AA89" s="40">
        <v>0</v>
      </c>
      <c r="AB89" s="40">
        <v>0</v>
      </c>
      <c r="AC89" s="41">
        <v>0</v>
      </c>
      <c r="AD89" s="40">
        <v>0</v>
      </c>
      <c r="AE89" s="40">
        <v>0</v>
      </c>
      <c r="AF89" s="40">
        <v>0</v>
      </c>
      <c r="AG89" s="40">
        <v>1</v>
      </c>
      <c r="AH89" s="41">
        <v>0</v>
      </c>
      <c r="AI89" s="40">
        <v>0</v>
      </c>
      <c r="AJ89" s="40">
        <v>0</v>
      </c>
      <c r="AK89" s="40">
        <v>0</v>
      </c>
      <c r="AL89" s="40">
        <v>0</v>
      </c>
      <c r="AM89" s="41">
        <v>0</v>
      </c>
      <c r="AN89" s="40">
        <v>1</v>
      </c>
      <c r="AO89" s="40">
        <v>0</v>
      </c>
      <c r="AP89" s="40">
        <v>0</v>
      </c>
      <c r="AQ89" s="40">
        <v>0</v>
      </c>
      <c r="AR89" s="41">
        <v>0</v>
      </c>
      <c r="AS89" s="40">
        <v>3</v>
      </c>
      <c r="AT89" s="40">
        <v>3</v>
      </c>
      <c r="AU89" s="40">
        <v>1</v>
      </c>
      <c r="AV89" s="40">
        <v>1</v>
      </c>
      <c r="AW89" s="41">
        <v>0</v>
      </c>
      <c r="AX89" s="40">
        <v>0</v>
      </c>
      <c r="AY89" s="40">
        <v>0</v>
      </c>
      <c r="AZ89" s="40">
        <v>0</v>
      </c>
      <c r="BA89" s="40">
        <v>0</v>
      </c>
      <c r="BB89" s="41">
        <v>0</v>
      </c>
      <c r="BC89" s="40">
        <v>0</v>
      </c>
      <c r="BD89" s="40">
        <v>0</v>
      </c>
      <c r="BE89" s="40">
        <v>0</v>
      </c>
      <c r="BF89" s="40">
        <v>0</v>
      </c>
      <c r="BG89" s="41">
        <v>0</v>
      </c>
      <c r="BH89" s="40">
        <v>0</v>
      </c>
      <c r="BI89" s="40">
        <v>0</v>
      </c>
      <c r="BJ89" s="40">
        <v>0</v>
      </c>
      <c r="BK89" s="40">
        <v>0</v>
      </c>
      <c r="BL89" s="41">
        <v>0</v>
      </c>
    </row>
    <row r="90" spans="1:116" x14ac:dyDescent="0.25">
      <c r="A90" s="34" t="s">
        <v>264</v>
      </c>
      <c r="B90" s="34" t="s">
        <v>348</v>
      </c>
      <c r="C90" s="34" t="s">
        <v>266</v>
      </c>
      <c r="D90" s="36">
        <f t="shared" si="21"/>
        <v>1</v>
      </c>
      <c r="E90" s="36">
        <f t="shared" si="11"/>
        <v>0</v>
      </c>
      <c r="F90" s="36">
        <f t="shared" si="12"/>
        <v>0</v>
      </c>
      <c r="G90" s="36">
        <f t="shared" si="13"/>
        <v>0</v>
      </c>
      <c r="H90" s="36">
        <f t="shared" si="14"/>
        <v>0</v>
      </c>
      <c r="I90" s="36">
        <f t="shared" si="15"/>
        <v>0</v>
      </c>
      <c r="J90" s="36">
        <f t="shared" si="16"/>
        <v>0</v>
      </c>
      <c r="K90" s="36">
        <f t="shared" si="17"/>
        <v>0</v>
      </c>
      <c r="L90" s="36">
        <f t="shared" si="18"/>
        <v>0</v>
      </c>
      <c r="M90" s="36">
        <f t="shared" si="19"/>
        <v>0</v>
      </c>
      <c r="N90" s="36">
        <f t="shared" si="20"/>
        <v>10</v>
      </c>
      <c r="O90" s="40">
        <v>0</v>
      </c>
      <c r="P90" s="40">
        <v>0</v>
      </c>
      <c r="Q90" s="40">
        <v>0</v>
      </c>
      <c r="R90" s="40">
        <v>0</v>
      </c>
      <c r="S90" s="41">
        <v>0</v>
      </c>
      <c r="T90" s="40">
        <v>0</v>
      </c>
      <c r="U90" s="40">
        <v>0</v>
      </c>
      <c r="V90" s="40">
        <v>0</v>
      </c>
      <c r="W90" s="40">
        <v>0</v>
      </c>
      <c r="X90" s="41">
        <v>0</v>
      </c>
      <c r="Y90" s="40">
        <v>0</v>
      </c>
      <c r="Z90" s="40">
        <v>0</v>
      </c>
      <c r="AA90" s="40">
        <v>0</v>
      </c>
      <c r="AB90" s="40">
        <v>0</v>
      </c>
      <c r="AC90" s="41">
        <v>0</v>
      </c>
      <c r="AD90" s="40">
        <v>0</v>
      </c>
      <c r="AE90" s="40">
        <v>0</v>
      </c>
      <c r="AF90" s="40">
        <v>0</v>
      </c>
      <c r="AG90" s="40">
        <v>0</v>
      </c>
      <c r="AH90" s="41">
        <v>0</v>
      </c>
      <c r="AI90" s="40">
        <v>0</v>
      </c>
      <c r="AJ90" s="40">
        <v>0</v>
      </c>
      <c r="AK90" s="40">
        <v>0</v>
      </c>
      <c r="AL90" s="40">
        <v>0</v>
      </c>
      <c r="AM90" s="41">
        <v>0</v>
      </c>
      <c r="AN90" s="40">
        <v>0</v>
      </c>
      <c r="AO90" s="40">
        <v>0</v>
      </c>
      <c r="AP90" s="40">
        <v>0</v>
      </c>
      <c r="AQ90" s="40">
        <v>0</v>
      </c>
      <c r="AR90" s="41">
        <v>0</v>
      </c>
      <c r="AS90" s="40">
        <v>0</v>
      </c>
      <c r="AT90" s="40">
        <v>0</v>
      </c>
      <c r="AU90" s="40">
        <v>0</v>
      </c>
      <c r="AV90" s="40">
        <v>0</v>
      </c>
      <c r="AW90" s="41">
        <v>0</v>
      </c>
      <c r="AX90" s="40">
        <v>0</v>
      </c>
      <c r="AY90" s="40">
        <v>0</v>
      </c>
      <c r="AZ90" s="40">
        <v>0</v>
      </c>
      <c r="BA90" s="40">
        <v>0</v>
      </c>
      <c r="BB90" s="41">
        <v>0</v>
      </c>
      <c r="BC90" s="40">
        <v>0</v>
      </c>
      <c r="BD90" s="40">
        <v>0</v>
      </c>
      <c r="BE90" s="40">
        <v>0</v>
      </c>
      <c r="BF90" s="40">
        <v>0</v>
      </c>
      <c r="BG90" s="41">
        <v>0</v>
      </c>
      <c r="BH90" s="40">
        <v>20</v>
      </c>
      <c r="BI90" s="40">
        <v>5</v>
      </c>
      <c r="BJ90" s="40">
        <v>15</v>
      </c>
      <c r="BK90" s="40">
        <v>10</v>
      </c>
      <c r="BL90" s="41">
        <v>0</v>
      </c>
    </row>
    <row r="91" spans="1:116" x14ac:dyDescent="0.25">
      <c r="A91" s="34" t="s">
        <v>264</v>
      </c>
      <c r="B91" s="34" t="s">
        <v>348</v>
      </c>
      <c r="C91" s="34" t="s">
        <v>267</v>
      </c>
      <c r="D91" s="36">
        <f t="shared" si="21"/>
        <v>0.02</v>
      </c>
      <c r="E91" s="36">
        <f t="shared" si="11"/>
        <v>0</v>
      </c>
      <c r="F91" s="36">
        <f t="shared" si="12"/>
        <v>0</v>
      </c>
      <c r="G91" s="36">
        <f t="shared" si="13"/>
        <v>0</v>
      </c>
      <c r="H91" s="36">
        <f t="shared" si="14"/>
        <v>0</v>
      </c>
      <c r="I91" s="36">
        <f t="shared" si="15"/>
        <v>0.2</v>
      </c>
      <c r="J91" s="36">
        <f t="shared" si="16"/>
        <v>0</v>
      </c>
      <c r="K91" s="36">
        <f t="shared" si="17"/>
        <v>0</v>
      </c>
      <c r="L91" s="36">
        <f t="shared" si="18"/>
        <v>0</v>
      </c>
      <c r="M91" s="36">
        <f t="shared" si="19"/>
        <v>0</v>
      </c>
      <c r="N91" s="36">
        <f t="shared" si="20"/>
        <v>0</v>
      </c>
      <c r="O91" s="40">
        <v>0</v>
      </c>
      <c r="P91" s="40">
        <v>0</v>
      </c>
      <c r="Q91" s="40">
        <v>0</v>
      </c>
      <c r="R91" s="40">
        <v>0</v>
      </c>
      <c r="S91" s="41">
        <v>0</v>
      </c>
      <c r="T91" s="40">
        <v>0</v>
      </c>
      <c r="U91" s="40">
        <v>0</v>
      </c>
      <c r="V91" s="40">
        <v>0</v>
      </c>
      <c r="W91" s="40">
        <v>0</v>
      </c>
      <c r="X91" s="41">
        <v>0</v>
      </c>
      <c r="Y91" s="40">
        <v>0</v>
      </c>
      <c r="Z91" s="40">
        <v>0</v>
      </c>
      <c r="AA91" s="40">
        <v>0</v>
      </c>
      <c r="AB91" s="40">
        <v>0</v>
      </c>
      <c r="AC91" s="41">
        <v>0</v>
      </c>
      <c r="AD91" s="40">
        <v>0</v>
      </c>
      <c r="AE91" s="40">
        <v>0</v>
      </c>
      <c r="AF91" s="40">
        <v>0</v>
      </c>
      <c r="AG91" s="40">
        <v>0</v>
      </c>
      <c r="AH91" s="41">
        <v>0</v>
      </c>
      <c r="AI91" s="40">
        <v>0</v>
      </c>
      <c r="AJ91" s="40">
        <v>0</v>
      </c>
      <c r="AK91" s="40">
        <v>1</v>
      </c>
      <c r="AL91" s="40">
        <v>0</v>
      </c>
      <c r="AM91" s="41">
        <v>0</v>
      </c>
      <c r="AN91" s="40">
        <v>0</v>
      </c>
      <c r="AO91" s="40">
        <v>0</v>
      </c>
      <c r="AP91" s="40">
        <v>0</v>
      </c>
      <c r="AQ91" s="40">
        <v>0</v>
      </c>
      <c r="AR91" s="41">
        <v>0</v>
      </c>
      <c r="AS91" s="40">
        <v>0</v>
      </c>
      <c r="AT91" s="40">
        <v>0</v>
      </c>
      <c r="AU91" s="40">
        <v>0</v>
      </c>
      <c r="AV91" s="40">
        <v>0</v>
      </c>
      <c r="AW91" s="41">
        <v>0</v>
      </c>
      <c r="AX91" s="40">
        <v>0</v>
      </c>
      <c r="AY91" s="40">
        <v>0</v>
      </c>
      <c r="AZ91" s="40">
        <v>0</v>
      </c>
      <c r="BA91" s="40">
        <v>0</v>
      </c>
      <c r="BB91" s="41">
        <v>0</v>
      </c>
      <c r="BC91" s="40">
        <v>0</v>
      </c>
      <c r="BD91" s="40">
        <v>0</v>
      </c>
      <c r="BE91" s="40">
        <v>0</v>
      </c>
      <c r="BF91" s="40">
        <v>0</v>
      </c>
      <c r="BG91" s="41">
        <v>0</v>
      </c>
      <c r="BH91" s="40">
        <v>0</v>
      </c>
      <c r="BI91" s="40">
        <v>0</v>
      </c>
      <c r="BJ91" s="40">
        <v>0</v>
      </c>
      <c r="BK91" s="40">
        <v>0</v>
      </c>
      <c r="BL91" s="41">
        <v>0</v>
      </c>
    </row>
    <row r="92" spans="1:116" x14ac:dyDescent="0.25">
      <c r="A92" s="34" t="s">
        <v>262</v>
      </c>
      <c r="B92" s="34" t="s">
        <v>348</v>
      </c>
      <c r="C92" s="34" t="s">
        <v>263</v>
      </c>
      <c r="D92" s="36">
        <f t="shared" si="21"/>
        <v>0</v>
      </c>
      <c r="E92" s="36">
        <f t="shared" si="11"/>
        <v>0</v>
      </c>
      <c r="F92" s="36">
        <f t="shared" si="12"/>
        <v>0</v>
      </c>
      <c r="G92" s="36">
        <f t="shared" si="13"/>
        <v>0</v>
      </c>
      <c r="H92" s="36">
        <f t="shared" si="14"/>
        <v>0</v>
      </c>
      <c r="I92" s="36">
        <f t="shared" si="15"/>
        <v>0</v>
      </c>
      <c r="J92" s="36">
        <f t="shared" si="16"/>
        <v>0</v>
      </c>
      <c r="K92" s="36">
        <f t="shared" si="17"/>
        <v>0</v>
      </c>
      <c r="L92" s="36">
        <f t="shared" si="18"/>
        <v>0</v>
      </c>
      <c r="M92" s="36">
        <f t="shared" si="19"/>
        <v>0</v>
      </c>
      <c r="N92" s="36">
        <f t="shared" si="20"/>
        <v>0</v>
      </c>
      <c r="O92" s="40">
        <v>0</v>
      </c>
      <c r="P92" s="40">
        <v>0</v>
      </c>
      <c r="Q92" s="40">
        <v>0</v>
      </c>
      <c r="R92" s="40">
        <v>0</v>
      </c>
      <c r="S92" s="41">
        <v>0</v>
      </c>
      <c r="T92" s="40">
        <v>0</v>
      </c>
      <c r="U92" s="40">
        <v>0</v>
      </c>
      <c r="V92" s="40">
        <v>0</v>
      </c>
      <c r="W92" s="40">
        <v>0</v>
      </c>
      <c r="X92" s="41">
        <v>0</v>
      </c>
      <c r="Y92" s="40">
        <v>0</v>
      </c>
      <c r="Z92" s="40">
        <v>0</v>
      </c>
      <c r="AA92" s="40">
        <v>0</v>
      </c>
      <c r="AB92" s="40">
        <v>0</v>
      </c>
      <c r="AC92" s="41">
        <v>0</v>
      </c>
      <c r="AD92" s="40">
        <v>0</v>
      </c>
      <c r="AE92" s="40">
        <v>0</v>
      </c>
      <c r="AF92" s="40">
        <v>0</v>
      </c>
      <c r="AG92" s="40">
        <v>0</v>
      </c>
      <c r="AH92" s="41">
        <v>0</v>
      </c>
      <c r="AI92" s="40">
        <v>0</v>
      </c>
      <c r="AJ92" s="40">
        <v>0</v>
      </c>
      <c r="AK92" s="40">
        <v>0</v>
      </c>
      <c r="AL92" s="40">
        <v>0</v>
      </c>
      <c r="AM92" s="41">
        <v>0</v>
      </c>
      <c r="AN92" s="40">
        <v>0</v>
      </c>
      <c r="AO92" s="40">
        <v>0</v>
      </c>
      <c r="AP92" s="40">
        <v>0</v>
      </c>
      <c r="AQ92" s="40">
        <v>0</v>
      </c>
      <c r="AR92" s="41">
        <v>0</v>
      </c>
      <c r="AS92" s="40">
        <v>0</v>
      </c>
      <c r="AT92" s="40">
        <v>0</v>
      </c>
      <c r="AU92" s="40">
        <v>0</v>
      </c>
      <c r="AV92" s="40">
        <v>0</v>
      </c>
      <c r="AW92" s="41">
        <v>0</v>
      </c>
      <c r="AX92" s="40">
        <v>0</v>
      </c>
      <c r="AY92" s="40">
        <v>0</v>
      </c>
      <c r="AZ92" s="40">
        <v>0</v>
      </c>
      <c r="BA92" s="40">
        <v>0</v>
      </c>
      <c r="BB92" s="41">
        <v>0</v>
      </c>
      <c r="BC92" s="40">
        <v>0</v>
      </c>
      <c r="BD92" s="40">
        <v>0</v>
      </c>
      <c r="BE92" s="40">
        <v>0</v>
      </c>
      <c r="BF92" s="40">
        <v>0</v>
      </c>
      <c r="BG92" s="41">
        <v>0</v>
      </c>
      <c r="BH92" s="40">
        <v>0</v>
      </c>
      <c r="BI92" s="40">
        <v>0</v>
      </c>
      <c r="BJ92" s="40">
        <v>0</v>
      </c>
      <c r="BK92" s="40">
        <v>0</v>
      </c>
      <c r="BL92" s="41">
        <v>0</v>
      </c>
      <c r="BO92" s="40"/>
      <c r="BP92" s="40"/>
      <c r="BQ92" s="40"/>
      <c r="BR92" s="40"/>
      <c r="BS92" s="41"/>
      <c r="BT92" s="40"/>
      <c r="BU92" s="40"/>
      <c r="BV92" s="40"/>
      <c r="BW92" s="40"/>
      <c r="BX92" s="41"/>
      <c r="BY92" s="40"/>
      <c r="BZ92" s="40"/>
      <c r="CA92" s="40"/>
      <c r="CB92" s="40"/>
      <c r="CC92" s="41"/>
      <c r="CD92" s="40"/>
      <c r="CE92" s="40"/>
      <c r="CF92" s="40"/>
      <c r="CG92" s="40"/>
      <c r="CH92" s="41"/>
      <c r="CI92" s="40"/>
      <c r="CJ92" s="40"/>
      <c r="CK92" s="40"/>
      <c r="CL92" s="40"/>
      <c r="CM92" s="41"/>
      <c r="CN92" s="40"/>
      <c r="CO92" s="40"/>
      <c r="CP92" s="40"/>
      <c r="CQ92" s="40"/>
      <c r="CR92" s="41"/>
      <c r="CS92" s="40"/>
      <c r="CT92" s="40"/>
      <c r="CU92" s="40"/>
      <c r="CV92" s="40"/>
      <c r="CW92" s="41"/>
      <c r="CX92" s="40"/>
      <c r="CY92" s="40"/>
      <c r="CZ92" s="40"/>
      <c r="DA92" s="40"/>
      <c r="DB92" s="41"/>
      <c r="DC92" s="40"/>
      <c r="DD92" s="40"/>
      <c r="DE92" s="40"/>
      <c r="DF92" s="40"/>
      <c r="DG92" s="41"/>
      <c r="DH92" s="40"/>
      <c r="DI92" s="40"/>
      <c r="DJ92" s="40"/>
      <c r="DK92" s="40"/>
      <c r="DL92" s="41"/>
    </row>
    <row r="93" spans="1:116" x14ac:dyDescent="0.25">
      <c r="A93" s="34" t="s">
        <v>262</v>
      </c>
      <c r="B93" s="34" t="s">
        <v>348</v>
      </c>
      <c r="C93" s="34" t="s">
        <v>266</v>
      </c>
      <c r="D93" s="36">
        <f t="shared" si="21"/>
        <v>0.7</v>
      </c>
      <c r="E93" s="36">
        <f t="shared" si="11"/>
        <v>0</v>
      </c>
      <c r="F93" s="36">
        <f t="shared" si="12"/>
        <v>0</v>
      </c>
      <c r="G93" s="36">
        <f t="shared" si="13"/>
        <v>1</v>
      </c>
      <c r="H93" s="36">
        <f t="shared" si="14"/>
        <v>1</v>
      </c>
      <c r="I93" s="36">
        <f t="shared" si="15"/>
        <v>2</v>
      </c>
      <c r="J93" s="36">
        <f t="shared" si="16"/>
        <v>0</v>
      </c>
      <c r="K93" s="36">
        <f t="shared" si="17"/>
        <v>0</v>
      </c>
      <c r="L93" s="36">
        <f t="shared" si="18"/>
        <v>1</v>
      </c>
      <c r="M93" s="36">
        <f t="shared" si="19"/>
        <v>2</v>
      </c>
      <c r="N93" s="36">
        <f t="shared" si="20"/>
        <v>0</v>
      </c>
      <c r="O93" s="40">
        <v>0</v>
      </c>
      <c r="P93" s="40">
        <v>0</v>
      </c>
      <c r="Q93" s="40">
        <v>0</v>
      </c>
      <c r="R93" s="40">
        <v>0</v>
      </c>
      <c r="S93" s="41">
        <v>0</v>
      </c>
      <c r="T93" s="40">
        <v>0</v>
      </c>
      <c r="U93" s="40">
        <v>0</v>
      </c>
      <c r="V93" s="40">
        <v>0</v>
      </c>
      <c r="W93" s="40">
        <v>0</v>
      </c>
      <c r="X93" s="41">
        <v>0</v>
      </c>
      <c r="Y93" s="40">
        <v>5</v>
      </c>
      <c r="Z93" s="40">
        <v>0</v>
      </c>
      <c r="AA93" s="40">
        <v>0</v>
      </c>
      <c r="AB93" s="40">
        <v>0</v>
      </c>
      <c r="AC93" s="41">
        <v>0</v>
      </c>
      <c r="AD93" s="40">
        <v>0</v>
      </c>
      <c r="AE93" s="40">
        <v>5</v>
      </c>
      <c r="AF93" s="40">
        <v>0</v>
      </c>
      <c r="AG93" s="40">
        <v>0</v>
      </c>
      <c r="AH93" s="41">
        <v>0</v>
      </c>
      <c r="AI93" s="40">
        <v>5</v>
      </c>
      <c r="AJ93" s="40">
        <v>5</v>
      </c>
      <c r="AK93" s="40">
        <v>0</v>
      </c>
      <c r="AL93" s="40">
        <v>0</v>
      </c>
      <c r="AM93" s="41">
        <v>0</v>
      </c>
      <c r="AN93" s="40">
        <v>0</v>
      </c>
      <c r="AO93" s="40">
        <v>0</v>
      </c>
      <c r="AP93" s="40">
        <v>0</v>
      </c>
      <c r="AQ93" s="40">
        <v>0</v>
      </c>
      <c r="AR93" s="41">
        <v>0</v>
      </c>
      <c r="AS93" s="40">
        <v>0</v>
      </c>
      <c r="AT93" s="40">
        <v>0</v>
      </c>
      <c r="AU93" s="40">
        <v>0</v>
      </c>
      <c r="AV93" s="40">
        <v>0</v>
      </c>
      <c r="AW93" s="41">
        <v>0</v>
      </c>
      <c r="AX93" s="40">
        <v>5</v>
      </c>
      <c r="AY93" s="40">
        <v>0</v>
      </c>
      <c r="AZ93" s="40">
        <v>0</v>
      </c>
      <c r="BA93" s="40">
        <v>0</v>
      </c>
      <c r="BB93" s="41">
        <v>0</v>
      </c>
      <c r="BC93" s="40">
        <v>5</v>
      </c>
      <c r="BD93" s="40">
        <v>5</v>
      </c>
      <c r="BE93" s="40">
        <v>0</v>
      </c>
      <c r="BF93" s="40">
        <v>0</v>
      </c>
      <c r="BG93" s="41">
        <v>0</v>
      </c>
      <c r="BH93" s="40">
        <v>0</v>
      </c>
      <c r="BI93" s="40">
        <v>0</v>
      </c>
      <c r="BJ93" s="40">
        <v>0</v>
      </c>
      <c r="BK93" s="40">
        <v>0</v>
      </c>
      <c r="BL93" s="41">
        <v>0</v>
      </c>
      <c r="BO93" s="40"/>
      <c r="BP93" s="40"/>
      <c r="BQ93" s="40"/>
      <c r="BR93" s="40"/>
      <c r="BS93" s="41"/>
      <c r="BT93" s="40"/>
      <c r="BU93" s="40"/>
      <c r="BV93" s="40"/>
      <c r="BW93" s="40"/>
      <c r="BX93" s="41"/>
      <c r="BY93" s="40"/>
      <c r="BZ93" s="40"/>
      <c r="CA93" s="40"/>
      <c r="CB93" s="40"/>
      <c r="CC93" s="41"/>
      <c r="CD93" s="40"/>
      <c r="CE93" s="40"/>
      <c r="CF93" s="40"/>
      <c r="CG93" s="40"/>
      <c r="CH93" s="41"/>
      <c r="CI93" s="40"/>
      <c r="CJ93" s="40"/>
      <c r="CK93" s="40"/>
      <c r="CL93" s="40"/>
      <c r="CM93" s="41"/>
      <c r="CN93" s="40"/>
      <c r="CO93" s="40"/>
      <c r="CP93" s="40"/>
      <c r="CQ93" s="40"/>
      <c r="CR93" s="41"/>
      <c r="CS93" s="40"/>
      <c r="CT93" s="40"/>
      <c r="CU93" s="40"/>
      <c r="CV93" s="40"/>
      <c r="CW93" s="41"/>
      <c r="CX93" s="40"/>
      <c r="CY93" s="40"/>
      <c r="CZ93" s="40"/>
      <c r="DA93" s="40"/>
      <c r="DB93" s="41"/>
      <c r="DC93" s="40"/>
      <c r="DD93" s="40"/>
      <c r="DE93" s="40"/>
      <c r="DF93" s="40"/>
      <c r="DG93" s="41"/>
      <c r="DH93" s="40"/>
      <c r="DI93" s="40"/>
      <c r="DJ93" s="40"/>
      <c r="DK93" s="40"/>
      <c r="DL93" s="41"/>
    </row>
    <row r="94" spans="1:116" x14ac:dyDescent="0.25">
      <c r="A94" s="34" t="s">
        <v>262</v>
      </c>
      <c r="B94" s="34" t="s">
        <v>348</v>
      </c>
      <c r="C94" s="34" t="s">
        <v>267</v>
      </c>
      <c r="D94" s="36">
        <f t="shared" si="21"/>
        <v>0</v>
      </c>
      <c r="E94" s="36">
        <f t="shared" si="11"/>
        <v>0</v>
      </c>
      <c r="F94" s="36">
        <f t="shared" si="12"/>
        <v>0</v>
      </c>
      <c r="G94" s="36">
        <f t="shared" si="13"/>
        <v>0</v>
      </c>
      <c r="H94" s="36">
        <f t="shared" si="14"/>
        <v>0</v>
      </c>
      <c r="I94" s="36">
        <f t="shared" si="15"/>
        <v>0</v>
      </c>
      <c r="J94" s="36">
        <f t="shared" si="16"/>
        <v>0</v>
      </c>
      <c r="K94" s="36">
        <f t="shared" si="17"/>
        <v>0</v>
      </c>
      <c r="L94" s="36">
        <f t="shared" si="18"/>
        <v>0</v>
      </c>
      <c r="M94" s="36">
        <f t="shared" si="19"/>
        <v>0</v>
      </c>
      <c r="N94" s="36">
        <f t="shared" si="20"/>
        <v>0</v>
      </c>
      <c r="O94" s="40">
        <v>0</v>
      </c>
      <c r="P94" s="40">
        <v>0</v>
      </c>
      <c r="Q94" s="40">
        <v>0</v>
      </c>
      <c r="R94" s="40">
        <v>0</v>
      </c>
      <c r="S94" s="41">
        <v>0</v>
      </c>
      <c r="T94" s="40">
        <v>0</v>
      </c>
      <c r="U94" s="40">
        <v>0</v>
      </c>
      <c r="V94" s="40">
        <v>0</v>
      </c>
      <c r="W94" s="40">
        <v>0</v>
      </c>
      <c r="X94" s="41">
        <v>0</v>
      </c>
      <c r="Y94" s="40">
        <v>0</v>
      </c>
      <c r="Z94" s="40">
        <v>0</v>
      </c>
      <c r="AA94" s="40">
        <v>0</v>
      </c>
      <c r="AB94" s="40">
        <v>0</v>
      </c>
      <c r="AC94" s="41">
        <v>0</v>
      </c>
      <c r="AD94" s="40">
        <v>0</v>
      </c>
      <c r="AE94" s="40">
        <v>0</v>
      </c>
      <c r="AF94" s="40">
        <v>0</v>
      </c>
      <c r="AG94" s="40">
        <v>0</v>
      </c>
      <c r="AH94" s="41">
        <v>0</v>
      </c>
      <c r="AI94" s="40">
        <v>0</v>
      </c>
      <c r="AJ94" s="40">
        <v>0</v>
      </c>
      <c r="AK94" s="40">
        <v>0</v>
      </c>
      <c r="AL94" s="40">
        <v>0</v>
      </c>
      <c r="AM94" s="41">
        <v>0</v>
      </c>
      <c r="AN94" s="40">
        <v>0</v>
      </c>
      <c r="AO94" s="40">
        <v>0</v>
      </c>
      <c r="AP94" s="40">
        <v>0</v>
      </c>
      <c r="AQ94" s="40">
        <v>0</v>
      </c>
      <c r="AR94" s="41">
        <v>0</v>
      </c>
      <c r="AS94" s="40">
        <v>0</v>
      </c>
      <c r="AT94" s="40">
        <v>0</v>
      </c>
      <c r="AU94" s="40">
        <v>0</v>
      </c>
      <c r="AV94" s="40">
        <v>0</v>
      </c>
      <c r="AW94" s="41">
        <v>0</v>
      </c>
      <c r="AX94" s="40">
        <v>0</v>
      </c>
      <c r="AY94" s="40">
        <v>0</v>
      </c>
      <c r="AZ94" s="40">
        <v>0</v>
      </c>
      <c r="BA94" s="40">
        <v>0</v>
      </c>
      <c r="BB94" s="41">
        <v>0</v>
      </c>
      <c r="BC94" s="40">
        <v>0</v>
      </c>
      <c r="BD94" s="40">
        <v>0</v>
      </c>
      <c r="BE94" s="40">
        <v>0</v>
      </c>
      <c r="BF94" s="40">
        <v>0</v>
      </c>
      <c r="BG94" s="41">
        <v>0</v>
      </c>
      <c r="BH94" s="40">
        <v>0</v>
      </c>
      <c r="BI94" s="40">
        <v>0</v>
      </c>
      <c r="BJ94" s="40">
        <v>0</v>
      </c>
      <c r="BK94" s="40">
        <v>0</v>
      </c>
      <c r="BL94" s="41">
        <v>0</v>
      </c>
      <c r="BO94" s="40"/>
      <c r="BP94" s="40"/>
      <c r="BQ94" s="40"/>
      <c r="BR94" s="40"/>
      <c r="BS94" s="41"/>
      <c r="BT94" s="40"/>
      <c r="BU94" s="40"/>
      <c r="BV94" s="40"/>
      <c r="BW94" s="40"/>
      <c r="BX94" s="41"/>
      <c r="BY94" s="40"/>
      <c r="BZ94" s="40"/>
      <c r="CA94" s="40"/>
      <c r="CB94" s="40"/>
      <c r="CC94" s="41"/>
      <c r="CD94" s="40"/>
      <c r="CE94" s="40"/>
      <c r="CF94" s="40"/>
      <c r="CG94" s="40"/>
      <c r="CH94" s="41"/>
      <c r="CI94" s="40"/>
      <c r="CJ94" s="40"/>
      <c r="CK94" s="40"/>
      <c r="CL94" s="40"/>
      <c r="CM94" s="41"/>
      <c r="CN94" s="40"/>
      <c r="CO94" s="40"/>
      <c r="CP94" s="40"/>
      <c r="CQ94" s="40"/>
      <c r="CR94" s="41"/>
      <c r="CS94" s="40"/>
      <c r="CT94" s="40"/>
      <c r="CU94" s="40"/>
      <c r="CV94" s="40"/>
      <c r="CW94" s="41"/>
      <c r="CX94" s="40"/>
      <c r="CY94" s="40"/>
      <c r="CZ94" s="40"/>
      <c r="DA94" s="40"/>
      <c r="DB94" s="41"/>
      <c r="DC94" s="40"/>
      <c r="DD94" s="40"/>
      <c r="DE94" s="40"/>
      <c r="DF94" s="40"/>
      <c r="DG94" s="41"/>
      <c r="DH94" s="40"/>
      <c r="DI94" s="40"/>
      <c r="DJ94" s="40"/>
      <c r="DK94" s="40"/>
      <c r="DL94" s="41"/>
    </row>
    <row r="95" spans="1:116" x14ac:dyDescent="0.25">
      <c r="A95" s="34" t="s">
        <v>264</v>
      </c>
      <c r="B95" s="34" t="s">
        <v>349</v>
      </c>
      <c r="C95" s="34" t="s">
        <v>263</v>
      </c>
      <c r="D95" s="36">
        <f t="shared" si="21"/>
        <v>0</v>
      </c>
      <c r="E95" s="36">
        <f t="shared" si="11"/>
        <v>0</v>
      </c>
      <c r="F95" s="36">
        <f t="shared" si="12"/>
        <v>0</v>
      </c>
      <c r="G95" s="36">
        <f t="shared" si="13"/>
        <v>0</v>
      </c>
      <c r="H95" s="36">
        <f t="shared" si="14"/>
        <v>0</v>
      </c>
      <c r="I95" s="36">
        <f t="shared" si="15"/>
        <v>0</v>
      </c>
      <c r="J95" s="36">
        <f t="shared" si="16"/>
        <v>0</v>
      </c>
      <c r="K95" s="36">
        <f t="shared" si="17"/>
        <v>0</v>
      </c>
      <c r="L95" s="36">
        <f t="shared" si="18"/>
        <v>0</v>
      </c>
      <c r="M95" s="36">
        <f t="shared" si="19"/>
        <v>0</v>
      </c>
      <c r="N95" s="36">
        <f t="shared" si="20"/>
        <v>0</v>
      </c>
      <c r="O95" s="40">
        <v>0</v>
      </c>
      <c r="P95" s="40">
        <v>0</v>
      </c>
      <c r="Q95" s="40">
        <v>0</v>
      </c>
      <c r="R95" s="40">
        <v>0</v>
      </c>
      <c r="S95" s="41">
        <v>0</v>
      </c>
      <c r="T95" s="40">
        <v>0</v>
      </c>
      <c r="U95" s="40">
        <v>0</v>
      </c>
      <c r="V95" s="40">
        <v>0</v>
      </c>
      <c r="W95" s="40">
        <v>0</v>
      </c>
      <c r="X95" s="41">
        <v>0</v>
      </c>
      <c r="Y95" s="40">
        <v>0</v>
      </c>
      <c r="Z95" s="40">
        <v>0</v>
      </c>
      <c r="AA95" s="40">
        <v>0</v>
      </c>
      <c r="AB95" s="40">
        <v>0</v>
      </c>
      <c r="AC95" s="41">
        <v>0</v>
      </c>
      <c r="AD95" s="40">
        <v>0</v>
      </c>
      <c r="AE95" s="40">
        <v>0</v>
      </c>
      <c r="AF95" s="40">
        <v>0</v>
      </c>
      <c r="AG95" s="40">
        <v>0</v>
      </c>
      <c r="AH95" s="41">
        <v>0</v>
      </c>
      <c r="AI95" s="40">
        <v>0</v>
      </c>
      <c r="AJ95" s="40">
        <v>0</v>
      </c>
      <c r="AK95" s="40">
        <v>0</v>
      </c>
      <c r="AL95" s="40">
        <v>0</v>
      </c>
      <c r="AM95" s="41">
        <v>0</v>
      </c>
      <c r="AN95" s="40">
        <v>0</v>
      </c>
      <c r="AO95" s="40">
        <v>0</v>
      </c>
      <c r="AP95" s="40">
        <v>0</v>
      </c>
      <c r="AQ95" s="40">
        <v>0</v>
      </c>
      <c r="AR95" s="41">
        <v>0</v>
      </c>
      <c r="AS95" s="40">
        <v>0</v>
      </c>
      <c r="AT95" s="40">
        <v>0</v>
      </c>
      <c r="AU95" s="40">
        <v>0</v>
      </c>
      <c r="AV95" s="40">
        <v>0</v>
      </c>
      <c r="AW95" s="41">
        <v>0</v>
      </c>
      <c r="AX95" s="40">
        <v>0</v>
      </c>
      <c r="AY95" s="40">
        <v>0</v>
      </c>
      <c r="AZ95" s="40">
        <v>0</v>
      </c>
      <c r="BA95" s="40">
        <v>0</v>
      </c>
      <c r="BB95" s="41">
        <v>0</v>
      </c>
      <c r="BC95" s="40">
        <v>0</v>
      </c>
      <c r="BD95" s="40">
        <v>0</v>
      </c>
      <c r="BE95" s="40">
        <v>0</v>
      </c>
      <c r="BF95" s="40">
        <v>0</v>
      </c>
      <c r="BG95" s="41">
        <v>0</v>
      </c>
      <c r="BH95" s="40">
        <v>0</v>
      </c>
      <c r="BI95" s="40">
        <v>0</v>
      </c>
      <c r="BJ95" s="40">
        <v>0</v>
      </c>
      <c r="BK95" s="40">
        <v>0</v>
      </c>
      <c r="BL95" s="41">
        <v>0</v>
      </c>
    </row>
    <row r="96" spans="1:116" x14ac:dyDescent="0.25">
      <c r="A96" s="34" t="s">
        <v>264</v>
      </c>
      <c r="B96" s="34" t="s">
        <v>349</v>
      </c>
      <c r="C96" s="34" t="s">
        <v>266</v>
      </c>
      <c r="D96" s="36">
        <f t="shared" si="21"/>
        <v>0.3</v>
      </c>
      <c r="E96" s="36">
        <f t="shared" si="11"/>
        <v>0</v>
      </c>
      <c r="F96" s="36">
        <f t="shared" si="12"/>
        <v>0</v>
      </c>
      <c r="G96" s="36">
        <f t="shared" si="13"/>
        <v>0</v>
      </c>
      <c r="H96" s="36">
        <f t="shared" si="14"/>
        <v>0</v>
      </c>
      <c r="I96" s="36">
        <f t="shared" si="15"/>
        <v>0</v>
      </c>
      <c r="J96" s="36">
        <f t="shared" si="16"/>
        <v>0</v>
      </c>
      <c r="K96" s="36">
        <f t="shared" si="17"/>
        <v>2</v>
      </c>
      <c r="L96" s="36">
        <f t="shared" si="18"/>
        <v>1</v>
      </c>
      <c r="M96" s="36">
        <f t="shared" si="19"/>
        <v>0</v>
      </c>
      <c r="N96" s="36">
        <f t="shared" si="20"/>
        <v>0</v>
      </c>
      <c r="O96" s="40">
        <v>0</v>
      </c>
      <c r="P96" s="40">
        <v>0</v>
      </c>
      <c r="Q96" s="40">
        <v>0</v>
      </c>
      <c r="R96" s="40">
        <v>0</v>
      </c>
      <c r="S96" s="41">
        <v>0</v>
      </c>
      <c r="T96" s="40">
        <v>0</v>
      </c>
      <c r="U96" s="40">
        <v>0</v>
      </c>
      <c r="V96" s="40">
        <v>0</v>
      </c>
      <c r="W96" s="40">
        <v>0</v>
      </c>
      <c r="X96" s="41">
        <v>0</v>
      </c>
      <c r="Y96" s="40">
        <v>0</v>
      </c>
      <c r="Z96" s="40">
        <v>0</v>
      </c>
      <c r="AA96" s="40">
        <v>0</v>
      </c>
      <c r="AB96" s="40">
        <v>0</v>
      </c>
      <c r="AC96" s="41">
        <v>0</v>
      </c>
      <c r="AD96" s="40">
        <v>0</v>
      </c>
      <c r="AE96" s="40">
        <v>0</v>
      </c>
      <c r="AF96" s="40">
        <v>0</v>
      </c>
      <c r="AG96" s="40">
        <v>0</v>
      </c>
      <c r="AH96" s="41">
        <v>0</v>
      </c>
      <c r="AI96" s="40">
        <v>0</v>
      </c>
      <c r="AJ96" s="40">
        <v>0</v>
      </c>
      <c r="AK96" s="40">
        <v>0</v>
      </c>
      <c r="AL96" s="40">
        <v>0</v>
      </c>
      <c r="AM96" s="41">
        <v>0</v>
      </c>
      <c r="AN96" s="40">
        <v>0</v>
      </c>
      <c r="AO96" s="40">
        <v>0</v>
      </c>
      <c r="AP96" s="40">
        <v>0</v>
      </c>
      <c r="AQ96" s="40">
        <v>0</v>
      </c>
      <c r="AR96" s="41">
        <v>0</v>
      </c>
      <c r="AS96" s="40">
        <v>10</v>
      </c>
      <c r="AT96" s="40">
        <v>0</v>
      </c>
      <c r="AU96" s="40">
        <v>0</v>
      </c>
      <c r="AV96" s="40">
        <v>0</v>
      </c>
      <c r="AW96" s="41">
        <v>0</v>
      </c>
      <c r="AX96" s="40">
        <v>5</v>
      </c>
      <c r="AY96" s="40">
        <v>0</v>
      </c>
      <c r="AZ96" s="40">
        <v>0</v>
      </c>
      <c r="BA96" s="40">
        <v>0</v>
      </c>
      <c r="BB96" s="41">
        <v>0</v>
      </c>
      <c r="BC96" s="40">
        <v>0</v>
      </c>
      <c r="BD96" s="40">
        <v>0</v>
      </c>
      <c r="BE96" s="40">
        <v>0</v>
      </c>
      <c r="BF96" s="40">
        <v>0</v>
      </c>
      <c r="BG96" s="41">
        <v>0</v>
      </c>
      <c r="BH96" s="40">
        <v>0</v>
      </c>
      <c r="BI96" s="40">
        <v>0</v>
      </c>
      <c r="BJ96" s="40">
        <v>0</v>
      </c>
      <c r="BK96" s="40">
        <v>0</v>
      </c>
      <c r="BL96" s="41">
        <v>0</v>
      </c>
    </row>
    <row r="97" spans="1:116" x14ac:dyDescent="0.25">
      <c r="A97" s="34" t="s">
        <v>264</v>
      </c>
      <c r="B97" s="34" t="s">
        <v>349</v>
      </c>
      <c r="C97" s="34" t="s">
        <v>267</v>
      </c>
      <c r="D97" s="36">
        <f t="shared" si="21"/>
        <v>0.08</v>
      </c>
      <c r="E97" s="36">
        <f t="shared" si="11"/>
        <v>0</v>
      </c>
      <c r="F97" s="36">
        <f t="shared" si="12"/>
        <v>0</v>
      </c>
      <c r="G97" s="36">
        <f t="shared" si="13"/>
        <v>0</v>
      </c>
      <c r="H97" s="36">
        <f t="shared" si="14"/>
        <v>0</v>
      </c>
      <c r="I97" s="36">
        <f t="shared" si="15"/>
        <v>0</v>
      </c>
      <c r="J97" s="36">
        <f t="shared" si="16"/>
        <v>0</v>
      </c>
      <c r="K97" s="36">
        <f t="shared" si="17"/>
        <v>0.6</v>
      </c>
      <c r="L97" s="36">
        <f t="shared" si="18"/>
        <v>0.2</v>
      </c>
      <c r="M97" s="36">
        <f t="shared" si="19"/>
        <v>0</v>
      </c>
      <c r="N97" s="36">
        <f t="shared" si="20"/>
        <v>0</v>
      </c>
      <c r="O97" s="40">
        <v>0</v>
      </c>
      <c r="P97" s="40">
        <v>0</v>
      </c>
      <c r="Q97" s="40">
        <v>0</v>
      </c>
      <c r="R97" s="40">
        <v>0</v>
      </c>
      <c r="S97" s="41">
        <v>0</v>
      </c>
      <c r="T97" s="40">
        <v>0</v>
      </c>
      <c r="U97" s="40">
        <v>0</v>
      </c>
      <c r="V97" s="40">
        <v>0</v>
      </c>
      <c r="W97" s="40">
        <v>0</v>
      </c>
      <c r="X97" s="41">
        <v>0</v>
      </c>
      <c r="Y97" s="40">
        <v>0</v>
      </c>
      <c r="Z97" s="40">
        <v>0</v>
      </c>
      <c r="AA97" s="40">
        <v>0</v>
      </c>
      <c r="AB97" s="40">
        <v>0</v>
      </c>
      <c r="AC97" s="41">
        <v>0</v>
      </c>
      <c r="AD97" s="40">
        <v>0</v>
      </c>
      <c r="AE97" s="40">
        <v>0</v>
      </c>
      <c r="AF97" s="40">
        <v>0</v>
      </c>
      <c r="AG97" s="40">
        <v>0</v>
      </c>
      <c r="AH97" s="41">
        <v>0</v>
      </c>
      <c r="AI97" s="40">
        <v>0</v>
      </c>
      <c r="AJ97" s="40">
        <v>0</v>
      </c>
      <c r="AK97" s="40">
        <v>0</v>
      </c>
      <c r="AL97" s="40">
        <v>0</v>
      </c>
      <c r="AM97" s="41">
        <v>0</v>
      </c>
      <c r="AN97" s="40">
        <v>0</v>
      </c>
      <c r="AO97" s="40">
        <v>0</v>
      </c>
      <c r="AP97" s="40">
        <v>0</v>
      </c>
      <c r="AQ97" s="40">
        <v>0</v>
      </c>
      <c r="AR97" s="41">
        <v>0</v>
      </c>
      <c r="AS97" s="40">
        <v>0</v>
      </c>
      <c r="AT97" s="40">
        <v>0</v>
      </c>
      <c r="AU97" s="40">
        <v>1</v>
      </c>
      <c r="AV97" s="40">
        <v>1</v>
      </c>
      <c r="AW97" s="41">
        <v>1</v>
      </c>
      <c r="AX97" s="40">
        <v>0</v>
      </c>
      <c r="AY97" s="40">
        <v>1</v>
      </c>
      <c r="AZ97" s="40">
        <v>0</v>
      </c>
      <c r="BA97" s="40">
        <v>0</v>
      </c>
      <c r="BB97" s="41">
        <v>0</v>
      </c>
      <c r="BC97" s="40">
        <v>0</v>
      </c>
      <c r="BD97" s="40">
        <v>0</v>
      </c>
      <c r="BE97" s="40">
        <v>0</v>
      </c>
      <c r="BF97" s="40">
        <v>0</v>
      </c>
      <c r="BG97" s="41">
        <v>0</v>
      </c>
      <c r="BH97" s="40">
        <v>0</v>
      </c>
      <c r="BI97" s="40">
        <v>0</v>
      </c>
      <c r="BJ97" s="40">
        <v>0</v>
      </c>
      <c r="BK97" s="40">
        <v>0</v>
      </c>
      <c r="BL97" s="41">
        <v>0</v>
      </c>
    </row>
    <row r="98" spans="1:116" x14ac:dyDescent="0.25">
      <c r="A98" s="34" t="s">
        <v>262</v>
      </c>
      <c r="B98" s="34" t="s">
        <v>349</v>
      </c>
      <c r="C98" s="34" t="s">
        <v>263</v>
      </c>
      <c r="D98" s="36">
        <f t="shared" si="21"/>
        <v>0.4</v>
      </c>
      <c r="E98" s="36">
        <f t="shared" si="11"/>
        <v>0.6</v>
      </c>
      <c r="F98" s="36">
        <f t="shared" si="12"/>
        <v>0</v>
      </c>
      <c r="G98" s="36">
        <f t="shared" si="13"/>
        <v>0</v>
      </c>
      <c r="H98" s="36">
        <f t="shared" si="14"/>
        <v>1.8</v>
      </c>
      <c r="I98" s="36">
        <f t="shared" si="15"/>
        <v>1.4</v>
      </c>
      <c r="J98" s="36">
        <f t="shared" si="16"/>
        <v>0</v>
      </c>
      <c r="K98" s="36">
        <f t="shared" si="17"/>
        <v>0</v>
      </c>
      <c r="L98" s="36">
        <f t="shared" si="18"/>
        <v>0</v>
      </c>
      <c r="M98" s="36">
        <f t="shared" si="19"/>
        <v>0.2</v>
      </c>
      <c r="N98" s="36">
        <f t="shared" si="20"/>
        <v>0</v>
      </c>
      <c r="O98" s="40">
        <v>1</v>
      </c>
      <c r="P98" s="40">
        <v>1</v>
      </c>
      <c r="Q98" s="40">
        <v>0</v>
      </c>
      <c r="R98" s="40">
        <v>0</v>
      </c>
      <c r="S98" s="41">
        <v>1</v>
      </c>
      <c r="T98" s="40">
        <v>0</v>
      </c>
      <c r="U98" s="40">
        <v>0</v>
      </c>
      <c r="V98" s="40">
        <v>0</v>
      </c>
      <c r="W98" s="40">
        <v>0</v>
      </c>
      <c r="X98" s="41">
        <v>0</v>
      </c>
      <c r="Y98" s="40">
        <v>0</v>
      </c>
      <c r="Z98" s="40">
        <v>0</v>
      </c>
      <c r="AA98" s="40">
        <v>0</v>
      </c>
      <c r="AB98" s="40">
        <v>0</v>
      </c>
      <c r="AC98" s="41">
        <v>0</v>
      </c>
      <c r="AD98" s="40">
        <v>3</v>
      </c>
      <c r="AE98" s="40">
        <v>3</v>
      </c>
      <c r="AF98" s="40">
        <v>2</v>
      </c>
      <c r="AG98" s="40">
        <v>1</v>
      </c>
      <c r="AH98" s="41">
        <v>0</v>
      </c>
      <c r="AI98" s="40">
        <v>3</v>
      </c>
      <c r="AJ98" s="40">
        <v>1</v>
      </c>
      <c r="AK98" s="40">
        <v>1</v>
      </c>
      <c r="AL98" s="40">
        <v>1</v>
      </c>
      <c r="AM98" s="41">
        <v>1</v>
      </c>
      <c r="AN98" s="40">
        <v>0</v>
      </c>
      <c r="AO98" s="40">
        <v>0</v>
      </c>
      <c r="AP98" s="40">
        <v>0</v>
      </c>
      <c r="AQ98" s="40">
        <v>0</v>
      </c>
      <c r="AR98" s="41">
        <v>0</v>
      </c>
      <c r="AS98" s="40">
        <v>0</v>
      </c>
      <c r="AT98" s="40">
        <v>0</v>
      </c>
      <c r="AU98" s="40">
        <v>0</v>
      </c>
      <c r="AV98" s="40">
        <v>0</v>
      </c>
      <c r="AW98" s="41">
        <v>0</v>
      </c>
      <c r="AX98" s="40">
        <v>0</v>
      </c>
      <c r="AY98" s="40">
        <v>0</v>
      </c>
      <c r="AZ98" s="40">
        <v>0</v>
      </c>
      <c r="BA98" s="40">
        <v>0</v>
      </c>
      <c r="BB98" s="41">
        <v>0</v>
      </c>
      <c r="BC98" s="40">
        <v>0</v>
      </c>
      <c r="BD98" s="40">
        <v>0</v>
      </c>
      <c r="BE98" s="40">
        <v>0</v>
      </c>
      <c r="BF98" s="40">
        <v>0</v>
      </c>
      <c r="BG98" s="41">
        <v>1</v>
      </c>
      <c r="BH98" s="40">
        <v>0</v>
      </c>
      <c r="BI98" s="40">
        <v>0</v>
      </c>
      <c r="BJ98" s="40">
        <v>0</v>
      </c>
      <c r="BK98" s="40">
        <v>0</v>
      </c>
      <c r="BL98" s="41">
        <v>0</v>
      </c>
      <c r="BO98" s="40"/>
      <c r="BP98" s="40"/>
      <c r="BQ98" s="40"/>
      <c r="BR98" s="40"/>
      <c r="BS98" s="41"/>
      <c r="BT98" s="40"/>
      <c r="BU98" s="40"/>
      <c r="BV98" s="40"/>
      <c r="BW98" s="40"/>
      <c r="BX98" s="41"/>
      <c r="BY98" s="40"/>
      <c r="BZ98" s="40"/>
      <c r="CA98" s="40"/>
      <c r="CB98" s="40"/>
      <c r="CC98" s="41"/>
      <c r="CD98" s="40"/>
      <c r="CE98" s="40"/>
      <c r="CF98" s="40"/>
      <c r="CG98" s="40"/>
      <c r="CH98" s="41"/>
      <c r="CI98" s="40"/>
      <c r="CJ98" s="40"/>
      <c r="CK98" s="40"/>
      <c r="CL98" s="40"/>
      <c r="CM98" s="41"/>
      <c r="CN98" s="40"/>
      <c r="CO98" s="40"/>
      <c r="CP98" s="40"/>
      <c r="CQ98" s="40"/>
      <c r="CR98" s="41"/>
      <c r="CS98" s="40"/>
      <c r="CT98" s="40"/>
      <c r="CU98" s="40"/>
      <c r="CV98" s="40"/>
      <c r="CW98" s="41"/>
      <c r="CX98" s="40"/>
      <c r="CY98" s="40"/>
      <c r="CZ98" s="40"/>
      <c r="DA98" s="40"/>
      <c r="DB98" s="41"/>
      <c r="DC98" s="40"/>
      <c r="DD98" s="40"/>
      <c r="DE98" s="40"/>
      <c r="DF98" s="40"/>
      <c r="DG98" s="41"/>
      <c r="DH98" s="40"/>
      <c r="DI98" s="40"/>
      <c r="DJ98" s="40"/>
      <c r="DK98" s="40"/>
      <c r="DL98" s="41"/>
    </row>
    <row r="99" spans="1:116" x14ac:dyDescent="0.25">
      <c r="A99" s="34" t="s">
        <v>262</v>
      </c>
      <c r="B99" s="34" t="s">
        <v>349</v>
      </c>
      <c r="C99" s="34" t="s">
        <v>266</v>
      </c>
      <c r="D99" s="36">
        <f t="shared" si="21"/>
        <v>0.5</v>
      </c>
      <c r="E99" s="36">
        <f t="shared" si="11"/>
        <v>0</v>
      </c>
      <c r="F99" s="36">
        <f t="shared" si="12"/>
        <v>2</v>
      </c>
      <c r="G99" s="36">
        <f t="shared" si="13"/>
        <v>0</v>
      </c>
      <c r="H99" s="36">
        <f t="shared" si="14"/>
        <v>0</v>
      </c>
      <c r="I99" s="36">
        <f t="shared" si="15"/>
        <v>1</v>
      </c>
      <c r="J99" s="36">
        <f t="shared" si="16"/>
        <v>0</v>
      </c>
      <c r="K99" s="36">
        <f t="shared" si="17"/>
        <v>0</v>
      </c>
      <c r="L99" s="36">
        <f t="shared" si="18"/>
        <v>0</v>
      </c>
      <c r="M99" s="36">
        <f t="shared" si="19"/>
        <v>0</v>
      </c>
      <c r="N99" s="36">
        <f t="shared" si="20"/>
        <v>2</v>
      </c>
      <c r="O99" s="40">
        <v>0</v>
      </c>
      <c r="P99" s="40">
        <v>0</v>
      </c>
      <c r="Q99" s="40">
        <v>0</v>
      </c>
      <c r="R99" s="40">
        <v>0</v>
      </c>
      <c r="S99" s="41">
        <v>0</v>
      </c>
      <c r="T99" s="40">
        <v>5</v>
      </c>
      <c r="U99" s="40">
        <v>5</v>
      </c>
      <c r="V99" s="40">
        <v>0</v>
      </c>
      <c r="W99" s="40">
        <v>0</v>
      </c>
      <c r="X99" s="41">
        <v>0</v>
      </c>
      <c r="Y99" s="40">
        <v>0</v>
      </c>
      <c r="Z99" s="40">
        <v>0</v>
      </c>
      <c r="AA99" s="40">
        <v>0</v>
      </c>
      <c r="AB99" s="40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1">
        <v>0</v>
      </c>
      <c r="AI99" s="40">
        <v>5</v>
      </c>
      <c r="AJ99" s="40">
        <v>0</v>
      </c>
      <c r="AK99" s="40">
        <v>0</v>
      </c>
      <c r="AL99" s="40">
        <v>0</v>
      </c>
      <c r="AM99" s="41">
        <v>0</v>
      </c>
      <c r="AN99" s="40">
        <v>0</v>
      </c>
      <c r="AO99" s="40">
        <v>0</v>
      </c>
      <c r="AP99" s="40">
        <v>0</v>
      </c>
      <c r="AQ99" s="40">
        <v>0</v>
      </c>
      <c r="AR99" s="41">
        <v>0</v>
      </c>
      <c r="AS99" s="40">
        <v>0</v>
      </c>
      <c r="AT99" s="40">
        <v>0</v>
      </c>
      <c r="AU99" s="40">
        <v>0</v>
      </c>
      <c r="AV99" s="40">
        <v>0</v>
      </c>
      <c r="AW99" s="41">
        <v>0</v>
      </c>
      <c r="AX99" s="40">
        <v>0</v>
      </c>
      <c r="AY99" s="40">
        <v>0</v>
      </c>
      <c r="AZ99" s="40">
        <v>0</v>
      </c>
      <c r="BA99" s="40">
        <v>0</v>
      </c>
      <c r="BB99" s="41">
        <v>0</v>
      </c>
      <c r="BC99" s="40">
        <v>0</v>
      </c>
      <c r="BD99" s="40">
        <v>0</v>
      </c>
      <c r="BE99" s="40">
        <v>0</v>
      </c>
      <c r="BF99" s="40">
        <v>0</v>
      </c>
      <c r="BG99" s="41">
        <v>0</v>
      </c>
      <c r="BH99" s="40">
        <v>5</v>
      </c>
      <c r="BI99" s="40">
        <v>5</v>
      </c>
      <c r="BJ99" s="40">
        <v>0</v>
      </c>
      <c r="BK99" s="40">
        <v>0</v>
      </c>
      <c r="BL99" s="41">
        <v>0</v>
      </c>
      <c r="BO99" s="40"/>
      <c r="BP99" s="40"/>
      <c r="BQ99" s="40"/>
      <c r="BR99" s="40"/>
      <c r="BS99" s="41"/>
      <c r="BT99" s="40"/>
      <c r="BU99" s="40"/>
      <c r="BV99" s="40"/>
      <c r="BW99" s="40"/>
      <c r="BX99" s="41"/>
      <c r="BY99" s="40"/>
      <c r="BZ99" s="40"/>
      <c r="CA99" s="40"/>
      <c r="CB99" s="40"/>
      <c r="CC99" s="41"/>
      <c r="CD99" s="40"/>
      <c r="CE99" s="40"/>
      <c r="CF99" s="40"/>
      <c r="CG99" s="40"/>
      <c r="CH99" s="41"/>
      <c r="CI99" s="40"/>
      <c r="CJ99" s="40"/>
      <c r="CK99" s="40"/>
      <c r="CL99" s="40"/>
      <c r="CM99" s="41"/>
      <c r="CN99" s="40"/>
      <c r="CO99" s="40"/>
      <c r="CP99" s="40"/>
      <c r="CQ99" s="40"/>
      <c r="CR99" s="41"/>
      <c r="CS99" s="40"/>
      <c r="CT99" s="40"/>
      <c r="CU99" s="40"/>
      <c r="CV99" s="40"/>
      <c r="CW99" s="41"/>
      <c r="CX99" s="40"/>
      <c r="CY99" s="40"/>
      <c r="CZ99" s="40"/>
      <c r="DA99" s="40"/>
      <c r="DB99" s="41"/>
      <c r="DC99" s="40"/>
      <c r="DD99" s="40"/>
      <c r="DE99" s="40"/>
      <c r="DF99" s="40"/>
      <c r="DG99" s="41"/>
      <c r="DH99" s="40"/>
      <c r="DI99" s="40"/>
      <c r="DJ99" s="40"/>
      <c r="DK99" s="40"/>
      <c r="DL99" s="41"/>
    </row>
    <row r="100" spans="1:116" x14ac:dyDescent="0.25">
      <c r="A100" s="34" t="s">
        <v>262</v>
      </c>
      <c r="B100" s="34" t="s">
        <v>349</v>
      </c>
      <c r="C100" s="34" t="s">
        <v>267</v>
      </c>
      <c r="D100" s="36">
        <f t="shared" si="21"/>
        <v>0.3</v>
      </c>
      <c r="E100" s="36">
        <f t="shared" si="11"/>
        <v>0</v>
      </c>
      <c r="F100" s="36">
        <f t="shared" si="12"/>
        <v>0</v>
      </c>
      <c r="G100" s="36">
        <f t="shared" si="13"/>
        <v>0</v>
      </c>
      <c r="H100" s="36">
        <f t="shared" si="14"/>
        <v>0</v>
      </c>
      <c r="I100" s="36">
        <f t="shared" si="15"/>
        <v>0</v>
      </c>
      <c r="J100" s="36">
        <f t="shared" si="16"/>
        <v>0</v>
      </c>
      <c r="K100" s="36">
        <f t="shared" si="17"/>
        <v>0</v>
      </c>
      <c r="L100" s="36">
        <f t="shared" si="18"/>
        <v>0.6</v>
      </c>
      <c r="M100" s="36">
        <f t="shared" si="19"/>
        <v>0.2</v>
      </c>
      <c r="N100" s="36">
        <f t="shared" si="20"/>
        <v>2.2000000000000002</v>
      </c>
      <c r="O100" s="40">
        <v>0</v>
      </c>
      <c r="P100" s="40">
        <v>0</v>
      </c>
      <c r="Q100" s="40">
        <v>0</v>
      </c>
      <c r="R100" s="40">
        <v>0</v>
      </c>
      <c r="S100" s="41">
        <v>0</v>
      </c>
      <c r="T100" s="40">
        <v>0</v>
      </c>
      <c r="U100" s="40">
        <v>0</v>
      </c>
      <c r="V100" s="40">
        <v>0</v>
      </c>
      <c r="W100" s="40">
        <v>0</v>
      </c>
      <c r="X100" s="41">
        <v>0</v>
      </c>
      <c r="Y100" s="40">
        <v>0</v>
      </c>
      <c r="Z100" s="40">
        <v>0</v>
      </c>
      <c r="AA100" s="40">
        <v>0</v>
      </c>
      <c r="AB100" s="40">
        <v>0</v>
      </c>
      <c r="AC100" s="41">
        <v>0</v>
      </c>
      <c r="AD100" s="40">
        <v>0</v>
      </c>
      <c r="AE100" s="40">
        <v>0</v>
      </c>
      <c r="AF100" s="40">
        <v>0</v>
      </c>
      <c r="AG100" s="40">
        <v>0</v>
      </c>
      <c r="AH100" s="41">
        <v>0</v>
      </c>
      <c r="AI100" s="40">
        <v>0</v>
      </c>
      <c r="AJ100" s="40">
        <v>0</v>
      </c>
      <c r="AK100" s="40">
        <v>0</v>
      </c>
      <c r="AL100" s="40">
        <v>0</v>
      </c>
      <c r="AM100" s="41">
        <v>0</v>
      </c>
      <c r="AN100" s="40">
        <v>0</v>
      </c>
      <c r="AO100" s="40">
        <v>0</v>
      </c>
      <c r="AP100" s="40">
        <v>0</v>
      </c>
      <c r="AQ100" s="40">
        <v>0</v>
      </c>
      <c r="AR100" s="41">
        <v>0</v>
      </c>
      <c r="AS100" s="40">
        <v>0</v>
      </c>
      <c r="AT100" s="40">
        <v>0</v>
      </c>
      <c r="AU100" s="40">
        <v>0</v>
      </c>
      <c r="AV100" s="40">
        <v>0</v>
      </c>
      <c r="AW100" s="41">
        <v>0</v>
      </c>
      <c r="AX100" s="40">
        <v>1</v>
      </c>
      <c r="AY100" s="40">
        <v>1</v>
      </c>
      <c r="AZ100" s="40">
        <v>1</v>
      </c>
      <c r="BA100" s="40">
        <v>0</v>
      </c>
      <c r="BB100" s="41">
        <v>0</v>
      </c>
      <c r="BC100" s="40">
        <v>0</v>
      </c>
      <c r="BD100" s="40">
        <v>0</v>
      </c>
      <c r="BE100" s="40">
        <v>1</v>
      </c>
      <c r="BF100" s="40">
        <v>0</v>
      </c>
      <c r="BG100" s="41">
        <v>0</v>
      </c>
      <c r="BH100" s="40">
        <v>3</v>
      </c>
      <c r="BI100" s="40">
        <v>5</v>
      </c>
      <c r="BJ100" s="40">
        <v>0</v>
      </c>
      <c r="BK100" s="40">
        <v>0</v>
      </c>
      <c r="BL100" s="41">
        <v>3</v>
      </c>
      <c r="BO100" s="40"/>
      <c r="BP100" s="40"/>
      <c r="BQ100" s="40"/>
      <c r="BR100" s="40"/>
      <c r="BS100" s="41"/>
      <c r="BT100" s="40"/>
      <c r="BU100" s="40"/>
      <c r="BV100" s="40"/>
      <c r="BW100" s="40"/>
      <c r="BX100" s="41"/>
      <c r="BY100" s="40"/>
      <c r="BZ100" s="40"/>
      <c r="CA100" s="40"/>
      <c r="CB100" s="40"/>
      <c r="CC100" s="41"/>
      <c r="CD100" s="40"/>
      <c r="CE100" s="40"/>
      <c r="CF100" s="40"/>
      <c r="CG100" s="40"/>
      <c r="CH100" s="41"/>
      <c r="CI100" s="40"/>
      <c r="CJ100" s="40"/>
      <c r="CK100" s="40"/>
      <c r="CL100" s="40"/>
      <c r="CM100" s="41"/>
      <c r="CN100" s="40"/>
      <c r="CO100" s="40"/>
      <c r="CP100" s="40"/>
      <c r="CQ100" s="40"/>
      <c r="CR100" s="41"/>
      <c r="CS100" s="40"/>
      <c r="CT100" s="40"/>
      <c r="CU100" s="40"/>
      <c r="CV100" s="40"/>
      <c r="CW100" s="41"/>
      <c r="CX100" s="40"/>
      <c r="CY100" s="40"/>
      <c r="CZ100" s="40"/>
      <c r="DA100" s="40"/>
      <c r="DB100" s="41"/>
      <c r="DC100" s="40"/>
      <c r="DD100" s="40"/>
      <c r="DE100" s="40"/>
      <c r="DF100" s="40"/>
      <c r="DG100" s="41"/>
      <c r="DH100" s="40"/>
      <c r="DI100" s="40"/>
      <c r="DJ100" s="40"/>
      <c r="DK100" s="40"/>
      <c r="DL100" s="41"/>
    </row>
    <row r="101" spans="1:116" x14ac:dyDescent="0.25">
      <c r="A101" s="34" t="s">
        <v>264</v>
      </c>
      <c r="B101" s="34" t="s">
        <v>350</v>
      </c>
      <c r="C101" s="34" t="s">
        <v>263</v>
      </c>
      <c r="D101" s="36">
        <f t="shared" si="21"/>
        <v>0</v>
      </c>
      <c r="E101" s="36">
        <f t="shared" si="11"/>
        <v>0</v>
      </c>
      <c r="F101" s="36">
        <f t="shared" si="12"/>
        <v>0</v>
      </c>
      <c r="G101" s="36">
        <f t="shared" si="13"/>
        <v>0</v>
      </c>
      <c r="H101" s="36">
        <f t="shared" si="14"/>
        <v>0</v>
      </c>
      <c r="I101" s="36">
        <f t="shared" si="15"/>
        <v>0</v>
      </c>
      <c r="J101" s="36">
        <f t="shared" si="16"/>
        <v>0</v>
      </c>
      <c r="K101" s="36">
        <f t="shared" si="17"/>
        <v>0</v>
      </c>
      <c r="L101" s="36">
        <f t="shared" si="18"/>
        <v>0</v>
      </c>
      <c r="M101" s="36">
        <f t="shared" si="19"/>
        <v>0</v>
      </c>
      <c r="N101" s="36">
        <f t="shared" si="20"/>
        <v>0</v>
      </c>
      <c r="O101" s="40">
        <v>0</v>
      </c>
      <c r="P101" s="40">
        <v>0</v>
      </c>
      <c r="Q101" s="40">
        <v>0</v>
      </c>
      <c r="R101" s="40">
        <v>0</v>
      </c>
      <c r="S101" s="41">
        <v>0</v>
      </c>
      <c r="T101" s="40">
        <v>0</v>
      </c>
      <c r="U101" s="40">
        <v>0</v>
      </c>
      <c r="V101" s="40">
        <v>0</v>
      </c>
      <c r="W101" s="40">
        <v>0</v>
      </c>
      <c r="X101" s="41">
        <v>0</v>
      </c>
      <c r="Y101" s="40">
        <v>0</v>
      </c>
      <c r="Z101" s="40">
        <v>0</v>
      </c>
      <c r="AA101" s="40">
        <v>0</v>
      </c>
      <c r="AB101" s="40">
        <v>0</v>
      </c>
      <c r="AC101" s="41">
        <v>0</v>
      </c>
      <c r="AD101" s="40">
        <v>0</v>
      </c>
      <c r="AE101" s="40">
        <v>0</v>
      </c>
      <c r="AF101" s="40">
        <v>0</v>
      </c>
      <c r="AG101" s="40">
        <v>0</v>
      </c>
      <c r="AH101" s="41">
        <v>0</v>
      </c>
      <c r="AI101" s="40">
        <v>0</v>
      </c>
      <c r="AJ101" s="40">
        <v>0</v>
      </c>
      <c r="AK101" s="40">
        <v>0</v>
      </c>
      <c r="AL101" s="40">
        <v>0</v>
      </c>
      <c r="AM101" s="41">
        <v>0</v>
      </c>
      <c r="AN101" s="40">
        <v>0</v>
      </c>
      <c r="AO101" s="40">
        <v>0</v>
      </c>
      <c r="AP101" s="40">
        <v>0</v>
      </c>
      <c r="AQ101" s="40">
        <v>0</v>
      </c>
      <c r="AR101" s="41">
        <v>0</v>
      </c>
      <c r="AS101" s="40">
        <v>0</v>
      </c>
      <c r="AT101" s="40">
        <v>0</v>
      </c>
      <c r="AU101" s="40">
        <v>0</v>
      </c>
      <c r="AV101" s="40">
        <v>0</v>
      </c>
      <c r="AW101" s="41">
        <v>0</v>
      </c>
      <c r="AX101" s="40">
        <v>0</v>
      </c>
      <c r="AY101" s="40">
        <v>0</v>
      </c>
      <c r="AZ101" s="40">
        <v>0</v>
      </c>
      <c r="BA101" s="40">
        <v>0</v>
      </c>
      <c r="BB101" s="41">
        <v>0</v>
      </c>
      <c r="BC101" s="40">
        <v>0</v>
      </c>
      <c r="BD101" s="40">
        <v>0</v>
      </c>
      <c r="BE101" s="40">
        <v>0</v>
      </c>
      <c r="BF101" s="40">
        <v>0</v>
      </c>
      <c r="BG101" s="41">
        <v>0</v>
      </c>
      <c r="BH101" s="40">
        <v>0</v>
      </c>
      <c r="BI101" s="40">
        <v>0</v>
      </c>
      <c r="BJ101" s="40">
        <v>0</v>
      </c>
      <c r="BK101" s="40">
        <v>0</v>
      </c>
      <c r="BL101" s="41">
        <v>0</v>
      </c>
    </row>
    <row r="102" spans="1:116" x14ac:dyDescent="0.25">
      <c r="A102" s="34" t="s">
        <v>264</v>
      </c>
      <c r="B102" s="34" t="s">
        <v>269</v>
      </c>
      <c r="C102" s="34" t="s">
        <v>266</v>
      </c>
      <c r="D102" s="36">
        <f t="shared" si="21"/>
        <v>0.3</v>
      </c>
      <c r="E102" s="36">
        <f t="shared" si="11"/>
        <v>0</v>
      </c>
      <c r="F102" s="36">
        <f t="shared" si="12"/>
        <v>0</v>
      </c>
      <c r="G102" s="36">
        <f t="shared" si="13"/>
        <v>0</v>
      </c>
      <c r="H102" s="36">
        <f t="shared" si="14"/>
        <v>0</v>
      </c>
      <c r="I102" s="36">
        <f t="shared" si="15"/>
        <v>2</v>
      </c>
      <c r="J102" s="36">
        <f t="shared" si="16"/>
        <v>0</v>
      </c>
      <c r="K102" s="36">
        <f t="shared" si="17"/>
        <v>0</v>
      </c>
      <c r="L102" s="36">
        <f t="shared" si="18"/>
        <v>0</v>
      </c>
      <c r="M102" s="36">
        <f t="shared" si="19"/>
        <v>1</v>
      </c>
      <c r="N102" s="36">
        <f t="shared" si="20"/>
        <v>0</v>
      </c>
      <c r="O102" s="40">
        <v>0</v>
      </c>
      <c r="P102" s="40">
        <v>0</v>
      </c>
      <c r="Q102" s="40">
        <v>0</v>
      </c>
      <c r="R102" s="40">
        <v>0</v>
      </c>
      <c r="S102" s="41">
        <v>0</v>
      </c>
      <c r="T102" s="40">
        <v>0</v>
      </c>
      <c r="U102" s="40">
        <v>0</v>
      </c>
      <c r="V102" s="40">
        <v>0</v>
      </c>
      <c r="W102" s="40">
        <v>0</v>
      </c>
      <c r="X102" s="41">
        <v>0</v>
      </c>
      <c r="Y102" s="40">
        <v>0</v>
      </c>
      <c r="Z102" s="40">
        <v>0</v>
      </c>
      <c r="AA102" s="40">
        <v>0</v>
      </c>
      <c r="AB102" s="40">
        <v>0</v>
      </c>
      <c r="AC102" s="41">
        <v>0</v>
      </c>
      <c r="AD102" s="40">
        <v>0</v>
      </c>
      <c r="AE102" s="40">
        <v>0</v>
      </c>
      <c r="AF102" s="40">
        <v>0</v>
      </c>
      <c r="AG102" s="40">
        <v>0</v>
      </c>
      <c r="AH102" s="41">
        <v>0</v>
      </c>
      <c r="AI102" s="40">
        <v>5</v>
      </c>
      <c r="AJ102" s="40">
        <v>0</v>
      </c>
      <c r="AK102" s="40">
        <v>5</v>
      </c>
      <c r="AL102" s="40">
        <v>0</v>
      </c>
      <c r="AM102" s="41">
        <v>0</v>
      </c>
      <c r="AN102" s="40">
        <v>0</v>
      </c>
      <c r="AO102" s="40">
        <v>0</v>
      </c>
      <c r="AP102" s="40">
        <v>0</v>
      </c>
      <c r="AQ102" s="40">
        <v>0</v>
      </c>
      <c r="AR102" s="41">
        <v>0</v>
      </c>
      <c r="AS102" s="40">
        <v>0</v>
      </c>
      <c r="AT102" s="40">
        <v>0</v>
      </c>
      <c r="AU102" s="40">
        <v>0</v>
      </c>
      <c r="AV102" s="40">
        <v>0</v>
      </c>
      <c r="AW102" s="41">
        <v>0</v>
      </c>
      <c r="AX102" s="40">
        <v>0</v>
      </c>
      <c r="AY102" s="40">
        <v>0</v>
      </c>
      <c r="AZ102" s="40">
        <v>0</v>
      </c>
      <c r="BA102" s="40">
        <v>0</v>
      </c>
      <c r="BB102" s="41">
        <v>0</v>
      </c>
      <c r="BC102" s="40">
        <v>5</v>
      </c>
      <c r="BD102" s="40">
        <v>0</v>
      </c>
      <c r="BE102" s="40">
        <v>0</v>
      </c>
      <c r="BF102" s="40">
        <v>0</v>
      </c>
      <c r="BG102" s="41">
        <v>0</v>
      </c>
      <c r="BH102" s="40">
        <v>0</v>
      </c>
      <c r="BI102" s="40">
        <v>0</v>
      </c>
      <c r="BJ102" s="40">
        <v>0</v>
      </c>
      <c r="BK102" s="40">
        <v>0</v>
      </c>
      <c r="BL102" s="41">
        <v>0</v>
      </c>
      <c r="BO102" s="40"/>
      <c r="BP102" s="40"/>
      <c r="BQ102" s="40"/>
      <c r="BR102" s="40"/>
      <c r="BS102" s="41"/>
      <c r="BT102" s="40"/>
      <c r="BU102" s="40"/>
      <c r="BV102" s="40"/>
      <c r="BW102" s="40"/>
      <c r="BX102" s="41"/>
      <c r="BY102" s="40"/>
      <c r="BZ102" s="40"/>
      <c r="CA102" s="40"/>
      <c r="CB102" s="40"/>
      <c r="CC102" s="41"/>
      <c r="CD102" s="40"/>
      <c r="CE102" s="40"/>
      <c r="CF102" s="40"/>
      <c r="CG102" s="40"/>
      <c r="CH102" s="41"/>
      <c r="CI102" s="40"/>
      <c r="CJ102" s="40"/>
      <c r="CK102" s="40"/>
      <c r="CL102" s="40"/>
      <c r="CM102" s="41"/>
      <c r="CN102" s="40"/>
      <c r="CO102" s="40"/>
      <c r="CP102" s="40"/>
      <c r="CQ102" s="40"/>
      <c r="CR102" s="41"/>
      <c r="CS102" s="40"/>
      <c r="CT102" s="40"/>
      <c r="CU102" s="40"/>
      <c r="CV102" s="40"/>
      <c r="CW102" s="41"/>
      <c r="CX102" s="40"/>
      <c r="CY102" s="40"/>
      <c r="CZ102" s="40"/>
      <c r="DA102" s="40"/>
      <c r="DB102" s="41"/>
      <c r="DC102" s="40"/>
      <c r="DD102" s="40"/>
      <c r="DE102" s="40"/>
      <c r="DF102" s="40"/>
      <c r="DG102" s="41"/>
      <c r="DH102" s="40"/>
      <c r="DI102" s="40"/>
      <c r="DJ102" s="40"/>
      <c r="DK102" s="40"/>
      <c r="DL102" s="41"/>
    </row>
    <row r="103" spans="1:116" x14ac:dyDescent="0.25">
      <c r="A103" s="34" t="s">
        <v>264</v>
      </c>
      <c r="B103" s="34" t="s">
        <v>269</v>
      </c>
      <c r="C103" s="34" t="s">
        <v>267</v>
      </c>
      <c r="D103" s="36">
        <f t="shared" si="21"/>
        <v>0.22</v>
      </c>
      <c r="E103" s="36">
        <f t="shared" si="11"/>
        <v>0.2</v>
      </c>
      <c r="F103" s="36">
        <f t="shared" si="12"/>
        <v>0</v>
      </c>
      <c r="G103" s="36">
        <f t="shared" si="13"/>
        <v>0</v>
      </c>
      <c r="H103" s="36">
        <f t="shared" si="14"/>
        <v>0</v>
      </c>
      <c r="I103" s="36">
        <f t="shared" si="15"/>
        <v>0.8</v>
      </c>
      <c r="J103" s="36">
        <f t="shared" si="16"/>
        <v>0</v>
      </c>
      <c r="K103" s="36">
        <f t="shared" si="17"/>
        <v>0</v>
      </c>
      <c r="L103" s="36">
        <f t="shared" si="18"/>
        <v>0</v>
      </c>
      <c r="M103" s="36">
        <f t="shared" si="19"/>
        <v>0.8</v>
      </c>
      <c r="N103" s="36">
        <f t="shared" si="20"/>
        <v>0.4</v>
      </c>
      <c r="O103" s="40">
        <v>1</v>
      </c>
      <c r="P103" s="40">
        <v>0</v>
      </c>
      <c r="Q103" s="40">
        <v>0</v>
      </c>
      <c r="R103" s="40">
        <v>0</v>
      </c>
      <c r="S103" s="41">
        <v>0</v>
      </c>
      <c r="T103" s="40">
        <v>0</v>
      </c>
      <c r="U103" s="40">
        <v>0</v>
      </c>
      <c r="V103" s="40">
        <v>0</v>
      </c>
      <c r="W103" s="40">
        <v>0</v>
      </c>
      <c r="X103" s="41">
        <v>0</v>
      </c>
      <c r="Y103" s="40">
        <v>0</v>
      </c>
      <c r="Z103" s="40">
        <v>0</v>
      </c>
      <c r="AA103" s="40">
        <v>0</v>
      </c>
      <c r="AB103" s="40">
        <v>0</v>
      </c>
      <c r="AC103" s="41">
        <v>0</v>
      </c>
      <c r="AD103" s="40">
        <v>0</v>
      </c>
      <c r="AE103" s="40">
        <v>0</v>
      </c>
      <c r="AF103" s="40">
        <v>0</v>
      </c>
      <c r="AG103" s="40">
        <v>0</v>
      </c>
      <c r="AH103" s="41">
        <v>0</v>
      </c>
      <c r="AI103" s="40">
        <v>1</v>
      </c>
      <c r="AJ103" s="40">
        <v>1</v>
      </c>
      <c r="AK103" s="40">
        <v>0</v>
      </c>
      <c r="AL103" s="40">
        <v>1</v>
      </c>
      <c r="AM103" s="41">
        <v>1</v>
      </c>
      <c r="AN103" s="40">
        <v>0</v>
      </c>
      <c r="AO103" s="40">
        <v>0</v>
      </c>
      <c r="AP103" s="40">
        <v>0</v>
      </c>
      <c r="AQ103" s="40">
        <v>0</v>
      </c>
      <c r="AR103" s="41">
        <v>0</v>
      </c>
      <c r="AS103" s="40">
        <v>0</v>
      </c>
      <c r="AT103" s="40">
        <v>0</v>
      </c>
      <c r="AU103" s="40">
        <v>0</v>
      </c>
      <c r="AV103" s="40">
        <v>0</v>
      </c>
      <c r="AW103" s="41">
        <v>0</v>
      </c>
      <c r="AX103" s="40">
        <v>0</v>
      </c>
      <c r="AY103" s="40">
        <v>0</v>
      </c>
      <c r="AZ103" s="40">
        <v>0</v>
      </c>
      <c r="BA103" s="40">
        <v>0</v>
      </c>
      <c r="BB103" s="41">
        <v>0</v>
      </c>
      <c r="BC103" s="40">
        <v>2</v>
      </c>
      <c r="BD103" s="40">
        <v>1</v>
      </c>
      <c r="BE103" s="40">
        <v>1</v>
      </c>
      <c r="BF103" s="40">
        <v>0</v>
      </c>
      <c r="BG103" s="41">
        <v>0</v>
      </c>
      <c r="BH103" s="40">
        <v>1</v>
      </c>
      <c r="BI103" s="40">
        <v>1</v>
      </c>
      <c r="BJ103" s="40">
        <v>0</v>
      </c>
      <c r="BK103" s="40">
        <v>0</v>
      </c>
      <c r="BL103" s="41">
        <v>0</v>
      </c>
      <c r="BO103" s="40"/>
      <c r="BP103" s="40"/>
      <c r="BQ103" s="40"/>
      <c r="BR103" s="40"/>
      <c r="BS103" s="41"/>
      <c r="BT103" s="40"/>
      <c r="BU103" s="40"/>
      <c r="BV103" s="40"/>
      <c r="BW103" s="40"/>
      <c r="BX103" s="41"/>
      <c r="BY103" s="40"/>
      <c r="BZ103" s="40"/>
      <c r="CA103" s="40"/>
      <c r="CB103" s="40"/>
      <c r="CC103" s="41"/>
      <c r="CD103" s="40"/>
      <c r="CE103" s="40"/>
      <c r="CF103" s="40"/>
      <c r="CG103" s="40"/>
      <c r="CH103" s="41"/>
      <c r="CI103" s="40"/>
      <c r="CJ103" s="40"/>
      <c r="CK103" s="40"/>
      <c r="CL103" s="40"/>
      <c r="CM103" s="41"/>
      <c r="CN103" s="40"/>
      <c r="CO103" s="40"/>
      <c r="CP103" s="40"/>
      <c r="CQ103" s="40"/>
      <c r="CR103" s="41"/>
      <c r="CS103" s="40"/>
      <c r="CT103" s="40"/>
      <c r="CU103" s="40"/>
      <c r="CV103" s="40"/>
      <c r="CW103" s="41"/>
      <c r="CX103" s="40"/>
      <c r="CY103" s="40"/>
      <c r="CZ103" s="40"/>
      <c r="DA103" s="40"/>
      <c r="DB103" s="41"/>
      <c r="DC103" s="40"/>
      <c r="DD103" s="40"/>
      <c r="DE103" s="40"/>
      <c r="DF103" s="40"/>
      <c r="DG103" s="41"/>
      <c r="DH103" s="40"/>
      <c r="DI103" s="40"/>
      <c r="DJ103" s="40"/>
      <c r="DK103" s="40"/>
      <c r="DL103" s="41"/>
    </row>
    <row r="104" spans="1:116" x14ac:dyDescent="0.25">
      <c r="A104" s="34" t="s">
        <v>262</v>
      </c>
      <c r="B104" s="34" t="s">
        <v>269</v>
      </c>
      <c r="C104" s="34" t="s">
        <v>263</v>
      </c>
      <c r="D104" s="36">
        <f t="shared" si="21"/>
        <v>0</v>
      </c>
      <c r="E104" s="36">
        <f t="shared" si="11"/>
        <v>0</v>
      </c>
      <c r="F104" s="36">
        <f t="shared" si="12"/>
        <v>0</v>
      </c>
      <c r="G104" s="36">
        <f t="shared" si="13"/>
        <v>0</v>
      </c>
      <c r="H104" s="36">
        <f t="shared" si="14"/>
        <v>0</v>
      </c>
      <c r="I104" s="36">
        <f t="shared" si="15"/>
        <v>0</v>
      </c>
      <c r="J104" s="36">
        <f t="shared" si="16"/>
        <v>0</v>
      </c>
      <c r="K104" s="36">
        <f t="shared" si="17"/>
        <v>0</v>
      </c>
      <c r="L104" s="36">
        <f t="shared" si="18"/>
        <v>0</v>
      </c>
      <c r="M104" s="36">
        <f t="shared" si="19"/>
        <v>0</v>
      </c>
      <c r="N104" s="36">
        <f t="shared" si="20"/>
        <v>0</v>
      </c>
      <c r="O104" s="40">
        <v>0</v>
      </c>
      <c r="P104" s="40">
        <v>0</v>
      </c>
      <c r="Q104" s="40">
        <v>0</v>
      </c>
      <c r="R104" s="40">
        <v>0</v>
      </c>
      <c r="S104" s="41">
        <v>0</v>
      </c>
      <c r="T104" s="40">
        <v>0</v>
      </c>
      <c r="U104" s="40">
        <v>0</v>
      </c>
      <c r="V104" s="40">
        <v>0</v>
      </c>
      <c r="W104" s="40">
        <v>0</v>
      </c>
      <c r="X104" s="41">
        <v>0</v>
      </c>
      <c r="Y104" s="40">
        <v>0</v>
      </c>
      <c r="Z104" s="40">
        <v>0</v>
      </c>
      <c r="AA104" s="40">
        <v>0</v>
      </c>
      <c r="AB104" s="40">
        <v>0</v>
      </c>
      <c r="AC104" s="41">
        <v>0</v>
      </c>
      <c r="AD104" s="40">
        <v>0</v>
      </c>
      <c r="AE104" s="40">
        <v>0</v>
      </c>
      <c r="AF104" s="40">
        <v>0</v>
      </c>
      <c r="AG104" s="40">
        <v>0</v>
      </c>
      <c r="AH104" s="41">
        <v>0</v>
      </c>
      <c r="AI104" s="40">
        <v>0</v>
      </c>
      <c r="AJ104" s="40">
        <v>0</v>
      </c>
      <c r="AK104" s="40">
        <v>0</v>
      </c>
      <c r="AL104" s="40">
        <v>0</v>
      </c>
      <c r="AM104" s="41">
        <v>0</v>
      </c>
      <c r="AN104" s="40">
        <v>0</v>
      </c>
      <c r="AO104" s="40">
        <v>0</v>
      </c>
      <c r="AP104" s="40">
        <v>0</v>
      </c>
      <c r="AQ104" s="40">
        <v>0</v>
      </c>
      <c r="AR104" s="41">
        <v>0</v>
      </c>
      <c r="AS104" s="40">
        <v>0</v>
      </c>
      <c r="AT104" s="40">
        <v>0</v>
      </c>
      <c r="AU104" s="40">
        <v>0</v>
      </c>
      <c r="AV104" s="40">
        <v>0</v>
      </c>
      <c r="AW104" s="41">
        <v>0</v>
      </c>
      <c r="AX104" s="40">
        <v>0</v>
      </c>
      <c r="AY104" s="40">
        <v>0</v>
      </c>
      <c r="AZ104" s="40">
        <v>0</v>
      </c>
      <c r="BA104" s="40">
        <v>0</v>
      </c>
      <c r="BB104" s="41">
        <v>0</v>
      </c>
      <c r="BC104" s="40">
        <v>0</v>
      </c>
      <c r="BD104" s="40">
        <v>0</v>
      </c>
      <c r="BE104" s="40">
        <v>0</v>
      </c>
      <c r="BF104" s="40">
        <v>0</v>
      </c>
      <c r="BG104" s="41">
        <v>0</v>
      </c>
      <c r="BH104" s="40">
        <v>0</v>
      </c>
      <c r="BI104" s="40">
        <v>0</v>
      </c>
      <c r="BJ104" s="40">
        <v>0</v>
      </c>
      <c r="BK104" s="40">
        <v>0</v>
      </c>
      <c r="BL104" s="41">
        <v>0</v>
      </c>
    </row>
    <row r="105" spans="1:116" x14ac:dyDescent="0.25">
      <c r="A105" s="34" t="s">
        <v>262</v>
      </c>
      <c r="B105" s="34" t="s">
        <v>269</v>
      </c>
      <c r="C105" s="34" t="s">
        <v>266</v>
      </c>
      <c r="D105" s="36">
        <f t="shared" si="21"/>
        <v>0.2</v>
      </c>
      <c r="E105" s="36">
        <f t="shared" si="11"/>
        <v>1</v>
      </c>
      <c r="F105" s="36">
        <f t="shared" si="12"/>
        <v>0</v>
      </c>
      <c r="G105" s="36">
        <f t="shared" si="13"/>
        <v>1</v>
      </c>
      <c r="H105" s="36">
        <f t="shared" si="14"/>
        <v>0</v>
      </c>
      <c r="I105" s="36">
        <f t="shared" si="15"/>
        <v>0</v>
      </c>
      <c r="J105" s="36">
        <f t="shared" si="16"/>
        <v>0</v>
      </c>
      <c r="K105" s="36">
        <f t="shared" si="17"/>
        <v>0</v>
      </c>
      <c r="L105" s="36">
        <f t="shared" si="18"/>
        <v>0</v>
      </c>
      <c r="M105" s="36">
        <f t="shared" si="19"/>
        <v>0</v>
      </c>
      <c r="N105" s="36">
        <f t="shared" si="20"/>
        <v>0</v>
      </c>
      <c r="O105" s="40">
        <v>5</v>
      </c>
      <c r="P105" s="40">
        <v>0</v>
      </c>
      <c r="Q105" s="40">
        <v>0</v>
      </c>
      <c r="R105" s="40">
        <v>0</v>
      </c>
      <c r="S105" s="41">
        <v>0</v>
      </c>
      <c r="T105" s="40">
        <v>0</v>
      </c>
      <c r="U105" s="40">
        <v>0</v>
      </c>
      <c r="V105" s="40">
        <v>0</v>
      </c>
      <c r="W105" s="40">
        <v>0</v>
      </c>
      <c r="X105" s="41">
        <v>0</v>
      </c>
      <c r="Y105" s="40">
        <v>0</v>
      </c>
      <c r="Z105" s="40">
        <v>5</v>
      </c>
      <c r="AA105" s="40">
        <v>0</v>
      </c>
      <c r="AB105" s="40">
        <v>0</v>
      </c>
      <c r="AC105" s="41">
        <v>0</v>
      </c>
      <c r="AD105" s="40">
        <v>0</v>
      </c>
      <c r="AE105" s="40">
        <v>0</v>
      </c>
      <c r="AF105" s="40">
        <v>0</v>
      </c>
      <c r="AG105" s="40">
        <v>0</v>
      </c>
      <c r="AH105" s="41">
        <v>0</v>
      </c>
      <c r="AI105" s="40">
        <v>0</v>
      </c>
      <c r="AJ105" s="40">
        <v>0</v>
      </c>
      <c r="AK105" s="40">
        <v>0</v>
      </c>
      <c r="AL105" s="40">
        <v>0</v>
      </c>
      <c r="AM105" s="41">
        <v>0</v>
      </c>
      <c r="AN105" s="40">
        <v>0</v>
      </c>
      <c r="AO105" s="40">
        <v>0</v>
      </c>
      <c r="AP105" s="40">
        <v>0</v>
      </c>
      <c r="AQ105" s="40">
        <v>0</v>
      </c>
      <c r="AR105" s="41">
        <v>0</v>
      </c>
      <c r="AS105" s="40">
        <v>0</v>
      </c>
      <c r="AT105" s="40">
        <v>0</v>
      </c>
      <c r="AU105" s="40">
        <v>0</v>
      </c>
      <c r="AV105" s="40">
        <v>0</v>
      </c>
      <c r="AW105" s="41">
        <v>0</v>
      </c>
      <c r="AX105" s="40">
        <v>0</v>
      </c>
      <c r="AY105" s="40">
        <v>0</v>
      </c>
      <c r="AZ105" s="40">
        <v>0</v>
      </c>
      <c r="BA105" s="40">
        <v>0</v>
      </c>
      <c r="BB105" s="41">
        <v>0</v>
      </c>
      <c r="BC105" s="40">
        <v>0</v>
      </c>
      <c r="BD105" s="40">
        <v>0</v>
      </c>
      <c r="BE105" s="40">
        <v>0</v>
      </c>
      <c r="BF105" s="40">
        <v>0</v>
      </c>
      <c r="BG105" s="41">
        <v>0</v>
      </c>
      <c r="BH105" s="40">
        <v>0</v>
      </c>
      <c r="BI105" s="40">
        <v>0</v>
      </c>
      <c r="BJ105" s="40">
        <v>0</v>
      </c>
      <c r="BK105" s="40">
        <v>0</v>
      </c>
      <c r="BL105" s="41">
        <v>0</v>
      </c>
    </row>
    <row r="106" spans="1:116" x14ac:dyDescent="0.25">
      <c r="A106" s="34" t="s">
        <v>262</v>
      </c>
      <c r="B106" s="34" t="s">
        <v>269</v>
      </c>
      <c r="C106" s="34" t="s">
        <v>267</v>
      </c>
      <c r="D106" s="36">
        <f t="shared" si="21"/>
        <v>0.52</v>
      </c>
      <c r="E106" s="36">
        <f t="shared" si="11"/>
        <v>0.2</v>
      </c>
      <c r="F106" s="36">
        <f t="shared" si="12"/>
        <v>0</v>
      </c>
      <c r="G106" s="36">
        <f t="shared" si="13"/>
        <v>0.6</v>
      </c>
      <c r="H106" s="36">
        <f t="shared" si="14"/>
        <v>0.2</v>
      </c>
      <c r="I106" s="36">
        <f t="shared" si="15"/>
        <v>1.2</v>
      </c>
      <c r="J106" s="36">
        <f t="shared" si="16"/>
        <v>0</v>
      </c>
      <c r="K106" s="36">
        <f t="shared" si="17"/>
        <v>0</v>
      </c>
      <c r="L106" s="36">
        <f t="shared" si="18"/>
        <v>0.6</v>
      </c>
      <c r="M106" s="36">
        <f t="shared" si="19"/>
        <v>0.2</v>
      </c>
      <c r="N106" s="36">
        <f t="shared" si="20"/>
        <v>2.2000000000000002</v>
      </c>
      <c r="O106" s="40">
        <v>0</v>
      </c>
      <c r="P106" s="40">
        <v>0</v>
      </c>
      <c r="Q106" s="40">
        <v>1</v>
      </c>
      <c r="R106" s="40">
        <v>0</v>
      </c>
      <c r="S106" s="41">
        <v>0</v>
      </c>
      <c r="T106" s="40">
        <v>0</v>
      </c>
      <c r="U106" s="40">
        <v>0</v>
      </c>
      <c r="V106" s="40">
        <v>0</v>
      </c>
      <c r="W106" s="40">
        <v>0</v>
      </c>
      <c r="X106" s="41">
        <v>0</v>
      </c>
      <c r="Y106" s="40">
        <v>1</v>
      </c>
      <c r="Z106" s="40">
        <v>1</v>
      </c>
      <c r="AA106" s="40">
        <v>0</v>
      </c>
      <c r="AB106" s="40">
        <v>1</v>
      </c>
      <c r="AC106" s="41">
        <v>0</v>
      </c>
      <c r="AD106" s="40">
        <v>1</v>
      </c>
      <c r="AE106" s="40">
        <v>0</v>
      </c>
      <c r="AF106" s="40">
        <v>0</v>
      </c>
      <c r="AG106" s="40">
        <v>0</v>
      </c>
      <c r="AH106" s="41">
        <v>0</v>
      </c>
      <c r="AI106" s="40">
        <v>1</v>
      </c>
      <c r="AJ106" s="40">
        <v>2</v>
      </c>
      <c r="AK106" s="40">
        <v>0</v>
      </c>
      <c r="AL106" s="40">
        <v>1</v>
      </c>
      <c r="AM106" s="41">
        <v>2</v>
      </c>
      <c r="AN106" s="40">
        <v>0</v>
      </c>
      <c r="AO106" s="40">
        <v>0</v>
      </c>
      <c r="AP106" s="40">
        <v>0</v>
      </c>
      <c r="AQ106" s="40">
        <v>0</v>
      </c>
      <c r="AR106" s="41">
        <v>0</v>
      </c>
      <c r="AS106" s="40">
        <v>0</v>
      </c>
      <c r="AT106" s="40">
        <v>0</v>
      </c>
      <c r="AU106" s="40">
        <v>0</v>
      </c>
      <c r="AV106" s="40">
        <v>0</v>
      </c>
      <c r="AW106" s="41">
        <v>0</v>
      </c>
      <c r="AX106" s="40">
        <v>1</v>
      </c>
      <c r="AY106" s="40">
        <v>1</v>
      </c>
      <c r="AZ106" s="40">
        <v>1</v>
      </c>
      <c r="BA106" s="40">
        <v>0</v>
      </c>
      <c r="BB106" s="41">
        <v>0</v>
      </c>
      <c r="BC106" s="40">
        <v>0</v>
      </c>
      <c r="BD106" s="40">
        <v>0</v>
      </c>
      <c r="BE106" s="40">
        <v>1</v>
      </c>
      <c r="BF106" s="40">
        <v>0</v>
      </c>
      <c r="BG106" s="41">
        <v>0</v>
      </c>
      <c r="BH106" s="40">
        <v>3</v>
      </c>
      <c r="BI106" s="40">
        <v>5</v>
      </c>
      <c r="BJ106" s="40">
        <v>0</v>
      </c>
      <c r="BK106" s="40">
        <v>0</v>
      </c>
      <c r="BL106" s="41">
        <v>3</v>
      </c>
    </row>
    <row r="107" spans="1:116" x14ac:dyDescent="0.25">
      <c r="A107" s="34" t="s">
        <v>264</v>
      </c>
      <c r="B107" s="34" t="s">
        <v>351</v>
      </c>
      <c r="C107" s="34" t="s">
        <v>263</v>
      </c>
      <c r="E107" s="36">
        <f t="shared" si="11"/>
        <v>0</v>
      </c>
      <c r="F107" s="36">
        <f t="shared" si="12"/>
        <v>0</v>
      </c>
      <c r="G107" s="36">
        <f t="shared" si="13"/>
        <v>0</v>
      </c>
      <c r="H107" s="36">
        <f t="shared" si="14"/>
        <v>0</v>
      </c>
      <c r="I107" s="36">
        <f t="shared" si="15"/>
        <v>0</v>
      </c>
      <c r="J107" s="36">
        <f t="shared" si="16"/>
        <v>0</v>
      </c>
      <c r="K107" s="36">
        <f t="shared" si="17"/>
        <v>0</v>
      </c>
      <c r="L107" s="36">
        <f t="shared" si="18"/>
        <v>0</v>
      </c>
      <c r="M107" s="36">
        <f t="shared" si="19"/>
        <v>0</v>
      </c>
      <c r="N107" s="36">
        <f t="shared" si="20"/>
        <v>0</v>
      </c>
      <c r="O107" s="40">
        <v>0</v>
      </c>
      <c r="P107" s="40">
        <v>0</v>
      </c>
      <c r="Q107" s="40">
        <v>0</v>
      </c>
      <c r="R107" s="40">
        <v>0</v>
      </c>
      <c r="S107" s="41">
        <v>0</v>
      </c>
      <c r="T107" s="40">
        <v>0</v>
      </c>
      <c r="U107" s="40">
        <v>0</v>
      </c>
      <c r="V107" s="40">
        <v>0</v>
      </c>
      <c r="W107" s="40">
        <v>0</v>
      </c>
      <c r="X107" s="41">
        <v>0</v>
      </c>
      <c r="Y107" s="40">
        <v>0</v>
      </c>
      <c r="Z107" s="40">
        <v>0</v>
      </c>
      <c r="AA107" s="40">
        <v>0</v>
      </c>
      <c r="AB107" s="40">
        <v>0</v>
      </c>
      <c r="AC107" s="41">
        <v>0</v>
      </c>
      <c r="AD107" s="40">
        <v>0</v>
      </c>
      <c r="AE107" s="40">
        <v>0</v>
      </c>
      <c r="AF107" s="40">
        <v>0</v>
      </c>
      <c r="AG107" s="40">
        <v>0</v>
      </c>
      <c r="AH107" s="41">
        <v>0</v>
      </c>
      <c r="AI107" s="40">
        <v>0</v>
      </c>
      <c r="AJ107" s="40">
        <v>0</v>
      </c>
      <c r="AK107" s="40">
        <v>0</v>
      </c>
      <c r="AL107" s="40">
        <v>0</v>
      </c>
      <c r="AM107" s="41">
        <v>0</v>
      </c>
      <c r="AN107" s="40">
        <v>0</v>
      </c>
      <c r="AO107" s="40">
        <v>0</v>
      </c>
      <c r="AP107" s="40">
        <v>0</v>
      </c>
      <c r="AQ107" s="40">
        <v>0</v>
      </c>
      <c r="AR107" s="41">
        <v>0</v>
      </c>
      <c r="AS107" s="40">
        <v>0</v>
      </c>
      <c r="AT107" s="40">
        <v>0</v>
      </c>
      <c r="AU107" s="40">
        <v>0</v>
      </c>
      <c r="AV107" s="40">
        <v>0</v>
      </c>
      <c r="AW107" s="41">
        <v>0</v>
      </c>
      <c r="AX107" s="40">
        <v>0</v>
      </c>
      <c r="AY107" s="40">
        <v>0</v>
      </c>
      <c r="AZ107" s="40">
        <v>0</v>
      </c>
      <c r="BA107" s="40">
        <v>0</v>
      </c>
      <c r="BB107" s="41">
        <v>0</v>
      </c>
      <c r="BC107" s="40">
        <v>0</v>
      </c>
      <c r="BD107" s="40">
        <v>0</v>
      </c>
      <c r="BE107" s="40">
        <v>0</v>
      </c>
      <c r="BF107" s="40">
        <v>0</v>
      </c>
      <c r="BG107" s="41">
        <v>0</v>
      </c>
      <c r="BH107" s="40">
        <v>0</v>
      </c>
      <c r="BI107" s="40">
        <v>0</v>
      </c>
      <c r="BJ107" s="40">
        <v>0</v>
      </c>
      <c r="BK107" s="40">
        <v>0</v>
      </c>
      <c r="BL107" s="41">
        <v>0</v>
      </c>
    </row>
    <row r="108" spans="1:116" x14ac:dyDescent="0.25">
      <c r="A108" s="34" t="s">
        <v>264</v>
      </c>
      <c r="B108" s="34" t="s">
        <v>270</v>
      </c>
      <c r="C108" s="34" t="s">
        <v>266</v>
      </c>
      <c r="E108" s="36">
        <f t="shared" si="11"/>
        <v>0</v>
      </c>
      <c r="F108" s="36">
        <f t="shared" si="12"/>
        <v>0</v>
      </c>
      <c r="G108" s="36">
        <f t="shared" si="13"/>
        <v>0</v>
      </c>
      <c r="H108" s="36">
        <f t="shared" si="14"/>
        <v>0</v>
      </c>
      <c r="I108" s="36">
        <f t="shared" si="15"/>
        <v>0</v>
      </c>
      <c r="J108" s="36">
        <f t="shared" si="16"/>
        <v>0</v>
      </c>
      <c r="K108" s="36">
        <f t="shared" si="17"/>
        <v>2</v>
      </c>
      <c r="L108" s="36">
        <f t="shared" si="18"/>
        <v>1</v>
      </c>
      <c r="M108" s="36">
        <f t="shared" si="19"/>
        <v>0</v>
      </c>
      <c r="N108" s="36">
        <f t="shared" si="20"/>
        <v>0</v>
      </c>
      <c r="O108" s="40">
        <v>0</v>
      </c>
      <c r="P108" s="40">
        <v>0</v>
      </c>
      <c r="Q108" s="40">
        <v>0</v>
      </c>
      <c r="R108" s="40">
        <v>0</v>
      </c>
      <c r="S108" s="41">
        <v>0</v>
      </c>
      <c r="T108" s="40">
        <v>0</v>
      </c>
      <c r="U108" s="40">
        <v>0</v>
      </c>
      <c r="V108" s="40">
        <v>0</v>
      </c>
      <c r="W108" s="40">
        <v>0</v>
      </c>
      <c r="X108" s="41">
        <v>0</v>
      </c>
      <c r="Y108" s="40">
        <v>0</v>
      </c>
      <c r="Z108" s="40">
        <v>0</v>
      </c>
      <c r="AA108" s="40">
        <v>0</v>
      </c>
      <c r="AB108" s="40">
        <v>0</v>
      </c>
      <c r="AC108" s="41">
        <v>0</v>
      </c>
      <c r="AD108" s="40">
        <v>0</v>
      </c>
      <c r="AE108" s="40">
        <v>0</v>
      </c>
      <c r="AF108" s="40">
        <v>0</v>
      </c>
      <c r="AG108" s="40">
        <v>0</v>
      </c>
      <c r="AH108" s="41">
        <v>0</v>
      </c>
      <c r="AI108" s="40">
        <v>0</v>
      </c>
      <c r="AJ108" s="40">
        <v>0</v>
      </c>
      <c r="AK108" s="40">
        <v>0</v>
      </c>
      <c r="AL108" s="40">
        <v>0</v>
      </c>
      <c r="AM108" s="41">
        <v>0</v>
      </c>
      <c r="AN108" s="40">
        <v>0</v>
      </c>
      <c r="AO108" s="40">
        <v>0</v>
      </c>
      <c r="AP108" s="40">
        <v>0</v>
      </c>
      <c r="AQ108" s="40">
        <v>0</v>
      </c>
      <c r="AR108" s="41">
        <v>0</v>
      </c>
      <c r="AS108" s="40">
        <v>10</v>
      </c>
      <c r="AT108" s="40">
        <v>0</v>
      </c>
      <c r="AU108" s="40">
        <v>0</v>
      </c>
      <c r="AV108" s="40">
        <v>0</v>
      </c>
      <c r="AW108" s="41">
        <v>0</v>
      </c>
      <c r="AX108" s="40">
        <v>5</v>
      </c>
      <c r="AY108" s="40">
        <v>0</v>
      </c>
      <c r="AZ108" s="40">
        <v>0</v>
      </c>
      <c r="BA108" s="40">
        <v>0</v>
      </c>
      <c r="BB108" s="41">
        <v>0</v>
      </c>
      <c r="BC108" s="40">
        <v>0</v>
      </c>
      <c r="BD108" s="40">
        <v>0</v>
      </c>
      <c r="BE108" s="40">
        <v>0</v>
      </c>
      <c r="BF108" s="40">
        <v>0</v>
      </c>
      <c r="BG108" s="41">
        <v>0</v>
      </c>
      <c r="BH108" s="40">
        <v>0</v>
      </c>
      <c r="BI108" s="40">
        <v>0</v>
      </c>
      <c r="BJ108" s="40">
        <v>0</v>
      </c>
      <c r="BK108" s="40">
        <v>0</v>
      </c>
      <c r="BL108" s="41">
        <v>0</v>
      </c>
    </row>
    <row r="109" spans="1:116" x14ac:dyDescent="0.25">
      <c r="A109" s="34" t="s">
        <v>264</v>
      </c>
      <c r="B109" s="34" t="s">
        <v>270</v>
      </c>
      <c r="C109" s="34" t="s">
        <v>267</v>
      </c>
      <c r="E109" s="36">
        <f t="shared" si="11"/>
        <v>0</v>
      </c>
      <c r="F109" s="36">
        <f t="shared" si="12"/>
        <v>0</v>
      </c>
      <c r="G109" s="36">
        <f t="shared" si="13"/>
        <v>0</v>
      </c>
      <c r="H109" s="36">
        <f t="shared" si="14"/>
        <v>0</v>
      </c>
      <c r="I109" s="36">
        <f t="shared" si="15"/>
        <v>0</v>
      </c>
      <c r="J109" s="36">
        <f t="shared" si="16"/>
        <v>0</v>
      </c>
      <c r="K109" s="36">
        <f t="shared" si="17"/>
        <v>0.6</v>
      </c>
      <c r="L109" s="36">
        <f t="shared" si="18"/>
        <v>0.2</v>
      </c>
      <c r="M109" s="36">
        <f t="shared" si="19"/>
        <v>0</v>
      </c>
      <c r="N109" s="36">
        <f t="shared" si="20"/>
        <v>0</v>
      </c>
      <c r="O109" s="40">
        <v>0</v>
      </c>
      <c r="P109" s="40">
        <v>0</v>
      </c>
      <c r="Q109" s="40">
        <v>0</v>
      </c>
      <c r="R109" s="40">
        <v>0</v>
      </c>
      <c r="S109" s="41">
        <v>0</v>
      </c>
      <c r="T109" s="40">
        <v>0</v>
      </c>
      <c r="U109" s="40">
        <v>0</v>
      </c>
      <c r="V109" s="40">
        <v>0</v>
      </c>
      <c r="W109" s="40">
        <v>0</v>
      </c>
      <c r="X109" s="41">
        <v>0</v>
      </c>
      <c r="Y109" s="40">
        <v>0</v>
      </c>
      <c r="Z109" s="40">
        <v>0</v>
      </c>
      <c r="AA109" s="40">
        <v>0</v>
      </c>
      <c r="AB109" s="40">
        <v>0</v>
      </c>
      <c r="AC109" s="41">
        <v>0</v>
      </c>
      <c r="AD109" s="40">
        <v>0</v>
      </c>
      <c r="AE109" s="40">
        <v>0</v>
      </c>
      <c r="AF109" s="40">
        <v>0</v>
      </c>
      <c r="AG109" s="40">
        <v>0</v>
      </c>
      <c r="AH109" s="41">
        <v>0</v>
      </c>
      <c r="AI109" s="40">
        <v>0</v>
      </c>
      <c r="AJ109" s="40">
        <v>0</v>
      </c>
      <c r="AK109" s="40">
        <v>0</v>
      </c>
      <c r="AL109" s="40">
        <v>0</v>
      </c>
      <c r="AM109" s="41">
        <v>0</v>
      </c>
      <c r="AN109" s="40">
        <v>0</v>
      </c>
      <c r="AO109" s="40">
        <v>0</v>
      </c>
      <c r="AP109" s="40">
        <v>0</v>
      </c>
      <c r="AQ109" s="40">
        <v>0</v>
      </c>
      <c r="AR109" s="41">
        <v>0</v>
      </c>
      <c r="AS109" s="40">
        <v>0</v>
      </c>
      <c r="AT109" s="40">
        <v>0</v>
      </c>
      <c r="AU109" s="40">
        <v>1</v>
      </c>
      <c r="AV109" s="40">
        <v>1</v>
      </c>
      <c r="AW109" s="41">
        <v>1</v>
      </c>
      <c r="AX109" s="40">
        <v>0</v>
      </c>
      <c r="AY109" s="40">
        <v>1</v>
      </c>
      <c r="AZ109" s="40">
        <v>0</v>
      </c>
      <c r="BA109" s="40">
        <v>0</v>
      </c>
      <c r="BB109" s="41">
        <v>0</v>
      </c>
      <c r="BC109" s="40">
        <v>0</v>
      </c>
      <c r="BD109" s="40">
        <v>0</v>
      </c>
      <c r="BE109" s="40">
        <v>0</v>
      </c>
      <c r="BF109" s="40">
        <v>0</v>
      </c>
      <c r="BG109" s="41">
        <v>0</v>
      </c>
      <c r="BH109" s="40">
        <v>0</v>
      </c>
      <c r="BI109" s="40">
        <v>0</v>
      </c>
      <c r="BJ109" s="40">
        <v>0</v>
      </c>
      <c r="BK109" s="40">
        <v>0</v>
      </c>
      <c r="BL109" s="41">
        <v>0</v>
      </c>
    </row>
    <row r="110" spans="1:116" x14ac:dyDescent="0.25">
      <c r="A110" s="34" t="s">
        <v>262</v>
      </c>
      <c r="B110" s="34" t="s">
        <v>270</v>
      </c>
      <c r="C110" s="34" t="s">
        <v>263</v>
      </c>
      <c r="E110" s="36">
        <f t="shared" si="11"/>
        <v>0.6</v>
      </c>
      <c r="F110" s="36">
        <f t="shared" si="12"/>
        <v>0</v>
      </c>
      <c r="G110" s="36">
        <f t="shared" si="13"/>
        <v>0</v>
      </c>
      <c r="H110" s="36">
        <f t="shared" si="14"/>
        <v>1.8</v>
      </c>
      <c r="I110" s="36">
        <f t="shared" si="15"/>
        <v>1.4</v>
      </c>
      <c r="J110" s="36">
        <f t="shared" si="16"/>
        <v>0</v>
      </c>
      <c r="K110" s="36">
        <f t="shared" si="17"/>
        <v>0</v>
      </c>
      <c r="L110" s="36">
        <f t="shared" si="18"/>
        <v>0</v>
      </c>
      <c r="M110" s="36">
        <f t="shared" si="19"/>
        <v>0.2</v>
      </c>
      <c r="N110" s="36">
        <f t="shared" si="20"/>
        <v>0</v>
      </c>
      <c r="O110" s="40">
        <v>1</v>
      </c>
      <c r="P110" s="40">
        <v>1</v>
      </c>
      <c r="Q110" s="40">
        <v>0</v>
      </c>
      <c r="R110" s="40">
        <v>0</v>
      </c>
      <c r="S110" s="41">
        <v>1</v>
      </c>
      <c r="T110" s="40">
        <v>0</v>
      </c>
      <c r="U110" s="40">
        <v>0</v>
      </c>
      <c r="V110" s="40">
        <v>0</v>
      </c>
      <c r="W110" s="40">
        <v>0</v>
      </c>
      <c r="X110" s="41">
        <v>0</v>
      </c>
      <c r="Y110" s="40">
        <v>0</v>
      </c>
      <c r="Z110" s="40">
        <v>0</v>
      </c>
      <c r="AA110" s="40">
        <v>0</v>
      </c>
      <c r="AB110" s="40">
        <v>0</v>
      </c>
      <c r="AC110" s="41">
        <v>0</v>
      </c>
      <c r="AD110" s="40">
        <v>3</v>
      </c>
      <c r="AE110" s="40">
        <v>3</v>
      </c>
      <c r="AF110" s="40">
        <v>2</v>
      </c>
      <c r="AG110" s="40">
        <v>1</v>
      </c>
      <c r="AH110" s="41">
        <v>0</v>
      </c>
      <c r="AI110" s="40">
        <v>3</v>
      </c>
      <c r="AJ110" s="40">
        <v>1</v>
      </c>
      <c r="AK110" s="40">
        <v>1</v>
      </c>
      <c r="AL110" s="40">
        <v>1</v>
      </c>
      <c r="AM110" s="41">
        <v>1</v>
      </c>
      <c r="AN110" s="40">
        <v>0</v>
      </c>
      <c r="AO110" s="40">
        <v>0</v>
      </c>
      <c r="AP110" s="40">
        <v>0</v>
      </c>
      <c r="AQ110" s="40">
        <v>0</v>
      </c>
      <c r="AR110" s="41">
        <v>0</v>
      </c>
      <c r="AS110" s="40">
        <v>0</v>
      </c>
      <c r="AT110" s="40">
        <v>0</v>
      </c>
      <c r="AU110" s="40">
        <v>0</v>
      </c>
      <c r="AV110" s="40">
        <v>0</v>
      </c>
      <c r="AW110" s="41">
        <v>0</v>
      </c>
      <c r="AX110" s="40">
        <v>0</v>
      </c>
      <c r="AY110" s="40">
        <v>0</v>
      </c>
      <c r="AZ110" s="40">
        <v>0</v>
      </c>
      <c r="BA110" s="40">
        <v>0</v>
      </c>
      <c r="BB110" s="41">
        <v>0</v>
      </c>
      <c r="BC110" s="40">
        <v>0</v>
      </c>
      <c r="BD110" s="40">
        <v>0</v>
      </c>
      <c r="BE110" s="40">
        <v>0</v>
      </c>
      <c r="BF110" s="40">
        <v>0</v>
      </c>
      <c r="BG110" s="41">
        <v>1</v>
      </c>
      <c r="BH110" s="40">
        <v>0</v>
      </c>
      <c r="BI110" s="40">
        <v>0</v>
      </c>
      <c r="BJ110" s="40">
        <v>0</v>
      </c>
      <c r="BK110" s="40">
        <v>0</v>
      </c>
      <c r="BL110" s="41">
        <v>0</v>
      </c>
    </row>
    <row r="111" spans="1:116" x14ac:dyDescent="0.25">
      <c r="A111" s="34" t="s">
        <v>262</v>
      </c>
      <c r="B111" s="34" t="s">
        <v>270</v>
      </c>
      <c r="C111" s="34" t="s">
        <v>266</v>
      </c>
      <c r="E111" s="36">
        <f t="shared" si="11"/>
        <v>0</v>
      </c>
      <c r="F111" s="36">
        <f t="shared" si="12"/>
        <v>2</v>
      </c>
      <c r="G111" s="36">
        <f t="shared" si="13"/>
        <v>0</v>
      </c>
      <c r="H111" s="36">
        <f t="shared" si="14"/>
        <v>0</v>
      </c>
      <c r="I111" s="36">
        <f t="shared" si="15"/>
        <v>1</v>
      </c>
      <c r="J111" s="36">
        <f t="shared" si="16"/>
        <v>0</v>
      </c>
      <c r="K111" s="36">
        <f t="shared" si="17"/>
        <v>0</v>
      </c>
      <c r="L111" s="36">
        <f t="shared" si="18"/>
        <v>0</v>
      </c>
      <c r="M111" s="36">
        <f t="shared" si="19"/>
        <v>0</v>
      </c>
      <c r="N111" s="36">
        <f t="shared" si="20"/>
        <v>2</v>
      </c>
      <c r="O111" s="40">
        <v>0</v>
      </c>
      <c r="P111" s="40">
        <v>0</v>
      </c>
      <c r="Q111" s="40">
        <v>0</v>
      </c>
      <c r="R111" s="40">
        <v>0</v>
      </c>
      <c r="S111" s="41">
        <v>0</v>
      </c>
      <c r="T111" s="40">
        <v>5</v>
      </c>
      <c r="U111" s="40">
        <v>5</v>
      </c>
      <c r="V111" s="40">
        <v>0</v>
      </c>
      <c r="W111" s="40">
        <v>0</v>
      </c>
      <c r="X111" s="41">
        <v>0</v>
      </c>
      <c r="Y111" s="40">
        <v>0</v>
      </c>
      <c r="Z111" s="40">
        <v>0</v>
      </c>
      <c r="AA111" s="40">
        <v>0</v>
      </c>
      <c r="AB111" s="40">
        <v>0</v>
      </c>
      <c r="AC111" s="41">
        <v>0</v>
      </c>
      <c r="AD111" s="40">
        <v>0</v>
      </c>
      <c r="AE111" s="40">
        <v>0</v>
      </c>
      <c r="AF111" s="40">
        <v>0</v>
      </c>
      <c r="AG111" s="40">
        <v>0</v>
      </c>
      <c r="AH111" s="41">
        <v>0</v>
      </c>
      <c r="AI111" s="40">
        <v>5</v>
      </c>
      <c r="AJ111" s="40">
        <v>0</v>
      </c>
      <c r="AK111" s="40">
        <v>0</v>
      </c>
      <c r="AL111" s="40">
        <v>0</v>
      </c>
      <c r="AM111" s="41">
        <v>0</v>
      </c>
      <c r="AN111" s="40">
        <v>0</v>
      </c>
      <c r="AO111" s="40">
        <v>0</v>
      </c>
      <c r="AP111" s="40">
        <v>0</v>
      </c>
      <c r="AQ111" s="40">
        <v>0</v>
      </c>
      <c r="AR111" s="41">
        <v>0</v>
      </c>
      <c r="AS111" s="40">
        <v>0</v>
      </c>
      <c r="AT111" s="40">
        <v>0</v>
      </c>
      <c r="AU111" s="40">
        <v>0</v>
      </c>
      <c r="AV111" s="40">
        <v>0</v>
      </c>
      <c r="AW111" s="41">
        <v>0</v>
      </c>
      <c r="AX111" s="40">
        <v>0</v>
      </c>
      <c r="AY111" s="40">
        <v>0</v>
      </c>
      <c r="AZ111" s="40">
        <v>0</v>
      </c>
      <c r="BA111" s="40">
        <v>0</v>
      </c>
      <c r="BB111" s="41">
        <v>0</v>
      </c>
      <c r="BC111" s="40">
        <v>0</v>
      </c>
      <c r="BD111" s="40">
        <v>0</v>
      </c>
      <c r="BE111" s="40">
        <v>0</v>
      </c>
      <c r="BF111" s="40">
        <v>0</v>
      </c>
      <c r="BG111" s="41">
        <v>0</v>
      </c>
      <c r="BH111" s="40">
        <v>5</v>
      </c>
      <c r="BI111" s="40">
        <v>5</v>
      </c>
      <c r="BJ111" s="40">
        <v>0</v>
      </c>
      <c r="BK111" s="40">
        <v>0</v>
      </c>
      <c r="BL111" s="41">
        <v>0</v>
      </c>
    </row>
    <row r="112" spans="1:116" x14ac:dyDescent="0.25">
      <c r="A112" s="34" t="s">
        <v>262</v>
      </c>
      <c r="B112" s="34" t="s">
        <v>270</v>
      </c>
      <c r="C112" s="34" t="s">
        <v>267</v>
      </c>
      <c r="E112" s="36">
        <f t="shared" si="11"/>
        <v>0</v>
      </c>
      <c r="F112" s="36">
        <f t="shared" si="12"/>
        <v>0</v>
      </c>
      <c r="G112" s="36">
        <f t="shared" si="13"/>
        <v>0</v>
      </c>
      <c r="H112" s="36">
        <f t="shared" si="14"/>
        <v>0</v>
      </c>
      <c r="I112" s="36">
        <f t="shared" si="15"/>
        <v>0</v>
      </c>
      <c r="J112" s="36">
        <f t="shared" si="16"/>
        <v>0</v>
      </c>
      <c r="K112" s="36">
        <f t="shared" si="17"/>
        <v>0</v>
      </c>
      <c r="L112" s="36">
        <f t="shared" si="18"/>
        <v>0.6</v>
      </c>
      <c r="M112" s="36">
        <f t="shared" si="19"/>
        <v>0.2</v>
      </c>
      <c r="N112" s="36">
        <f t="shared" si="20"/>
        <v>2.2000000000000002</v>
      </c>
      <c r="O112" s="40">
        <v>0</v>
      </c>
      <c r="P112" s="40">
        <v>0</v>
      </c>
      <c r="Q112" s="40">
        <v>0</v>
      </c>
      <c r="R112" s="40">
        <v>0</v>
      </c>
      <c r="S112" s="41">
        <v>0</v>
      </c>
      <c r="T112" s="40">
        <v>0</v>
      </c>
      <c r="U112" s="40">
        <v>0</v>
      </c>
      <c r="V112" s="40">
        <v>0</v>
      </c>
      <c r="W112" s="40">
        <v>0</v>
      </c>
      <c r="X112" s="41">
        <v>0</v>
      </c>
      <c r="Y112" s="40">
        <v>0</v>
      </c>
      <c r="Z112" s="40">
        <v>0</v>
      </c>
      <c r="AA112" s="40">
        <v>0</v>
      </c>
      <c r="AB112" s="40">
        <v>0</v>
      </c>
      <c r="AC112" s="41">
        <v>0</v>
      </c>
      <c r="AD112" s="40">
        <v>0</v>
      </c>
      <c r="AE112" s="40">
        <v>0</v>
      </c>
      <c r="AF112" s="40">
        <v>0</v>
      </c>
      <c r="AG112" s="40">
        <v>0</v>
      </c>
      <c r="AH112" s="41">
        <v>0</v>
      </c>
      <c r="AI112" s="40">
        <v>0</v>
      </c>
      <c r="AJ112" s="40">
        <v>0</v>
      </c>
      <c r="AK112" s="40">
        <v>0</v>
      </c>
      <c r="AL112" s="40">
        <v>0</v>
      </c>
      <c r="AM112" s="41">
        <v>0</v>
      </c>
      <c r="AN112" s="40">
        <v>0</v>
      </c>
      <c r="AO112" s="40">
        <v>0</v>
      </c>
      <c r="AP112" s="40">
        <v>0</v>
      </c>
      <c r="AQ112" s="40">
        <v>0</v>
      </c>
      <c r="AR112" s="41">
        <v>0</v>
      </c>
      <c r="AS112" s="40">
        <v>0</v>
      </c>
      <c r="AT112" s="40">
        <v>0</v>
      </c>
      <c r="AU112" s="40">
        <v>0</v>
      </c>
      <c r="AV112" s="40">
        <v>0</v>
      </c>
      <c r="AW112" s="41">
        <v>0</v>
      </c>
      <c r="AX112" s="40">
        <v>1</v>
      </c>
      <c r="AY112" s="40">
        <v>1</v>
      </c>
      <c r="AZ112" s="40">
        <v>1</v>
      </c>
      <c r="BA112" s="40">
        <v>0</v>
      </c>
      <c r="BB112" s="41">
        <v>0</v>
      </c>
      <c r="BC112" s="40">
        <v>0</v>
      </c>
      <c r="BD112" s="40">
        <v>0</v>
      </c>
      <c r="BE112" s="40">
        <v>1</v>
      </c>
      <c r="BF112" s="40">
        <v>0</v>
      </c>
      <c r="BG112" s="41">
        <v>0</v>
      </c>
      <c r="BH112" s="40">
        <v>3</v>
      </c>
      <c r="BI112" s="40">
        <v>5</v>
      </c>
      <c r="BJ112" s="40">
        <v>0</v>
      </c>
      <c r="BK112" s="40">
        <v>0</v>
      </c>
      <c r="BL112" s="41">
        <v>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68"/>
  <sheetViews>
    <sheetView workbookViewId="0">
      <selection activeCell="A33" sqref="A33:XFD33"/>
    </sheetView>
  </sheetViews>
  <sheetFormatPr defaultRowHeight="15.75" x14ac:dyDescent="0.25"/>
  <cols>
    <col min="1" max="16384" width="9" style="7"/>
  </cols>
  <sheetData>
    <row r="1" spans="1:158" s="54" customFormat="1" ht="16.5" x14ac:dyDescent="0.25">
      <c r="A1" s="52"/>
      <c r="B1" s="54" t="s">
        <v>443</v>
      </c>
      <c r="I1" s="54" t="s">
        <v>466</v>
      </c>
      <c r="AK1" s="54" t="s">
        <v>467</v>
      </c>
      <c r="BP1" s="54" t="s">
        <v>468</v>
      </c>
      <c r="CT1" s="54" t="s">
        <v>469</v>
      </c>
      <c r="DY1" s="54" t="s">
        <v>470</v>
      </c>
    </row>
    <row r="2" spans="1:158" s="54" customFormat="1" ht="16.5" x14ac:dyDescent="0.25">
      <c r="A2" s="55"/>
      <c r="B2" s="54" t="s">
        <v>471</v>
      </c>
      <c r="C2" s="54" t="s">
        <v>472</v>
      </c>
      <c r="D2" s="54" t="s">
        <v>381</v>
      </c>
      <c r="E2" s="54" t="s">
        <v>436</v>
      </c>
      <c r="F2" s="54" t="s">
        <v>383</v>
      </c>
      <c r="G2" s="54" t="s">
        <v>437</v>
      </c>
      <c r="H2" s="54" t="s">
        <v>385</v>
      </c>
      <c r="I2" s="54" t="s">
        <v>451</v>
      </c>
      <c r="J2" s="54" t="s">
        <v>452</v>
      </c>
      <c r="K2" s="54" t="s">
        <v>453</v>
      </c>
      <c r="L2" s="54" t="s">
        <v>389</v>
      </c>
      <c r="M2" s="54" t="s">
        <v>417</v>
      </c>
      <c r="N2" s="54" t="s">
        <v>391</v>
      </c>
      <c r="O2" s="54" t="s">
        <v>419</v>
      </c>
      <c r="P2" s="54" t="s">
        <v>393</v>
      </c>
      <c r="Q2" s="54" t="s">
        <v>421</v>
      </c>
      <c r="R2" s="54" t="s">
        <v>395</v>
      </c>
      <c r="S2" s="54" t="s">
        <v>423</v>
      </c>
      <c r="T2" s="54" t="s">
        <v>397</v>
      </c>
      <c r="U2" s="54" t="s">
        <v>425</v>
      </c>
      <c r="V2" s="54" t="s">
        <v>399</v>
      </c>
      <c r="W2" s="54" t="s">
        <v>427</v>
      </c>
      <c r="X2" s="54" t="s">
        <v>401</v>
      </c>
      <c r="Y2" s="54" t="s">
        <v>429</v>
      </c>
      <c r="Z2" s="54" t="s">
        <v>403</v>
      </c>
      <c r="AA2" s="54" t="s">
        <v>431</v>
      </c>
      <c r="AB2" s="54" t="s">
        <v>405</v>
      </c>
      <c r="AC2" s="54" t="s">
        <v>433</v>
      </c>
      <c r="AD2" s="54" t="s">
        <v>407</v>
      </c>
      <c r="AE2" s="54" t="s">
        <v>435</v>
      </c>
      <c r="AF2" s="54" t="s">
        <v>413</v>
      </c>
      <c r="AG2" s="54" t="s">
        <v>410</v>
      </c>
      <c r="AH2" s="54" t="s">
        <v>380</v>
      </c>
      <c r="AI2" s="54" t="s">
        <v>381</v>
      </c>
      <c r="AJ2" s="54" t="s">
        <v>436</v>
      </c>
      <c r="AK2" s="56" t="s">
        <v>454</v>
      </c>
      <c r="AL2" s="54" t="s">
        <v>452</v>
      </c>
      <c r="AM2" s="56" t="s">
        <v>388</v>
      </c>
      <c r="AN2" s="54" t="s">
        <v>389</v>
      </c>
      <c r="AO2" s="56" t="s">
        <v>390</v>
      </c>
      <c r="AP2" s="54" t="s">
        <v>391</v>
      </c>
      <c r="AQ2" s="56" t="s">
        <v>392</v>
      </c>
      <c r="AR2" s="54" t="s">
        <v>393</v>
      </c>
      <c r="AS2" s="56" t="s">
        <v>394</v>
      </c>
      <c r="AT2" s="54" t="s">
        <v>395</v>
      </c>
      <c r="AU2" s="56" t="s">
        <v>396</v>
      </c>
      <c r="AV2" s="54" t="s">
        <v>397</v>
      </c>
      <c r="AW2" s="56" t="s">
        <v>398</v>
      </c>
      <c r="AX2" s="54" t="s">
        <v>399</v>
      </c>
      <c r="AY2" s="56" t="s">
        <v>400</v>
      </c>
      <c r="AZ2" s="54" t="s">
        <v>401</v>
      </c>
      <c r="BA2" s="56" t="s">
        <v>402</v>
      </c>
      <c r="BB2" s="54" t="s">
        <v>403</v>
      </c>
      <c r="BC2" s="56" t="s">
        <v>404</v>
      </c>
      <c r="BD2" s="54" t="s">
        <v>405</v>
      </c>
      <c r="BE2" s="56" t="s">
        <v>406</v>
      </c>
      <c r="BF2" s="54" t="s">
        <v>407</v>
      </c>
      <c r="BG2" s="56" t="s">
        <v>408</v>
      </c>
      <c r="BH2" s="54" t="s">
        <v>413</v>
      </c>
      <c r="BI2" s="56" t="s">
        <v>379</v>
      </c>
      <c r="BJ2" s="54" t="s">
        <v>380</v>
      </c>
      <c r="BK2" s="56" t="s">
        <v>455</v>
      </c>
      <c r="BL2" s="54" t="s">
        <v>436</v>
      </c>
      <c r="BM2" s="56" t="s">
        <v>456</v>
      </c>
      <c r="BN2" s="54" t="s">
        <v>437</v>
      </c>
      <c r="BO2" s="56" t="s">
        <v>457</v>
      </c>
      <c r="BP2" s="56" t="s">
        <v>454</v>
      </c>
      <c r="BQ2" s="54" t="s">
        <v>452</v>
      </c>
      <c r="BR2" s="56" t="s">
        <v>388</v>
      </c>
      <c r="BS2" s="54" t="s">
        <v>389</v>
      </c>
      <c r="BT2" s="56" t="s">
        <v>390</v>
      </c>
      <c r="BU2" s="54" t="s">
        <v>391</v>
      </c>
      <c r="BV2" s="56" t="s">
        <v>392</v>
      </c>
      <c r="BW2" s="54" t="s">
        <v>393</v>
      </c>
      <c r="BX2" s="56" t="s">
        <v>394</v>
      </c>
      <c r="BY2" s="54" t="s">
        <v>395</v>
      </c>
      <c r="BZ2" s="56" t="s">
        <v>396</v>
      </c>
      <c r="CA2" s="54" t="s">
        <v>397</v>
      </c>
      <c r="CB2" s="56" t="s">
        <v>398</v>
      </c>
      <c r="CC2" s="54" t="s">
        <v>399</v>
      </c>
      <c r="CD2" s="56" t="s">
        <v>400</v>
      </c>
      <c r="CE2" s="54" t="s">
        <v>401</v>
      </c>
      <c r="CF2" s="56" t="s">
        <v>402</v>
      </c>
      <c r="CG2" s="54" t="s">
        <v>403</v>
      </c>
      <c r="CH2" s="56" t="s">
        <v>404</v>
      </c>
      <c r="CI2" s="54" t="s">
        <v>405</v>
      </c>
      <c r="CJ2" s="56" t="s">
        <v>406</v>
      </c>
      <c r="CK2" s="54" t="s">
        <v>407</v>
      </c>
      <c r="CL2" s="56" t="s">
        <v>408</v>
      </c>
      <c r="CM2" s="54" t="s">
        <v>413</v>
      </c>
      <c r="CN2" s="56" t="s">
        <v>379</v>
      </c>
      <c r="CO2" s="54" t="s">
        <v>380</v>
      </c>
      <c r="CP2" s="56" t="s">
        <v>455</v>
      </c>
      <c r="CQ2" s="54" t="s">
        <v>436</v>
      </c>
      <c r="CR2" s="56" t="s">
        <v>456</v>
      </c>
      <c r="CS2" s="54" t="s">
        <v>437</v>
      </c>
      <c r="CT2" s="54" t="s">
        <v>451</v>
      </c>
      <c r="CU2" s="56" t="s">
        <v>458</v>
      </c>
      <c r="CV2" s="54" t="s">
        <v>415</v>
      </c>
      <c r="CW2" s="56" t="s">
        <v>416</v>
      </c>
      <c r="CX2" s="54" t="s">
        <v>417</v>
      </c>
      <c r="CY2" s="56" t="s">
        <v>418</v>
      </c>
      <c r="CZ2" s="54" t="s">
        <v>419</v>
      </c>
      <c r="DA2" s="56" t="s">
        <v>420</v>
      </c>
      <c r="DB2" s="54" t="s">
        <v>421</v>
      </c>
      <c r="DC2" s="56" t="s">
        <v>422</v>
      </c>
      <c r="DD2" s="54" t="s">
        <v>423</v>
      </c>
      <c r="DE2" s="56" t="s">
        <v>424</v>
      </c>
      <c r="DF2" s="54" t="s">
        <v>425</v>
      </c>
      <c r="DG2" s="56" t="s">
        <v>426</v>
      </c>
      <c r="DH2" s="54" t="s">
        <v>427</v>
      </c>
      <c r="DI2" s="56" t="s">
        <v>428</v>
      </c>
      <c r="DJ2" s="54" t="s">
        <v>429</v>
      </c>
      <c r="DK2" s="56" t="s">
        <v>430</v>
      </c>
      <c r="DL2" s="54" t="s">
        <v>431</v>
      </c>
      <c r="DM2" s="56" t="s">
        <v>432</v>
      </c>
      <c r="DN2" s="54" t="s">
        <v>433</v>
      </c>
      <c r="DO2" s="56" t="s">
        <v>434</v>
      </c>
      <c r="DP2" s="54" t="s">
        <v>435</v>
      </c>
      <c r="DQ2" s="56" t="s">
        <v>409</v>
      </c>
      <c r="DR2" s="54" t="s">
        <v>410</v>
      </c>
      <c r="DS2" s="56" t="s">
        <v>411</v>
      </c>
      <c r="DT2" s="54" t="s">
        <v>381</v>
      </c>
      <c r="DU2" s="56" t="s">
        <v>382</v>
      </c>
      <c r="DV2" s="54" t="s">
        <v>383</v>
      </c>
      <c r="DW2" s="54" t="s">
        <v>459</v>
      </c>
      <c r="DX2" s="54" t="s">
        <v>460</v>
      </c>
      <c r="DY2" s="54" t="s">
        <v>451</v>
      </c>
      <c r="DZ2" s="54" t="s">
        <v>452</v>
      </c>
      <c r="EA2" s="54" t="s">
        <v>415</v>
      </c>
      <c r="EB2" s="54" t="s">
        <v>389</v>
      </c>
      <c r="EC2" s="54" t="s">
        <v>417</v>
      </c>
      <c r="ED2" s="54" t="s">
        <v>391</v>
      </c>
      <c r="EE2" s="54" t="s">
        <v>419</v>
      </c>
      <c r="EF2" s="54" t="s">
        <v>393</v>
      </c>
      <c r="EG2" s="54" t="s">
        <v>421</v>
      </c>
      <c r="EH2" s="54" t="s">
        <v>395</v>
      </c>
      <c r="EI2" s="54" t="s">
        <v>423</v>
      </c>
      <c r="EJ2" s="54" t="s">
        <v>397</v>
      </c>
      <c r="EK2" s="54" t="s">
        <v>425</v>
      </c>
      <c r="EL2" s="54" t="s">
        <v>399</v>
      </c>
      <c r="EM2" s="54" t="s">
        <v>427</v>
      </c>
      <c r="EN2" s="54" t="s">
        <v>401</v>
      </c>
      <c r="EO2" s="54" t="s">
        <v>429</v>
      </c>
      <c r="EP2" s="54" t="s">
        <v>403</v>
      </c>
      <c r="EQ2" s="54" t="s">
        <v>431</v>
      </c>
      <c r="ER2" s="54" t="s">
        <v>405</v>
      </c>
      <c r="ES2" s="54" t="s">
        <v>433</v>
      </c>
      <c r="ET2" s="54" t="s">
        <v>407</v>
      </c>
      <c r="EU2" s="54" t="s">
        <v>435</v>
      </c>
      <c r="EV2" s="54" t="s">
        <v>413</v>
      </c>
      <c r="EW2" s="54" t="s">
        <v>410</v>
      </c>
      <c r="EX2" s="54" t="s">
        <v>380</v>
      </c>
      <c r="EY2" s="54" t="s">
        <v>381</v>
      </c>
      <c r="EZ2" s="54" t="s">
        <v>436</v>
      </c>
      <c r="FA2" s="54" t="s">
        <v>383</v>
      </c>
      <c r="FB2" s="54" t="s">
        <v>437</v>
      </c>
    </row>
    <row r="3" spans="1:158" x14ac:dyDescent="0.25">
      <c r="A3" s="57">
        <v>0</v>
      </c>
      <c r="B3" s="54"/>
      <c r="C3" s="54">
        <v>94.9</v>
      </c>
      <c r="D3" s="54">
        <v>94.4</v>
      </c>
      <c r="E3" s="54">
        <v>94.5</v>
      </c>
      <c r="F3" s="54">
        <v>80.900000000000006</v>
      </c>
      <c r="G3" s="54">
        <v>86.6</v>
      </c>
      <c r="H3" s="54">
        <v>94</v>
      </c>
      <c r="I3" s="54">
        <v>95.3</v>
      </c>
      <c r="J3" s="54">
        <v>83.7</v>
      </c>
      <c r="K3" s="54">
        <v>89.4</v>
      </c>
      <c r="L3" s="54">
        <v>94.5</v>
      </c>
      <c r="M3" s="54">
        <v>93.8</v>
      </c>
      <c r="N3" s="54">
        <v>96.8</v>
      </c>
      <c r="O3" s="54">
        <v>93</v>
      </c>
      <c r="P3" s="54">
        <v>97.1</v>
      </c>
      <c r="Q3" s="54">
        <v>80.2</v>
      </c>
      <c r="R3" s="54">
        <v>92.3</v>
      </c>
      <c r="S3" s="54">
        <v>96.8</v>
      </c>
      <c r="T3" s="54">
        <v>91.8</v>
      </c>
      <c r="U3" s="54">
        <v>93.9</v>
      </c>
      <c r="V3" s="54">
        <v>91.5</v>
      </c>
      <c r="W3" s="54">
        <v>97.1</v>
      </c>
      <c r="X3" s="54">
        <v>96.3</v>
      </c>
      <c r="Y3" s="54">
        <v>91.6</v>
      </c>
      <c r="Z3" s="54">
        <v>76.900000000000006</v>
      </c>
      <c r="AA3" s="54">
        <v>70</v>
      </c>
      <c r="AB3" s="54">
        <v>91.2</v>
      </c>
      <c r="AC3" s="54">
        <v>89.5</v>
      </c>
      <c r="AD3" s="54">
        <v>80.400000000000006</v>
      </c>
      <c r="AE3" s="54">
        <v>91.1</v>
      </c>
      <c r="AF3" s="54">
        <v>89</v>
      </c>
      <c r="AG3" s="54">
        <v>92.6</v>
      </c>
      <c r="AH3" s="54">
        <v>91.6</v>
      </c>
      <c r="AI3" s="54">
        <v>92.5</v>
      </c>
      <c r="AJ3" s="54">
        <v>89.7</v>
      </c>
      <c r="AK3" s="54">
        <v>90.9</v>
      </c>
      <c r="AL3" s="54">
        <v>92</v>
      </c>
      <c r="AM3" s="54">
        <v>83</v>
      </c>
      <c r="AN3" s="54">
        <v>91.5</v>
      </c>
      <c r="AO3" s="54">
        <v>86.8</v>
      </c>
      <c r="AP3" s="54">
        <v>90.3</v>
      </c>
      <c r="AQ3" s="54">
        <v>90</v>
      </c>
      <c r="AR3" s="54">
        <v>91</v>
      </c>
      <c r="AS3" s="54">
        <v>91.6</v>
      </c>
      <c r="AT3" s="54">
        <v>93.6</v>
      </c>
      <c r="AU3" s="54">
        <v>90.5</v>
      </c>
      <c r="AV3" s="54">
        <v>94</v>
      </c>
      <c r="AW3" s="54">
        <v>91.2</v>
      </c>
      <c r="AX3" s="54">
        <v>87</v>
      </c>
      <c r="AY3" s="54">
        <v>90.9</v>
      </c>
      <c r="AZ3" s="54">
        <v>89.3</v>
      </c>
      <c r="BA3" s="54">
        <v>90.7</v>
      </c>
      <c r="BB3" s="54">
        <v>90.5</v>
      </c>
      <c r="BC3" s="54">
        <v>94.3</v>
      </c>
      <c r="BD3" s="54">
        <v>95.7</v>
      </c>
      <c r="BE3" s="54">
        <v>93.9</v>
      </c>
      <c r="BF3" s="54">
        <v>82</v>
      </c>
      <c r="BG3" s="54">
        <v>88.2</v>
      </c>
      <c r="BH3" s="54">
        <v>88.3</v>
      </c>
      <c r="BI3" s="54">
        <v>92.6</v>
      </c>
      <c r="BJ3" s="54">
        <v>89.3</v>
      </c>
      <c r="BK3" s="54">
        <v>94.3</v>
      </c>
      <c r="BL3" s="54">
        <v>85.9</v>
      </c>
      <c r="BM3" s="54">
        <v>93.8</v>
      </c>
      <c r="BN3" s="54">
        <v>90.7</v>
      </c>
      <c r="BO3" s="54">
        <v>91</v>
      </c>
      <c r="BP3" s="54">
        <v>90.3</v>
      </c>
      <c r="BQ3" s="54">
        <v>93.3</v>
      </c>
      <c r="BR3" s="54">
        <v>96.2</v>
      </c>
      <c r="BS3" s="54">
        <v>93.7</v>
      </c>
      <c r="BT3" s="54">
        <v>78.5</v>
      </c>
      <c r="BU3" s="54">
        <v>79.900000000000006</v>
      </c>
      <c r="BV3" s="54">
        <v>83.8</v>
      </c>
      <c r="BW3" s="54">
        <v>89</v>
      </c>
      <c r="BX3" s="54">
        <v>86</v>
      </c>
      <c r="BY3" s="54">
        <v>89.2</v>
      </c>
      <c r="BZ3" s="54">
        <v>90.9</v>
      </c>
      <c r="CA3" s="54">
        <v>94.1</v>
      </c>
      <c r="CB3" s="54">
        <v>92.5</v>
      </c>
      <c r="CC3" s="54">
        <v>91.2</v>
      </c>
      <c r="CD3" s="54">
        <v>85</v>
      </c>
      <c r="CE3" s="54">
        <v>91.3</v>
      </c>
      <c r="CF3" s="54">
        <v>89.6</v>
      </c>
      <c r="CG3" s="54">
        <v>78.7</v>
      </c>
      <c r="CH3" s="54">
        <v>77.400000000000006</v>
      </c>
      <c r="CI3" s="54">
        <v>83.9</v>
      </c>
      <c r="CJ3" s="54">
        <v>88.2</v>
      </c>
      <c r="CK3" s="54">
        <v>94.3</v>
      </c>
      <c r="CL3" s="54">
        <v>95.9</v>
      </c>
      <c r="CM3" s="54">
        <v>93.7</v>
      </c>
      <c r="CN3" s="54">
        <v>95</v>
      </c>
      <c r="CO3" s="54">
        <v>97</v>
      </c>
      <c r="CP3" s="58">
        <v>87</v>
      </c>
      <c r="CQ3" s="54">
        <v>87</v>
      </c>
      <c r="CR3" s="54">
        <v>89</v>
      </c>
      <c r="CS3" s="54">
        <v>95</v>
      </c>
      <c r="CT3" s="54">
        <v>82</v>
      </c>
      <c r="CU3" s="54">
        <v>84</v>
      </c>
      <c r="CV3" s="54">
        <v>91</v>
      </c>
      <c r="CW3" s="54">
        <v>95</v>
      </c>
      <c r="CX3" s="54">
        <v>78</v>
      </c>
      <c r="CY3" s="54">
        <v>82</v>
      </c>
      <c r="CZ3" s="54">
        <v>85</v>
      </c>
      <c r="DA3" s="54">
        <v>87</v>
      </c>
      <c r="DB3" s="54">
        <v>92</v>
      </c>
      <c r="DC3" s="54">
        <v>76</v>
      </c>
      <c r="DD3" s="54">
        <v>88</v>
      </c>
      <c r="DE3" s="54">
        <v>84</v>
      </c>
      <c r="DF3" s="54">
        <v>77</v>
      </c>
      <c r="DG3" s="54">
        <v>86</v>
      </c>
      <c r="DH3" s="54">
        <v>84</v>
      </c>
      <c r="DI3" s="54">
        <v>76</v>
      </c>
      <c r="DJ3" s="54">
        <v>88</v>
      </c>
      <c r="DK3" s="54">
        <v>89.2</v>
      </c>
      <c r="DL3" s="54">
        <v>87.3</v>
      </c>
      <c r="DM3" s="54">
        <v>83.3</v>
      </c>
      <c r="DN3" s="54">
        <v>83</v>
      </c>
      <c r="DO3" s="54">
        <v>90</v>
      </c>
      <c r="DP3" s="54">
        <v>87.9</v>
      </c>
      <c r="DQ3" s="54">
        <v>81</v>
      </c>
      <c r="DR3" s="54">
        <v>90</v>
      </c>
      <c r="DS3" s="54">
        <v>88</v>
      </c>
      <c r="DT3" s="54">
        <v>86</v>
      </c>
      <c r="DU3" s="54">
        <v>80</v>
      </c>
      <c r="DV3" s="7">
        <v>82</v>
      </c>
      <c r="DW3" s="54">
        <v>80</v>
      </c>
      <c r="DX3" s="7">
        <v>98</v>
      </c>
      <c r="DY3" s="7">
        <v>98</v>
      </c>
      <c r="DZ3" s="7">
        <v>86</v>
      </c>
      <c r="EA3" s="7">
        <v>89</v>
      </c>
      <c r="EB3" s="7">
        <v>85</v>
      </c>
      <c r="EC3" s="7">
        <v>96</v>
      </c>
      <c r="ED3" s="7">
        <v>99</v>
      </c>
      <c r="EE3" s="7">
        <v>94</v>
      </c>
      <c r="EF3" s="7">
        <v>91</v>
      </c>
    </row>
    <row r="4" spans="1:158" x14ac:dyDescent="0.25">
      <c r="A4" s="57">
        <v>4.1666666666666699E-2</v>
      </c>
      <c r="B4" s="54"/>
      <c r="C4" s="54">
        <v>96.8</v>
      </c>
      <c r="D4" s="54">
        <v>94</v>
      </c>
      <c r="E4" s="54">
        <v>96.3</v>
      </c>
      <c r="F4" s="54">
        <v>82.4</v>
      </c>
      <c r="G4" s="54">
        <v>88.5</v>
      </c>
      <c r="H4" s="54">
        <v>96</v>
      </c>
      <c r="I4" s="54">
        <v>97</v>
      </c>
      <c r="J4" s="54">
        <v>87.6</v>
      </c>
      <c r="K4" s="54">
        <v>93.4</v>
      </c>
      <c r="L4" s="54">
        <v>95.9</v>
      </c>
      <c r="M4" s="54">
        <v>94.8</v>
      </c>
      <c r="N4" s="54">
        <v>97.3</v>
      </c>
      <c r="O4" s="54">
        <v>94.1</v>
      </c>
      <c r="P4" s="54">
        <v>98</v>
      </c>
      <c r="Q4" s="54">
        <v>83.8</v>
      </c>
      <c r="R4" s="54">
        <v>93.3</v>
      </c>
      <c r="S4" s="54">
        <v>95.9</v>
      </c>
      <c r="T4" s="54">
        <v>91.8</v>
      </c>
      <c r="U4" s="54">
        <v>94.7</v>
      </c>
      <c r="V4" s="54">
        <v>91.4</v>
      </c>
      <c r="W4" s="54">
        <v>97.6</v>
      </c>
      <c r="X4" s="54">
        <v>96.8</v>
      </c>
      <c r="Y4" s="54">
        <v>93.6</v>
      </c>
      <c r="Z4" s="54">
        <v>75.3</v>
      </c>
      <c r="AA4" s="54">
        <v>73.2</v>
      </c>
      <c r="AB4" s="54">
        <v>91</v>
      </c>
      <c r="AC4" s="54">
        <v>91.7</v>
      </c>
      <c r="AD4" s="54">
        <v>82.3</v>
      </c>
      <c r="AE4" s="54">
        <v>84.9</v>
      </c>
      <c r="AF4" s="54">
        <v>89.1</v>
      </c>
      <c r="AG4" s="54">
        <v>92.3</v>
      </c>
      <c r="AH4" s="54">
        <v>91.9</v>
      </c>
      <c r="AI4" s="54">
        <v>92</v>
      </c>
      <c r="AJ4" s="54">
        <v>90.8</v>
      </c>
      <c r="AK4" s="54">
        <v>91.5</v>
      </c>
      <c r="AL4" s="54">
        <v>92.9</v>
      </c>
      <c r="AM4" s="54">
        <v>83.7</v>
      </c>
      <c r="AN4" s="54">
        <v>94</v>
      </c>
      <c r="AO4" s="54">
        <v>86.8</v>
      </c>
      <c r="AP4" s="54">
        <v>91.3</v>
      </c>
      <c r="AQ4" s="54">
        <v>89.4</v>
      </c>
      <c r="AR4" s="54">
        <v>91</v>
      </c>
      <c r="AS4" s="54">
        <v>92.6</v>
      </c>
      <c r="AT4" s="54">
        <v>94.7</v>
      </c>
      <c r="AU4" s="54">
        <v>90.7</v>
      </c>
      <c r="AV4" s="54">
        <v>95.2</v>
      </c>
      <c r="AW4" s="54">
        <v>92.1</v>
      </c>
      <c r="AX4" s="54">
        <v>87.8</v>
      </c>
      <c r="AY4" s="54">
        <v>91.1</v>
      </c>
      <c r="AZ4" s="54">
        <v>89.9</v>
      </c>
      <c r="BA4" s="54">
        <v>90.3</v>
      </c>
      <c r="BB4" s="54">
        <v>93.7</v>
      </c>
      <c r="BC4" s="54">
        <v>95.6</v>
      </c>
      <c r="BD4" s="54">
        <v>95.4</v>
      </c>
      <c r="BE4" s="54">
        <v>94.8</v>
      </c>
      <c r="BF4" s="54">
        <v>81.400000000000006</v>
      </c>
      <c r="BG4" s="54">
        <v>88.3</v>
      </c>
      <c r="BH4" s="54">
        <v>90.5</v>
      </c>
      <c r="BI4" s="54">
        <v>91.6</v>
      </c>
      <c r="BJ4" s="54">
        <v>89</v>
      </c>
      <c r="BK4" s="54">
        <v>94.6</v>
      </c>
      <c r="BL4" s="54">
        <v>86.3</v>
      </c>
      <c r="BM4" s="54">
        <v>94.5</v>
      </c>
      <c r="BN4" s="54">
        <v>91.5</v>
      </c>
      <c r="BO4" s="54">
        <v>91.1</v>
      </c>
      <c r="BP4" s="54">
        <v>91.5</v>
      </c>
      <c r="BQ4" s="54">
        <v>93.5</v>
      </c>
      <c r="BR4" s="54">
        <v>96.8</v>
      </c>
      <c r="BS4" s="54">
        <v>93.2</v>
      </c>
      <c r="BT4" s="54">
        <v>77.599999999999994</v>
      </c>
      <c r="BU4" s="54">
        <v>79.8</v>
      </c>
      <c r="BV4" s="54">
        <v>83.3</v>
      </c>
      <c r="BW4" s="54">
        <v>92.4</v>
      </c>
      <c r="BX4" s="54">
        <v>87.2</v>
      </c>
      <c r="BY4" s="54">
        <v>90.2</v>
      </c>
      <c r="BZ4" s="54">
        <v>92.5</v>
      </c>
      <c r="CA4" s="54">
        <v>95.1</v>
      </c>
      <c r="CB4" s="54">
        <v>94.7</v>
      </c>
      <c r="CC4" s="54">
        <v>90.7</v>
      </c>
      <c r="CD4" s="54">
        <v>85.9</v>
      </c>
      <c r="CE4" s="54">
        <v>92.1</v>
      </c>
      <c r="CF4" s="54">
        <v>90.1</v>
      </c>
      <c r="CG4" s="54">
        <v>79.900000000000006</v>
      </c>
      <c r="CH4" s="54">
        <v>76.099999999999994</v>
      </c>
      <c r="CI4" s="54">
        <v>84.7</v>
      </c>
      <c r="CJ4" s="54">
        <v>89.8</v>
      </c>
      <c r="CK4" s="54">
        <v>95.4</v>
      </c>
      <c r="CL4" s="54">
        <v>95.7</v>
      </c>
      <c r="CM4" s="54">
        <v>96</v>
      </c>
      <c r="CN4" s="54">
        <v>96.4</v>
      </c>
      <c r="CO4" s="54">
        <v>97</v>
      </c>
      <c r="CP4" s="58">
        <v>88</v>
      </c>
      <c r="CQ4" s="54">
        <v>89</v>
      </c>
      <c r="CR4" s="54">
        <v>93</v>
      </c>
      <c r="CS4" s="54">
        <v>96</v>
      </c>
      <c r="CT4" s="54">
        <v>79</v>
      </c>
      <c r="CU4" s="54">
        <v>84</v>
      </c>
      <c r="CV4" s="54">
        <v>92</v>
      </c>
      <c r="CW4" s="54">
        <v>95</v>
      </c>
      <c r="CX4" s="54">
        <v>81</v>
      </c>
      <c r="CY4" s="54">
        <v>84</v>
      </c>
      <c r="CZ4" s="54">
        <v>86</v>
      </c>
      <c r="DA4" s="54">
        <v>87</v>
      </c>
      <c r="DB4" s="54">
        <v>91</v>
      </c>
      <c r="DC4" s="54">
        <v>82</v>
      </c>
      <c r="DD4" s="54">
        <v>88</v>
      </c>
      <c r="DE4" s="54">
        <v>83</v>
      </c>
      <c r="DF4" s="54">
        <v>79</v>
      </c>
      <c r="DG4" s="54">
        <v>87</v>
      </c>
      <c r="DH4" s="54">
        <v>85</v>
      </c>
      <c r="DI4" s="54">
        <v>81</v>
      </c>
      <c r="DJ4" s="54">
        <v>90</v>
      </c>
      <c r="DK4" s="54">
        <v>89.9</v>
      </c>
      <c r="DL4" s="54">
        <v>89.3</v>
      </c>
      <c r="DM4" s="54">
        <v>85.1</v>
      </c>
      <c r="DN4" s="54">
        <v>85.3</v>
      </c>
      <c r="DO4" s="54">
        <v>91.7</v>
      </c>
      <c r="DP4" s="54">
        <v>90.2</v>
      </c>
      <c r="DQ4" s="54">
        <v>81</v>
      </c>
      <c r="DR4" s="54">
        <v>88</v>
      </c>
      <c r="DS4" s="54">
        <v>89</v>
      </c>
      <c r="DT4" s="54">
        <v>87</v>
      </c>
      <c r="DU4" s="54">
        <v>82</v>
      </c>
      <c r="DV4" s="7">
        <v>83</v>
      </c>
      <c r="DW4" s="54">
        <v>79</v>
      </c>
      <c r="DX4" s="7">
        <v>98</v>
      </c>
      <c r="DY4" s="7">
        <v>99</v>
      </c>
      <c r="DZ4" s="7">
        <v>85</v>
      </c>
      <c r="EA4" s="7">
        <v>88</v>
      </c>
      <c r="EB4" s="7">
        <v>85</v>
      </c>
      <c r="EC4" s="7">
        <v>95</v>
      </c>
      <c r="ED4" s="7">
        <v>99</v>
      </c>
      <c r="EE4" s="7">
        <v>96</v>
      </c>
      <c r="EF4" s="7">
        <v>94</v>
      </c>
    </row>
    <row r="5" spans="1:158" x14ac:dyDescent="0.25">
      <c r="A5" s="57">
        <v>8.3333333333333301E-2</v>
      </c>
      <c r="B5" s="54"/>
      <c r="C5" s="54">
        <v>97.6</v>
      </c>
      <c r="D5" s="54">
        <v>94.6</v>
      </c>
      <c r="E5" s="54">
        <v>97.4</v>
      </c>
      <c r="F5" s="54">
        <v>82.6</v>
      </c>
      <c r="G5" s="54">
        <v>90.4</v>
      </c>
      <c r="H5" s="54">
        <v>97</v>
      </c>
      <c r="I5" s="54">
        <v>98.3</v>
      </c>
      <c r="J5" s="54">
        <v>89.3</v>
      </c>
      <c r="K5" s="54">
        <v>95.5</v>
      </c>
      <c r="L5" s="54">
        <v>97</v>
      </c>
      <c r="M5" s="54">
        <v>96.2</v>
      </c>
      <c r="N5" s="54">
        <v>97.8</v>
      </c>
      <c r="O5" s="54">
        <v>95.4</v>
      </c>
      <c r="P5" s="54">
        <v>98.8</v>
      </c>
      <c r="Q5" s="54">
        <v>86.4</v>
      </c>
      <c r="R5" s="54">
        <v>93.5</v>
      </c>
      <c r="S5" s="54">
        <v>96.2</v>
      </c>
      <c r="T5" s="54">
        <v>92.4</v>
      </c>
      <c r="U5" s="54">
        <v>96.1</v>
      </c>
      <c r="V5" s="54">
        <v>92.1</v>
      </c>
      <c r="W5" s="54">
        <v>96.7</v>
      </c>
      <c r="X5" s="54">
        <v>95.8</v>
      </c>
      <c r="Y5" s="54">
        <v>94.2</v>
      </c>
      <c r="Z5" s="54">
        <v>72.099999999999994</v>
      </c>
      <c r="AA5" s="54">
        <v>74.599999999999994</v>
      </c>
      <c r="AB5" s="54">
        <v>92.1</v>
      </c>
      <c r="AC5" s="54">
        <v>93.2</v>
      </c>
      <c r="AD5" s="54">
        <v>84.4</v>
      </c>
      <c r="AE5" s="54">
        <v>83.9</v>
      </c>
      <c r="AF5" s="54">
        <v>89.2</v>
      </c>
      <c r="AG5" s="54">
        <v>92.2</v>
      </c>
      <c r="AH5" s="54">
        <v>93.5</v>
      </c>
      <c r="AI5" s="54">
        <v>91.2</v>
      </c>
      <c r="AJ5" s="54">
        <v>91.8</v>
      </c>
      <c r="AK5" s="54">
        <v>91.3</v>
      </c>
      <c r="AL5" s="54">
        <v>91.9</v>
      </c>
      <c r="AM5" s="54">
        <v>83.2</v>
      </c>
      <c r="AN5" s="54">
        <v>95</v>
      </c>
      <c r="AO5" s="54">
        <v>89.6</v>
      </c>
      <c r="AP5" s="54">
        <v>92.8</v>
      </c>
      <c r="AQ5" s="54">
        <v>90.3</v>
      </c>
      <c r="AR5" s="54">
        <v>91.9</v>
      </c>
      <c r="AS5" s="54">
        <v>92.9</v>
      </c>
      <c r="AT5" s="54">
        <v>95.5</v>
      </c>
      <c r="AU5" s="54">
        <v>91.1</v>
      </c>
      <c r="AV5" s="54">
        <v>95.7</v>
      </c>
      <c r="AW5" s="54">
        <v>92.3</v>
      </c>
      <c r="AX5" s="54">
        <v>87.2</v>
      </c>
      <c r="AY5" s="54">
        <v>94.3</v>
      </c>
      <c r="AZ5" s="54">
        <v>91.3</v>
      </c>
      <c r="BA5" s="54">
        <v>89.1</v>
      </c>
      <c r="BB5" s="54">
        <v>94.9</v>
      </c>
      <c r="BC5" s="54">
        <v>97.4</v>
      </c>
      <c r="BD5" s="54">
        <v>94.8</v>
      </c>
      <c r="BE5" s="54">
        <v>94.8</v>
      </c>
      <c r="BF5" s="54">
        <v>79.400000000000006</v>
      </c>
      <c r="BG5" s="54">
        <v>87.1</v>
      </c>
      <c r="BH5" s="54">
        <v>91.9</v>
      </c>
      <c r="BI5" s="54">
        <v>90.3</v>
      </c>
      <c r="BJ5" s="54">
        <v>89.8</v>
      </c>
      <c r="BK5" s="54">
        <v>95.6</v>
      </c>
      <c r="BL5" s="54">
        <v>89</v>
      </c>
      <c r="BM5" s="54">
        <v>95.8</v>
      </c>
      <c r="BN5" s="54">
        <v>90.6</v>
      </c>
      <c r="BO5" s="54">
        <v>92</v>
      </c>
      <c r="BP5" s="54">
        <v>92.2</v>
      </c>
      <c r="BQ5" s="54">
        <v>93.9</v>
      </c>
      <c r="BR5" s="54">
        <v>96.1</v>
      </c>
      <c r="BS5" s="54">
        <v>92.7</v>
      </c>
      <c r="BT5" s="54">
        <v>77</v>
      </c>
      <c r="BU5" s="54">
        <v>78.900000000000006</v>
      </c>
      <c r="BV5" s="54">
        <v>83.4</v>
      </c>
      <c r="BW5" s="54">
        <v>94.3</v>
      </c>
      <c r="BX5" s="54">
        <v>86.4</v>
      </c>
      <c r="BY5" s="54">
        <v>90.4</v>
      </c>
      <c r="BZ5" s="54">
        <v>94.5</v>
      </c>
      <c r="CA5" s="54">
        <v>95.9</v>
      </c>
      <c r="CB5" s="54">
        <v>96</v>
      </c>
      <c r="CC5" s="54">
        <v>91.3</v>
      </c>
      <c r="CD5" s="54">
        <v>87.2</v>
      </c>
      <c r="CE5" s="54">
        <v>92.8</v>
      </c>
      <c r="CF5" s="54">
        <v>91.4</v>
      </c>
      <c r="CG5" s="54">
        <v>79.7</v>
      </c>
      <c r="CH5" s="54">
        <v>75.8</v>
      </c>
      <c r="CI5" s="54">
        <v>86.5</v>
      </c>
      <c r="CJ5" s="54">
        <v>91</v>
      </c>
      <c r="CK5" s="54">
        <v>96</v>
      </c>
      <c r="CL5" s="54">
        <v>95.6</v>
      </c>
      <c r="CM5" s="54">
        <v>96.7</v>
      </c>
      <c r="CN5" s="54">
        <v>95.5</v>
      </c>
      <c r="CO5" s="54">
        <v>95</v>
      </c>
      <c r="CP5" s="58">
        <v>90</v>
      </c>
      <c r="CQ5" s="54">
        <v>92</v>
      </c>
      <c r="CR5" s="54">
        <v>97</v>
      </c>
      <c r="CS5" s="54">
        <v>96</v>
      </c>
      <c r="CT5" s="54">
        <v>83</v>
      </c>
      <c r="CU5" s="54">
        <v>84</v>
      </c>
      <c r="CV5" s="54">
        <v>91</v>
      </c>
      <c r="CW5" s="54">
        <v>95</v>
      </c>
      <c r="CX5" s="54">
        <v>84</v>
      </c>
      <c r="CY5" s="54">
        <v>86</v>
      </c>
      <c r="CZ5" s="54">
        <v>88</v>
      </c>
      <c r="DA5" s="54">
        <v>89</v>
      </c>
      <c r="DB5" s="54">
        <v>92</v>
      </c>
      <c r="DC5" s="54">
        <v>84</v>
      </c>
      <c r="DD5" s="54">
        <v>91</v>
      </c>
      <c r="DE5" s="54">
        <v>86</v>
      </c>
      <c r="DF5" s="54">
        <v>80</v>
      </c>
      <c r="DG5" s="54">
        <v>87</v>
      </c>
      <c r="DH5" s="54">
        <v>86</v>
      </c>
      <c r="DI5" s="54">
        <v>82</v>
      </c>
      <c r="DJ5" s="54">
        <v>90</v>
      </c>
      <c r="DK5" s="54">
        <v>90.8</v>
      </c>
      <c r="DL5" s="54">
        <v>91.2</v>
      </c>
      <c r="DM5" s="54">
        <v>85.2</v>
      </c>
      <c r="DN5" s="54">
        <v>85.9</v>
      </c>
      <c r="DO5" s="54">
        <v>91.4</v>
      </c>
      <c r="DP5" s="54">
        <v>91.2</v>
      </c>
      <c r="DQ5" s="54">
        <v>84</v>
      </c>
      <c r="DR5" s="54">
        <v>83</v>
      </c>
      <c r="DS5" s="54">
        <v>90</v>
      </c>
      <c r="DT5" s="54">
        <v>81</v>
      </c>
      <c r="DU5" s="54">
        <v>83</v>
      </c>
      <c r="DV5" s="7">
        <v>85</v>
      </c>
      <c r="DW5" s="54">
        <v>81</v>
      </c>
      <c r="DX5" s="7">
        <v>98</v>
      </c>
      <c r="DY5" s="7">
        <v>96</v>
      </c>
      <c r="DZ5" s="7">
        <v>86</v>
      </c>
      <c r="EA5" s="7">
        <v>89</v>
      </c>
      <c r="EB5" s="7">
        <v>89</v>
      </c>
      <c r="EC5" s="7">
        <v>96</v>
      </c>
      <c r="ED5" s="7">
        <v>98</v>
      </c>
      <c r="EE5" s="7">
        <v>97</v>
      </c>
      <c r="EF5" s="7">
        <v>96</v>
      </c>
    </row>
    <row r="6" spans="1:158" x14ac:dyDescent="0.25">
      <c r="A6" s="57">
        <v>0.125</v>
      </c>
      <c r="B6" s="54"/>
      <c r="C6" s="54">
        <v>98.1</v>
      </c>
      <c r="D6" s="54">
        <v>94.3</v>
      </c>
      <c r="E6" s="54">
        <v>98</v>
      </c>
      <c r="F6" s="54">
        <v>84.3</v>
      </c>
      <c r="G6" s="54">
        <v>91.4</v>
      </c>
      <c r="H6" s="54">
        <v>97.6</v>
      </c>
      <c r="I6" s="54">
        <v>98.9</v>
      </c>
      <c r="J6" s="54">
        <v>91.9</v>
      </c>
      <c r="K6" s="54">
        <v>96.5</v>
      </c>
      <c r="L6" s="54">
        <v>97.7</v>
      </c>
      <c r="M6" s="54">
        <v>97.2</v>
      </c>
      <c r="N6" s="54">
        <v>98.2</v>
      </c>
      <c r="O6" s="54">
        <v>95.6</v>
      </c>
      <c r="P6" s="54">
        <v>99.2</v>
      </c>
      <c r="Q6" s="54">
        <v>84.3</v>
      </c>
      <c r="R6" s="54">
        <v>92.5</v>
      </c>
      <c r="S6" s="54">
        <v>96.9</v>
      </c>
      <c r="T6" s="54">
        <v>93.5</v>
      </c>
      <c r="U6" s="54">
        <v>97.2</v>
      </c>
      <c r="V6" s="54">
        <v>92.2</v>
      </c>
      <c r="W6" s="54">
        <v>97.8</v>
      </c>
      <c r="X6" s="54">
        <v>95.5</v>
      </c>
      <c r="Y6" s="54">
        <v>94.1</v>
      </c>
      <c r="Z6" s="54">
        <v>70.8</v>
      </c>
      <c r="AA6" s="54">
        <v>83.8</v>
      </c>
      <c r="AB6" s="54">
        <v>93.4</v>
      </c>
      <c r="AC6" s="54">
        <v>93.7</v>
      </c>
      <c r="AD6" s="54">
        <v>90.2</v>
      </c>
      <c r="AE6" s="54">
        <v>82.7</v>
      </c>
      <c r="AF6" s="54">
        <v>89.7</v>
      </c>
      <c r="AG6" s="54">
        <v>91</v>
      </c>
      <c r="AH6" s="54">
        <v>95.5</v>
      </c>
      <c r="AI6" s="54">
        <v>91.3</v>
      </c>
      <c r="AJ6" s="54">
        <v>92.6</v>
      </c>
      <c r="AK6" s="54">
        <v>90.8</v>
      </c>
      <c r="AL6" s="54">
        <v>92.1</v>
      </c>
      <c r="AM6" s="54">
        <v>82.4</v>
      </c>
      <c r="AN6" s="54">
        <v>94.4</v>
      </c>
      <c r="AO6" s="54">
        <v>91.2</v>
      </c>
      <c r="AP6" s="54">
        <v>93.1</v>
      </c>
      <c r="AQ6" s="54">
        <v>91.9</v>
      </c>
      <c r="AR6" s="54">
        <v>92.6</v>
      </c>
      <c r="AS6" s="54">
        <v>92.7</v>
      </c>
      <c r="AT6" s="54">
        <v>95.2</v>
      </c>
      <c r="AU6" s="54">
        <v>91.1</v>
      </c>
      <c r="AV6" s="54">
        <v>96.5</v>
      </c>
      <c r="AW6" s="54">
        <v>92.2</v>
      </c>
      <c r="AX6" s="54">
        <v>87.3</v>
      </c>
      <c r="AY6" s="54">
        <v>96.1</v>
      </c>
      <c r="AZ6" s="54">
        <v>92.8</v>
      </c>
      <c r="BA6" s="54">
        <v>87.5</v>
      </c>
      <c r="BB6" s="54">
        <v>94.9</v>
      </c>
      <c r="BC6" s="54">
        <v>97.5</v>
      </c>
      <c r="BD6" s="54">
        <v>93.5</v>
      </c>
      <c r="BE6" s="54">
        <v>94.6</v>
      </c>
      <c r="BF6" s="54">
        <v>78.7</v>
      </c>
      <c r="BG6" s="54">
        <v>87.5</v>
      </c>
      <c r="BH6" s="54">
        <v>92.6</v>
      </c>
      <c r="BI6" s="54">
        <v>87.3</v>
      </c>
      <c r="BJ6" s="54">
        <v>90.8</v>
      </c>
      <c r="BK6" s="54">
        <v>96.2</v>
      </c>
      <c r="BL6" s="54">
        <v>92.6</v>
      </c>
      <c r="BM6" s="54">
        <v>96.8</v>
      </c>
      <c r="BN6" s="54">
        <v>92.6</v>
      </c>
      <c r="BO6" s="54">
        <v>94.5</v>
      </c>
      <c r="BP6" s="54">
        <v>93.3</v>
      </c>
      <c r="BQ6" s="54">
        <v>96.1</v>
      </c>
      <c r="BR6" s="54">
        <v>94.8</v>
      </c>
      <c r="BS6" s="54">
        <v>92.9</v>
      </c>
      <c r="BT6" s="54">
        <v>77.099999999999994</v>
      </c>
      <c r="BU6" s="54">
        <v>80.400000000000006</v>
      </c>
      <c r="BV6" s="54">
        <v>82.3</v>
      </c>
      <c r="BW6" s="54">
        <v>95.2</v>
      </c>
      <c r="BX6" s="54">
        <v>86.1</v>
      </c>
      <c r="BY6" s="54">
        <v>89.5</v>
      </c>
      <c r="BZ6" s="54">
        <v>95.7</v>
      </c>
      <c r="CA6" s="54">
        <v>95.2</v>
      </c>
      <c r="CB6" s="54">
        <v>95.2</v>
      </c>
      <c r="CC6" s="54">
        <v>91.6</v>
      </c>
      <c r="CD6" s="54">
        <v>87.7</v>
      </c>
      <c r="CE6" s="54">
        <v>94.7</v>
      </c>
      <c r="CF6" s="54">
        <v>91.6</v>
      </c>
      <c r="CG6" s="54">
        <v>82.5</v>
      </c>
      <c r="CH6" s="54">
        <v>76.900000000000006</v>
      </c>
      <c r="CI6" s="54">
        <v>86.7</v>
      </c>
      <c r="CJ6" s="54">
        <v>91.3</v>
      </c>
      <c r="CK6" s="54">
        <v>95.9</v>
      </c>
      <c r="CL6" s="54">
        <v>96.4</v>
      </c>
      <c r="CM6" s="54">
        <v>96.4</v>
      </c>
      <c r="CN6" s="54">
        <v>97.2</v>
      </c>
      <c r="CO6" s="54">
        <v>94</v>
      </c>
      <c r="CP6" s="58">
        <v>91</v>
      </c>
      <c r="CQ6" s="54">
        <v>91</v>
      </c>
      <c r="CR6" s="54">
        <v>98</v>
      </c>
      <c r="CS6" s="54">
        <v>96</v>
      </c>
      <c r="CT6" s="54">
        <v>84</v>
      </c>
      <c r="CU6" s="54">
        <v>86</v>
      </c>
      <c r="CV6" s="54">
        <v>91</v>
      </c>
      <c r="CW6" s="54">
        <v>95</v>
      </c>
      <c r="CX6" s="54">
        <v>82</v>
      </c>
      <c r="CY6" s="54">
        <v>86</v>
      </c>
      <c r="CZ6" s="54">
        <v>86</v>
      </c>
      <c r="DA6" s="54">
        <v>89</v>
      </c>
      <c r="DB6" s="54">
        <v>93</v>
      </c>
      <c r="DC6" s="54">
        <v>85</v>
      </c>
      <c r="DD6" s="54">
        <v>91</v>
      </c>
      <c r="DE6" s="54">
        <v>89</v>
      </c>
      <c r="DF6" s="54">
        <v>78</v>
      </c>
      <c r="DG6" s="54">
        <v>86</v>
      </c>
      <c r="DH6" s="54">
        <v>87</v>
      </c>
      <c r="DI6" s="54">
        <v>83</v>
      </c>
      <c r="DJ6" s="54">
        <v>92</v>
      </c>
      <c r="DK6" s="54">
        <v>91.6</v>
      </c>
      <c r="DL6" s="54">
        <v>91.1</v>
      </c>
      <c r="DM6" s="54">
        <v>84.5</v>
      </c>
      <c r="DN6" s="54">
        <v>87.7</v>
      </c>
      <c r="DO6" s="54">
        <v>91.6</v>
      </c>
      <c r="DP6" s="54">
        <v>92.5</v>
      </c>
      <c r="DQ6" s="54">
        <v>85</v>
      </c>
      <c r="DR6" s="54">
        <v>88</v>
      </c>
      <c r="DS6" s="54">
        <v>90</v>
      </c>
      <c r="DT6" s="54">
        <v>84</v>
      </c>
      <c r="DU6" s="54">
        <v>84</v>
      </c>
      <c r="DV6" s="7">
        <v>84</v>
      </c>
      <c r="DW6" s="54">
        <v>83</v>
      </c>
      <c r="DX6" s="7">
        <v>98</v>
      </c>
      <c r="DY6" s="7">
        <v>95</v>
      </c>
      <c r="DZ6" s="7">
        <v>85</v>
      </c>
      <c r="EA6" s="7">
        <v>90</v>
      </c>
      <c r="EB6" s="7">
        <v>82</v>
      </c>
      <c r="EC6" s="7">
        <v>97</v>
      </c>
      <c r="ED6" s="7">
        <v>99</v>
      </c>
      <c r="EE6" s="7">
        <v>92</v>
      </c>
      <c r="EF6" s="7">
        <v>97</v>
      </c>
    </row>
    <row r="7" spans="1:158" x14ac:dyDescent="0.25">
      <c r="A7" s="57">
        <v>0.16666666666666699</v>
      </c>
      <c r="B7" s="54"/>
      <c r="C7" s="54">
        <v>98.2</v>
      </c>
      <c r="D7" s="54">
        <v>93.6</v>
      </c>
      <c r="E7" s="54">
        <v>98.2</v>
      </c>
      <c r="F7" s="54">
        <v>83.8</v>
      </c>
      <c r="G7" s="54">
        <v>93.3</v>
      </c>
      <c r="H7" s="54">
        <v>98</v>
      </c>
      <c r="I7" s="54">
        <v>99.3</v>
      </c>
      <c r="J7" s="54">
        <v>90.6</v>
      </c>
      <c r="K7" s="54">
        <v>97.2</v>
      </c>
      <c r="L7" s="54">
        <v>97.9</v>
      </c>
      <c r="M7" s="54">
        <v>97.9</v>
      </c>
      <c r="N7" s="54">
        <v>98.3</v>
      </c>
      <c r="O7" s="54">
        <v>96.2</v>
      </c>
      <c r="P7" s="54">
        <v>99.4</v>
      </c>
      <c r="Q7" s="54">
        <v>85.9</v>
      </c>
      <c r="R7" s="54">
        <v>93.3</v>
      </c>
      <c r="S7" s="54">
        <v>97.5</v>
      </c>
      <c r="T7" s="54">
        <v>95.8</v>
      </c>
      <c r="U7" s="54">
        <v>97.9</v>
      </c>
      <c r="V7" s="54">
        <v>92.9</v>
      </c>
      <c r="W7" s="54">
        <v>97.6</v>
      </c>
      <c r="X7" s="54">
        <v>95.8</v>
      </c>
      <c r="Y7" s="54">
        <v>93.3</v>
      </c>
      <c r="Z7" s="54">
        <v>71.8</v>
      </c>
      <c r="AA7" s="54">
        <v>88.8</v>
      </c>
      <c r="AB7" s="54">
        <v>94.1</v>
      </c>
      <c r="AC7" s="54">
        <v>93.7</v>
      </c>
      <c r="AD7" s="54">
        <v>90.7</v>
      </c>
      <c r="AE7" s="54">
        <v>85.1</v>
      </c>
      <c r="AF7" s="54">
        <v>89.8</v>
      </c>
      <c r="AG7" s="54">
        <v>91.7</v>
      </c>
      <c r="AH7" s="54">
        <v>95.5</v>
      </c>
      <c r="AI7" s="54">
        <v>91</v>
      </c>
      <c r="AJ7" s="54">
        <v>93</v>
      </c>
      <c r="AK7" s="54">
        <v>91.3</v>
      </c>
      <c r="AL7" s="54">
        <v>94.5</v>
      </c>
      <c r="AM7" s="54">
        <v>83.1</v>
      </c>
      <c r="AN7" s="54">
        <v>95.1</v>
      </c>
      <c r="AO7" s="54">
        <v>93.1</v>
      </c>
      <c r="AP7" s="54">
        <v>94.4</v>
      </c>
      <c r="AQ7" s="54">
        <v>93.3</v>
      </c>
      <c r="AR7" s="54">
        <v>92.8</v>
      </c>
      <c r="AS7" s="54">
        <v>93.3</v>
      </c>
      <c r="AT7" s="54">
        <v>95.2</v>
      </c>
      <c r="AU7" s="54">
        <v>93</v>
      </c>
      <c r="AV7" s="54">
        <v>96</v>
      </c>
      <c r="AW7" s="54">
        <v>91.6</v>
      </c>
      <c r="AX7" s="54">
        <v>89.8</v>
      </c>
      <c r="AY7" s="54">
        <v>96.2</v>
      </c>
      <c r="AZ7" s="54">
        <v>91.3</v>
      </c>
      <c r="BA7" s="54">
        <v>87</v>
      </c>
      <c r="BB7" s="54">
        <v>94.9</v>
      </c>
      <c r="BC7" s="54">
        <v>96.6</v>
      </c>
      <c r="BD7" s="54">
        <v>92.7</v>
      </c>
      <c r="BE7" s="54">
        <v>93.3</v>
      </c>
      <c r="BF7" s="54">
        <v>77.7</v>
      </c>
      <c r="BG7" s="54">
        <v>88</v>
      </c>
      <c r="BH7" s="54">
        <v>97.2</v>
      </c>
      <c r="BI7" s="54">
        <v>90.9</v>
      </c>
      <c r="BJ7" s="54">
        <v>91.3</v>
      </c>
      <c r="BK7" s="54">
        <v>96.3</v>
      </c>
      <c r="BL7" s="54">
        <v>93</v>
      </c>
      <c r="BM7" s="54">
        <v>97.1</v>
      </c>
      <c r="BN7" s="54">
        <v>94.2</v>
      </c>
      <c r="BO7" s="54">
        <v>95.8</v>
      </c>
      <c r="BP7" s="54">
        <v>93.6</v>
      </c>
      <c r="BQ7" s="54">
        <v>97.7</v>
      </c>
      <c r="BR7" s="54">
        <v>93.7</v>
      </c>
      <c r="BS7" s="54">
        <v>93.8</v>
      </c>
      <c r="BT7" s="54">
        <v>75.599999999999994</v>
      </c>
      <c r="BU7" s="54">
        <v>79</v>
      </c>
      <c r="BV7" s="54">
        <v>82.3</v>
      </c>
      <c r="BW7" s="54">
        <v>94.9</v>
      </c>
      <c r="BX7" s="54">
        <v>85.9</v>
      </c>
      <c r="BY7" s="54">
        <v>89.1</v>
      </c>
      <c r="BZ7" s="54">
        <v>96.3</v>
      </c>
      <c r="CA7" s="54">
        <v>95.4</v>
      </c>
      <c r="CB7" s="54">
        <v>96.4</v>
      </c>
      <c r="CC7" s="54">
        <v>91.9</v>
      </c>
      <c r="CD7" s="54">
        <v>88.7</v>
      </c>
      <c r="CE7" s="54">
        <v>94.7</v>
      </c>
      <c r="CF7" s="54">
        <v>91.4</v>
      </c>
      <c r="CG7" s="54">
        <v>85</v>
      </c>
      <c r="CH7" s="54">
        <v>77</v>
      </c>
      <c r="CI7" s="54">
        <v>86.1</v>
      </c>
      <c r="CJ7" s="54">
        <v>91.7</v>
      </c>
      <c r="CK7" s="54">
        <v>97.2</v>
      </c>
      <c r="CL7" s="54">
        <v>95.7</v>
      </c>
      <c r="CM7" s="54">
        <v>95.9</v>
      </c>
      <c r="CN7" s="54">
        <v>96.2</v>
      </c>
      <c r="CO7" s="54">
        <v>95</v>
      </c>
      <c r="CP7" s="58">
        <v>92</v>
      </c>
      <c r="CQ7" s="54">
        <v>94</v>
      </c>
      <c r="CR7" s="54">
        <v>99</v>
      </c>
      <c r="CS7" s="54">
        <v>97</v>
      </c>
      <c r="CT7" s="54">
        <v>84</v>
      </c>
      <c r="CU7" s="54">
        <v>88</v>
      </c>
      <c r="CV7" s="54">
        <v>91</v>
      </c>
      <c r="CW7" s="54">
        <v>94</v>
      </c>
      <c r="CX7" s="54">
        <v>85</v>
      </c>
      <c r="CY7" s="54">
        <v>85</v>
      </c>
      <c r="CZ7" s="54">
        <v>86</v>
      </c>
      <c r="DA7" s="54">
        <v>88</v>
      </c>
      <c r="DB7" s="54">
        <v>92</v>
      </c>
      <c r="DC7" s="54">
        <v>86</v>
      </c>
      <c r="DD7" s="54">
        <v>90</v>
      </c>
      <c r="DE7" s="54">
        <v>86</v>
      </c>
      <c r="DF7" s="54">
        <v>78</v>
      </c>
      <c r="DG7" s="54">
        <v>87</v>
      </c>
      <c r="DH7" s="54">
        <v>86</v>
      </c>
      <c r="DI7" s="54">
        <v>82</v>
      </c>
      <c r="DJ7" s="54">
        <v>92</v>
      </c>
      <c r="DK7" s="54">
        <v>93.1</v>
      </c>
      <c r="DL7" s="54">
        <v>91.6</v>
      </c>
      <c r="DM7" s="54">
        <v>83.3</v>
      </c>
      <c r="DN7" s="54">
        <v>89.2</v>
      </c>
      <c r="DO7" s="54">
        <v>92.8</v>
      </c>
      <c r="DP7" s="54">
        <v>92.3</v>
      </c>
      <c r="DQ7" s="54">
        <v>82</v>
      </c>
      <c r="DR7" s="54">
        <v>88</v>
      </c>
      <c r="DS7" s="54">
        <v>90</v>
      </c>
      <c r="DT7" s="54">
        <v>82</v>
      </c>
      <c r="DU7" s="54">
        <v>82</v>
      </c>
      <c r="DV7" s="7">
        <v>86</v>
      </c>
      <c r="DW7" s="54">
        <v>77</v>
      </c>
      <c r="DX7" s="7">
        <v>98</v>
      </c>
      <c r="DY7" s="7">
        <v>93</v>
      </c>
      <c r="DZ7" s="7">
        <v>84</v>
      </c>
      <c r="EA7" s="7">
        <v>90</v>
      </c>
      <c r="EB7" s="7">
        <v>78</v>
      </c>
      <c r="EC7" s="7">
        <v>95</v>
      </c>
      <c r="ED7" s="7">
        <v>97</v>
      </c>
      <c r="EE7" s="7">
        <v>96</v>
      </c>
      <c r="EF7" s="7">
        <v>96</v>
      </c>
    </row>
    <row r="8" spans="1:158" x14ac:dyDescent="0.25">
      <c r="A8" s="57">
        <v>0.20833333333333301</v>
      </c>
      <c r="B8" s="54"/>
      <c r="C8" s="54">
        <v>98.2</v>
      </c>
      <c r="D8" s="54">
        <v>93.9</v>
      </c>
      <c r="E8" s="54">
        <v>98.2</v>
      </c>
      <c r="F8" s="54">
        <v>83.2</v>
      </c>
      <c r="G8" s="54">
        <v>94.7</v>
      </c>
      <c r="H8" s="54">
        <v>98.4</v>
      </c>
      <c r="I8" s="54">
        <v>99.5</v>
      </c>
      <c r="J8" s="54">
        <v>89.4</v>
      </c>
      <c r="K8" s="54">
        <v>97.7</v>
      </c>
      <c r="L8" s="54">
        <v>98.2</v>
      </c>
      <c r="M8" s="54">
        <v>98.4</v>
      </c>
      <c r="N8" s="54">
        <v>98.5</v>
      </c>
      <c r="O8" s="54">
        <v>96.6</v>
      </c>
      <c r="P8" s="54">
        <v>99.7</v>
      </c>
      <c r="Q8" s="54">
        <v>88.5</v>
      </c>
      <c r="R8" s="54">
        <v>94.1</v>
      </c>
      <c r="S8" s="54">
        <v>98.2</v>
      </c>
      <c r="T8" s="54">
        <v>97.8</v>
      </c>
      <c r="U8" s="54">
        <v>97.7</v>
      </c>
      <c r="V8" s="54">
        <v>92.8</v>
      </c>
      <c r="W8" s="54">
        <v>97.4</v>
      </c>
      <c r="X8" s="54">
        <v>96.5</v>
      </c>
      <c r="Y8" s="54">
        <v>91.9</v>
      </c>
      <c r="Z8" s="54">
        <v>70.900000000000006</v>
      </c>
      <c r="AA8" s="54">
        <v>91.2</v>
      </c>
      <c r="AB8" s="54">
        <v>94.6</v>
      </c>
      <c r="AC8" s="54">
        <v>94.1</v>
      </c>
      <c r="AD8" s="54">
        <v>90.1</v>
      </c>
      <c r="AE8" s="54">
        <v>84.7</v>
      </c>
      <c r="AF8" s="54">
        <v>90</v>
      </c>
      <c r="AG8" s="54">
        <v>92.2</v>
      </c>
      <c r="AH8" s="54">
        <v>95.6</v>
      </c>
      <c r="AI8" s="54">
        <v>91.3</v>
      </c>
      <c r="AJ8" s="54">
        <v>93.7</v>
      </c>
      <c r="AK8" s="54">
        <v>92.8</v>
      </c>
      <c r="AL8" s="54">
        <v>94.2</v>
      </c>
      <c r="AM8" s="54">
        <v>87.2</v>
      </c>
      <c r="AN8" s="54">
        <v>96.2</v>
      </c>
      <c r="AO8" s="54">
        <v>93.6</v>
      </c>
      <c r="AP8" s="54">
        <v>94.4</v>
      </c>
      <c r="AQ8" s="54">
        <v>92.5</v>
      </c>
      <c r="AR8" s="54">
        <v>92.4</v>
      </c>
      <c r="AS8" s="54">
        <v>93.6</v>
      </c>
      <c r="AT8" s="54">
        <v>95.5</v>
      </c>
      <c r="AU8" s="54">
        <v>95.2</v>
      </c>
      <c r="AV8" s="54">
        <v>96.4</v>
      </c>
      <c r="AW8" s="54">
        <v>91.1</v>
      </c>
      <c r="AX8" s="54">
        <v>90.3</v>
      </c>
      <c r="AY8" s="54">
        <v>95.7</v>
      </c>
      <c r="AZ8" s="54">
        <v>90.7</v>
      </c>
      <c r="BA8" s="54">
        <v>90.3</v>
      </c>
      <c r="BB8" s="54">
        <v>95.5</v>
      </c>
      <c r="BC8" s="54">
        <v>96.1</v>
      </c>
      <c r="BD8" s="54">
        <v>93.4</v>
      </c>
      <c r="BE8" s="54">
        <v>93.2</v>
      </c>
      <c r="BF8" s="54">
        <v>79.3</v>
      </c>
      <c r="BG8" s="54">
        <v>89.3</v>
      </c>
      <c r="BH8" s="54">
        <v>98.5</v>
      </c>
      <c r="BI8" s="54">
        <v>92.1</v>
      </c>
      <c r="BJ8" s="54">
        <v>93.2</v>
      </c>
      <c r="BK8" s="54">
        <v>95.4</v>
      </c>
      <c r="BL8" s="54">
        <v>94.8</v>
      </c>
      <c r="BM8" s="54">
        <v>97.5</v>
      </c>
      <c r="BN8" s="54">
        <v>94.8</v>
      </c>
      <c r="BO8" s="54">
        <v>97</v>
      </c>
      <c r="BP8" s="54">
        <v>95.1</v>
      </c>
      <c r="BQ8" s="54">
        <v>98.4</v>
      </c>
      <c r="BR8" s="54">
        <v>93</v>
      </c>
      <c r="BS8" s="54">
        <v>94.6</v>
      </c>
      <c r="BT8" s="54">
        <v>70.900000000000006</v>
      </c>
      <c r="BU8" s="54">
        <v>79.2</v>
      </c>
      <c r="BV8" s="54">
        <v>81.900000000000006</v>
      </c>
      <c r="BW8" s="54">
        <v>94.1</v>
      </c>
      <c r="BX8" s="54">
        <v>85.8</v>
      </c>
      <c r="BY8" s="54">
        <v>88.3</v>
      </c>
      <c r="BZ8" s="54">
        <v>95.7</v>
      </c>
      <c r="CA8" s="54">
        <v>96</v>
      </c>
      <c r="CB8" s="54">
        <v>96.7</v>
      </c>
      <c r="CC8" s="54">
        <v>90.7</v>
      </c>
      <c r="CD8" s="54">
        <v>88.4</v>
      </c>
      <c r="CE8" s="54">
        <v>94.6</v>
      </c>
      <c r="CF8" s="54">
        <v>90.7</v>
      </c>
      <c r="CG8" s="54">
        <v>86.5</v>
      </c>
      <c r="CH8" s="54">
        <v>76.099999999999994</v>
      </c>
      <c r="CI8" s="54">
        <v>85.9</v>
      </c>
      <c r="CJ8" s="54">
        <v>90.9</v>
      </c>
      <c r="CK8" s="54">
        <v>98.3</v>
      </c>
      <c r="CL8" s="54">
        <v>94.1</v>
      </c>
      <c r="CM8" s="54">
        <v>95.7</v>
      </c>
      <c r="CN8" s="54">
        <v>94.4</v>
      </c>
      <c r="CO8" s="54">
        <v>95</v>
      </c>
      <c r="CP8" s="58">
        <v>92</v>
      </c>
      <c r="CQ8" s="54">
        <v>94</v>
      </c>
      <c r="CR8" s="54">
        <v>99</v>
      </c>
      <c r="CS8" s="54">
        <v>97</v>
      </c>
      <c r="CT8" s="54">
        <v>85</v>
      </c>
      <c r="CU8" s="54">
        <v>86</v>
      </c>
      <c r="CV8" s="54">
        <v>93</v>
      </c>
      <c r="CW8" s="54">
        <v>94</v>
      </c>
      <c r="CX8" s="54">
        <v>87</v>
      </c>
      <c r="CY8" s="54">
        <v>87</v>
      </c>
      <c r="CZ8" s="54">
        <v>86</v>
      </c>
      <c r="DA8" s="54">
        <v>88</v>
      </c>
      <c r="DB8" s="54">
        <v>89</v>
      </c>
      <c r="DC8" s="54">
        <v>86</v>
      </c>
      <c r="DD8" s="54">
        <v>90</v>
      </c>
      <c r="DE8" s="54">
        <v>84</v>
      </c>
      <c r="DF8" s="54">
        <v>78</v>
      </c>
      <c r="DG8" s="54">
        <v>84</v>
      </c>
      <c r="DH8" s="54">
        <v>82</v>
      </c>
      <c r="DI8" s="54">
        <v>80</v>
      </c>
      <c r="DJ8" s="54">
        <v>91</v>
      </c>
      <c r="DK8" s="54">
        <v>95.2</v>
      </c>
      <c r="DL8" s="54">
        <v>92.7</v>
      </c>
      <c r="DM8" s="54">
        <v>82.9</v>
      </c>
      <c r="DN8" s="54">
        <v>88</v>
      </c>
      <c r="DO8" s="54">
        <v>92.3</v>
      </c>
      <c r="DP8" s="54">
        <v>93.1</v>
      </c>
      <c r="DQ8" s="54">
        <v>80</v>
      </c>
      <c r="DR8" s="54">
        <v>86</v>
      </c>
      <c r="DS8" s="54">
        <v>87</v>
      </c>
      <c r="DT8" s="54">
        <v>80</v>
      </c>
      <c r="DU8" s="54">
        <v>80</v>
      </c>
      <c r="DV8" s="7">
        <v>87</v>
      </c>
      <c r="DW8" s="54">
        <v>71</v>
      </c>
      <c r="DX8" s="7">
        <v>98</v>
      </c>
      <c r="DY8" s="7">
        <v>91</v>
      </c>
      <c r="DZ8" s="7">
        <v>83</v>
      </c>
      <c r="EA8" s="7">
        <v>83</v>
      </c>
      <c r="EB8" s="7">
        <v>76</v>
      </c>
      <c r="EC8" s="7">
        <v>96</v>
      </c>
      <c r="ED8" s="7">
        <v>98</v>
      </c>
      <c r="EE8" s="7">
        <v>93</v>
      </c>
      <c r="EF8" s="7">
        <v>93</v>
      </c>
    </row>
    <row r="9" spans="1:158" x14ac:dyDescent="0.25">
      <c r="A9" s="57">
        <v>0.25</v>
      </c>
      <c r="B9" s="54"/>
      <c r="C9" s="54">
        <v>98.5</v>
      </c>
      <c r="D9" s="54">
        <v>93.7</v>
      </c>
      <c r="E9" s="54">
        <v>97.8</v>
      </c>
      <c r="F9" s="54">
        <v>84.9</v>
      </c>
      <c r="G9" s="54">
        <v>95.9</v>
      </c>
      <c r="H9" s="54">
        <v>98.7</v>
      </c>
      <c r="I9" s="54">
        <v>99.7</v>
      </c>
      <c r="J9" s="54">
        <v>92</v>
      </c>
      <c r="K9" s="54">
        <v>98</v>
      </c>
      <c r="L9" s="54">
        <v>98.5</v>
      </c>
      <c r="M9" s="54">
        <v>98.6</v>
      </c>
      <c r="N9" s="54">
        <v>98.6</v>
      </c>
      <c r="O9" s="54">
        <v>95.6</v>
      </c>
      <c r="P9" s="54">
        <v>99.9</v>
      </c>
      <c r="Q9" s="54">
        <v>91.6</v>
      </c>
      <c r="R9" s="54">
        <v>95.3</v>
      </c>
      <c r="S9" s="54">
        <v>98.7</v>
      </c>
      <c r="T9" s="54">
        <v>98.4</v>
      </c>
      <c r="U9" s="54">
        <v>97.8</v>
      </c>
      <c r="V9" s="54">
        <v>93.5</v>
      </c>
      <c r="W9" s="54">
        <v>97.9</v>
      </c>
      <c r="X9" s="54">
        <v>96.8</v>
      </c>
      <c r="Y9" s="54">
        <v>91.8</v>
      </c>
      <c r="Z9" s="54">
        <v>69.8</v>
      </c>
      <c r="AA9" s="54">
        <v>90.1</v>
      </c>
      <c r="AB9" s="54">
        <v>95.1</v>
      </c>
      <c r="AC9" s="54">
        <v>93</v>
      </c>
      <c r="AD9" s="54">
        <v>89.3</v>
      </c>
      <c r="AE9" s="54">
        <v>82.5</v>
      </c>
      <c r="AF9" s="54">
        <v>91</v>
      </c>
      <c r="AG9" s="54">
        <v>93.1</v>
      </c>
      <c r="AH9" s="54">
        <v>95.4</v>
      </c>
      <c r="AI9" s="54">
        <v>90.8</v>
      </c>
      <c r="AJ9" s="54">
        <v>93.7</v>
      </c>
      <c r="AK9" s="54">
        <v>95.1</v>
      </c>
      <c r="AL9" s="54">
        <v>90.8</v>
      </c>
      <c r="AM9" s="54">
        <v>85.8</v>
      </c>
      <c r="AN9" s="54">
        <v>96.9</v>
      </c>
      <c r="AO9" s="54">
        <v>94.4</v>
      </c>
      <c r="AP9" s="54">
        <v>95</v>
      </c>
      <c r="AQ9" s="54">
        <v>92.2</v>
      </c>
      <c r="AR9" s="54">
        <v>92.2</v>
      </c>
      <c r="AS9" s="54">
        <v>94.4</v>
      </c>
      <c r="AT9" s="54">
        <v>96.1</v>
      </c>
      <c r="AU9" s="54">
        <v>96.4</v>
      </c>
      <c r="AV9" s="54">
        <v>97.7</v>
      </c>
      <c r="AW9" s="54">
        <v>91.5</v>
      </c>
      <c r="AX9" s="54">
        <v>91.2</v>
      </c>
      <c r="AY9" s="54">
        <v>96.2</v>
      </c>
      <c r="AZ9" s="54">
        <v>93.5</v>
      </c>
      <c r="BA9" s="54">
        <v>93.1</v>
      </c>
      <c r="BB9" s="54">
        <v>96.3</v>
      </c>
      <c r="BC9" s="54">
        <v>95.9</v>
      </c>
      <c r="BD9" s="54">
        <v>95.4</v>
      </c>
      <c r="BE9" s="54">
        <v>92.9</v>
      </c>
      <c r="BF9" s="54">
        <v>83.1</v>
      </c>
      <c r="BG9" s="54">
        <v>89.3</v>
      </c>
      <c r="BH9" s="54">
        <v>98.7</v>
      </c>
      <c r="BI9" s="54">
        <v>91</v>
      </c>
      <c r="BJ9" s="54">
        <v>94.5</v>
      </c>
      <c r="BK9" s="54">
        <v>96.3</v>
      </c>
      <c r="BL9" s="54">
        <v>95</v>
      </c>
      <c r="BM9" s="54">
        <v>97.8</v>
      </c>
      <c r="BN9" s="54">
        <v>95.3</v>
      </c>
      <c r="BO9" s="54">
        <v>97.9</v>
      </c>
      <c r="BP9" s="54">
        <v>95.6</v>
      </c>
      <c r="BQ9" s="54">
        <v>98</v>
      </c>
      <c r="BR9" s="54">
        <v>93</v>
      </c>
      <c r="BS9" s="54">
        <v>92.6</v>
      </c>
      <c r="BT9" s="54">
        <v>68.3</v>
      </c>
      <c r="BU9" s="54">
        <v>77.599999999999994</v>
      </c>
      <c r="BV9" s="54">
        <v>81.3</v>
      </c>
      <c r="BW9" s="54">
        <v>92.2</v>
      </c>
      <c r="BX9" s="54">
        <v>85.1</v>
      </c>
      <c r="BY9" s="54">
        <v>89.6</v>
      </c>
      <c r="BZ9" s="54">
        <v>96.4</v>
      </c>
      <c r="CA9" s="54">
        <v>96.7</v>
      </c>
      <c r="CB9" s="54">
        <v>96.5</v>
      </c>
      <c r="CC9" s="54">
        <v>90.6</v>
      </c>
      <c r="CD9" s="54">
        <v>88.8</v>
      </c>
      <c r="CE9" s="54">
        <v>93.2</v>
      </c>
      <c r="CF9" s="54">
        <v>90.3</v>
      </c>
      <c r="CG9" s="54">
        <v>88.8</v>
      </c>
      <c r="CH9" s="54">
        <v>76.900000000000006</v>
      </c>
      <c r="CI9" s="54">
        <v>88.4</v>
      </c>
      <c r="CJ9" s="54">
        <v>92.8</v>
      </c>
      <c r="CK9" s="54">
        <v>98</v>
      </c>
      <c r="CL9" s="54">
        <v>93.6</v>
      </c>
      <c r="CM9" s="54">
        <v>94.1</v>
      </c>
      <c r="CN9" s="54">
        <v>94</v>
      </c>
      <c r="CO9" s="54">
        <v>94</v>
      </c>
      <c r="CP9" s="58">
        <v>89</v>
      </c>
      <c r="CQ9" s="54">
        <v>90</v>
      </c>
      <c r="CR9" s="54">
        <v>99</v>
      </c>
      <c r="CS9" s="54">
        <v>93</v>
      </c>
      <c r="CT9" s="54">
        <v>79</v>
      </c>
      <c r="CU9" s="54">
        <v>83</v>
      </c>
      <c r="CV9" s="54">
        <v>92</v>
      </c>
      <c r="CW9" s="54">
        <v>87</v>
      </c>
      <c r="CX9" s="54">
        <v>85</v>
      </c>
      <c r="CY9" s="54">
        <v>81</v>
      </c>
      <c r="CZ9" s="54">
        <v>80</v>
      </c>
      <c r="DA9" s="54">
        <v>84</v>
      </c>
      <c r="DB9" s="54">
        <v>80</v>
      </c>
      <c r="DC9" s="54">
        <v>82</v>
      </c>
      <c r="DD9" s="54">
        <v>84</v>
      </c>
      <c r="DE9" s="54">
        <v>82</v>
      </c>
      <c r="DF9" s="54">
        <v>77</v>
      </c>
      <c r="DG9" s="54">
        <v>79</v>
      </c>
      <c r="DH9" s="54">
        <v>76</v>
      </c>
      <c r="DI9" s="54">
        <v>74</v>
      </c>
      <c r="DJ9" s="54">
        <v>85</v>
      </c>
      <c r="DK9" s="54">
        <v>93.2</v>
      </c>
      <c r="DL9" s="54">
        <v>93.3</v>
      </c>
      <c r="DM9" s="54">
        <v>82.7</v>
      </c>
      <c r="DN9" s="54">
        <v>87.1</v>
      </c>
      <c r="DO9" s="54">
        <v>92.4</v>
      </c>
      <c r="DP9" s="54">
        <v>93</v>
      </c>
      <c r="DQ9" s="54">
        <v>76</v>
      </c>
      <c r="DR9" s="54">
        <v>88</v>
      </c>
      <c r="DS9" s="54">
        <v>82</v>
      </c>
      <c r="DT9" s="54">
        <v>69</v>
      </c>
      <c r="DU9" s="54">
        <v>71</v>
      </c>
      <c r="DV9" s="7">
        <v>78</v>
      </c>
      <c r="DW9" s="7">
        <v>95</v>
      </c>
      <c r="DX9" s="7">
        <v>97</v>
      </c>
      <c r="DY9" s="7">
        <v>92</v>
      </c>
      <c r="DZ9" s="7">
        <v>70</v>
      </c>
      <c r="EA9" s="7">
        <v>76</v>
      </c>
      <c r="EB9" s="7">
        <v>72</v>
      </c>
      <c r="EC9" s="7">
        <v>96</v>
      </c>
      <c r="ED9" s="7">
        <v>95</v>
      </c>
      <c r="EE9" s="7">
        <v>88</v>
      </c>
      <c r="EF9" s="7">
        <v>88</v>
      </c>
    </row>
    <row r="10" spans="1:158" x14ac:dyDescent="0.25">
      <c r="A10" s="57">
        <v>0.29166666666666702</v>
      </c>
      <c r="B10" s="54"/>
      <c r="C10" s="54">
        <v>98.8</v>
      </c>
      <c r="D10" s="54">
        <v>92.8</v>
      </c>
      <c r="E10" s="54">
        <v>97.6</v>
      </c>
      <c r="F10" s="54">
        <v>91.5</v>
      </c>
      <c r="G10" s="54">
        <v>95.1</v>
      </c>
      <c r="H10" s="54">
        <v>99</v>
      </c>
      <c r="I10" s="54">
        <v>99.8</v>
      </c>
      <c r="J10" s="54">
        <v>90.4</v>
      </c>
      <c r="K10" s="54">
        <v>98.1</v>
      </c>
      <c r="L10" s="54">
        <v>98.8</v>
      </c>
      <c r="M10" s="54">
        <v>98.9</v>
      </c>
      <c r="N10" s="54">
        <v>98.4</v>
      </c>
      <c r="O10" s="54">
        <v>94.6</v>
      </c>
      <c r="P10" s="54">
        <v>100</v>
      </c>
      <c r="Q10" s="54">
        <v>92.4</v>
      </c>
      <c r="R10" s="54">
        <v>95.2</v>
      </c>
      <c r="S10" s="54">
        <v>98.9</v>
      </c>
      <c r="T10" s="54">
        <v>98.3</v>
      </c>
      <c r="U10" s="54">
        <v>98.1</v>
      </c>
      <c r="V10" s="54">
        <v>93.5</v>
      </c>
      <c r="W10" s="54">
        <v>98.4</v>
      </c>
      <c r="X10" s="54">
        <v>97.1</v>
      </c>
      <c r="Y10" s="54">
        <v>92.2</v>
      </c>
      <c r="Z10" s="54">
        <v>70.099999999999994</v>
      </c>
      <c r="AA10" s="54">
        <v>92.2</v>
      </c>
      <c r="AB10" s="54">
        <v>95.8</v>
      </c>
      <c r="AC10" s="54">
        <v>93.5</v>
      </c>
      <c r="AD10" s="54">
        <v>90.9</v>
      </c>
      <c r="AE10" s="54">
        <v>82.1</v>
      </c>
      <c r="AF10" s="54">
        <v>90.8</v>
      </c>
      <c r="AG10" s="54">
        <v>94</v>
      </c>
      <c r="AH10" s="54">
        <v>95.7</v>
      </c>
      <c r="AI10" s="54">
        <v>90.5</v>
      </c>
      <c r="AJ10" s="54">
        <v>94.1</v>
      </c>
      <c r="AK10" s="54">
        <v>95.5</v>
      </c>
      <c r="AL10" s="54">
        <v>90</v>
      </c>
      <c r="AM10" s="54">
        <v>84.1</v>
      </c>
      <c r="AN10" s="54">
        <v>97.4</v>
      </c>
      <c r="AO10" s="54">
        <v>95.9</v>
      </c>
      <c r="AP10" s="54">
        <v>94.7</v>
      </c>
      <c r="AQ10" s="54">
        <v>92.4</v>
      </c>
      <c r="AR10" s="54">
        <v>91.8</v>
      </c>
      <c r="AS10" s="54">
        <v>94.4</v>
      </c>
      <c r="AT10" s="54">
        <v>97.3</v>
      </c>
      <c r="AU10" s="54">
        <v>96.6</v>
      </c>
      <c r="AV10" s="54">
        <v>98.1</v>
      </c>
      <c r="AW10" s="54">
        <v>92.1</v>
      </c>
      <c r="AX10" s="54">
        <v>90.8</v>
      </c>
      <c r="AY10" s="54">
        <v>94.6</v>
      </c>
      <c r="AZ10" s="54">
        <v>92.8</v>
      </c>
      <c r="BA10" s="54">
        <v>89.8</v>
      </c>
      <c r="BB10" s="54">
        <v>95.2</v>
      </c>
      <c r="BC10" s="54">
        <v>95.7</v>
      </c>
      <c r="BD10" s="54">
        <v>96.5</v>
      </c>
      <c r="BE10" s="54">
        <v>92.5</v>
      </c>
      <c r="BF10" s="54">
        <v>87</v>
      </c>
      <c r="BG10" s="54">
        <v>89.2</v>
      </c>
      <c r="BH10" s="54">
        <v>98.5</v>
      </c>
      <c r="BI10" s="54">
        <v>88.2</v>
      </c>
      <c r="BJ10" s="54">
        <v>94.7</v>
      </c>
      <c r="BK10" s="54">
        <v>94.7</v>
      </c>
      <c r="BL10" s="54">
        <v>92.8</v>
      </c>
      <c r="BM10" s="54">
        <v>96.7</v>
      </c>
      <c r="BN10" s="54">
        <v>93.6</v>
      </c>
      <c r="BO10" s="54">
        <v>97.2</v>
      </c>
      <c r="BP10" s="54">
        <v>95.2</v>
      </c>
      <c r="BQ10" s="54">
        <v>95.9</v>
      </c>
      <c r="BR10" s="54">
        <v>91.7</v>
      </c>
      <c r="BS10" s="54">
        <v>91.8</v>
      </c>
      <c r="BT10" s="54">
        <v>65.3</v>
      </c>
      <c r="BU10" s="54">
        <v>78.2</v>
      </c>
      <c r="BV10" s="54">
        <v>81.400000000000006</v>
      </c>
      <c r="BW10" s="54">
        <v>89.1</v>
      </c>
      <c r="BX10" s="54">
        <v>84.6</v>
      </c>
      <c r="BY10" s="54">
        <v>89.9</v>
      </c>
      <c r="BZ10" s="54">
        <v>93.4</v>
      </c>
      <c r="CA10" s="54">
        <v>96.6</v>
      </c>
      <c r="CB10" s="54">
        <v>92.4</v>
      </c>
      <c r="CC10" s="54">
        <v>89.2</v>
      </c>
      <c r="CD10" s="54">
        <v>87.2</v>
      </c>
      <c r="CE10" s="54">
        <v>92.1</v>
      </c>
      <c r="CF10" s="54">
        <v>90.3</v>
      </c>
      <c r="CG10" s="54">
        <v>87.5</v>
      </c>
      <c r="CH10" s="54">
        <v>75.400000000000006</v>
      </c>
      <c r="CI10" s="54">
        <v>86</v>
      </c>
      <c r="CJ10" s="54">
        <v>93.4</v>
      </c>
      <c r="CK10" s="54">
        <v>96.1</v>
      </c>
      <c r="CL10" s="54">
        <v>93.3</v>
      </c>
      <c r="CM10" s="54">
        <v>93.1</v>
      </c>
      <c r="CN10" s="54">
        <v>91.2</v>
      </c>
      <c r="CO10" s="54">
        <v>84</v>
      </c>
      <c r="CP10" s="58">
        <v>80</v>
      </c>
      <c r="CQ10" s="54">
        <v>85</v>
      </c>
      <c r="CR10" s="54">
        <v>99</v>
      </c>
      <c r="CS10" s="54">
        <v>87</v>
      </c>
      <c r="CT10" s="54">
        <v>76</v>
      </c>
      <c r="CU10" s="54">
        <v>71</v>
      </c>
      <c r="CV10" s="54">
        <v>88</v>
      </c>
      <c r="CW10" s="54">
        <v>77</v>
      </c>
      <c r="CX10" s="54">
        <v>78</v>
      </c>
      <c r="CY10" s="54">
        <v>80</v>
      </c>
      <c r="CZ10" s="54">
        <v>74</v>
      </c>
      <c r="DA10" s="54">
        <v>79</v>
      </c>
      <c r="DB10" s="54">
        <v>72</v>
      </c>
      <c r="DC10" s="54">
        <v>79</v>
      </c>
      <c r="DD10" s="54">
        <v>74</v>
      </c>
      <c r="DE10" s="54">
        <v>73</v>
      </c>
      <c r="DF10" s="54">
        <v>73</v>
      </c>
      <c r="DG10" s="54">
        <v>66</v>
      </c>
      <c r="DH10" s="54">
        <v>64</v>
      </c>
      <c r="DI10" s="54">
        <v>67</v>
      </c>
      <c r="DJ10" s="54">
        <v>82</v>
      </c>
      <c r="DK10" s="54">
        <v>90.1</v>
      </c>
      <c r="DL10" s="54">
        <v>86.1</v>
      </c>
      <c r="DM10" s="54">
        <v>79.3</v>
      </c>
      <c r="DN10" s="54">
        <v>77.599999999999994</v>
      </c>
      <c r="DO10" s="54">
        <v>84.8</v>
      </c>
      <c r="DP10" s="54">
        <v>87.9</v>
      </c>
      <c r="DQ10" s="54">
        <v>67</v>
      </c>
      <c r="DR10" s="54">
        <v>78</v>
      </c>
      <c r="DS10" s="54">
        <v>74</v>
      </c>
      <c r="DT10" s="54">
        <v>62</v>
      </c>
      <c r="DU10" s="54">
        <v>69</v>
      </c>
      <c r="DV10" s="7">
        <v>64</v>
      </c>
      <c r="DW10" s="7">
        <v>97</v>
      </c>
      <c r="DX10" s="7">
        <v>92</v>
      </c>
      <c r="DY10" s="7">
        <v>81</v>
      </c>
      <c r="DZ10" s="7">
        <v>71</v>
      </c>
      <c r="EA10" s="7">
        <v>76</v>
      </c>
      <c r="EB10" s="7">
        <v>65</v>
      </c>
      <c r="EC10" s="7">
        <v>97</v>
      </c>
      <c r="ED10" s="7">
        <v>99</v>
      </c>
      <c r="EE10" s="7">
        <v>78</v>
      </c>
      <c r="EF10" s="7">
        <v>75</v>
      </c>
    </row>
    <row r="11" spans="1:158" x14ac:dyDescent="0.25">
      <c r="A11" s="57">
        <v>0.33333333333333298</v>
      </c>
      <c r="B11" s="54"/>
      <c r="C11" s="54">
        <v>99</v>
      </c>
      <c r="D11" s="54">
        <v>91.3</v>
      </c>
      <c r="E11" s="54">
        <v>96.8</v>
      </c>
      <c r="F11" s="54">
        <v>87.6</v>
      </c>
      <c r="G11" s="54">
        <v>92.8</v>
      </c>
      <c r="H11" s="54">
        <v>99.4</v>
      </c>
      <c r="I11" s="54">
        <v>99.9</v>
      </c>
      <c r="J11" s="54">
        <v>83.9</v>
      </c>
      <c r="K11" s="54">
        <v>94.8</v>
      </c>
      <c r="L11" s="54">
        <v>98</v>
      </c>
      <c r="M11" s="54">
        <v>98.9</v>
      </c>
      <c r="N11" s="54">
        <v>91.8</v>
      </c>
      <c r="O11" s="54">
        <v>92.7</v>
      </c>
      <c r="P11" s="54">
        <v>100</v>
      </c>
      <c r="Q11" s="54">
        <v>87.4</v>
      </c>
      <c r="R11" s="54">
        <v>91.9</v>
      </c>
      <c r="S11" s="54">
        <v>99.2</v>
      </c>
      <c r="T11" s="54">
        <v>98.1</v>
      </c>
      <c r="U11" s="54">
        <v>97.8</v>
      </c>
      <c r="V11" s="54">
        <v>92</v>
      </c>
      <c r="W11" s="54">
        <v>98.4</v>
      </c>
      <c r="X11" s="54">
        <v>95.1</v>
      </c>
      <c r="Y11" s="54">
        <v>86.9</v>
      </c>
      <c r="Z11" s="54">
        <v>68.599999999999994</v>
      </c>
      <c r="AA11" s="54">
        <v>78.900000000000006</v>
      </c>
      <c r="AB11" s="54">
        <v>88</v>
      </c>
      <c r="AC11" s="54">
        <v>82.5</v>
      </c>
      <c r="AD11" s="54">
        <v>74</v>
      </c>
      <c r="AE11" s="54">
        <v>78.2</v>
      </c>
      <c r="AF11" s="54">
        <v>89.9</v>
      </c>
      <c r="AG11" s="54">
        <v>88.5</v>
      </c>
      <c r="AH11" s="54">
        <v>92.2</v>
      </c>
      <c r="AI11" s="54">
        <v>89.3</v>
      </c>
      <c r="AJ11" s="54">
        <v>89.3</v>
      </c>
      <c r="AK11" s="54">
        <v>92.1</v>
      </c>
      <c r="AL11" s="54">
        <v>87.3</v>
      </c>
      <c r="AM11" s="54">
        <v>82.1</v>
      </c>
      <c r="AN11" s="54">
        <v>94.7</v>
      </c>
      <c r="AO11" s="54">
        <v>90</v>
      </c>
      <c r="AP11" s="54">
        <v>93</v>
      </c>
      <c r="AQ11" s="54">
        <v>91.4</v>
      </c>
      <c r="AR11" s="54">
        <v>90.3</v>
      </c>
      <c r="AS11" s="54">
        <v>92.4</v>
      </c>
      <c r="AT11" s="54">
        <v>92.9</v>
      </c>
      <c r="AU11" s="54">
        <v>90</v>
      </c>
      <c r="AV11" s="54">
        <v>92.6</v>
      </c>
      <c r="AW11" s="54">
        <v>88.7</v>
      </c>
      <c r="AX11" s="54">
        <v>85.1</v>
      </c>
      <c r="AY11" s="54">
        <v>91.7</v>
      </c>
      <c r="AZ11" s="54">
        <v>79.900000000000006</v>
      </c>
      <c r="BA11" s="54">
        <v>88.3</v>
      </c>
      <c r="BB11" s="54">
        <v>93.3</v>
      </c>
      <c r="BC11" s="54">
        <v>94.3</v>
      </c>
      <c r="BD11" s="54">
        <v>91.7</v>
      </c>
      <c r="BE11" s="54">
        <v>91.5</v>
      </c>
      <c r="BF11" s="54">
        <v>86.1</v>
      </c>
      <c r="BG11" s="54">
        <v>88.5</v>
      </c>
      <c r="BH11" s="54">
        <v>98.9</v>
      </c>
      <c r="BI11" s="54">
        <v>77.3</v>
      </c>
      <c r="BJ11" s="54">
        <v>89.8</v>
      </c>
      <c r="BK11" s="54">
        <v>90</v>
      </c>
      <c r="BL11" s="54">
        <v>82.3</v>
      </c>
      <c r="BM11" s="54">
        <v>84.1</v>
      </c>
      <c r="BN11" s="54">
        <v>88.1</v>
      </c>
      <c r="BO11" s="54">
        <v>89</v>
      </c>
      <c r="BP11" s="54">
        <v>90.9</v>
      </c>
      <c r="BQ11" s="54">
        <v>84.2</v>
      </c>
      <c r="BR11" s="54">
        <v>88.9</v>
      </c>
      <c r="BS11" s="54">
        <v>89</v>
      </c>
      <c r="BT11" s="54">
        <v>63.1</v>
      </c>
      <c r="BU11" s="54">
        <v>72.5</v>
      </c>
      <c r="BV11" s="54">
        <v>79.400000000000006</v>
      </c>
      <c r="BW11" s="54">
        <v>83.6</v>
      </c>
      <c r="BX11" s="54">
        <v>83</v>
      </c>
      <c r="BY11" s="54">
        <v>86.3</v>
      </c>
      <c r="BZ11" s="54">
        <v>85.4</v>
      </c>
      <c r="CA11" s="54">
        <v>89.2</v>
      </c>
      <c r="CB11" s="54">
        <v>80.5</v>
      </c>
      <c r="CC11" s="54">
        <v>85.4</v>
      </c>
      <c r="CD11" s="54">
        <v>80.3</v>
      </c>
      <c r="CE11" s="54">
        <v>87</v>
      </c>
      <c r="CF11" s="54">
        <v>86.5</v>
      </c>
      <c r="CG11" s="54">
        <v>80.900000000000006</v>
      </c>
      <c r="CH11" s="54">
        <v>71.599999999999994</v>
      </c>
      <c r="CI11" s="54">
        <v>84.1</v>
      </c>
      <c r="CJ11" s="54">
        <v>88.9</v>
      </c>
      <c r="CK11" s="54">
        <v>88.4</v>
      </c>
      <c r="CL11" s="54">
        <v>90.9</v>
      </c>
      <c r="CM11" s="54">
        <v>89.3</v>
      </c>
      <c r="CN11" s="54">
        <v>82.7</v>
      </c>
      <c r="CO11" s="54">
        <v>71</v>
      </c>
      <c r="CP11" s="58">
        <v>74</v>
      </c>
      <c r="CQ11" s="54">
        <v>79</v>
      </c>
      <c r="CR11" s="54">
        <v>98</v>
      </c>
      <c r="CS11" s="54">
        <v>82</v>
      </c>
      <c r="CT11" s="54">
        <v>72</v>
      </c>
      <c r="CU11" s="54">
        <v>59</v>
      </c>
      <c r="CV11" s="54">
        <v>83</v>
      </c>
      <c r="CW11" s="54">
        <v>69</v>
      </c>
      <c r="CX11" s="54">
        <v>76</v>
      </c>
      <c r="CY11" s="54">
        <v>74</v>
      </c>
      <c r="CZ11" s="54">
        <v>69</v>
      </c>
      <c r="DA11" s="54">
        <v>67</v>
      </c>
      <c r="DB11" s="54">
        <v>64</v>
      </c>
      <c r="DC11" s="54">
        <v>69</v>
      </c>
      <c r="DD11" s="54">
        <v>63</v>
      </c>
      <c r="DE11" s="54">
        <v>60</v>
      </c>
      <c r="DF11" s="54">
        <v>65</v>
      </c>
      <c r="DG11" s="54">
        <v>65</v>
      </c>
      <c r="DH11" s="54">
        <v>59</v>
      </c>
      <c r="DI11" s="54">
        <v>61</v>
      </c>
      <c r="DJ11" s="54">
        <v>74</v>
      </c>
      <c r="DK11" s="54">
        <v>82.7</v>
      </c>
      <c r="DL11" s="54">
        <v>77.5</v>
      </c>
      <c r="DM11" s="54">
        <v>74.599999999999994</v>
      </c>
      <c r="DN11" s="54">
        <v>75.099999999999994</v>
      </c>
      <c r="DO11" s="54">
        <v>79.099999999999994</v>
      </c>
      <c r="DP11" s="54">
        <v>82.4</v>
      </c>
      <c r="DQ11" s="54">
        <v>61</v>
      </c>
      <c r="DR11" s="54">
        <v>64</v>
      </c>
      <c r="DS11" s="54">
        <v>64</v>
      </c>
      <c r="DT11" s="54">
        <v>60</v>
      </c>
      <c r="DU11" s="54">
        <v>64</v>
      </c>
      <c r="DV11" s="7">
        <v>60</v>
      </c>
      <c r="DW11" s="7">
        <v>97</v>
      </c>
      <c r="DX11" s="7">
        <v>88</v>
      </c>
      <c r="DY11" s="7">
        <v>71</v>
      </c>
      <c r="DZ11" s="7">
        <v>67</v>
      </c>
      <c r="EA11" s="7">
        <v>65</v>
      </c>
      <c r="EB11" s="7">
        <v>61</v>
      </c>
      <c r="EC11" s="7">
        <v>97</v>
      </c>
      <c r="ED11" s="7">
        <v>97</v>
      </c>
      <c r="EE11" s="7">
        <v>73</v>
      </c>
      <c r="EF11" s="7">
        <v>69</v>
      </c>
    </row>
    <row r="12" spans="1:158" x14ac:dyDescent="0.25">
      <c r="A12" s="59">
        <v>0.375</v>
      </c>
      <c r="B12" s="54"/>
      <c r="C12" s="54">
        <v>98.7</v>
      </c>
      <c r="D12" s="54">
        <v>89.2</v>
      </c>
      <c r="E12" s="54">
        <v>94.4</v>
      </c>
      <c r="F12" s="54">
        <v>72</v>
      </c>
      <c r="G12" s="54">
        <v>81.400000000000006</v>
      </c>
      <c r="H12" s="54">
        <v>99.5</v>
      </c>
      <c r="I12" s="54">
        <v>99.6</v>
      </c>
      <c r="J12" s="54">
        <v>71.400000000000006</v>
      </c>
      <c r="K12" s="54">
        <v>81.5</v>
      </c>
      <c r="L12" s="54">
        <v>83.2</v>
      </c>
      <c r="M12" s="54">
        <v>95.5</v>
      </c>
      <c r="N12" s="54">
        <v>76.7</v>
      </c>
      <c r="O12" s="54">
        <v>90.7</v>
      </c>
      <c r="P12" s="54">
        <v>100</v>
      </c>
      <c r="Q12" s="54">
        <v>75.900000000000006</v>
      </c>
      <c r="R12" s="54">
        <v>86.9</v>
      </c>
      <c r="S12" s="54">
        <v>99.3</v>
      </c>
      <c r="T12" s="54">
        <v>94.9</v>
      </c>
      <c r="U12" s="54">
        <v>91.5</v>
      </c>
      <c r="V12" s="54">
        <v>89.9</v>
      </c>
      <c r="W12" s="54">
        <v>86.2</v>
      </c>
      <c r="X12" s="54">
        <v>83.8</v>
      </c>
      <c r="Y12" s="54">
        <v>79</v>
      </c>
      <c r="Z12" s="54">
        <v>62.5</v>
      </c>
      <c r="AA12" s="54">
        <v>71.599999999999994</v>
      </c>
      <c r="AB12" s="54">
        <v>75.599999999999994</v>
      </c>
      <c r="AC12" s="54">
        <v>65.7</v>
      </c>
      <c r="AD12" s="54">
        <v>62.2</v>
      </c>
      <c r="AE12" s="54">
        <v>76.599999999999994</v>
      </c>
      <c r="AF12" s="54">
        <v>87.5</v>
      </c>
      <c r="AG12" s="54">
        <v>79.2</v>
      </c>
      <c r="AH12" s="54">
        <v>86.2</v>
      </c>
      <c r="AI12" s="54">
        <v>88</v>
      </c>
      <c r="AJ12" s="54">
        <v>83.4</v>
      </c>
      <c r="AK12" s="54">
        <v>83.6</v>
      </c>
      <c r="AL12" s="54">
        <v>85.3</v>
      </c>
      <c r="AM12" s="54">
        <v>78.3</v>
      </c>
      <c r="AN12" s="54">
        <v>87.1</v>
      </c>
      <c r="AO12" s="54">
        <v>80.900000000000006</v>
      </c>
      <c r="AP12" s="54">
        <v>88.3</v>
      </c>
      <c r="AQ12" s="54">
        <v>89.6</v>
      </c>
      <c r="AR12" s="54">
        <v>87.5</v>
      </c>
      <c r="AS12" s="54">
        <v>90.4</v>
      </c>
      <c r="AT12" s="54">
        <v>85.2</v>
      </c>
      <c r="AU12" s="54">
        <v>82.9</v>
      </c>
      <c r="AV12" s="54">
        <v>83.4</v>
      </c>
      <c r="AW12" s="54">
        <v>82.7</v>
      </c>
      <c r="AX12" s="54">
        <v>77.900000000000006</v>
      </c>
      <c r="AY12" s="54">
        <v>84.5</v>
      </c>
      <c r="AZ12" s="54">
        <v>71.8</v>
      </c>
      <c r="BA12" s="54">
        <v>84.7</v>
      </c>
      <c r="BB12" s="54">
        <v>89.1</v>
      </c>
      <c r="BC12" s="54">
        <v>88.1</v>
      </c>
      <c r="BD12" s="54">
        <v>79.900000000000006</v>
      </c>
      <c r="BE12" s="54">
        <v>89.5</v>
      </c>
      <c r="BF12" s="54">
        <v>85.9</v>
      </c>
      <c r="BG12" s="54">
        <v>86.9</v>
      </c>
      <c r="BH12" s="54">
        <v>99</v>
      </c>
      <c r="BI12" s="54">
        <v>70.599999999999994</v>
      </c>
      <c r="BJ12" s="54">
        <v>80.599999999999994</v>
      </c>
      <c r="BK12" s="54">
        <v>81.2</v>
      </c>
      <c r="BL12" s="54">
        <v>74.400000000000006</v>
      </c>
      <c r="BM12" s="54">
        <v>75.8</v>
      </c>
      <c r="BN12" s="54">
        <v>82.7</v>
      </c>
      <c r="BO12" s="54">
        <v>77.599999999999994</v>
      </c>
      <c r="BP12" s="54">
        <v>83</v>
      </c>
      <c r="BQ12" s="54">
        <v>76.3</v>
      </c>
      <c r="BR12" s="54">
        <v>82.8</v>
      </c>
      <c r="BS12" s="54">
        <v>84.1</v>
      </c>
      <c r="BT12" s="54">
        <v>62.1</v>
      </c>
      <c r="BU12" s="54">
        <v>67.7</v>
      </c>
      <c r="BV12" s="54">
        <v>77</v>
      </c>
      <c r="BW12" s="54">
        <v>76</v>
      </c>
      <c r="BX12" s="54">
        <v>82.3</v>
      </c>
      <c r="BY12" s="54">
        <v>78.7</v>
      </c>
      <c r="BZ12" s="54">
        <v>80.2</v>
      </c>
      <c r="CA12" s="54">
        <v>83.5</v>
      </c>
      <c r="CB12" s="54">
        <v>72.400000000000006</v>
      </c>
      <c r="CC12" s="54">
        <v>83.8</v>
      </c>
      <c r="CD12" s="54">
        <v>77</v>
      </c>
      <c r="CE12" s="54">
        <v>79.5</v>
      </c>
      <c r="CF12" s="54">
        <v>83</v>
      </c>
      <c r="CG12" s="54">
        <v>73.7</v>
      </c>
      <c r="CH12" s="54">
        <v>70.8</v>
      </c>
      <c r="CI12" s="54">
        <v>77.5</v>
      </c>
      <c r="CJ12" s="54">
        <v>76.3</v>
      </c>
      <c r="CK12" s="54">
        <v>80.3</v>
      </c>
      <c r="CL12" s="54">
        <v>82.9</v>
      </c>
      <c r="CM12" s="54">
        <v>79.5</v>
      </c>
      <c r="CN12" s="54">
        <v>80.900000000000006</v>
      </c>
      <c r="CO12" s="54">
        <v>66</v>
      </c>
      <c r="CP12" s="58">
        <v>67</v>
      </c>
      <c r="CQ12" s="54">
        <v>70</v>
      </c>
      <c r="CR12" s="54">
        <v>98</v>
      </c>
      <c r="CS12" s="54">
        <v>75</v>
      </c>
      <c r="CT12" s="54">
        <v>54</v>
      </c>
      <c r="CU12" s="54">
        <v>56</v>
      </c>
      <c r="CV12" s="54">
        <v>84</v>
      </c>
      <c r="CW12" s="54">
        <v>62</v>
      </c>
      <c r="CX12" s="54">
        <v>72</v>
      </c>
      <c r="CY12" s="54">
        <v>70</v>
      </c>
      <c r="CZ12" s="54">
        <v>66</v>
      </c>
      <c r="DA12" s="54">
        <v>61</v>
      </c>
      <c r="DB12" s="54">
        <v>66</v>
      </c>
      <c r="DC12" s="54">
        <v>61</v>
      </c>
      <c r="DD12" s="54">
        <v>63</v>
      </c>
      <c r="DE12" s="54">
        <v>51</v>
      </c>
      <c r="DF12" s="54">
        <v>57</v>
      </c>
      <c r="DG12" s="54">
        <v>63</v>
      </c>
      <c r="DH12" s="54">
        <v>54</v>
      </c>
      <c r="DI12" s="54">
        <v>53</v>
      </c>
      <c r="DJ12" s="54">
        <v>60</v>
      </c>
      <c r="DK12" s="54">
        <v>76.599999999999994</v>
      </c>
      <c r="DL12" s="54">
        <v>72.8</v>
      </c>
      <c r="DM12" s="54">
        <v>67</v>
      </c>
      <c r="DN12" s="54">
        <v>70.2</v>
      </c>
      <c r="DO12" s="54">
        <v>71.5</v>
      </c>
      <c r="DP12" s="54">
        <v>70.3</v>
      </c>
      <c r="DQ12" s="54">
        <v>53</v>
      </c>
      <c r="DR12" s="54">
        <v>58</v>
      </c>
      <c r="DS12" s="54">
        <v>58</v>
      </c>
      <c r="DT12" s="54">
        <v>59</v>
      </c>
      <c r="DU12" s="54">
        <v>56</v>
      </c>
      <c r="DV12" s="7">
        <v>55</v>
      </c>
      <c r="DW12" s="7">
        <v>95</v>
      </c>
      <c r="DX12" s="7">
        <v>86</v>
      </c>
      <c r="DY12" s="7">
        <v>72</v>
      </c>
      <c r="DZ12" s="7">
        <v>63</v>
      </c>
      <c r="EA12" s="7">
        <v>62</v>
      </c>
      <c r="EB12" s="7">
        <v>58</v>
      </c>
      <c r="EC12" s="7">
        <v>97</v>
      </c>
      <c r="ED12" s="7">
        <v>90</v>
      </c>
      <c r="EE12" s="7">
        <v>65</v>
      </c>
      <c r="EF12" s="7">
        <v>67</v>
      </c>
    </row>
    <row r="13" spans="1:158" x14ac:dyDescent="0.25">
      <c r="A13" s="59">
        <v>0.41666666666666702</v>
      </c>
      <c r="B13" s="54"/>
      <c r="C13" s="54">
        <v>91.8</v>
      </c>
      <c r="D13" s="54">
        <v>86.6</v>
      </c>
      <c r="E13" s="54">
        <v>87.7</v>
      </c>
      <c r="F13" s="54">
        <v>64</v>
      </c>
      <c r="G13" s="54">
        <v>73.599999999999994</v>
      </c>
      <c r="H13" s="54">
        <v>95.5</v>
      </c>
      <c r="I13" s="54">
        <v>85.9</v>
      </c>
      <c r="J13" s="54">
        <v>62.3</v>
      </c>
      <c r="K13" s="54">
        <v>77</v>
      </c>
      <c r="L13" s="54">
        <v>77.3</v>
      </c>
      <c r="M13" s="54">
        <v>80.8</v>
      </c>
      <c r="N13" s="54">
        <v>70.5</v>
      </c>
      <c r="O13" s="54">
        <v>84.9</v>
      </c>
      <c r="P13" s="54">
        <v>95.3</v>
      </c>
      <c r="Q13" s="54">
        <v>70.900000000000006</v>
      </c>
      <c r="R13" s="54">
        <v>81.400000000000006</v>
      </c>
      <c r="S13" s="54">
        <v>99.3</v>
      </c>
      <c r="T13" s="54">
        <v>89.5</v>
      </c>
      <c r="U13" s="54">
        <v>83</v>
      </c>
      <c r="V13" s="54">
        <v>85</v>
      </c>
      <c r="W13" s="54">
        <v>75.400000000000006</v>
      </c>
      <c r="X13" s="54">
        <v>74.2</v>
      </c>
      <c r="Y13" s="54">
        <v>75.599999999999994</v>
      </c>
      <c r="Z13" s="54">
        <v>56.9</v>
      </c>
      <c r="AA13" s="54">
        <v>65.599999999999994</v>
      </c>
      <c r="AB13" s="54">
        <v>66.900000000000006</v>
      </c>
      <c r="AC13" s="54">
        <v>60.1</v>
      </c>
      <c r="AD13" s="54">
        <v>47</v>
      </c>
      <c r="AE13" s="54">
        <v>76.5</v>
      </c>
      <c r="AF13" s="54">
        <v>82.4</v>
      </c>
      <c r="AG13" s="54">
        <v>74.3</v>
      </c>
      <c r="AH13" s="54">
        <v>80.900000000000006</v>
      </c>
      <c r="AI13" s="54">
        <v>85.1</v>
      </c>
      <c r="AJ13" s="54">
        <v>77.2</v>
      </c>
      <c r="AK13" s="54">
        <v>74.900000000000006</v>
      </c>
      <c r="AL13" s="54">
        <v>82.6</v>
      </c>
      <c r="AM13" s="54">
        <v>73.3</v>
      </c>
      <c r="AN13" s="54">
        <v>81.099999999999994</v>
      </c>
      <c r="AO13" s="54">
        <v>73.3</v>
      </c>
      <c r="AP13" s="54">
        <v>82</v>
      </c>
      <c r="AQ13" s="54">
        <v>87.4</v>
      </c>
      <c r="AR13" s="54">
        <v>84.1</v>
      </c>
      <c r="AS13" s="54">
        <v>85.7</v>
      </c>
      <c r="AT13" s="54">
        <v>78.900000000000006</v>
      </c>
      <c r="AU13" s="54">
        <v>80.099999999999994</v>
      </c>
      <c r="AV13" s="54">
        <v>71.5</v>
      </c>
      <c r="AW13" s="54">
        <v>76.599999999999994</v>
      </c>
      <c r="AX13" s="54">
        <v>73.3</v>
      </c>
      <c r="AY13" s="54">
        <v>76.2</v>
      </c>
      <c r="AZ13" s="54">
        <v>64.599999999999994</v>
      </c>
      <c r="BA13" s="54">
        <v>77.8</v>
      </c>
      <c r="BB13" s="54">
        <v>82.7</v>
      </c>
      <c r="BC13" s="54">
        <v>85.8</v>
      </c>
      <c r="BD13" s="54">
        <v>70.5</v>
      </c>
      <c r="BE13" s="54">
        <v>86.4</v>
      </c>
      <c r="BF13" s="54">
        <v>87.1</v>
      </c>
      <c r="BG13" s="54">
        <v>85</v>
      </c>
      <c r="BH13" s="54">
        <v>98.8</v>
      </c>
      <c r="BI13" s="54">
        <v>66.400000000000006</v>
      </c>
      <c r="BJ13" s="54">
        <v>74</v>
      </c>
      <c r="BK13" s="54">
        <v>74.2</v>
      </c>
      <c r="BL13" s="54">
        <v>71.099999999999994</v>
      </c>
      <c r="BM13" s="54">
        <v>67.5</v>
      </c>
      <c r="BN13" s="54">
        <v>77.900000000000006</v>
      </c>
      <c r="BO13" s="54">
        <v>70</v>
      </c>
      <c r="BP13" s="54">
        <v>82.8</v>
      </c>
      <c r="BQ13" s="54">
        <v>72.5</v>
      </c>
      <c r="BR13" s="54">
        <v>77.8</v>
      </c>
      <c r="BS13" s="54">
        <v>80</v>
      </c>
      <c r="BT13" s="54">
        <v>62.5</v>
      </c>
      <c r="BU13" s="54">
        <v>66.099999999999994</v>
      </c>
      <c r="BV13" s="54">
        <v>74.8</v>
      </c>
      <c r="BW13" s="54">
        <v>72.3</v>
      </c>
      <c r="BX13" s="54">
        <v>80.599999999999994</v>
      </c>
      <c r="BY13" s="54">
        <v>74</v>
      </c>
      <c r="BZ13" s="54">
        <v>75.3</v>
      </c>
      <c r="CA13" s="54">
        <v>77.400000000000006</v>
      </c>
      <c r="CB13" s="54">
        <v>66.400000000000006</v>
      </c>
      <c r="CC13" s="54">
        <v>81.900000000000006</v>
      </c>
      <c r="CD13" s="54">
        <v>74.599999999999994</v>
      </c>
      <c r="CE13" s="54">
        <v>73.900000000000006</v>
      </c>
      <c r="CF13" s="54">
        <v>78.099999999999994</v>
      </c>
      <c r="CG13" s="54">
        <v>72.5</v>
      </c>
      <c r="CH13" s="54">
        <v>69.7</v>
      </c>
      <c r="CI13" s="54">
        <v>71</v>
      </c>
      <c r="CJ13" s="54">
        <v>69.599999999999994</v>
      </c>
      <c r="CK13" s="54">
        <v>75</v>
      </c>
      <c r="CL13" s="54">
        <v>80.400000000000006</v>
      </c>
      <c r="CM13" s="54">
        <v>74.5</v>
      </c>
      <c r="CN13" s="54">
        <v>79.5</v>
      </c>
      <c r="CO13" s="54">
        <v>60</v>
      </c>
      <c r="CP13" s="58">
        <v>62</v>
      </c>
      <c r="CQ13" s="54">
        <v>64</v>
      </c>
      <c r="CR13" s="54">
        <v>98</v>
      </c>
      <c r="CS13" s="54">
        <v>70</v>
      </c>
      <c r="CT13" s="54">
        <v>48</v>
      </c>
      <c r="CU13" s="54">
        <v>56</v>
      </c>
      <c r="CV13" s="54">
        <v>79</v>
      </c>
      <c r="CW13" s="54">
        <v>57</v>
      </c>
      <c r="CX13" s="54">
        <v>71</v>
      </c>
      <c r="CY13" s="54">
        <v>67</v>
      </c>
      <c r="CZ13" s="54">
        <v>58</v>
      </c>
      <c r="DA13" s="54">
        <v>53</v>
      </c>
      <c r="DB13" s="54">
        <v>61</v>
      </c>
      <c r="DC13" s="54">
        <v>56</v>
      </c>
      <c r="DD13" s="54">
        <v>49</v>
      </c>
      <c r="DE13" s="54">
        <v>48</v>
      </c>
      <c r="DF13" s="54">
        <v>56</v>
      </c>
      <c r="DG13" s="54">
        <v>60</v>
      </c>
      <c r="DH13" s="54">
        <v>50</v>
      </c>
      <c r="DI13" s="54">
        <v>47</v>
      </c>
      <c r="DJ13" s="54">
        <v>52</v>
      </c>
      <c r="DK13" s="54">
        <v>68.8</v>
      </c>
      <c r="DL13" s="54">
        <v>65.7</v>
      </c>
      <c r="DM13" s="54">
        <v>59.6</v>
      </c>
      <c r="DN13" s="54">
        <v>64</v>
      </c>
      <c r="DO13" s="54">
        <v>65.2</v>
      </c>
      <c r="DP13" s="54">
        <v>62.3</v>
      </c>
      <c r="DQ13" s="54">
        <v>58</v>
      </c>
      <c r="DR13" s="54">
        <v>67</v>
      </c>
      <c r="DS13" s="54">
        <v>53</v>
      </c>
      <c r="DT13" s="54">
        <v>55</v>
      </c>
      <c r="DU13" s="54">
        <v>55</v>
      </c>
      <c r="DV13" s="7">
        <v>58</v>
      </c>
      <c r="DW13" s="7">
        <v>85</v>
      </c>
      <c r="DX13" s="7">
        <v>85</v>
      </c>
      <c r="DY13" s="7">
        <v>66</v>
      </c>
      <c r="DZ13" s="7">
        <v>58</v>
      </c>
      <c r="EA13" s="7">
        <v>57</v>
      </c>
      <c r="EB13" s="7">
        <v>57</v>
      </c>
      <c r="EC13" s="7">
        <v>93</v>
      </c>
      <c r="ED13" s="7">
        <v>86</v>
      </c>
      <c r="EE13" s="7">
        <v>85</v>
      </c>
      <c r="EF13" s="7">
        <v>60</v>
      </c>
    </row>
    <row r="14" spans="1:158" x14ac:dyDescent="0.25">
      <c r="A14" s="59">
        <v>0.45833333333333298</v>
      </c>
      <c r="B14" s="54">
        <v>55.6</v>
      </c>
      <c r="C14" s="54">
        <v>88.6</v>
      </c>
      <c r="D14" s="54">
        <v>80</v>
      </c>
      <c r="E14" s="54">
        <v>77.900000000000006</v>
      </c>
      <c r="F14" s="54">
        <v>61.3</v>
      </c>
      <c r="G14" s="54">
        <v>66.599999999999994</v>
      </c>
      <c r="H14" s="54">
        <v>79.099999999999994</v>
      </c>
      <c r="I14" s="54">
        <v>68.5</v>
      </c>
      <c r="J14" s="54">
        <v>56.1</v>
      </c>
      <c r="K14" s="54">
        <v>70.2</v>
      </c>
      <c r="L14" s="54">
        <v>73.400000000000006</v>
      </c>
      <c r="M14" s="54">
        <v>74.400000000000006</v>
      </c>
      <c r="N14" s="54">
        <v>61.1</v>
      </c>
      <c r="O14" s="54">
        <v>74.7</v>
      </c>
      <c r="P14" s="54">
        <v>81.599999999999994</v>
      </c>
      <c r="Q14" s="54">
        <v>66.900000000000006</v>
      </c>
      <c r="R14" s="54">
        <v>77.099999999999994</v>
      </c>
      <c r="S14" s="54">
        <v>96.3</v>
      </c>
      <c r="T14" s="54">
        <v>83.2</v>
      </c>
      <c r="U14" s="54">
        <v>75.8</v>
      </c>
      <c r="V14" s="54">
        <v>84.5</v>
      </c>
      <c r="W14" s="54">
        <v>67.099999999999994</v>
      </c>
      <c r="X14" s="54">
        <v>63.9</v>
      </c>
      <c r="Y14" s="54">
        <v>71.7</v>
      </c>
      <c r="Z14" s="54">
        <v>54.2</v>
      </c>
      <c r="AA14" s="54">
        <v>61.7</v>
      </c>
      <c r="AB14" s="54">
        <v>61.1</v>
      </c>
      <c r="AC14" s="54">
        <v>48.7</v>
      </c>
      <c r="AD14" s="54">
        <v>48.6</v>
      </c>
      <c r="AE14" s="54">
        <v>69.8</v>
      </c>
      <c r="AF14" s="54">
        <v>76.3</v>
      </c>
      <c r="AG14" s="54">
        <v>68.2</v>
      </c>
      <c r="AH14" s="54">
        <v>72.099999999999994</v>
      </c>
      <c r="AI14" s="54">
        <v>81.2</v>
      </c>
      <c r="AJ14" s="54">
        <v>72.900000000000006</v>
      </c>
      <c r="AK14" s="54">
        <v>71.7</v>
      </c>
      <c r="AL14" s="54">
        <v>78.3</v>
      </c>
      <c r="AM14" s="54">
        <v>70.7</v>
      </c>
      <c r="AN14" s="54">
        <v>77.400000000000006</v>
      </c>
      <c r="AO14" s="54">
        <v>69.8</v>
      </c>
      <c r="AP14" s="54">
        <v>80.099999999999994</v>
      </c>
      <c r="AQ14" s="54">
        <v>84.9</v>
      </c>
      <c r="AR14" s="54">
        <v>81.099999999999994</v>
      </c>
      <c r="AS14" s="54">
        <v>77.8</v>
      </c>
      <c r="AT14" s="54">
        <v>74.599999999999994</v>
      </c>
      <c r="AU14" s="54">
        <v>75.8</v>
      </c>
      <c r="AV14" s="54">
        <v>65.599999999999994</v>
      </c>
      <c r="AW14" s="54">
        <v>72.7</v>
      </c>
      <c r="AX14" s="54">
        <v>68.2</v>
      </c>
      <c r="AY14" s="54">
        <v>73.900000000000006</v>
      </c>
      <c r="AZ14" s="54">
        <v>61.1</v>
      </c>
      <c r="BA14" s="54">
        <v>71.7</v>
      </c>
      <c r="BB14" s="54">
        <v>76.900000000000006</v>
      </c>
      <c r="BC14" s="54">
        <v>78.099999999999994</v>
      </c>
      <c r="BD14" s="54">
        <v>67.7</v>
      </c>
      <c r="BE14" s="54">
        <v>82.9</v>
      </c>
      <c r="BF14" s="54">
        <v>89.8</v>
      </c>
      <c r="BG14" s="54">
        <v>79.900000000000006</v>
      </c>
      <c r="BH14" s="54">
        <v>99</v>
      </c>
      <c r="BI14" s="54">
        <v>65.099999999999994</v>
      </c>
      <c r="BJ14" s="54">
        <v>71.599999999999994</v>
      </c>
      <c r="BK14" s="54">
        <v>65.7</v>
      </c>
      <c r="BL14" s="54">
        <v>69</v>
      </c>
      <c r="BM14" s="54">
        <v>67.5</v>
      </c>
      <c r="BN14" s="54">
        <v>70.8</v>
      </c>
      <c r="BO14" s="54">
        <v>67.099999999999994</v>
      </c>
      <c r="BP14" s="54">
        <v>73.599999999999994</v>
      </c>
      <c r="BQ14" s="54">
        <v>67.8</v>
      </c>
      <c r="BR14" s="54">
        <v>73.900000000000006</v>
      </c>
      <c r="BS14" s="54">
        <v>75.599999999999994</v>
      </c>
      <c r="BT14" s="54">
        <v>60.9</v>
      </c>
      <c r="BU14" s="54">
        <v>63.9</v>
      </c>
      <c r="BV14" s="54">
        <v>70.900000000000006</v>
      </c>
      <c r="BW14" s="54">
        <v>72.3</v>
      </c>
      <c r="BX14" s="54">
        <v>79.400000000000006</v>
      </c>
      <c r="BY14" s="54">
        <v>71</v>
      </c>
      <c r="BZ14" s="54">
        <v>71.5</v>
      </c>
      <c r="CA14" s="54">
        <v>71.400000000000006</v>
      </c>
      <c r="CB14" s="54">
        <v>60.7</v>
      </c>
      <c r="CC14" s="54">
        <v>76.900000000000006</v>
      </c>
      <c r="CD14" s="54">
        <v>72.400000000000006</v>
      </c>
      <c r="CE14" s="54">
        <v>69.400000000000006</v>
      </c>
      <c r="CF14" s="54">
        <v>74</v>
      </c>
      <c r="CG14" s="54">
        <v>69.8</v>
      </c>
      <c r="CH14" s="54">
        <v>66.900000000000006</v>
      </c>
      <c r="CI14" s="54">
        <v>63.8</v>
      </c>
      <c r="CJ14" s="54">
        <v>63.6</v>
      </c>
      <c r="CK14" s="54">
        <v>73.400000000000006</v>
      </c>
      <c r="CL14" s="54">
        <v>80.5</v>
      </c>
      <c r="CM14" s="54">
        <v>69.599999999999994</v>
      </c>
      <c r="CN14" s="54">
        <v>84.7</v>
      </c>
      <c r="CO14" s="54">
        <v>58</v>
      </c>
      <c r="CP14" s="58">
        <v>63</v>
      </c>
      <c r="CQ14" s="54">
        <v>58</v>
      </c>
      <c r="CR14" s="54">
        <v>96</v>
      </c>
      <c r="CS14" s="54">
        <v>63</v>
      </c>
      <c r="CT14" s="54">
        <v>48</v>
      </c>
      <c r="CU14" s="54">
        <v>55</v>
      </c>
      <c r="CV14" s="54">
        <v>80</v>
      </c>
      <c r="CW14" s="54">
        <v>51</v>
      </c>
      <c r="CX14" s="54">
        <v>67</v>
      </c>
      <c r="CY14" s="54">
        <v>65</v>
      </c>
      <c r="CZ14" s="54">
        <v>63</v>
      </c>
      <c r="DA14" s="54">
        <v>61</v>
      </c>
      <c r="DB14" s="54">
        <v>63</v>
      </c>
      <c r="DC14" s="54">
        <v>54</v>
      </c>
      <c r="DD14" s="54">
        <v>61</v>
      </c>
      <c r="DE14" s="54">
        <v>56</v>
      </c>
      <c r="DF14" s="54">
        <v>61</v>
      </c>
      <c r="DG14" s="54">
        <v>65</v>
      </c>
      <c r="DH14" s="54">
        <v>63</v>
      </c>
      <c r="DI14" s="54">
        <v>48</v>
      </c>
      <c r="DJ14" s="54">
        <v>55</v>
      </c>
      <c r="DK14" s="54">
        <v>64.900000000000006</v>
      </c>
      <c r="DL14" s="54">
        <v>57.2</v>
      </c>
      <c r="DM14" s="54">
        <v>58.9</v>
      </c>
      <c r="DN14" s="54">
        <v>59</v>
      </c>
      <c r="DO14" s="54">
        <v>58.7</v>
      </c>
      <c r="DP14" s="54">
        <v>59.5</v>
      </c>
      <c r="DQ14" s="54">
        <v>49</v>
      </c>
      <c r="DR14" s="54">
        <v>63</v>
      </c>
      <c r="DS14" s="54">
        <v>61</v>
      </c>
      <c r="DT14" s="54">
        <v>54</v>
      </c>
      <c r="DU14" s="54">
        <v>51</v>
      </c>
      <c r="DV14" s="7">
        <v>64</v>
      </c>
      <c r="DW14" s="7">
        <v>90</v>
      </c>
      <c r="DX14" s="7">
        <v>82</v>
      </c>
      <c r="DY14" s="7">
        <v>82</v>
      </c>
      <c r="DZ14" s="7">
        <v>59</v>
      </c>
      <c r="EA14" s="7">
        <v>62</v>
      </c>
      <c r="EB14" s="7">
        <v>55</v>
      </c>
      <c r="EC14" s="7">
        <v>86</v>
      </c>
      <c r="ED14" s="7">
        <v>76</v>
      </c>
      <c r="EE14" s="7">
        <v>75</v>
      </c>
      <c r="EF14" s="7">
        <v>60</v>
      </c>
    </row>
    <row r="15" spans="1:158" x14ac:dyDescent="0.25">
      <c r="A15" s="59">
        <v>0.5</v>
      </c>
      <c r="B15" s="54">
        <v>69.3</v>
      </c>
      <c r="C15" s="54">
        <v>84.3</v>
      </c>
      <c r="D15" s="54">
        <v>72.5</v>
      </c>
      <c r="E15" s="54">
        <v>73.5</v>
      </c>
      <c r="F15" s="54">
        <v>58.1</v>
      </c>
      <c r="G15" s="54">
        <v>62.3</v>
      </c>
      <c r="H15" s="54">
        <v>67</v>
      </c>
      <c r="I15" s="54">
        <v>61.1</v>
      </c>
      <c r="J15" s="54">
        <v>55.1</v>
      </c>
      <c r="K15" s="54">
        <v>64.400000000000006</v>
      </c>
      <c r="L15" s="54">
        <v>67.2</v>
      </c>
      <c r="M15" s="54">
        <v>66.099999999999994</v>
      </c>
      <c r="N15" s="54">
        <v>54.4</v>
      </c>
      <c r="O15" s="54">
        <v>68.400000000000006</v>
      </c>
      <c r="P15" s="54">
        <v>72.5</v>
      </c>
      <c r="Q15" s="54">
        <v>63.5</v>
      </c>
      <c r="R15" s="54">
        <v>70.7</v>
      </c>
      <c r="S15" s="54">
        <v>92.3</v>
      </c>
      <c r="T15" s="54">
        <v>80.5</v>
      </c>
      <c r="U15" s="54">
        <v>70.8</v>
      </c>
      <c r="V15" s="54">
        <v>77.900000000000006</v>
      </c>
      <c r="W15" s="54">
        <v>63.8</v>
      </c>
      <c r="X15" s="54">
        <v>55.9</v>
      </c>
      <c r="Y15" s="54">
        <v>66.8</v>
      </c>
      <c r="Z15" s="54">
        <v>53.6</v>
      </c>
      <c r="AA15" s="54">
        <v>57.6</v>
      </c>
      <c r="AB15" s="54">
        <v>54.3</v>
      </c>
      <c r="AC15" s="54">
        <v>38.9</v>
      </c>
      <c r="AD15" s="54">
        <v>50</v>
      </c>
      <c r="AE15" s="54">
        <v>65</v>
      </c>
      <c r="AF15" s="54">
        <v>73.3</v>
      </c>
      <c r="AG15" s="54">
        <v>65.2</v>
      </c>
      <c r="AH15" s="54">
        <v>66.8</v>
      </c>
      <c r="AI15" s="54">
        <v>77.2</v>
      </c>
      <c r="AJ15" s="54">
        <v>71.099999999999994</v>
      </c>
      <c r="AK15" s="54">
        <v>68.599999999999994</v>
      </c>
      <c r="AL15" s="54">
        <v>74.099999999999994</v>
      </c>
      <c r="AM15" s="54">
        <v>68.7</v>
      </c>
      <c r="AN15" s="54">
        <v>72</v>
      </c>
      <c r="AO15" s="54">
        <v>66</v>
      </c>
      <c r="AP15" s="54">
        <v>76.3</v>
      </c>
      <c r="AQ15" s="54">
        <v>83.5</v>
      </c>
      <c r="AR15" s="54">
        <v>79.099999999999994</v>
      </c>
      <c r="AS15" s="54">
        <v>74.3</v>
      </c>
      <c r="AT15" s="54">
        <v>71.099999999999994</v>
      </c>
      <c r="AU15" s="54">
        <v>71.7</v>
      </c>
      <c r="AV15" s="54">
        <v>65.400000000000006</v>
      </c>
      <c r="AW15" s="54">
        <v>69.2</v>
      </c>
      <c r="AX15" s="54">
        <v>64.400000000000006</v>
      </c>
      <c r="AY15" s="54">
        <v>68.8</v>
      </c>
      <c r="AZ15" s="54">
        <v>59.8</v>
      </c>
      <c r="BA15" s="54">
        <v>69.3</v>
      </c>
      <c r="BB15" s="54">
        <v>71.3</v>
      </c>
      <c r="BC15" s="54">
        <v>73.400000000000006</v>
      </c>
      <c r="BD15" s="54">
        <v>66.2</v>
      </c>
      <c r="BE15" s="54">
        <v>78.2</v>
      </c>
      <c r="BF15" s="54">
        <v>84</v>
      </c>
      <c r="BG15" s="54">
        <v>74.099999999999994</v>
      </c>
      <c r="BH15" s="54">
        <v>98.1</v>
      </c>
      <c r="BI15" s="54">
        <v>63.8</v>
      </c>
      <c r="BJ15" s="54">
        <v>71.5</v>
      </c>
      <c r="BK15" s="54">
        <v>64.099999999999994</v>
      </c>
      <c r="BL15" s="54">
        <v>65.3</v>
      </c>
      <c r="BM15" s="54">
        <v>64.400000000000006</v>
      </c>
      <c r="BN15" s="54">
        <v>68.400000000000006</v>
      </c>
      <c r="BO15" s="54">
        <v>63.4</v>
      </c>
      <c r="BP15" s="54">
        <v>71</v>
      </c>
      <c r="BQ15" s="54">
        <v>64.8</v>
      </c>
      <c r="BR15" s="54">
        <v>69.900000000000006</v>
      </c>
      <c r="BS15" s="54">
        <v>72.900000000000006</v>
      </c>
      <c r="BT15" s="54">
        <v>58.7</v>
      </c>
      <c r="BU15" s="54">
        <v>60.2</v>
      </c>
      <c r="BV15" s="54">
        <v>70.7</v>
      </c>
      <c r="BW15" s="54">
        <v>74.900000000000006</v>
      </c>
      <c r="BX15" s="54">
        <v>76.900000000000006</v>
      </c>
      <c r="BY15" s="54">
        <v>68.2</v>
      </c>
      <c r="BZ15" s="54">
        <v>68.2</v>
      </c>
      <c r="CA15" s="54">
        <v>67.5</v>
      </c>
      <c r="CB15" s="54">
        <v>61.3</v>
      </c>
      <c r="CC15" s="54">
        <v>74</v>
      </c>
      <c r="CD15" s="54">
        <v>70.7</v>
      </c>
      <c r="CE15" s="54">
        <v>66.400000000000006</v>
      </c>
      <c r="CF15" s="54">
        <v>69.8</v>
      </c>
      <c r="CG15" s="54">
        <v>68.8</v>
      </c>
      <c r="CH15" s="54">
        <v>65.2</v>
      </c>
      <c r="CI15" s="54">
        <v>67.5</v>
      </c>
      <c r="CJ15" s="54">
        <v>63.7</v>
      </c>
      <c r="CK15" s="54">
        <v>74.5</v>
      </c>
      <c r="CL15" s="54">
        <v>75.400000000000006</v>
      </c>
      <c r="CM15" s="54">
        <v>65.900000000000006</v>
      </c>
      <c r="CN15" s="54">
        <v>86.8</v>
      </c>
      <c r="CO15" s="54">
        <v>61</v>
      </c>
      <c r="CP15" s="58">
        <v>94</v>
      </c>
      <c r="CQ15" s="54">
        <v>67</v>
      </c>
      <c r="CR15" s="54">
        <v>92</v>
      </c>
      <c r="CS15" s="54">
        <v>65</v>
      </c>
      <c r="CT15" s="54">
        <v>52</v>
      </c>
      <c r="CU15" s="54">
        <v>55</v>
      </c>
      <c r="CV15" s="54">
        <v>65</v>
      </c>
      <c r="CW15" s="54">
        <v>53</v>
      </c>
      <c r="CX15" s="54">
        <v>76</v>
      </c>
      <c r="CY15" s="54">
        <v>67</v>
      </c>
      <c r="CZ15" s="54">
        <v>62</v>
      </c>
      <c r="DA15" s="54">
        <v>57</v>
      </c>
      <c r="DB15" s="54">
        <v>63</v>
      </c>
      <c r="DC15" s="54">
        <v>59</v>
      </c>
      <c r="DD15" s="54">
        <v>63</v>
      </c>
      <c r="DE15" s="54">
        <v>57</v>
      </c>
      <c r="DF15" s="54">
        <v>57</v>
      </c>
      <c r="DG15" s="54">
        <v>65</v>
      </c>
      <c r="DH15" s="54">
        <v>56</v>
      </c>
      <c r="DI15" s="54">
        <v>51</v>
      </c>
      <c r="DJ15" s="54">
        <v>60</v>
      </c>
      <c r="DK15" s="54">
        <v>61.3</v>
      </c>
      <c r="DL15" s="54">
        <v>51</v>
      </c>
      <c r="DM15" s="54">
        <v>57.2</v>
      </c>
      <c r="DN15" s="54">
        <v>56.9</v>
      </c>
      <c r="DO15" s="54">
        <v>60.8</v>
      </c>
      <c r="DP15" s="54">
        <v>58.9</v>
      </c>
      <c r="DQ15" s="54">
        <v>51</v>
      </c>
      <c r="DR15" s="54">
        <v>60</v>
      </c>
      <c r="DS15" s="54">
        <v>58</v>
      </c>
      <c r="DT15" s="54">
        <v>56</v>
      </c>
      <c r="DU15" s="54">
        <v>49</v>
      </c>
      <c r="DV15" s="7">
        <v>67</v>
      </c>
      <c r="DW15" s="7">
        <v>91</v>
      </c>
      <c r="DX15" s="7">
        <v>93</v>
      </c>
      <c r="DY15" s="7">
        <v>76</v>
      </c>
      <c r="DZ15" s="7">
        <v>67</v>
      </c>
      <c r="EA15" s="7">
        <v>62</v>
      </c>
      <c r="EB15" s="7">
        <v>56</v>
      </c>
      <c r="EC15" s="7">
        <v>78</v>
      </c>
      <c r="ED15" s="7">
        <v>73</v>
      </c>
      <c r="EE15" s="7">
        <v>66</v>
      </c>
      <c r="EF15" s="7">
        <v>60</v>
      </c>
    </row>
    <row r="16" spans="1:158" x14ac:dyDescent="0.25">
      <c r="A16" s="59">
        <v>0.54166666666666696</v>
      </c>
      <c r="B16" s="54">
        <v>65.8</v>
      </c>
      <c r="C16" s="54">
        <v>77.400000000000006</v>
      </c>
      <c r="D16" s="54">
        <v>67.099999999999994</v>
      </c>
      <c r="E16" s="54">
        <v>71.8</v>
      </c>
      <c r="F16" s="54">
        <v>54.9</v>
      </c>
      <c r="G16" s="54">
        <v>58.9</v>
      </c>
      <c r="H16" s="54">
        <v>58.2</v>
      </c>
      <c r="I16" s="54">
        <v>54.7</v>
      </c>
      <c r="J16" s="54">
        <v>50.2</v>
      </c>
      <c r="K16" s="54">
        <v>61.6</v>
      </c>
      <c r="L16" s="54">
        <v>65.5</v>
      </c>
      <c r="M16" s="54">
        <v>60.3</v>
      </c>
      <c r="N16" s="54">
        <v>49.8</v>
      </c>
      <c r="O16" s="54">
        <v>64.8</v>
      </c>
      <c r="P16" s="54">
        <v>65.7</v>
      </c>
      <c r="Q16" s="54">
        <v>61.5</v>
      </c>
      <c r="R16" s="54">
        <v>66.599999999999994</v>
      </c>
      <c r="S16" s="54">
        <v>89.9</v>
      </c>
      <c r="T16" s="54">
        <v>77.599999999999994</v>
      </c>
      <c r="U16" s="54">
        <v>70.3</v>
      </c>
      <c r="V16" s="54">
        <v>72.8</v>
      </c>
      <c r="W16" s="54">
        <v>65.400000000000006</v>
      </c>
      <c r="X16" s="54">
        <v>55.1</v>
      </c>
      <c r="Y16" s="54">
        <v>62.9</v>
      </c>
      <c r="Z16" s="54">
        <v>52.2</v>
      </c>
      <c r="AA16" s="54">
        <v>53.8</v>
      </c>
      <c r="AB16" s="54">
        <v>52.2</v>
      </c>
      <c r="AC16" s="54">
        <v>41.9</v>
      </c>
      <c r="AD16" s="54">
        <v>48.8</v>
      </c>
      <c r="AE16" s="54">
        <v>64.3</v>
      </c>
      <c r="AF16" s="54">
        <v>73.400000000000006</v>
      </c>
      <c r="AG16" s="54">
        <v>68.400000000000006</v>
      </c>
      <c r="AH16" s="54">
        <v>65.900000000000006</v>
      </c>
      <c r="AI16" s="54">
        <v>74.099999999999994</v>
      </c>
      <c r="AJ16" s="54">
        <v>69.5</v>
      </c>
      <c r="AK16" s="54">
        <v>64.099999999999994</v>
      </c>
      <c r="AL16" s="54">
        <v>72.8</v>
      </c>
      <c r="AM16" s="54">
        <v>68.5</v>
      </c>
      <c r="AN16" s="54">
        <v>67.099999999999994</v>
      </c>
      <c r="AO16" s="54">
        <v>68.900000000000006</v>
      </c>
      <c r="AP16" s="54">
        <v>73.5</v>
      </c>
      <c r="AQ16" s="54">
        <v>79.7</v>
      </c>
      <c r="AR16" s="54">
        <v>74.099999999999994</v>
      </c>
      <c r="AS16" s="54">
        <v>70.900000000000006</v>
      </c>
      <c r="AT16" s="54">
        <v>69.099999999999994</v>
      </c>
      <c r="AU16" s="54">
        <v>70.900000000000006</v>
      </c>
      <c r="AV16" s="54">
        <v>68.7</v>
      </c>
      <c r="AW16" s="54">
        <v>67.8</v>
      </c>
      <c r="AX16" s="54">
        <v>63</v>
      </c>
      <c r="AY16" s="54">
        <v>66.7</v>
      </c>
      <c r="AZ16" s="54">
        <v>59.5</v>
      </c>
      <c r="BA16" s="54">
        <v>66.599999999999994</v>
      </c>
      <c r="BB16" s="54">
        <v>71</v>
      </c>
      <c r="BC16" s="54">
        <v>68.2</v>
      </c>
      <c r="BD16" s="54">
        <v>62.9</v>
      </c>
      <c r="BE16" s="54">
        <v>73.599999999999994</v>
      </c>
      <c r="BF16" s="54">
        <v>83.9</v>
      </c>
      <c r="BG16" s="54">
        <v>72.5</v>
      </c>
      <c r="BH16" s="54">
        <v>93.8</v>
      </c>
      <c r="BI16" s="54">
        <v>61.9</v>
      </c>
      <c r="BJ16" s="54">
        <v>71.8</v>
      </c>
      <c r="BK16" s="54">
        <v>62.7</v>
      </c>
      <c r="BL16" s="54">
        <v>62.9</v>
      </c>
      <c r="BM16" s="54">
        <v>63.3</v>
      </c>
      <c r="BN16" s="54">
        <v>71.599999999999994</v>
      </c>
      <c r="BO16" s="54">
        <v>67.5</v>
      </c>
      <c r="BP16" s="54">
        <v>68</v>
      </c>
      <c r="BQ16" s="54">
        <v>62.6</v>
      </c>
      <c r="BR16" s="54">
        <v>71.2</v>
      </c>
      <c r="BS16" s="54">
        <v>72</v>
      </c>
      <c r="BT16" s="54">
        <v>58</v>
      </c>
      <c r="BU16" s="54">
        <v>60</v>
      </c>
      <c r="BV16" s="54">
        <v>68.8</v>
      </c>
      <c r="BW16" s="54">
        <v>71.3</v>
      </c>
      <c r="BX16" s="54">
        <v>70.599999999999994</v>
      </c>
      <c r="BY16" s="54">
        <v>65.900000000000006</v>
      </c>
      <c r="BZ16" s="54">
        <v>70.5</v>
      </c>
      <c r="CA16" s="54">
        <v>66.400000000000006</v>
      </c>
      <c r="CB16" s="54">
        <v>63.2</v>
      </c>
      <c r="CC16" s="54">
        <v>71.099999999999994</v>
      </c>
      <c r="CD16" s="54">
        <v>69.900000000000006</v>
      </c>
      <c r="CE16" s="54">
        <v>63.8</v>
      </c>
      <c r="CF16" s="54">
        <v>66.7</v>
      </c>
      <c r="CG16" s="54">
        <v>65</v>
      </c>
      <c r="CH16" s="54">
        <v>62.6</v>
      </c>
      <c r="CI16" s="54">
        <v>65.3</v>
      </c>
      <c r="CJ16" s="54">
        <v>65.099999999999994</v>
      </c>
      <c r="CK16" s="54">
        <v>77.400000000000006</v>
      </c>
      <c r="CL16" s="54">
        <v>73.099999999999994</v>
      </c>
      <c r="CM16" s="54">
        <v>64.8</v>
      </c>
      <c r="CN16" s="54">
        <v>85.1</v>
      </c>
      <c r="CO16" s="54">
        <v>57</v>
      </c>
      <c r="CP16" s="58">
        <v>83</v>
      </c>
      <c r="CQ16" s="54">
        <v>66</v>
      </c>
      <c r="CR16" s="54">
        <v>90</v>
      </c>
      <c r="CS16" s="54">
        <v>64</v>
      </c>
      <c r="CT16" s="54">
        <v>56</v>
      </c>
      <c r="CU16" s="54">
        <v>60</v>
      </c>
      <c r="CV16" s="54">
        <v>70</v>
      </c>
      <c r="CW16" s="54">
        <v>54</v>
      </c>
      <c r="CX16" s="54">
        <v>78</v>
      </c>
      <c r="CY16" s="54">
        <v>66</v>
      </c>
      <c r="CZ16" s="54">
        <v>61</v>
      </c>
      <c r="DA16" s="54">
        <v>59</v>
      </c>
      <c r="DB16" s="54">
        <v>68</v>
      </c>
      <c r="DC16" s="54">
        <v>69</v>
      </c>
      <c r="DD16" s="54">
        <v>57</v>
      </c>
      <c r="DE16" s="54">
        <v>56</v>
      </c>
      <c r="DF16" s="54">
        <v>63</v>
      </c>
      <c r="DG16" s="54">
        <v>65</v>
      </c>
      <c r="DH16" s="54">
        <v>56</v>
      </c>
      <c r="DI16" s="54">
        <v>51</v>
      </c>
      <c r="DJ16" s="54">
        <v>58</v>
      </c>
      <c r="DK16" s="54">
        <v>61.8</v>
      </c>
      <c r="DL16" s="54">
        <v>60.2</v>
      </c>
      <c r="DM16" s="54">
        <v>53.8</v>
      </c>
      <c r="DN16" s="54">
        <v>58.4</v>
      </c>
      <c r="DO16" s="54">
        <v>61.9</v>
      </c>
      <c r="DP16" s="54">
        <v>58.8</v>
      </c>
      <c r="DQ16" s="54">
        <v>59</v>
      </c>
      <c r="DR16" s="54">
        <v>60</v>
      </c>
      <c r="DS16" s="54">
        <v>57</v>
      </c>
      <c r="DT16" s="54">
        <v>53</v>
      </c>
      <c r="DU16" s="54">
        <v>52</v>
      </c>
      <c r="DV16" s="7">
        <v>68</v>
      </c>
      <c r="DW16" s="7">
        <v>98</v>
      </c>
      <c r="DX16" s="7">
        <v>82</v>
      </c>
      <c r="DY16" s="7">
        <v>87</v>
      </c>
      <c r="DZ16" s="7">
        <v>66</v>
      </c>
      <c r="EA16" s="7">
        <v>63</v>
      </c>
      <c r="EB16" s="7">
        <v>69</v>
      </c>
      <c r="EC16" s="7">
        <v>74</v>
      </c>
      <c r="ED16" s="7">
        <v>71</v>
      </c>
      <c r="EE16" s="7">
        <v>66</v>
      </c>
      <c r="EF16" s="7">
        <v>64</v>
      </c>
    </row>
    <row r="17" spans="1:159" x14ac:dyDescent="0.25">
      <c r="A17" s="59">
        <v>0.58333333333333304</v>
      </c>
      <c r="B17" s="54">
        <v>63.4</v>
      </c>
      <c r="C17" s="54">
        <v>72.3</v>
      </c>
      <c r="D17" s="54">
        <v>66.2</v>
      </c>
      <c r="E17" s="54">
        <v>67.900000000000006</v>
      </c>
      <c r="F17" s="54">
        <v>53.7</v>
      </c>
      <c r="G17" s="54">
        <v>57.3</v>
      </c>
      <c r="H17" s="54">
        <v>58.8</v>
      </c>
      <c r="I17" s="54">
        <v>49.7</v>
      </c>
      <c r="J17" s="54">
        <v>52.3</v>
      </c>
      <c r="K17" s="54">
        <v>62.4</v>
      </c>
      <c r="L17" s="54">
        <v>67.2</v>
      </c>
      <c r="M17" s="54">
        <v>58.8</v>
      </c>
      <c r="N17" s="54">
        <v>46.6</v>
      </c>
      <c r="O17" s="54">
        <v>67.099999999999994</v>
      </c>
      <c r="P17" s="54">
        <v>58.3</v>
      </c>
      <c r="Q17" s="54">
        <v>60.8</v>
      </c>
      <c r="R17" s="54">
        <v>69.900000000000006</v>
      </c>
      <c r="S17" s="54">
        <v>90.2</v>
      </c>
      <c r="T17" s="54">
        <v>76.099999999999994</v>
      </c>
      <c r="U17" s="54">
        <v>70.900000000000006</v>
      </c>
      <c r="V17" s="54">
        <v>69.400000000000006</v>
      </c>
      <c r="W17" s="54">
        <v>69.8</v>
      </c>
      <c r="X17" s="54">
        <v>64.8</v>
      </c>
      <c r="Y17" s="54">
        <v>60.6</v>
      </c>
      <c r="Z17" s="54">
        <v>53.8</v>
      </c>
      <c r="AA17" s="54">
        <v>49.2</v>
      </c>
      <c r="AB17" s="54">
        <v>51</v>
      </c>
      <c r="AC17" s="54">
        <v>37.9</v>
      </c>
      <c r="AD17" s="54">
        <v>48.1</v>
      </c>
      <c r="AE17" s="54">
        <v>64</v>
      </c>
      <c r="AF17" s="54">
        <v>74.8</v>
      </c>
      <c r="AG17" s="54">
        <v>68.400000000000006</v>
      </c>
      <c r="AH17" s="54">
        <v>69.400000000000006</v>
      </c>
      <c r="AI17" s="54">
        <v>71.900000000000006</v>
      </c>
      <c r="AJ17" s="54">
        <v>71.5</v>
      </c>
      <c r="AK17" s="54">
        <v>63.5</v>
      </c>
      <c r="AL17" s="54">
        <v>69.7</v>
      </c>
      <c r="AM17" s="54">
        <v>74.099999999999994</v>
      </c>
      <c r="AN17" s="54">
        <v>62.3</v>
      </c>
      <c r="AO17" s="54">
        <v>68.900000000000006</v>
      </c>
      <c r="AP17" s="54">
        <v>70.900000000000006</v>
      </c>
      <c r="AQ17" s="54">
        <v>77.2</v>
      </c>
      <c r="AR17" s="54">
        <v>71.7</v>
      </c>
      <c r="AS17" s="54">
        <v>72.099999999999994</v>
      </c>
      <c r="AT17" s="54">
        <v>71.599999999999994</v>
      </c>
      <c r="AU17" s="54">
        <v>75.3</v>
      </c>
      <c r="AV17" s="54">
        <v>69.599999999999994</v>
      </c>
      <c r="AW17" s="54">
        <v>67.599999999999994</v>
      </c>
      <c r="AX17" s="54">
        <v>62.4</v>
      </c>
      <c r="AY17" s="54">
        <v>66.3</v>
      </c>
      <c r="AZ17" s="54">
        <v>59.2</v>
      </c>
      <c r="BA17" s="54">
        <v>67.3</v>
      </c>
      <c r="BB17" s="54">
        <v>70.2</v>
      </c>
      <c r="BC17" s="54">
        <v>67.599999999999994</v>
      </c>
      <c r="BD17" s="54">
        <v>63.7</v>
      </c>
      <c r="BE17" s="54">
        <v>71.8</v>
      </c>
      <c r="BF17" s="54">
        <v>81</v>
      </c>
      <c r="BG17" s="54">
        <v>69.099999999999994</v>
      </c>
      <c r="BH17" s="54">
        <v>86.3</v>
      </c>
      <c r="BI17" s="54">
        <v>63</v>
      </c>
      <c r="BJ17" s="54">
        <v>70.7</v>
      </c>
      <c r="BK17" s="54">
        <v>61.5</v>
      </c>
      <c r="BL17" s="54">
        <v>67</v>
      </c>
      <c r="BM17" s="54">
        <v>66.099999999999994</v>
      </c>
      <c r="BN17" s="54">
        <v>72.8</v>
      </c>
      <c r="BO17" s="54">
        <v>69.8</v>
      </c>
      <c r="BP17" s="54">
        <v>67.5</v>
      </c>
      <c r="BQ17" s="54">
        <v>64.099999999999994</v>
      </c>
      <c r="BR17" s="54">
        <v>71.900000000000006</v>
      </c>
      <c r="BS17" s="54">
        <v>73.2</v>
      </c>
      <c r="BT17" s="54">
        <v>59.1</v>
      </c>
      <c r="BU17" s="54">
        <v>62.3</v>
      </c>
      <c r="BV17" s="54">
        <v>69.3</v>
      </c>
      <c r="BW17" s="54">
        <v>70.3</v>
      </c>
      <c r="BX17" s="54">
        <v>68.8</v>
      </c>
      <c r="BY17" s="54">
        <v>68.099999999999994</v>
      </c>
      <c r="BZ17" s="54">
        <v>69.5</v>
      </c>
      <c r="CA17" s="54">
        <v>64.099999999999994</v>
      </c>
      <c r="CB17" s="54">
        <v>65.2</v>
      </c>
      <c r="CC17" s="54">
        <v>70</v>
      </c>
      <c r="CD17" s="54">
        <v>71</v>
      </c>
      <c r="CE17" s="54">
        <v>67.900000000000006</v>
      </c>
      <c r="CF17" s="54">
        <v>66.7</v>
      </c>
      <c r="CG17" s="54">
        <v>62.8</v>
      </c>
      <c r="CH17" s="54">
        <v>60.6</v>
      </c>
      <c r="CI17" s="54">
        <v>65.3</v>
      </c>
      <c r="CJ17" s="54">
        <v>66.2</v>
      </c>
      <c r="CK17" s="54">
        <v>78.3</v>
      </c>
      <c r="CL17" s="54">
        <v>72.3</v>
      </c>
      <c r="CM17" s="54">
        <v>66.2</v>
      </c>
      <c r="CN17" s="54">
        <v>81.5</v>
      </c>
      <c r="CO17" s="54">
        <v>62</v>
      </c>
      <c r="CP17" s="58">
        <v>83</v>
      </c>
      <c r="CQ17" s="54">
        <v>69</v>
      </c>
      <c r="CR17" s="54">
        <v>87</v>
      </c>
      <c r="CS17" s="54">
        <v>66</v>
      </c>
      <c r="CT17" s="54">
        <v>53</v>
      </c>
      <c r="CU17" s="54">
        <v>69</v>
      </c>
      <c r="CV17" s="54">
        <v>68</v>
      </c>
      <c r="CW17" s="54">
        <v>52</v>
      </c>
      <c r="CX17" s="54">
        <v>76</v>
      </c>
      <c r="CY17" s="54">
        <v>67</v>
      </c>
      <c r="CZ17" s="54">
        <v>64</v>
      </c>
      <c r="DA17" s="54">
        <v>67</v>
      </c>
      <c r="DB17" s="54">
        <v>62</v>
      </c>
      <c r="DC17" s="54">
        <v>71</v>
      </c>
      <c r="DD17" s="54">
        <v>57</v>
      </c>
      <c r="DE17" s="54">
        <v>58</v>
      </c>
      <c r="DF17" s="54">
        <v>57</v>
      </c>
      <c r="DG17" s="54">
        <v>66</v>
      </c>
      <c r="DH17" s="54">
        <v>56</v>
      </c>
      <c r="DI17" s="54">
        <v>59</v>
      </c>
      <c r="DJ17" s="54">
        <v>58</v>
      </c>
      <c r="DK17" s="54">
        <v>61.1</v>
      </c>
      <c r="DL17" s="54">
        <v>64.2</v>
      </c>
      <c r="DM17" s="54">
        <v>57</v>
      </c>
      <c r="DN17" s="54">
        <v>55.7</v>
      </c>
      <c r="DO17" s="54">
        <v>63.9</v>
      </c>
      <c r="DP17" s="54">
        <v>57.1</v>
      </c>
      <c r="DQ17" s="54">
        <v>61</v>
      </c>
      <c r="DR17" s="54">
        <v>58</v>
      </c>
      <c r="DS17" s="54">
        <v>62</v>
      </c>
      <c r="DT17" s="54">
        <v>54</v>
      </c>
      <c r="DU17" s="54">
        <v>54</v>
      </c>
      <c r="DV17" s="7">
        <v>74</v>
      </c>
      <c r="DW17" s="7">
        <v>98</v>
      </c>
      <c r="DX17" s="7">
        <v>78</v>
      </c>
      <c r="DY17" s="7">
        <v>78</v>
      </c>
      <c r="DZ17" s="7">
        <v>64</v>
      </c>
      <c r="EA17" s="7">
        <v>65</v>
      </c>
      <c r="EB17" s="7">
        <v>68</v>
      </c>
      <c r="EC17" s="7">
        <v>72</v>
      </c>
      <c r="ED17" s="7">
        <v>74</v>
      </c>
      <c r="EE17" s="7">
        <v>66</v>
      </c>
      <c r="EF17" s="7">
        <v>80</v>
      </c>
    </row>
    <row r="18" spans="1:159" x14ac:dyDescent="0.25">
      <c r="A18" s="57">
        <v>0.625</v>
      </c>
      <c r="B18" s="54">
        <v>63.8</v>
      </c>
      <c r="C18" s="54">
        <v>69.5</v>
      </c>
      <c r="D18" s="54">
        <v>68.5</v>
      </c>
      <c r="E18" s="54">
        <v>70.2</v>
      </c>
      <c r="F18" s="54">
        <v>57</v>
      </c>
      <c r="G18" s="54">
        <v>58.1</v>
      </c>
      <c r="H18" s="54">
        <v>57</v>
      </c>
      <c r="I18" s="54">
        <v>47.9</v>
      </c>
      <c r="J18" s="54">
        <v>60.3</v>
      </c>
      <c r="K18" s="54">
        <v>65.3</v>
      </c>
      <c r="L18" s="54">
        <v>66.2</v>
      </c>
      <c r="M18" s="54">
        <v>60.1</v>
      </c>
      <c r="N18" s="54">
        <v>53.8</v>
      </c>
      <c r="O18" s="54">
        <v>70.3</v>
      </c>
      <c r="P18" s="54">
        <v>65.099999999999994</v>
      </c>
      <c r="Q18" s="54">
        <v>63.7</v>
      </c>
      <c r="R18" s="54">
        <v>75</v>
      </c>
      <c r="S18" s="54">
        <v>92.1</v>
      </c>
      <c r="T18" s="54">
        <v>79.900000000000006</v>
      </c>
      <c r="U18" s="54">
        <v>69.2</v>
      </c>
      <c r="V18" s="54">
        <v>69.7</v>
      </c>
      <c r="W18" s="54">
        <v>67.7</v>
      </c>
      <c r="X18" s="54">
        <v>64.2</v>
      </c>
      <c r="Y18" s="54">
        <v>59.9</v>
      </c>
      <c r="Z18" s="54">
        <v>55</v>
      </c>
      <c r="AA18" s="54">
        <v>49.5</v>
      </c>
      <c r="AB18" s="54">
        <v>50.9</v>
      </c>
      <c r="AC18" s="54">
        <v>43.2</v>
      </c>
      <c r="AD18" s="54">
        <v>49.5</v>
      </c>
      <c r="AE18" s="54">
        <v>69.900000000000006</v>
      </c>
      <c r="AF18" s="54">
        <v>76.3</v>
      </c>
      <c r="AG18" s="54">
        <v>68.2</v>
      </c>
      <c r="AH18" s="54">
        <v>71.599999999999994</v>
      </c>
      <c r="AI18" s="54">
        <v>71.099999999999994</v>
      </c>
      <c r="AJ18" s="54">
        <v>69</v>
      </c>
      <c r="AK18" s="54">
        <v>62.3</v>
      </c>
      <c r="AL18" s="54">
        <v>68.599999999999994</v>
      </c>
      <c r="AM18" s="54">
        <v>77</v>
      </c>
      <c r="AN18" s="54">
        <v>66.5</v>
      </c>
      <c r="AO18" s="54">
        <v>74.400000000000006</v>
      </c>
      <c r="AP18" s="54">
        <v>71</v>
      </c>
      <c r="AQ18" s="54">
        <v>79.8</v>
      </c>
      <c r="AR18" s="54">
        <v>72.3</v>
      </c>
      <c r="AS18" s="54">
        <v>75.3</v>
      </c>
      <c r="AT18" s="54">
        <v>73.3</v>
      </c>
      <c r="AU18" s="54">
        <v>74.599999999999994</v>
      </c>
      <c r="AV18" s="54">
        <v>69</v>
      </c>
      <c r="AW18" s="54">
        <v>69.599999999999994</v>
      </c>
      <c r="AX18" s="54">
        <v>65.099999999999994</v>
      </c>
      <c r="AY18" s="54">
        <v>68</v>
      </c>
      <c r="AZ18" s="54">
        <v>59.8</v>
      </c>
      <c r="BA18" s="54">
        <v>66</v>
      </c>
      <c r="BB18" s="54">
        <v>71</v>
      </c>
      <c r="BC18" s="54">
        <v>68.900000000000006</v>
      </c>
      <c r="BD18" s="54">
        <v>69.400000000000006</v>
      </c>
      <c r="BE18" s="54">
        <v>71.400000000000006</v>
      </c>
      <c r="BF18" s="54">
        <v>80.099999999999994</v>
      </c>
      <c r="BG18" s="54">
        <v>70.900000000000006</v>
      </c>
      <c r="BH18" s="54">
        <v>81.5</v>
      </c>
      <c r="BI18" s="54">
        <v>65.7</v>
      </c>
      <c r="BJ18" s="54">
        <v>72.3</v>
      </c>
      <c r="BK18" s="54">
        <v>63.8</v>
      </c>
      <c r="BL18" s="54">
        <v>66.400000000000006</v>
      </c>
      <c r="BM18" s="54">
        <v>66.900000000000006</v>
      </c>
      <c r="BN18" s="54">
        <v>75.7</v>
      </c>
      <c r="BO18" s="54">
        <v>71.7</v>
      </c>
      <c r="BP18" s="54">
        <v>71.2</v>
      </c>
      <c r="BQ18" s="54">
        <v>66.099999999999994</v>
      </c>
      <c r="BR18" s="54">
        <v>73.8</v>
      </c>
      <c r="BS18" s="54">
        <v>74.099999999999994</v>
      </c>
      <c r="BT18" s="54">
        <v>60.8</v>
      </c>
      <c r="BU18" s="54">
        <v>64.599999999999994</v>
      </c>
      <c r="BV18" s="54">
        <v>69.7</v>
      </c>
      <c r="BW18" s="54">
        <v>72.599999999999994</v>
      </c>
      <c r="BX18" s="54">
        <v>70.099999999999994</v>
      </c>
      <c r="BY18" s="54">
        <v>70.7</v>
      </c>
      <c r="BZ18" s="54">
        <v>71</v>
      </c>
      <c r="CA18" s="54">
        <v>64.099999999999994</v>
      </c>
      <c r="CB18" s="54">
        <v>70.900000000000006</v>
      </c>
      <c r="CC18" s="54">
        <v>70.5</v>
      </c>
      <c r="CD18" s="54">
        <v>72</v>
      </c>
      <c r="CE18" s="54">
        <v>69</v>
      </c>
      <c r="CF18" s="54">
        <v>65.099999999999994</v>
      </c>
      <c r="CG18" s="54">
        <v>65.099999999999994</v>
      </c>
      <c r="CH18" s="54">
        <v>61.5</v>
      </c>
      <c r="CI18" s="54">
        <v>65.400000000000006</v>
      </c>
      <c r="CJ18" s="54">
        <v>67.099999999999994</v>
      </c>
      <c r="CK18" s="54">
        <v>78.7</v>
      </c>
      <c r="CL18" s="54">
        <v>73.7</v>
      </c>
      <c r="CM18" s="54">
        <v>69.400000000000006</v>
      </c>
      <c r="CN18" s="54">
        <v>88.7</v>
      </c>
      <c r="CO18" s="54">
        <v>68</v>
      </c>
      <c r="CP18" s="58">
        <v>84</v>
      </c>
      <c r="CQ18" s="54">
        <v>76</v>
      </c>
      <c r="CR18" s="54">
        <v>87</v>
      </c>
      <c r="CS18" s="54">
        <v>65</v>
      </c>
      <c r="CT18" s="54">
        <v>57</v>
      </c>
      <c r="CU18" s="54">
        <v>78</v>
      </c>
      <c r="CV18" s="54">
        <v>78</v>
      </c>
      <c r="CW18" s="54">
        <v>49</v>
      </c>
      <c r="CX18" s="54">
        <v>72</v>
      </c>
      <c r="CY18" s="54">
        <v>68</v>
      </c>
      <c r="CZ18" s="54">
        <v>65</v>
      </c>
      <c r="DA18" s="54">
        <v>69</v>
      </c>
      <c r="DB18" s="54">
        <v>69</v>
      </c>
      <c r="DC18" s="54">
        <v>68</v>
      </c>
      <c r="DD18" s="54">
        <v>69</v>
      </c>
      <c r="DE18" s="54">
        <v>58</v>
      </c>
      <c r="DF18" s="54">
        <v>61</v>
      </c>
      <c r="DG18" s="54">
        <v>68</v>
      </c>
      <c r="DH18" s="54">
        <v>60</v>
      </c>
      <c r="DI18" s="54">
        <v>60</v>
      </c>
      <c r="DJ18" s="54">
        <v>59</v>
      </c>
      <c r="DK18" s="54">
        <v>58.7</v>
      </c>
      <c r="DL18" s="54">
        <v>64.599999999999994</v>
      </c>
      <c r="DM18" s="54">
        <v>65.7</v>
      </c>
      <c r="DN18" s="54">
        <v>58</v>
      </c>
      <c r="DO18" s="54">
        <v>63.4</v>
      </c>
      <c r="DP18" s="54">
        <v>58.4</v>
      </c>
      <c r="DQ18" s="54">
        <v>61</v>
      </c>
      <c r="DR18" s="54">
        <v>62</v>
      </c>
      <c r="DS18" s="54">
        <v>60</v>
      </c>
      <c r="DT18" s="54">
        <v>57</v>
      </c>
      <c r="DU18" s="54">
        <v>55</v>
      </c>
      <c r="DV18" s="7">
        <v>72</v>
      </c>
      <c r="DW18" s="7">
        <v>98</v>
      </c>
      <c r="DX18" s="7">
        <v>93</v>
      </c>
      <c r="DY18" s="7">
        <v>71</v>
      </c>
      <c r="DZ18" s="7">
        <v>70</v>
      </c>
      <c r="EA18" s="7">
        <v>73</v>
      </c>
      <c r="EB18" s="7">
        <v>69</v>
      </c>
      <c r="EC18" s="7">
        <v>96</v>
      </c>
      <c r="ED18" s="7">
        <v>94</v>
      </c>
      <c r="EE18" s="7">
        <v>64</v>
      </c>
      <c r="EF18" s="7">
        <v>76</v>
      </c>
    </row>
    <row r="19" spans="1:159" x14ac:dyDescent="0.25">
      <c r="A19" s="57">
        <v>0.66666666666666696</v>
      </c>
      <c r="B19" s="54">
        <v>64.5</v>
      </c>
      <c r="C19" s="54">
        <v>73.900000000000006</v>
      </c>
      <c r="D19" s="54">
        <v>71.3</v>
      </c>
      <c r="E19" s="54">
        <v>70.8</v>
      </c>
      <c r="F19" s="54">
        <v>59.6</v>
      </c>
      <c r="G19" s="54">
        <v>62.4</v>
      </c>
      <c r="H19" s="54">
        <v>57.7</v>
      </c>
      <c r="I19" s="54">
        <v>46.4</v>
      </c>
      <c r="J19" s="54">
        <v>67.900000000000006</v>
      </c>
      <c r="K19" s="54">
        <v>68.2</v>
      </c>
      <c r="L19" s="54">
        <v>66.5</v>
      </c>
      <c r="M19" s="54">
        <v>65</v>
      </c>
      <c r="N19" s="54">
        <v>59.2</v>
      </c>
      <c r="O19" s="54">
        <v>72.5</v>
      </c>
      <c r="P19" s="54">
        <v>70.099999999999994</v>
      </c>
      <c r="Q19" s="54">
        <v>66.400000000000006</v>
      </c>
      <c r="R19" s="54">
        <v>82.2</v>
      </c>
      <c r="S19" s="54">
        <v>94.9</v>
      </c>
      <c r="T19" s="54">
        <v>82</v>
      </c>
      <c r="U19" s="54">
        <v>72.900000000000006</v>
      </c>
      <c r="V19" s="54">
        <v>78.400000000000006</v>
      </c>
      <c r="W19" s="54">
        <v>70.599999999999994</v>
      </c>
      <c r="X19" s="54">
        <v>69.900000000000006</v>
      </c>
      <c r="Y19" s="54">
        <v>63.5</v>
      </c>
      <c r="Z19" s="54">
        <v>55.8</v>
      </c>
      <c r="AA19" s="54">
        <v>49.2</v>
      </c>
      <c r="AB19" s="54">
        <v>54.2</v>
      </c>
      <c r="AC19" s="54">
        <v>44.7</v>
      </c>
      <c r="AD19" s="54">
        <v>56.5</v>
      </c>
      <c r="AE19" s="54">
        <v>74.5</v>
      </c>
      <c r="AF19" s="54">
        <v>78.400000000000006</v>
      </c>
      <c r="AG19" s="54">
        <v>68.900000000000006</v>
      </c>
      <c r="AH19" s="54">
        <v>69.900000000000006</v>
      </c>
      <c r="AI19" s="54">
        <v>73.599999999999994</v>
      </c>
      <c r="AJ19" s="54">
        <v>67.3</v>
      </c>
      <c r="AK19" s="54">
        <v>65.7</v>
      </c>
      <c r="AL19" s="54">
        <v>68.900000000000006</v>
      </c>
      <c r="AM19" s="54">
        <v>80.5</v>
      </c>
      <c r="AN19" s="54">
        <v>78.7</v>
      </c>
      <c r="AO19" s="54">
        <v>78</v>
      </c>
      <c r="AP19" s="54">
        <v>73.099999999999994</v>
      </c>
      <c r="AQ19" s="54">
        <v>80.8</v>
      </c>
      <c r="AR19" s="54">
        <v>74</v>
      </c>
      <c r="AS19" s="54">
        <v>78.400000000000006</v>
      </c>
      <c r="AT19" s="54">
        <v>75.5</v>
      </c>
      <c r="AU19" s="54">
        <v>75.5</v>
      </c>
      <c r="AV19" s="54">
        <v>68.900000000000006</v>
      </c>
      <c r="AW19" s="54">
        <v>73.5</v>
      </c>
      <c r="AX19" s="54">
        <v>69.099999999999994</v>
      </c>
      <c r="AY19" s="54">
        <v>68.5</v>
      </c>
      <c r="AZ19" s="54">
        <v>62.1</v>
      </c>
      <c r="BA19" s="54">
        <v>66.599999999999994</v>
      </c>
      <c r="BB19" s="54">
        <v>71.2</v>
      </c>
      <c r="BC19" s="54">
        <v>72.8</v>
      </c>
      <c r="BD19" s="54">
        <v>78.8</v>
      </c>
      <c r="BE19" s="54">
        <v>73.099999999999994</v>
      </c>
      <c r="BF19" s="54">
        <v>82.3</v>
      </c>
      <c r="BG19" s="54">
        <v>71.2</v>
      </c>
      <c r="BH19" s="54">
        <v>83</v>
      </c>
      <c r="BI19" s="54">
        <v>68.2</v>
      </c>
      <c r="BJ19" s="54">
        <v>71.3</v>
      </c>
      <c r="BK19" s="54">
        <v>66.3</v>
      </c>
      <c r="BL19" s="54">
        <v>72.2</v>
      </c>
      <c r="BM19" s="54">
        <v>70.599999999999994</v>
      </c>
      <c r="BN19" s="54">
        <v>77.3</v>
      </c>
      <c r="BO19" s="54">
        <v>73.900000000000006</v>
      </c>
      <c r="BP19" s="54">
        <v>74.2</v>
      </c>
      <c r="BQ19" s="54">
        <v>67.599999999999994</v>
      </c>
      <c r="BR19" s="54">
        <v>76</v>
      </c>
      <c r="BS19" s="54">
        <v>74.2</v>
      </c>
      <c r="BT19" s="54">
        <v>62.5</v>
      </c>
      <c r="BU19" s="54">
        <v>64.900000000000006</v>
      </c>
      <c r="BV19" s="54">
        <v>72.599999999999994</v>
      </c>
      <c r="BW19" s="54">
        <v>78.3</v>
      </c>
      <c r="BX19" s="54">
        <v>74.099999999999994</v>
      </c>
      <c r="BY19" s="54">
        <v>73.400000000000006</v>
      </c>
      <c r="BZ19" s="54">
        <v>74</v>
      </c>
      <c r="CA19" s="54">
        <v>65.5</v>
      </c>
      <c r="CB19" s="54">
        <v>76.400000000000006</v>
      </c>
      <c r="CC19" s="54">
        <v>72.8</v>
      </c>
      <c r="CD19" s="54">
        <v>72.400000000000006</v>
      </c>
      <c r="CE19" s="54">
        <v>68.3</v>
      </c>
      <c r="CF19" s="54">
        <v>66.099999999999994</v>
      </c>
      <c r="CG19" s="54">
        <v>68.599999999999994</v>
      </c>
      <c r="CH19" s="54">
        <v>68.400000000000006</v>
      </c>
      <c r="CI19" s="54">
        <v>64.400000000000006</v>
      </c>
      <c r="CJ19" s="54">
        <v>68</v>
      </c>
      <c r="CK19" s="54">
        <v>79</v>
      </c>
      <c r="CL19" s="54">
        <v>75.400000000000006</v>
      </c>
      <c r="CM19" s="54">
        <v>74.8</v>
      </c>
      <c r="CN19" s="54">
        <v>96.3</v>
      </c>
      <c r="CO19" s="54">
        <v>76</v>
      </c>
      <c r="CP19" s="58">
        <v>83</v>
      </c>
      <c r="CQ19" s="54">
        <v>78</v>
      </c>
      <c r="CR19" s="54">
        <v>87</v>
      </c>
      <c r="CS19" s="54">
        <v>62</v>
      </c>
      <c r="CT19" s="54">
        <v>61</v>
      </c>
      <c r="CU19" s="54">
        <v>76</v>
      </c>
      <c r="CV19" s="54">
        <v>72</v>
      </c>
      <c r="CW19" s="54">
        <v>53</v>
      </c>
      <c r="CX19" s="54">
        <v>74</v>
      </c>
      <c r="CY19" s="54">
        <v>72</v>
      </c>
      <c r="CZ19" s="54">
        <v>67</v>
      </c>
      <c r="DA19" s="54">
        <v>71</v>
      </c>
      <c r="DB19" s="54">
        <v>70</v>
      </c>
      <c r="DC19" s="54">
        <v>69</v>
      </c>
      <c r="DD19" s="54">
        <v>67</v>
      </c>
      <c r="DE19" s="54">
        <v>59</v>
      </c>
      <c r="DF19" s="54">
        <v>66</v>
      </c>
      <c r="DG19" s="54">
        <v>69</v>
      </c>
      <c r="DH19" s="54">
        <v>62</v>
      </c>
      <c r="DI19" s="54">
        <v>66</v>
      </c>
      <c r="DJ19" s="54">
        <v>55</v>
      </c>
      <c r="DK19" s="54">
        <v>62.4</v>
      </c>
      <c r="DL19" s="54">
        <v>66.400000000000006</v>
      </c>
      <c r="DM19" s="54">
        <v>65.400000000000006</v>
      </c>
      <c r="DN19" s="54">
        <v>60.5</v>
      </c>
      <c r="DO19" s="54">
        <v>65.5</v>
      </c>
      <c r="DP19" s="54">
        <v>61.2</v>
      </c>
      <c r="DQ19" s="54">
        <v>64</v>
      </c>
      <c r="DR19" s="54">
        <v>63</v>
      </c>
      <c r="DS19" s="54">
        <v>67</v>
      </c>
      <c r="DT19" s="54">
        <v>57</v>
      </c>
      <c r="DU19" s="54">
        <v>58</v>
      </c>
      <c r="DV19" s="7">
        <v>71</v>
      </c>
      <c r="DW19" s="7">
        <v>98</v>
      </c>
      <c r="DX19" s="7">
        <v>90</v>
      </c>
      <c r="DY19" s="7">
        <v>68</v>
      </c>
      <c r="DZ19" s="7">
        <v>75</v>
      </c>
      <c r="EA19" s="7">
        <v>74</v>
      </c>
      <c r="EB19" s="7">
        <v>74</v>
      </c>
      <c r="EC19" s="7">
        <v>98</v>
      </c>
      <c r="ED19" s="7">
        <v>92</v>
      </c>
      <c r="EE19" s="7">
        <v>65</v>
      </c>
      <c r="EF19" s="7">
        <v>99</v>
      </c>
    </row>
    <row r="20" spans="1:159" x14ac:dyDescent="0.25">
      <c r="A20" s="57">
        <v>0.70833333333333304</v>
      </c>
      <c r="B20" s="54">
        <v>67.3</v>
      </c>
      <c r="C20" s="54">
        <v>76.599999999999994</v>
      </c>
      <c r="D20" s="54">
        <v>75</v>
      </c>
      <c r="E20" s="54">
        <v>70.099999999999994</v>
      </c>
      <c r="F20" s="54">
        <v>62.5</v>
      </c>
      <c r="G20" s="54">
        <v>71</v>
      </c>
      <c r="H20" s="54">
        <v>60.4</v>
      </c>
      <c r="I20" s="54">
        <v>50.9</v>
      </c>
      <c r="J20" s="54">
        <v>72.3</v>
      </c>
      <c r="K20" s="54">
        <v>71.2</v>
      </c>
      <c r="L20" s="54">
        <v>68.7</v>
      </c>
      <c r="M20" s="54">
        <v>70.900000000000006</v>
      </c>
      <c r="N20" s="54">
        <v>68.5</v>
      </c>
      <c r="O20" s="54">
        <v>76</v>
      </c>
      <c r="P20" s="54">
        <v>73</v>
      </c>
      <c r="Q20" s="54">
        <v>71.2</v>
      </c>
      <c r="R20" s="54">
        <v>85.5</v>
      </c>
      <c r="S20" s="54">
        <v>97.2</v>
      </c>
      <c r="T20" s="54">
        <v>85.4</v>
      </c>
      <c r="U20" s="54">
        <v>78.2</v>
      </c>
      <c r="V20" s="54">
        <v>83.2</v>
      </c>
      <c r="W20" s="54">
        <v>74.8</v>
      </c>
      <c r="X20" s="54">
        <v>72</v>
      </c>
      <c r="Y20" s="54">
        <v>64.8</v>
      </c>
      <c r="Z20" s="54">
        <v>58.8</v>
      </c>
      <c r="AA20" s="54">
        <v>63.1</v>
      </c>
      <c r="AB20" s="54">
        <v>56.4</v>
      </c>
      <c r="AC20" s="54">
        <v>51.7</v>
      </c>
      <c r="AD20" s="54">
        <v>57.9</v>
      </c>
      <c r="AE20" s="54">
        <v>78.099999999999994</v>
      </c>
      <c r="AF20" s="54">
        <v>80.8</v>
      </c>
      <c r="AG20" s="54">
        <v>74.5</v>
      </c>
      <c r="AH20" s="54">
        <v>71.7</v>
      </c>
      <c r="AI20" s="54">
        <v>77.599999999999994</v>
      </c>
      <c r="AJ20" s="54">
        <v>68.7</v>
      </c>
      <c r="AK20" s="54">
        <v>69.2</v>
      </c>
      <c r="AL20" s="54">
        <v>72.900000000000006</v>
      </c>
      <c r="AM20" s="54">
        <v>84.3</v>
      </c>
      <c r="AN20" s="54">
        <v>78.599999999999994</v>
      </c>
      <c r="AO20" s="54">
        <v>78.900000000000006</v>
      </c>
      <c r="AP20" s="54">
        <v>75.400000000000006</v>
      </c>
      <c r="AQ20" s="54">
        <v>83.9</v>
      </c>
      <c r="AR20" s="54">
        <v>77.3</v>
      </c>
      <c r="AS20" s="54">
        <v>82.5</v>
      </c>
      <c r="AT20" s="54">
        <v>77.5</v>
      </c>
      <c r="AU20" s="54">
        <v>77.2</v>
      </c>
      <c r="AV20" s="54">
        <v>70.099999999999994</v>
      </c>
      <c r="AW20" s="54">
        <v>76.099999999999994</v>
      </c>
      <c r="AX20" s="54">
        <v>74</v>
      </c>
      <c r="AY20" s="54">
        <v>68</v>
      </c>
      <c r="AZ20" s="54">
        <v>64.599999999999994</v>
      </c>
      <c r="BA20" s="54">
        <v>68.900000000000006</v>
      </c>
      <c r="BB20" s="54">
        <v>76.099999999999994</v>
      </c>
      <c r="BC20" s="54">
        <v>74.8</v>
      </c>
      <c r="BD20" s="54">
        <v>81</v>
      </c>
      <c r="BE20" s="54">
        <v>75.900000000000006</v>
      </c>
      <c r="BF20" s="54">
        <v>84.3</v>
      </c>
      <c r="BG20" s="54">
        <v>75.5</v>
      </c>
      <c r="BH20" s="54">
        <v>80.5</v>
      </c>
      <c r="BI20" s="54">
        <v>72.2</v>
      </c>
      <c r="BJ20" s="54">
        <v>74.900000000000006</v>
      </c>
      <c r="BK20" s="54">
        <v>68.3</v>
      </c>
      <c r="BL20" s="54">
        <v>74.3</v>
      </c>
      <c r="BM20" s="54">
        <v>72.900000000000006</v>
      </c>
      <c r="BN20" s="54">
        <v>76.8</v>
      </c>
      <c r="BO20" s="54">
        <v>78.400000000000006</v>
      </c>
      <c r="BP20" s="54">
        <v>77</v>
      </c>
      <c r="BQ20" s="54">
        <v>70.400000000000006</v>
      </c>
      <c r="BR20" s="54">
        <v>77.7</v>
      </c>
      <c r="BS20" s="54">
        <v>76</v>
      </c>
      <c r="BT20" s="54">
        <v>65.2</v>
      </c>
      <c r="BU20" s="54">
        <v>69.3</v>
      </c>
      <c r="BV20" s="54">
        <v>75.599999999999994</v>
      </c>
      <c r="BW20" s="54">
        <v>81.099999999999994</v>
      </c>
      <c r="BX20" s="54">
        <v>76.099999999999994</v>
      </c>
      <c r="BY20" s="54">
        <v>76.900000000000006</v>
      </c>
      <c r="BZ20" s="54">
        <v>76</v>
      </c>
      <c r="CA20" s="54">
        <v>72</v>
      </c>
      <c r="CB20" s="54">
        <v>77.5</v>
      </c>
      <c r="CC20" s="54">
        <v>75.599999999999994</v>
      </c>
      <c r="CD20" s="54">
        <v>75</v>
      </c>
      <c r="CE20" s="54">
        <v>71.8</v>
      </c>
      <c r="CF20" s="54">
        <v>68.2</v>
      </c>
      <c r="CG20" s="54">
        <v>68.599999999999994</v>
      </c>
      <c r="CH20" s="54">
        <v>72.5</v>
      </c>
      <c r="CI20" s="54">
        <v>71.8</v>
      </c>
      <c r="CJ20" s="54">
        <v>68.599999999999994</v>
      </c>
      <c r="CK20" s="54">
        <v>79.599999999999994</v>
      </c>
      <c r="CL20" s="54">
        <v>76.900000000000006</v>
      </c>
      <c r="CM20" s="54">
        <v>78.5</v>
      </c>
      <c r="CN20" s="54">
        <v>95</v>
      </c>
      <c r="CO20" s="54">
        <v>77</v>
      </c>
      <c r="CP20" s="58">
        <v>80</v>
      </c>
      <c r="CQ20" s="54">
        <v>83</v>
      </c>
      <c r="CR20" s="54">
        <v>89</v>
      </c>
      <c r="CS20" s="54">
        <v>58</v>
      </c>
      <c r="CT20" s="54">
        <v>65</v>
      </c>
      <c r="CU20" s="54">
        <v>83</v>
      </c>
      <c r="CV20" s="54">
        <v>79</v>
      </c>
      <c r="CW20" s="54">
        <v>58</v>
      </c>
      <c r="CX20" s="54">
        <v>78</v>
      </c>
      <c r="CY20" s="54">
        <v>75</v>
      </c>
      <c r="CZ20" s="54">
        <v>73</v>
      </c>
      <c r="DA20" s="54">
        <v>74</v>
      </c>
      <c r="DB20" s="54">
        <v>74</v>
      </c>
      <c r="DC20" s="54">
        <v>72</v>
      </c>
      <c r="DD20" s="54">
        <v>64</v>
      </c>
      <c r="DE20" s="54">
        <v>61</v>
      </c>
      <c r="DF20" s="54">
        <v>73</v>
      </c>
      <c r="DG20" s="54">
        <v>71</v>
      </c>
      <c r="DH20" s="54">
        <v>61</v>
      </c>
      <c r="DI20" s="54">
        <v>69</v>
      </c>
      <c r="DJ20" s="54">
        <v>65</v>
      </c>
      <c r="DK20" s="54">
        <v>67.400000000000006</v>
      </c>
      <c r="DL20" s="54">
        <v>68.900000000000006</v>
      </c>
      <c r="DM20" s="54">
        <v>65.3</v>
      </c>
      <c r="DN20" s="54">
        <v>65.099999999999994</v>
      </c>
      <c r="DO20" s="54">
        <v>68</v>
      </c>
      <c r="DP20" s="54">
        <v>66.3</v>
      </c>
      <c r="DQ20" s="54">
        <v>64</v>
      </c>
      <c r="DR20" s="54">
        <v>64</v>
      </c>
      <c r="DS20" s="54">
        <v>74</v>
      </c>
      <c r="DT20" s="54">
        <v>71</v>
      </c>
      <c r="DU20" s="54">
        <v>69</v>
      </c>
      <c r="DV20" s="7">
        <v>76</v>
      </c>
      <c r="DW20" s="7">
        <v>99</v>
      </c>
      <c r="DX20" s="7">
        <v>90</v>
      </c>
      <c r="DY20" s="7">
        <v>68</v>
      </c>
      <c r="DZ20" s="7">
        <v>79</v>
      </c>
      <c r="EA20" s="7">
        <v>76</v>
      </c>
      <c r="EB20" s="7">
        <v>86</v>
      </c>
      <c r="EC20" s="7">
        <v>99</v>
      </c>
      <c r="ED20" s="7">
        <v>93</v>
      </c>
      <c r="EE20" s="7">
        <v>71</v>
      </c>
      <c r="EF20" s="7">
        <v>95</v>
      </c>
    </row>
    <row r="21" spans="1:159" x14ac:dyDescent="0.25">
      <c r="A21" s="57">
        <v>0.75</v>
      </c>
      <c r="B21" s="54">
        <v>71.7</v>
      </c>
      <c r="C21" s="54">
        <v>78.400000000000006</v>
      </c>
      <c r="D21" s="54">
        <v>81</v>
      </c>
      <c r="E21" s="54">
        <v>72.599999999999994</v>
      </c>
      <c r="F21" s="54">
        <v>68.3</v>
      </c>
      <c r="G21" s="54">
        <v>74.8</v>
      </c>
      <c r="H21" s="54">
        <v>67.900000000000006</v>
      </c>
      <c r="I21" s="54">
        <v>60.5</v>
      </c>
      <c r="J21" s="54">
        <v>74.900000000000006</v>
      </c>
      <c r="K21" s="54">
        <v>76.400000000000006</v>
      </c>
      <c r="L21" s="54">
        <v>74.400000000000006</v>
      </c>
      <c r="M21" s="54">
        <v>77.2</v>
      </c>
      <c r="N21" s="54">
        <v>70.400000000000006</v>
      </c>
      <c r="O21" s="54">
        <v>81.3</v>
      </c>
      <c r="P21" s="54">
        <v>75.400000000000006</v>
      </c>
      <c r="Q21" s="54">
        <v>75.2</v>
      </c>
      <c r="R21" s="54">
        <v>88.5</v>
      </c>
      <c r="S21" s="54">
        <v>97.2</v>
      </c>
      <c r="T21" s="54">
        <v>89.3</v>
      </c>
      <c r="U21" s="54">
        <v>83.6</v>
      </c>
      <c r="V21" s="54">
        <v>88.2</v>
      </c>
      <c r="W21" s="54">
        <v>78.599999999999994</v>
      </c>
      <c r="X21" s="54">
        <v>74.2</v>
      </c>
      <c r="Y21" s="54">
        <v>65.8</v>
      </c>
      <c r="Z21" s="54">
        <v>62.5</v>
      </c>
      <c r="AA21" s="54">
        <v>67.599999999999994</v>
      </c>
      <c r="AB21" s="54">
        <v>61.7</v>
      </c>
      <c r="AC21" s="54">
        <v>56.8</v>
      </c>
      <c r="AD21" s="54">
        <v>60.7</v>
      </c>
      <c r="AE21" s="54">
        <v>81.400000000000006</v>
      </c>
      <c r="AF21" s="54">
        <v>84.3</v>
      </c>
      <c r="AG21" s="54">
        <v>79.7</v>
      </c>
      <c r="AH21" s="54">
        <v>81.099999999999994</v>
      </c>
      <c r="AI21" s="54">
        <v>82.5</v>
      </c>
      <c r="AJ21" s="54">
        <v>79.599999999999994</v>
      </c>
      <c r="AK21" s="54">
        <v>71.5</v>
      </c>
      <c r="AL21" s="54">
        <v>77.599999999999994</v>
      </c>
      <c r="AM21" s="54">
        <v>85.9</v>
      </c>
      <c r="AN21" s="54">
        <v>78.7</v>
      </c>
      <c r="AO21" s="54">
        <v>79.3</v>
      </c>
      <c r="AP21" s="54">
        <v>79.599999999999994</v>
      </c>
      <c r="AQ21" s="54">
        <v>86.7</v>
      </c>
      <c r="AR21" s="54">
        <v>79.900000000000006</v>
      </c>
      <c r="AS21" s="54">
        <v>85.2</v>
      </c>
      <c r="AT21" s="54">
        <v>81.5</v>
      </c>
      <c r="AU21" s="54">
        <v>81.2</v>
      </c>
      <c r="AV21" s="54">
        <v>73.099999999999994</v>
      </c>
      <c r="AW21" s="54">
        <v>78.599999999999994</v>
      </c>
      <c r="AX21" s="54">
        <v>77.900000000000006</v>
      </c>
      <c r="AY21" s="54">
        <v>70.3</v>
      </c>
      <c r="AZ21" s="54">
        <v>69</v>
      </c>
      <c r="BA21" s="54">
        <v>73</v>
      </c>
      <c r="BB21" s="54">
        <v>81.3</v>
      </c>
      <c r="BC21" s="54">
        <v>79.599999999999994</v>
      </c>
      <c r="BD21" s="54">
        <v>79.3</v>
      </c>
      <c r="BE21" s="54">
        <v>77.8</v>
      </c>
      <c r="BF21" s="54">
        <v>91.6</v>
      </c>
      <c r="BG21" s="54">
        <v>83</v>
      </c>
      <c r="BH21" s="54">
        <v>82</v>
      </c>
      <c r="BI21" s="54">
        <v>78.099999999999994</v>
      </c>
      <c r="BJ21" s="54">
        <v>76.8</v>
      </c>
      <c r="BK21" s="54">
        <v>71.5</v>
      </c>
      <c r="BL21" s="54">
        <v>73.2</v>
      </c>
      <c r="BM21" s="54">
        <v>76.900000000000006</v>
      </c>
      <c r="BN21" s="54">
        <v>78.3</v>
      </c>
      <c r="BO21" s="54">
        <v>81.5</v>
      </c>
      <c r="BP21" s="54">
        <v>78.7</v>
      </c>
      <c r="BQ21" s="54">
        <v>71.5</v>
      </c>
      <c r="BR21" s="54">
        <v>80</v>
      </c>
      <c r="BS21" s="54">
        <v>75.8</v>
      </c>
      <c r="BT21" s="54">
        <v>70.400000000000006</v>
      </c>
      <c r="BU21" s="54">
        <v>74.599999999999994</v>
      </c>
      <c r="BV21" s="54">
        <v>77.3</v>
      </c>
      <c r="BW21" s="54">
        <v>82.8</v>
      </c>
      <c r="BX21" s="54">
        <v>79.099999999999994</v>
      </c>
      <c r="BY21" s="54">
        <v>81.3</v>
      </c>
      <c r="BZ21" s="54">
        <v>79.5</v>
      </c>
      <c r="CA21" s="54">
        <v>75.7</v>
      </c>
      <c r="CB21" s="54">
        <v>81.099999999999994</v>
      </c>
      <c r="CC21" s="54">
        <v>78.599999999999994</v>
      </c>
      <c r="CD21" s="54">
        <v>79.900000000000006</v>
      </c>
      <c r="CE21" s="54">
        <v>76.2</v>
      </c>
      <c r="CF21" s="54">
        <v>67.8</v>
      </c>
      <c r="CG21" s="54">
        <v>69.5</v>
      </c>
      <c r="CH21" s="54">
        <v>73.400000000000006</v>
      </c>
      <c r="CI21" s="54">
        <v>74.7</v>
      </c>
      <c r="CJ21" s="54">
        <v>72.8</v>
      </c>
      <c r="CK21" s="54">
        <v>82.4</v>
      </c>
      <c r="CL21" s="54">
        <v>80.5</v>
      </c>
      <c r="CM21" s="54">
        <v>82.2</v>
      </c>
      <c r="CN21" s="54">
        <v>94.9</v>
      </c>
      <c r="CO21" s="54">
        <v>81</v>
      </c>
      <c r="CP21" s="58">
        <v>82</v>
      </c>
      <c r="CQ21" s="54">
        <v>86</v>
      </c>
      <c r="CR21" s="54">
        <v>83</v>
      </c>
      <c r="CS21" s="54">
        <v>59</v>
      </c>
      <c r="CT21" s="54">
        <v>71</v>
      </c>
      <c r="CU21" s="54">
        <v>86</v>
      </c>
      <c r="CV21" s="54">
        <v>87</v>
      </c>
      <c r="CW21" s="54">
        <v>64</v>
      </c>
      <c r="CX21" s="54">
        <v>79</v>
      </c>
      <c r="CY21" s="54">
        <v>78</v>
      </c>
      <c r="CZ21" s="54">
        <v>75</v>
      </c>
      <c r="DA21" s="54">
        <v>84</v>
      </c>
      <c r="DB21" s="54">
        <v>81</v>
      </c>
      <c r="DC21" s="54">
        <v>82</v>
      </c>
      <c r="DD21" s="54">
        <v>69</v>
      </c>
      <c r="DE21" s="54">
        <v>70</v>
      </c>
      <c r="DF21" s="54">
        <v>78</v>
      </c>
      <c r="DG21" s="54">
        <v>69</v>
      </c>
      <c r="DH21" s="54">
        <v>66</v>
      </c>
      <c r="DI21" s="54">
        <v>77</v>
      </c>
      <c r="DJ21" s="54">
        <v>71</v>
      </c>
      <c r="DK21" s="54">
        <v>70.099999999999994</v>
      </c>
      <c r="DL21" s="54">
        <v>72.8</v>
      </c>
      <c r="DM21" s="54">
        <v>67.3</v>
      </c>
      <c r="DN21" s="54">
        <v>68</v>
      </c>
      <c r="DO21" s="54">
        <v>74.8</v>
      </c>
      <c r="DP21" s="54">
        <v>69.099999999999994</v>
      </c>
      <c r="DQ21" s="54">
        <v>75</v>
      </c>
      <c r="DR21" s="54">
        <v>74</v>
      </c>
      <c r="DS21" s="54">
        <v>78</v>
      </c>
      <c r="DT21" s="54">
        <v>74</v>
      </c>
      <c r="DU21" s="54">
        <v>75</v>
      </c>
      <c r="DV21" s="7">
        <v>74</v>
      </c>
      <c r="DW21" s="7">
        <v>97</v>
      </c>
      <c r="DX21" s="7">
        <v>91</v>
      </c>
      <c r="DY21" s="7">
        <v>75</v>
      </c>
      <c r="DZ21" s="7">
        <v>81</v>
      </c>
      <c r="EA21" s="7">
        <v>81</v>
      </c>
      <c r="EB21" s="7">
        <v>94</v>
      </c>
      <c r="EC21" s="7">
        <v>99</v>
      </c>
      <c r="ED21" s="7">
        <v>93</v>
      </c>
      <c r="EE21" s="7">
        <v>74</v>
      </c>
      <c r="EF21" s="7">
        <v>97</v>
      </c>
    </row>
    <row r="22" spans="1:159" x14ac:dyDescent="0.25">
      <c r="A22" s="57">
        <v>0.79166666666666696</v>
      </c>
      <c r="B22" s="54">
        <v>77.400000000000006</v>
      </c>
      <c r="C22" s="54">
        <v>83</v>
      </c>
      <c r="D22" s="54">
        <v>85.4</v>
      </c>
      <c r="E22" s="54">
        <v>75.2</v>
      </c>
      <c r="F22" s="54">
        <v>72.3</v>
      </c>
      <c r="G22" s="54">
        <v>77.7</v>
      </c>
      <c r="H22" s="54">
        <v>77.900000000000006</v>
      </c>
      <c r="I22" s="54">
        <v>66.5</v>
      </c>
      <c r="J22" s="54">
        <v>78.7</v>
      </c>
      <c r="K22" s="54">
        <v>79.900000000000006</v>
      </c>
      <c r="L22" s="54">
        <v>79.900000000000006</v>
      </c>
      <c r="M22" s="54">
        <v>85.5</v>
      </c>
      <c r="N22" s="54">
        <v>72.2</v>
      </c>
      <c r="O22" s="54">
        <v>86.9</v>
      </c>
      <c r="P22" s="54">
        <v>79.599999999999994</v>
      </c>
      <c r="Q22" s="54">
        <v>79.3</v>
      </c>
      <c r="R22" s="54">
        <v>92.6</v>
      </c>
      <c r="S22" s="54">
        <v>95.7</v>
      </c>
      <c r="T22" s="54">
        <v>91.1</v>
      </c>
      <c r="U22" s="54">
        <v>88.6</v>
      </c>
      <c r="V22" s="54">
        <v>90.6</v>
      </c>
      <c r="W22" s="54">
        <v>82.8</v>
      </c>
      <c r="X22" s="54">
        <v>79.599999999999994</v>
      </c>
      <c r="Y22" s="54">
        <v>67</v>
      </c>
      <c r="Z22" s="54">
        <v>65</v>
      </c>
      <c r="AA22" s="54">
        <v>72.2</v>
      </c>
      <c r="AB22" s="54">
        <v>73.3</v>
      </c>
      <c r="AC22" s="54">
        <v>64.900000000000006</v>
      </c>
      <c r="AD22" s="54">
        <v>69.8</v>
      </c>
      <c r="AE22" s="54">
        <v>83.1</v>
      </c>
      <c r="AF22" s="54">
        <v>87.8</v>
      </c>
      <c r="AG22" s="54">
        <v>82.1</v>
      </c>
      <c r="AH22" s="54">
        <v>86.8</v>
      </c>
      <c r="AI22" s="54">
        <v>86.4</v>
      </c>
      <c r="AJ22" s="54">
        <v>84.7</v>
      </c>
      <c r="AK22" s="54">
        <v>75.400000000000006</v>
      </c>
      <c r="AL22" s="54">
        <v>79.400000000000006</v>
      </c>
      <c r="AM22" s="54">
        <v>88.5</v>
      </c>
      <c r="AN22" s="54">
        <v>79.400000000000006</v>
      </c>
      <c r="AO22" s="54">
        <v>83.5</v>
      </c>
      <c r="AP22" s="54">
        <v>81.8</v>
      </c>
      <c r="AQ22" s="54">
        <v>88.7</v>
      </c>
      <c r="AR22" s="54">
        <v>84</v>
      </c>
      <c r="AS22" s="54">
        <v>88.2</v>
      </c>
      <c r="AT22" s="54">
        <v>86.2</v>
      </c>
      <c r="AU22" s="54">
        <v>86.7</v>
      </c>
      <c r="AV22" s="54">
        <v>83.1</v>
      </c>
      <c r="AW22" s="54">
        <v>80.5</v>
      </c>
      <c r="AX22" s="54">
        <v>82.6</v>
      </c>
      <c r="AY22" s="54">
        <v>78.3</v>
      </c>
      <c r="AZ22" s="54">
        <v>76.400000000000006</v>
      </c>
      <c r="BA22" s="54">
        <v>79</v>
      </c>
      <c r="BB22" s="54">
        <v>85.8</v>
      </c>
      <c r="BC22" s="54">
        <v>84.6</v>
      </c>
      <c r="BD22" s="54">
        <v>79.599999999999994</v>
      </c>
      <c r="BE22" s="54">
        <v>79.3</v>
      </c>
      <c r="BF22" s="54">
        <v>93.8</v>
      </c>
      <c r="BG22" s="54">
        <v>85.5</v>
      </c>
      <c r="BH22" s="54">
        <v>88.9</v>
      </c>
      <c r="BI22" s="54">
        <v>83</v>
      </c>
      <c r="BJ22" s="54">
        <v>81.400000000000006</v>
      </c>
      <c r="BK22" s="54">
        <v>76.599999999999994</v>
      </c>
      <c r="BL22" s="54">
        <v>74.7</v>
      </c>
      <c r="BM22" s="54">
        <v>81.5</v>
      </c>
      <c r="BN22" s="54">
        <v>81.5</v>
      </c>
      <c r="BO22" s="54">
        <v>84.2</v>
      </c>
      <c r="BP22" s="54">
        <v>83.5</v>
      </c>
      <c r="BQ22" s="54">
        <v>78.3</v>
      </c>
      <c r="BR22" s="54">
        <v>84.1</v>
      </c>
      <c r="BS22" s="54">
        <v>76.5</v>
      </c>
      <c r="BT22" s="54">
        <v>73.900000000000006</v>
      </c>
      <c r="BU22" s="54">
        <v>77.8</v>
      </c>
      <c r="BV22" s="54">
        <v>81.5</v>
      </c>
      <c r="BW22" s="54">
        <v>86.4</v>
      </c>
      <c r="BX22" s="54">
        <v>81.400000000000006</v>
      </c>
      <c r="BY22" s="54">
        <v>85.4</v>
      </c>
      <c r="BZ22" s="54">
        <v>85.6</v>
      </c>
      <c r="CA22" s="54">
        <v>81.099999999999994</v>
      </c>
      <c r="CB22" s="54">
        <v>86.8</v>
      </c>
      <c r="CC22" s="54">
        <v>82.2</v>
      </c>
      <c r="CD22" s="54">
        <v>84.7</v>
      </c>
      <c r="CE22" s="54">
        <v>80.400000000000006</v>
      </c>
      <c r="CF22" s="54">
        <v>71.3</v>
      </c>
      <c r="CG22" s="54">
        <v>70.400000000000006</v>
      </c>
      <c r="CH22" s="54">
        <v>76.7</v>
      </c>
      <c r="CI22" s="54">
        <v>77.2</v>
      </c>
      <c r="CJ22" s="54">
        <v>78.5</v>
      </c>
      <c r="CK22" s="54">
        <v>88.8</v>
      </c>
      <c r="CL22" s="54">
        <v>85.1</v>
      </c>
      <c r="CM22" s="54">
        <v>86.8</v>
      </c>
      <c r="CN22" s="54">
        <v>96.6</v>
      </c>
      <c r="CO22" s="54">
        <v>81</v>
      </c>
      <c r="CP22" s="58">
        <v>86</v>
      </c>
      <c r="CQ22" s="54">
        <v>86</v>
      </c>
      <c r="CR22" s="54">
        <v>85</v>
      </c>
      <c r="CS22" s="54">
        <v>62</v>
      </c>
      <c r="CT22" s="54">
        <v>75</v>
      </c>
      <c r="CU22" s="54">
        <v>87</v>
      </c>
      <c r="CV22" s="54">
        <v>89</v>
      </c>
      <c r="CW22" s="54">
        <v>69</v>
      </c>
      <c r="CX22" s="54">
        <v>80</v>
      </c>
      <c r="CY22" s="54">
        <v>78</v>
      </c>
      <c r="CZ22" s="54">
        <v>78</v>
      </c>
      <c r="DA22" s="54">
        <v>86</v>
      </c>
      <c r="DB22" s="54">
        <v>83</v>
      </c>
      <c r="DC22" s="54">
        <v>85</v>
      </c>
      <c r="DD22" s="54">
        <v>77</v>
      </c>
      <c r="DE22" s="54">
        <v>72</v>
      </c>
      <c r="DF22" s="54">
        <v>79</v>
      </c>
      <c r="DG22" s="54">
        <v>75</v>
      </c>
      <c r="DH22" s="54">
        <v>72</v>
      </c>
      <c r="DI22" s="54">
        <v>82</v>
      </c>
      <c r="DJ22" s="54">
        <v>77</v>
      </c>
      <c r="DK22" s="54">
        <v>75.3</v>
      </c>
      <c r="DL22" s="54">
        <v>77.5</v>
      </c>
      <c r="DM22" s="54">
        <v>70.7</v>
      </c>
      <c r="DN22" s="54">
        <v>75.7</v>
      </c>
      <c r="DO22" s="54">
        <v>77.3</v>
      </c>
      <c r="DP22" s="54">
        <v>73.5</v>
      </c>
      <c r="DQ22" s="54">
        <v>78</v>
      </c>
      <c r="DR22" s="54">
        <v>76</v>
      </c>
      <c r="DS22" s="54">
        <v>77</v>
      </c>
      <c r="DT22" s="54">
        <v>78</v>
      </c>
      <c r="DU22" s="54">
        <v>81</v>
      </c>
      <c r="DV22" s="7">
        <v>76</v>
      </c>
      <c r="DW22" s="7">
        <v>92</v>
      </c>
      <c r="DX22" s="7">
        <v>94</v>
      </c>
      <c r="DY22" s="7">
        <v>75</v>
      </c>
      <c r="DZ22" s="7">
        <v>84</v>
      </c>
      <c r="EA22" s="7">
        <v>83</v>
      </c>
      <c r="EB22" s="7">
        <v>99</v>
      </c>
      <c r="EC22" s="7">
        <v>99</v>
      </c>
      <c r="ED22" s="7">
        <v>89</v>
      </c>
      <c r="EE22" s="7">
        <v>77</v>
      </c>
      <c r="EF22" s="7">
        <v>98</v>
      </c>
    </row>
    <row r="23" spans="1:159" x14ac:dyDescent="0.25">
      <c r="A23" s="57">
        <v>0.83333333333333304</v>
      </c>
      <c r="B23" s="54">
        <v>83.7</v>
      </c>
      <c r="C23" s="54">
        <v>87.1</v>
      </c>
      <c r="D23" s="54">
        <v>88</v>
      </c>
      <c r="E23" s="54">
        <v>75.099999999999994</v>
      </c>
      <c r="F23" s="54">
        <v>76.7</v>
      </c>
      <c r="G23" s="54">
        <v>80.7</v>
      </c>
      <c r="H23" s="54">
        <v>84.3</v>
      </c>
      <c r="I23" s="54">
        <v>76.3</v>
      </c>
      <c r="J23" s="54">
        <v>81.2</v>
      </c>
      <c r="K23" s="54">
        <v>84.5</v>
      </c>
      <c r="L23" s="54">
        <v>85</v>
      </c>
      <c r="M23" s="54">
        <v>89.3</v>
      </c>
      <c r="N23" s="54">
        <v>78</v>
      </c>
      <c r="O23" s="54">
        <v>89.7</v>
      </c>
      <c r="P23" s="54">
        <v>82.9</v>
      </c>
      <c r="Q23" s="54">
        <v>82.5</v>
      </c>
      <c r="R23" s="54">
        <v>96.3</v>
      </c>
      <c r="S23" s="54">
        <v>95.2</v>
      </c>
      <c r="T23" s="54">
        <v>91.6</v>
      </c>
      <c r="U23" s="54">
        <v>91.1</v>
      </c>
      <c r="V23" s="54">
        <v>91.8</v>
      </c>
      <c r="W23" s="54">
        <v>88.3</v>
      </c>
      <c r="X23" s="54">
        <v>82.8</v>
      </c>
      <c r="Y23" s="54">
        <v>67.900000000000006</v>
      </c>
      <c r="Z23" s="54">
        <v>68.3</v>
      </c>
      <c r="AA23" s="54">
        <v>75.2</v>
      </c>
      <c r="AB23" s="54">
        <v>81.5</v>
      </c>
      <c r="AC23" s="54">
        <v>72.400000000000006</v>
      </c>
      <c r="AD23" s="54">
        <v>79</v>
      </c>
      <c r="AE23" s="54">
        <v>85.6</v>
      </c>
      <c r="AF23" s="54">
        <v>90.7</v>
      </c>
      <c r="AG23" s="54">
        <v>84.3</v>
      </c>
      <c r="AH23" s="54">
        <v>88.8</v>
      </c>
      <c r="AI23" s="54">
        <v>87.5</v>
      </c>
      <c r="AJ23" s="54">
        <v>85.6</v>
      </c>
      <c r="AK23" s="54">
        <v>78.400000000000006</v>
      </c>
      <c r="AL23" s="54">
        <v>79.8</v>
      </c>
      <c r="AM23" s="54">
        <v>90</v>
      </c>
      <c r="AN23" s="54">
        <v>81.8</v>
      </c>
      <c r="AO23" s="54">
        <v>87.2</v>
      </c>
      <c r="AP23" s="54">
        <v>84.9</v>
      </c>
      <c r="AQ23" s="54">
        <v>89.2</v>
      </c>
      <c r="AR23" s="54">
        <v>86.4</v>
      </c>
      <c r="AS23" s="54">
        <v>90.3</v>
      </c>
      <c r="AT23" s="54">
        <v>89.5</v>
      </c>
      <c r="AU23" s="54">
        <v>88.7</v>
      </c>
      <c r="AV23" s="54">
        <v>86.7</v>
      </c>
      <c r="AW23" s="54">
        <v>83.3</v>
      </c>
      <c r="AX23" s="54">
        <v>85.3</v>
      </c>
      <c r="AY23" s="54">
        <v>81.5</v>
      </c>
      <c r="AZ23" s="54">
        <v>80.2</v>
      </c>
      <c r="BA23" s="54">
        <v>83.4</v>
      </c>
      <c r="BB23" s="54">
        <v>90</v>
      </c>
      <c r="BC23" s="54">
        <v>88.6</v>
      </c>
      <c r="BD23" s="54">
        <v>82.1</v>
      </c>
      <c r="BE23" s="54">
        <v>80.599999999999994</v>
      </c>
      <c r="BF23" s="54">
        <v>90.4</v>
      </c>
      <c r="BG23" s="54">
        <v>86.2</v>
      </c>
      <c r="BH23" s="54">
        <v>92.6</v>
      </c>
      <c r="BI23" s="54">
        <v>86.9</v>
      </c>
      <c r="BJ23" s="54">
        <v>86.9</v>
      </c>
      <c r="BK23" s="54">
        <v>82</v>
      </c>
      <c r="BL23" s="54">
        <v>80.400000000000006</v>
      </c>
      <c r="BM23" s="54">
        <v>84.1</v>
      </c>
      <c r="BN23" s="54">
        <v>85.7</v>
      </c>
      <c r="BO23" s="54">
        <v>85.2</v>
      </c>
      <c r="BP23" s="54">
        <v>85.7</v>
      </c>
      <c r="BQ23" s="54">
        <v>85.8</v>
      </c>
      <c r="BR23" s="54">
        <v>85.3</v>
      </c>
      <c r="BS23" s="54">
        <v>77.5</v>
      </c>
      <c r="BT23" s="54">
        <v>76.599999999999994</v>
      </c>
      <c r="BU23" s="54">
        <v>79.3</v>
      </c>
      <c r="BV23" s="54">
        <v>84.3</v>
      </c>
      <c r="BW23" s="54">
        <v>86.5</v>
      </c>
      <c r="BX23" s="54">
        <v>88.2</v>
      </c>
      <c r="BY23" s="54">
        <v>87.4</v>
      </c>
      <c r="BZ23" s="54">
        <v>89.8</v>
      </c>
      <c r="CA23" s="54">
        <v>84.4</v>
      </c>
      <c r="CB23" s="54">
        <v>89.3</v>
      </c>
      <c r="CC23" s="54">
        <v>84.7</v>
      </c>
      <c r="CD23" s="54">
        <v>88.8</v>
      </c>
      <c r="CE23" s="54">
        <v>85.9</v>
      </c>
      <c r="CF23" s="54">
        <v>75.7</v>
      </c>
      <c r="CG23" s="54">
        <v>73.3</v>
      </c>
      <c r="CH23" s="54">
        <v>80</v>
      </c>
      <c r="CI23" s="54">
        <v>80.400000000000006</v>
      </c>
      <c r="CJ23" s="54">
        <v>84.9</v>
      </c>
      <c r="CK23" s="54">
        <v>92.5</v>
      </c>
      <c r="CL23" s="54">
        <v>86.1</v>
      </c>
      <c r="CM23" s="54">
        <v>89.3</v>
      </c>
      <c r="CN23" s="54">
        <v>98.1</v>
      </c>
      <c r="CO23" s="54">
        <v>85</v>
      </c>
      <c r="CP23" s="58">
        <v>87</v>
      </c>
      <c r="CQ23" s="54">
        <v>86</v>
      </c>
      <c r="CR23" s="54">
        <v>87</v>
      </c>
      <c r="CS23" s="54">
        <v>69</v>
      </c>
      <c r="CT23" s="54">
        <v>77</v>
      </c>
      <c r="CU23" s="54">
        <v>87</v>
      </c>
      <c r="CV23" s="54">
        <v>92</v>
      </c>
      <c r="CW23" s="54">
        <v>70</v>
      </c>
      <c r="CX23" s="54">
        <v>80</v>
      </c>
      <c r="CY23" s="54">
        <v>78</v>
      </c>
      <c r="CZ23" s="54">
        <v>80</v>
      </c>
      <c r="DA23" s="54">
        <v>87</v>
      </c>
      <c r="DB23" s="54">
        <v>82</v>
      </c>
      <c r="DC23" s="54">
        <v>84</v>
      </c>
      <c r="DD23" s="54">
        <v>82</v>
      </c>
      <c r="DE23" s="54">
        <v>76</v>
      </c>
      <c r="DF23" s="54">
        <v>76</v>
      </c>
      <c r="DG23" s="54">
        <v>79</v>
      </c>
      <c r="DH23" s="54">
        <v>75</v>
      </c>
      <c r="DI23" s="54">
        <v>81</v>
      </c>
      <c r="DJ23" s="54">
        <v>78</v>
      </c>
      <c r="DK23" s="54">
        <v>77.900000000000006</v>
      </c>
      <c r="DL23" s="54">
        <v>82.5</v>
      </c>
      <c r="DM23" s="54">
        <v>77.5</v>
      </c>
      <c r="DN23" s="54">
        <v>80.7</v>
      </c>
      <c r="DO23" s="54">
        <v>80.099999999999994</v>
      </c>
      <c r="DP23" s="54">
        <v>78.7</v>
      </c>
      <c r="DQ23" s="54">
        <v>93</v>
      </c>
      <c r="DR23" s="54">
        <v>83</v>
      </c>
      <c r="DS23" s="54">
        <v>81</v>
      </c>
      <c r="DT23" s="54">
        <v>77</v>
      </c>
      <c r="DU23" s="54">
        <v>79</v>
      </c>
      <c r="DV23" s="7">
        <v>78</v>
      </c>
      <c r="DW23" s="7">
        <v>91</v>
      </c>
      <c r="DX23" s="7">
        <v>95</v>
      </c>
      <c r="DY23" s="7">
        <v>89</v>
      </c>
      <c r="DZ23" s="7">
        <v>85</v>
      </c>
      <c r="EA23" s="7">
        <v>80</v>
      </c>
      <c r="EB23" s="7">
        <v>99</v>
      </c>
      <c r="EC23" s="7">
        <v>98</v>
      </c>
      <c r="ED23" s="7">
        <v>94</v>
      </c>
      <c r="EE23" s="7">
        <v>82</v>
      </c>
      <c r="EF23" s="7">
        <v>93</v>
      </c>
    </row>
    <row r="24" spans="1:159" x14ac:dyDescent="0.25">
      <c r="A24" s="57">
        <v>0.875</v>
      </c>
      <c r="B24" s="54">
        <v>87.7</v>
      </c>
      <c r="C24" s="54">
        <v>89.6</v>
      </c>
      <c r="D24" s="54">
        <v>90.4</v>
      </c>
      <c r="E24" s="54">
        <v>74.599999999999994</v>
      </c>
      <c r="F24" s="54">
        <v>81.8</v>
      </c>
      <c r="G24" s="54">
        <v>85.1</v>
      </c>
      <c r="H24" s="54">
        <v>89.4</v>
      </c>
      <c r="I24" s="54">
        <v>81</v>
      </c>
      <c r="J24" s="54">
        <v>82.9</v>
      </c>
      <c r="K24" s="54">
        <v>88.7</v>
      </c>
      <c r="L24" s="54">
        <v>88.9</v>
      </c>
      <c r="M24" s="54">
        <v>91.3</v>
      </c>
      <c r="N24" s="54">
        <v>82.7</v>
      </c>
      <c r="O24" s="54">
        <v>92.7</v>
      </c>
      <c r="P24" s="54">
        <v>82</v>
      </c>
      <c r="Q24" s="54">
        <v>84.7</v>
      </c>
      <c r="R24" s="54">
        <v>97.2</v>
      </c>
      <c r="S24" s="54">
        <v>92.8</v>
      </c>
      <c r="T24" s="54">
        <v>92.3</v>
      </c>
      <c r="U24" s="54">
        <v>91.2</v>
      </c>
      <c r="V24" s="54">
        <v>93.4</v>
      </c>
      <c r="W24" s="54">
        <v>92.6</v>
      </c>
      <c r="X24" s="54">
        <v>85.8</v>
      </c>
      <c r="Y24" s="54">
        <v>71.099999999999994</v>
      </c>
      <c r="Z24" s="54">
        <v>67.3</v>
      </c>
      <c r="AA24" s="54">
        <v>79.5</v>
      </c>
      <c r="AB24" s="54">
        <v>85.4</v>
      </c>
      <c r="AC24" s="54">
        <v>79.599999999999994</v>
      </c>
      <c r="AD24" s="54">
        <v>80.099999999999994</v>
      </c>
      <c r="AE24" s="54">
        <v>86.8</v>
      </c>
      <c r="AF24" s="54">
        <v>92</v>
      </c>
      <c r="AG24" s="54">
        <v>86.7</v>
      </c>
      <c r="AH24" s="54">
        <v>90.9</v>
      </c>
      <c r="AI24" s="54">
        <v>87</v>
      </c>
      <c r="AJ24" s="54">
        <v>88</v>
      </c>
      <c r="AK24" s="54">
        <v>84.7</v>
      </c>
      <c r="AL24" s="54">
        <v>81.599999999999994</v>
      </c>
      <c r="AM24" s="54">
        <v>91</v>
      </c>
      <c r="AN24" s="54">
        <v>84.4</v>
      </c>
      <c r="AO24" s="54">
        <v>88.2</v>
      </c>
      <c r="AP24" s="54">
        <v>87.2</v>
      </c>
      <c r="AQ24" s="54">
        <v>89.9</v>
      </c>
      <c r="AR24" s="54">
        <v>87.1</v>
      </c>
      <c r="AS24" s="54">
        <v>91.3</v>
      </c>
      <c r="AT24" s="54">
        <v>90.7</v>
      </c>
      <c r="AU24" s="54">
        <v>90.4</v>
      </c>
      <c r="AV24" s="54">
        <v>87.8</v>
      </c>
      <c r="AW24" s="54">
        <v>84.8</v>
      </c>
      <c r="AX24" s="54">
        <v>87.9</v>
      </c>
      <c r="AY24" s="54">
        <v>83.4</v>
      </c>
      <c r="AZ24" s="54">
        <v>80.7</v>
      </c>
      <c r="BA24" s="54">
        <v>87</v>
      </c>
      <c r="BB24" s="54">
        <v>91.7</v>
      </c>
      <c r="BC24" s="54">
        <v>90.1</v>
      </c>
      <c r="BD24" s="54">
        <v>87</v>
      </c>
      <c r="BE24" s="54">
        <v>80.5</v>
      </c>
      <c r="BF24" s="54">
        <v>89.1</v>
      </c>
      <c r="BG24" s="54">
        <v>87.2</v>
      </c>
      <c r="BH24" s="54">
        <v>93.8</v>
      </c>
      <c r="BI24" s="54">
        <v>89</v>
      </c>
      <c r="BJ24" s="54">
        <v>89.9</v>
      </c>
      <c r="BK24" s="54">
        <v>84.7</v>
      </c>
      <c r="BL24" s="54">
        <v>85.1</v>
      </c>
      <c r="BM24" s="54">
        <v>86.2</v>
      </c>
      <c r="BN24" s="54">
        <v>89.4</v>
      </c>
      <c r="BO24" s="54">
        <v>85.8</v>
      </c>
      <c r="BP24" s="54">
        <v>89.2</v>
      </c>
      <c r="BQ24" s="54">
        <v>89.3</v>
      </c>
      <c r="BR24" s="54">
        <v>85.7</v>
      </c>
      <c r="BS24" s="54">
        <v>79.3</v>
      </c>
      <c r="BT24" s="54">
        <v>76.2</v>
      </c>
      <c r="BU24" s="54">
        <v>80.5</v>
      </c>
      <c r="BV24" s="54">
        <v>85.1</v>
      </c>
      <c r="BW24" s="54">
        <v>86.5</v>
      </c>
      <c r="BX24" s="54">
        <v>87.8</v>
      </c>
      <c r="BY24" s="54">
        <v>88.7</v>
      </c>
      <c r="BZ24" s="54">
        <v>91.2</v>
      </c>
      <c r="CA24" s="54">
        <v>86.4</v>
      </c>
      <c r="CB24" s="54">
        <v>91.2</v>
      </c>
      <c r="CC24" s="7">
        <v>84.7</v>
      </c>
      <c r="CD24" s="54">
        <v>89.9</v>
      </c>
      <c r="CE24" s="54">
        <v>89.4</v>
      </c>
      <c r="CF24" s="54">
        <v>77</v>
      </c>
      <c r="CG24" s="54">
        <v>73.599999999999994</v>
      </c>
      <c r="CH24" s="54">
        <v>81.3</v>
      </c>
      <c r="CI24" s="54">
        <v>83.8</v>
      </c>
      <c r="CJ24" s="54">
        <v>88.8</v>
      </c>
      <c r="CK24" s="54">
        <v>93.4</v>
      </c>
      <c r="CL24" s="54">
        <v>88.5</v>
      </c>
      <c r="CM24" s="54">
        <v>90.1</v>
      </c>
      <c r="CN24" s="54">
        <v>98.8</v>
      </c>
      <c r="CO24" s="54">
        <v>85</v>
      </c>
      <c r="CP24" s="58">
        <v>85</v>
      </c>
      <c r="CQ24" s="54">
        <v>86</v>
      </c>
      <c r="CR24" s="54">
        <v>91</v>
      </c>
      <c r="CS24" s="54">
        <v>72</v>
      </c>
      <c r="CT24" s="54">
        <v>81</v>
      </c>
      <c r="CU24" s="54">
        <v>88</v>
      </c>
      <c r="CV24" s="54">
        <v>92</v>
      </c>
      <c r="CW24" s="54">
        <v>73</v>
      </c>
      <c r="CX24" s="54">
        <v>80</v>
      </c>
      <c r="CY24" s="54">
        <v>79</v>
      </c>
      <c r="CZ24" s="54">
        <v>82</v>
      </c>
      <c r="DA24" s="54">
        <v>88</v>
      </c>
      <c r="DB24" s="54">
        <v>80</v>
      </c>
      <c r="DC24" s="54">
        <v>85</v>
      </c>
      <c r="DD24" s="54">
        <v>80</v>
      </c>
      <c r="DE24" s="54">
        <v>74</v>
      </c>
      <c r="DF24" s="54">
        <v>78</v>
      </c>
      <c r="DG24" s="54">
        <v>82</v>
      </c>
      <c r="DH24" s="54">
        <v>74</v>
      </c>
      <c r="DI24" s="54">
        <v>82</v>
      </c>
      <c r="DJ24" s="54">
        <v>80</v>
      </c>
      <c r="DK24" s="54">
        <v>82.6</v>
      </c>
      <c r="DL24" s="54">
        <v>84.8</v>
      </c>
      <c r="DM24" s="54">
        <v>81.5</v>
      </c>
      <c r="DN24" s="54">
        <v>85.5</v>
      </c>
      <c r="DO24" s="54">
        <v>83.3</v>
      </c>
      <c r="DP24" s="54">
        <v>82.4</v>
      </c>
      <c r="DQ24" s="54">
        <v>89</v>
      </c>
      <c r="DR24" s="54">
        <v>86</v>
      </c>
      <c r="DS24" s="54">
        <v>84</v>
      </c>
      <c r="DT24" s="54">
        <v>79</v>
      </c>
      <c r="DU24" s="54">
        <v>80</v>
      </c>
      <c r="DV24" s="7">
        <v>80</v>
      </c>
      <c r="DW24" s="7">
        <v>96</v>
      </c>
      <c r="DX24" s="7">
        <v>95</v>
      </c>
      <c r="DY24" s="7">
        <v>86</v>
      </c>
      <c r="DZ24" s="7">
        <v>83</v>
      </c>
      <c r="EA24" s="7">
        <v>83</v>
      </c>
      <c r="EB24" s="7">
        <v>99</v>
      </c>
      <c r="EC24" s="7">
        <v>99</v>
      </c>
      <c r="ED24" s="7">
        <v>90</v>
      </c>
      <c r="EE24" s="7">
        <v>86</v>
      </c>
      <c r="EF24" s="7">
        <v>97</v>
      </c>
    </row>
    <row r="25" spans="1:159" x14ac:dyDescent="0.25">
      <c r="A25" s="57">
        <v>0.91666666666666696</v>
      </c>
      <c r="B25" s="54">
        <v>90.8</v>
      </c>
      <c r="C25" s="54">
        <v>92.4</v>
      </c>
      <c r="D25" s="54">
        <v>91.9</v>
      </c>
      <c r="E25" s="54">
        <v>78.099999999999994</v>
      </c>
      <c r="F25" s="54">
        <v>82.9</v>
      </c>
      <c r="G25" s="54">
        <v>89.1</v>
      </c>
      <c r="H25" s="54">
        <v>90.9</v>
      </c>
      <c r="I25" s="54">
        <v>79.400000000000006</v>
      </c>
      <c r="J25" s="54">
        <v>84.6</v>
      </c>
      <c r="K25" s="54">
        <v>91</v>
      </c>
      <c r="L25" s="54">
        <v>90.9</v>
      </c>
      <c r="M25" s="54">
        <v>93.4</v>
      </c>
      <c r="N25" s="54">
        <v>89.5</v>
      </c>
      <c r="O25" s="54">
        <v>94.6</v>
      </c>
      <c r="P25" s="54">
        <v>82.2</v>
      </c>
      <c r="Q25" s="54">
        <v>86.6</v>
      </c>
      <c r="R25" s="54">
        <v>96.9</v>
      </c>
      <c r="S25" s="54">
        <v>92.4</v>
      </c>
      <c r="T25" s="54">
        <v>93</v>
      </c>
      <c r="U25" s="54">
        <v>91.4</v>
      </c>
      <c r="V25" s="54">
        <v>94.7</v>
      </c>
      <c r="W25" s="54">
        <v>94.6</v>
      </c>
      <c r="X25" s="54">
        <v>87.7</v>
      </c>
      <c r="Y25" s="54">
        <v>74.099999999999994</v>
      </c>
      <c r="Z25" s="54">
        <v>65.900000000000006</v>
      </c>
      <c r="AA25" s="54">
        <v>87.8</v>
      </c>
      <c r="AB25" s="54">
        <v>85.4</v>
      </c>
      <c r="AC25" s="54">
        <v>78.5</v>
      </c>
      <c r="AD25" s="54">
        <v>86.2</v>
      </c>
      <c r="AE25" s="54">
        <v>87</v>
      </c>
      <c r="AF25" s="54">
        <v>92.1</v>
      </c>
      <c r="AG25" s="54">
        <v>88</v>
      </c>
      <c r="AH25" s="54">
        <v>91.9</v>
      </c>
      <c r="AI25" s="54">
        <v>87.3</v>
      </c>
      <c r="AJ25" s="54">
        <v>89.6</v>
      </c>
      <c r="AK25" s="54">
        <v>88.3</v>
      </c>
      <c r="AL25" s="54">
        <v>82.2</v>
      </c>
      <c r="AM25" s="54">
        <v>90.3</v>
      </c>
      <c r="AN25" s="54">
        <v>84.8</v>
      </c>
      <c r="AO25" s="54">
        <v>88.5</v>
      </c>
      <c r="AP25" s="54">
        <v>89.9</v>
      </c>
      <c r="AQ25" s="54">
        <v>90.2</v>
      </c>
      <c r="AR25" s="54">
        <v>88.9</v>
      </c>
      <c r="AS25" s="54">
        <v>91.8</v>
      </c>
      <c r="AT25" s="54">
        <v>90.5</v>
      </c>
      <c r="AU25" s="54">
        <v>92.8</v>
      </c>
      <c r="AV25" s="54">
        <v>89.8</v>
      </c>
      <c r="AW25" s="54">
        <v>85.3</v>
      </c>
      <c r="AX25" s="54">
        <v>90</v>
      </c>
      <c r="AY25" s="54">
        <v>85</v>
      </c>
      <c r="AZ25" s="54">
        <v>83.4</v>
      </c>
      <c r="BA25" s="54">
        <v>88.6</v>
      </c>
      <c r="BB25" s="54">
        <v>92.3</v>
      </c>
      <c r="BC25" s="54">
        <v>91</v>
      </c>
      <c r="BD25" s="54">
        <v>89.6</v>
      </c>
      <c r="BE25" s="54">
        <v>79.400000000000006</v>
      </c>
      <c r="BF25" s="54">
        <v>88.3</v>
      </c>
      <c r="BG25" s="54">
        <v>88.4</v>
      </c>
      <c r="BH25" s="54">
        <v>94.1</v>
      </c>
      <c r="BI25" s="54">
        <v>89.6</v>
      </c>
      <c r="BJ25" s="54">
        <v>92.3</v>
      </c>
      <c r="BK25" s="54">
        <v>85.1</v>
      </c>
      <c r="BL25" s="54">
        <v>88.7</v>
      </c>
      <c r="BM25" s="54">
        <v>87.9</v>
      </c>
      <c r="BN25" s="54">
        <v>91</v>
      </c>
      <c r="BO25" s="54">
        <v>87.3</v>
      </c>
      <c r="BP25" s="54">
        <v>92.2</v>
      </c>
      <c r="BQ25" s="54">
        <v>92.5</v>
      </c>
      <c r="BR25" s="54">
        <v>87.4</v>
      </c>
      <c r="BS25" s="54">
        <v>80</v>
      </c>
      <c r="BT25" s="54">
        <v>77.2</v>
      </c>
      <c r="BU25" s="54">
        <v>81.900000000000006</v>
      </c>
      <c r="BV25" s="54">
        <v>86</v>
      </c>
      <c r="BW25" s="54">
        <v>85.6</v>
      </c>
      <c r="BX25" s="54">
        <v>87.7</v>
      </c>
      <c r="BY25" s="54">
        <v>89.7</v>
      </c>
      <c r="BZ25" s="54">
        <v>92.2</v>
      </c>
      <c r="CA25" s="54">
        <v>88.1</v>
      </c>
      <c r="CB25" s="54">
        <v>92.4</v>
      </c>
      <c r="CC25" s="54">
        <v>84.7</v>
      </c>
      <c r="CD25" s="54">
        <v>90.9</v>
      </c>
      <c r="CE25" s="54">
        <v>90.6</v>
      </c>
      <c r="CF25" s="54">
        <v>77.8</v>
      </c>
      <c r="CG25" s="54">
        <v>75.599999999999994</v>
      </c>
      <c r="CH25" s="54">
        <v>82.5</v>
      </c>
      <c r="CI25" s="54">
        <v>86.7</v>
      </c>
      <c r="CJ25" s="54">
        <v>90.8</v>
      </c>
      <c r="CK25" s="54">
        <v>94.3</v>
      </c>
      <c r="CL25" s="54">
        <v>90.1</v>
      </c>
      <c r="CM25" s="54">
        <v>92</v>
      </c>
      <c r="CN25" s="54">
        <v>99.3</v>
      </c>
      <c r="CO25" s="54">
        <v>86</v>
      </c>
      <c r="CP25" s="58">
        <v>86</v>
      </c>
      <c r="CQ25" s="54">
        <v>84</v>
      </c>
      <c r="CR25" s="54">
        <v>91</v>
      </c>
      <c r="CS25" s="54">
        <v>77</v>
      </c>
      <c r="CT25" s="54">
        <v>83</v>
      </c>
      <c r="CU25" s="54">
        <v>90</v>
      </c>
      <c r="CV25" s="54">
        <v>93</v>
      </c>
      <c r="CW25" s="54">
        <v>75</v>
      </c>
      <c r="CX25" s="54">
        <v>81</v>
      </c>
      <c r="CY25" s="54">
        <v>82</v>
      </c>
      <c r="CZ25" s="54">
        <v>84</v>
      </c>
      <c r="DA25" s="54">
        <v>91</v>
      </c>
      <c r="DB25" s="54">
        <v>78</v>
      </c>
      <c r="DC25" s="54">
        <v>87</v>
      </c>
      <c r="DD25" s="54">
        <v>80</v>
      </c>
      <c r="DE25" s="54">
        <v>74</v>
      </c>
      <c r="DF25" s="54">
        <v>79</v>
      </c>
      <c r="DG25" s="54">
        <v>83</v>
      </c>
      <c r="DH25" s="54">
        <v>70</v>
      </c>
      <c r="DI25" s="54">
        <v>84</v>
      </c>
      <c r="DJ25" s="54">
        <v>79</v>
      </c>
      <c r="DK25" s="54">
        <v>84.9</v>
      </c>
      <c r="DL25" s="54">
        <v>85.3</v>
      </c>
      <c r="DM25" s="54">
        <v>82.9</v>
      </c>
      <c r="DN25" s="54">
        <v>86.2</v>
      </c>
      <c r="DO25" s="54">
        <v>85.3</v>
      </c>
      <c r="DP25" s="54">
        <v>84</v>
      </c>
      <c r="DQ25" s="54">
        <v>88</v>
      </c>
      <c r="DR25" s="54">
        <v>86</v>
      </c>
      <c r="DS25" s="54">
        <v>86</v>
      </c>
      <c r="DT25" s="54">
        <v>79</v>
      </c>
      <c r="DU25" s="54">
        <v>79</v>
      </c>
      <c r="DV25" s="7">
        <v>80</v>
      </c>
      <c r="DW25" s="7">
        <v>97</v>
      </c>
      <c r="DX25" s="7">
        <v>94</v>
      </c>
      <c r="DY25" s="7">
        <v>88</v>
      </c>
      <c r="DZ25" s="7">
        <v>84</v>
      </c>
      <c r="EA25" s="7">
        <v>86</v>
      </c>
      <c r="EB25" s="7">
        <v>98</v>
      </c>
      <c r="EC25" s="7">
        <v>99</v>
      </c>
      <c r="ED25" s="7">
        <v>90</v>
      </c>
      <c r="EE25" s="7">
        <v>84</v>
      </c>
      <c r="EF25" s="7">
        <v>94</v>
      </c>
    </row>
    <row r="26" spans="1:159" x14ac:dyDescent="0.25">
      <c r="A26" s="57">
        <v>0.95833333333333304</v>
      </c>
      <c r="B26" s="54">
        <v>94</v>
      </c>
      <c r="C26" s="54">
        <v>94.3</v>
      </c>
      <c r="D26" s="54">
        <v>93</v>
      </c>
      <c r="E26" s="54">
        <v>79.7</v>
      </c>
      <c r="F26" s="54">
        <v>86.6</v>
      </c>
      <c r="G26" s="54">
        <v>92.2</v>
      </c>
      <c r="H26" s="54">
        <v>93.9</v>
      </c>
      <c r="I26" s="54">
        <v>81</v>
      </c>
      <c r="J26" s="54">
        <v>85.6</v>
      </c>
      <c r="K26" s="54">
        <v>92.5</v>
      </c>
      <c r="L26" s="54">
        <v>93.8</v>
      </c>
      <c r="M26" s="54">
        <v>95.5</v>
      </c>
      <c r="N26" s="54">
        <v>92.1</v>
      </c>
      <c r="O26" s="54">
        <v>95.8</v>
      </c>
      <c r="P26" s="54">
        <v>80.099999999999994</v>
      </c>
      <c r="Q26" s="54">
        <v>90.8</v>
      </c>
      <c r="R26" s="54">
        <v>97.1</v>
      </c>
      <c r="S26" s="54">
        <v>92</v>
      </c>
      <c r="T26" s="54">
        <v>92.7</v>
      </c>
      <c r="U26" s="54">
        <v>91.9</v>
      </c>
      <c r="V26" s="54">
        <v>96.3</v>
      </c>
      <c r="W26" s="54">
        <v>95.2</v>
      </c>
      <c r="X26" s="54">
        <v>89.6</v>
      </c>
      <c r="Y26" s="54">
        <v>75.7</v>
      </c>
      <c r="Z26" s="54">
        <v>65.900000000000006</v>
      </c>
      <c r="AA26" s="54">
        <v>90.8</v>
      </c>
      <c r="AB26" s="54">
        <v>88.1</v>
      </c>
      <c r="AC26" s="54">
        <v>79.2</v>
      </c>
      <c r="AD26" s="54">
        <v>89.9</v>
      </c>
      <c r="AE26" s="54">
        <v>88.6</v>
      </c>
      <c r="AF26" s="54">
        <v>92</v>
      </c>
      <c r="AG26" s="54">
        <v>90.4</v>
      </c>
      <c r="AH26" s="54">
        <v>92.3</v>
      </c>
      <c r="AI26" s="54">
        <v>88.3</v>
      </c>
      <c r="AJ26" s="54">
        <v>89.9</v>
      </c>
      <c r="AK26" s="54">
        <v>91.7</v>
      </c>
      <c r="AL26" s="54">
        <v>82.5</v>
      </c>
      <c r="AM26" s="54">
        <v>90.4</v>
      </c>
      <c r="AN26" s="54">
        <v>87.2</v>
      </c>
      <c r="AO26" s="54">
        <v>90.2</v>
      </c>
      <c r="AP26" s="54">
        <v>90.2</v>
      </c>
      <c r="AQ26" s="54">
        <v>90.1</v>
      </c>
      <c r="AR26" s="54">
        <v>90.4</v>
      </c>
      <c r="AS26" s="54">
        <v>92.4</v>
      </c>
      <c r="AT26" s="54">
        <v>90.2</v>
      </c>
      <c r="AU26" s="54">
        <v>93.9</v>
      </c>
      <c r="AV26" s="54">
        <v>91.2</v>
      </c>
      <c r="AW26" s="54">
        <v>86.3</v>
      </c>
      <c r="AX26" s="54">
        <v>91.8</v>
      </c>
      <c r="AY26" s="54">
        <v>88</v>
      </c>
      <c r="AZ26" s="54">
        <v>87.1</v>
      </c>
      <c r="BA26" s="54">
        <v>88.4</v>
      </c>
      <c r="BB26" s="54">
        <v>93</v>
      </c>
      <c r="BC26" s="54">
        <v>94.1</v>
      </c>
      <c r="BD26" s="54">
        <v>91.2</v>
      </c>
      <c r="BE26" s="54">
        <v>81.099999999999994</v>
      </c>
      <c r="BF26" s="54">
        <v>88.6</v>
      </c>
      <c r="BG26" s="54">
        <v>88.4</v>
      </c>
      <c r="BH26" s="54">
        <v>93.3</v>
      </c>
      <c r="BI26" s="54">
        <v>89.8</v>
      </c>
      <c r="BJ26" s="54">
        <v>93.4</v>
      </c>
      <c r="BK26" s="54">
        <v>87.1</v>
      </c>
      <c r="BL26" s="54">
        <v>92.9</v>
      </c>
      <c r="BM26" s="54">
        <v>89.9</v>
      </c>
      <c r="BN26" s="54">
        <v>91.5</v>
      </c>
      <c r="BO26" s="54">
        <v>89</v>
      </c>
      <c r="BP26" s="54">
        <v>93.5</v>
      </c>
      <c r="BQ26" s="54">
        <v>94.1</v>
      </c>
      <c r="BR26" s="54">
        <v>90.5</v>
      </c>
      <c r="BS26" s="54">
        <v>80.099999999999994</v>
      </c>
      <c r="BT26" s="54">
        <v>78.900000000000006</v>
      </c>
      <c r="BU26" s="54">
        <v>83.2</v>
      </c>
      <c r="BV26" s="54">
        <v>86.5</v>
      </c>
      <c r="BW26" s="54">
        <v>85.3</v>
      </c>
      <c r="BX26" s="54">
        <v>88.3</v>
      </c>
      <c r="BY26" s="54">
        <v>90.6</v>
      </c>
      <c r="BZ26" s="54">
        <v>93.4</v>
      </c>
      <c r="CA26" s="54">
        <v>91.5</v>
      </c>
      <c r="CB26" s="54">
        <v>92.1</v>
      </c>
      <c r="CC26" s="54">
        <v>84.7</v>
      </c>
      <c r="CD26" s="54">
        <v>90.8</v>
      </c>
      <c r="CE26" s="54">
        <v>90.6</v>
      </c>
      <c r="CF26" s="54">
        <v>78.8</v>
      </c>
      <c r="CG26" s="54">
        <v>76.8</v>
      </c>
      <c r="CH26" s="54">
        <v>82.6</v>
      </c>
      <c r="CI26" s="54">
        <v>87.2</v>
      </c>
      <c r="CJ26" s="54">
        <v>92.5</v>
      </c>
      <c r="CK26" s="54">
        <v>95.7</v>
      </c>
      <c r="CL26" s="54">
        <v>91.8</v>
      </c>
      <c r="CM26" s="54">
        <v>93.8</v>
      </c>
      <c r="CN26" s="54">
        <v>99.6</v>
      </c>
      <c r="CO26" s="54">
        <v>85</v>
      </c>
      <c r="CP26" s="58">
        <v>87</v>
      </c>
      <c r="CQ26" s="54">
        <v>86</v>
      </c>
      <c r="CR26" s="54">
        <v>93</v>
      </c>
      <c r="CS26" s="54">
        <v>81</v>
      </c>
      <c r="CT26" s="54">
        <v>84</v>
      </c>
      <c r="CU26" s="54">
        <v>90</v>
      </c>
      <c r="CV26" s="54">
        <v>94</v>
      </c>
      <c r="CW26" s="54">
        <v>77</v>
      </c>
      <c r="CX26" s="54">
        <v>82</v>
      </c>
      <c r="CY26" s="54">
        <v>83</v>
      </c>
      <c r="CZ26" s="54">
        <v>86</v>
      </c>
      <c r="DA26" s="54">
        <v>92</v>
      </c>
      <c r="DB26" s="54">
        <v>76</v>
      </c>
      <c r="DC26" s="54">
        <v>86</v>
      </c>
      <c r="DD26" s="54">
        <v>83</v>
      </c>
      <c r="DE26" s="54">
        <v>76</v>
      </c>
      <c r="DF26" s="54">
        <v>85</v>
      </c>
      <c r="DG26" s="54">
        <v>85</v>
      </c>
      <c r="DH26" s="54">
        <v>75</v>
      </c>
      <c r="DI26" s="54">
        <v>86</v>
      </c>
      <c r="DJ26" s="54">
        <v>80</v>
      </c>
      <c r="DK26" s="54">
        <v>86.7</v>
      </c>
      <c r="DL26" s="54">
        <v>84</v>
      </c>
      <c r="DM26" s="54">
        <v>81.5</v>
      </c>
      <c r="DN26" s="54">
        <v>88.3</v>
      </c>
      <c r="DO26" s="54">
        <v>86.6</v>
      </c>
      <c r="DP26" s="54">
        <v>85.6</v>
      </c>
      <c r="DQ26" s="54">
        <v>87</v>
      </c>
      <c r="DR26" s="54">
        <v>87</v>
      </c>
      <c r="DS26" s="54">
        <v>85</v>
      </c>
      <c r="DT26" s="54">
        <v>79</v>
      </c>
      <c r="DU26" s="54">
        <v>82</v>
      </c>
      <c r="DV26" s="7">
        <v>79</v>
      </c>
      <c r="DW26" s="7">
        <v>97</v>
      </c>
      <c r="DX26" s="7">
        <v>94</v>
      </c>
      <c r="DY26" s="7">
        <v>82</v>
      </c>
      <c r="DZ26" s="7">
        <v>88</v>
      </c>
      <c r="EA26" s="7">
        <v>86</v>
      </c>
      <c r="EB26" s="7">
        <v>98</v>
      </c>
      <c r="EC26" s="7">
        <v>99</v>
      </c>
      <c r="ED26" s="7">
        <v>95</v>
      </c>
      <c r="EE26" s="7">
        <v>85</v>
      </c>
      <c r="EF26" s="7">
        <v>97</v>
      </c>
    </row>
    <row r="27" spans="1:159" x14ac:dyDescent="0.25">
      <c r="CP27" s="26"/>
    </row>
    <row r="28" spans="1:159" x14ac:dyDescent="0.25">
      <c r="A28" s="60" t="s">
        <v>461</v>
      </c>
      <c r="B28" s="54">
        <f>MAX(B3:B26)</f>
        <v>94</v>
      </c>
      <c r="C28" s="54">
        <f t="shared" ref="C28:BN28" si="0">MAX(C3:C26)</f>
        <v>99</v>
      </c>
      <c r="D28" s="54">
        <f t="shared" si="0"/>
        <v>94.6</v>
      </c>
      <c r="E28" s="54">
        <f t="shared" si="0"/>
        <v>98.2</v>
      </c>
      <c r="F28" s="54">
        <f t="shared" si="0"/>
        <v>91.5</v>
      </c>
      <c r="G28" s="54">
        <f t="shared" si="0"/>
        <v>95.9</v>
      </c>
      <c r="H28" s="54">
        <f t="shared" si="0"/>
        <v>99.5</v>
      </c>
      <c r="I28" s="54">
        <f t="shared" si="0"/>
        <v>99.9</v>
      </c>
      <c r="J28" s="54">
        <f t="shared" si="0"/>
        <v>92</v>
      </c>
      <c r="K28" s="54">
        <f t="shared" si="0"/>
        <v>98.1</v>
      </c>
      <c r="L28" s="54">
        <f t="shared" si="0"/>
        <v>98.8</v>
      </c>
      <c r="M28" s="54">
        <f t="shared" si="0"/>
        <v>98.9</v>
      </c>
      <c r="N28" s="54">
        <f t="shared" si="0"/>
        <v>98.6</v>
      </c>
      <c r="O28" s="54">
        <f t="shared" si="0"/>
        <v>96.6</v>
      </c>
      <c r="P28" s="54">
        <f t="shared" si="0"/>
        <v>100</v>
      </c>
      <c r="Q28" s="54">
        <f t="shared" si="0"/>
        <v>92.4</v>
      </c>
      <c r="R28" s="54">
        <f t="shared" si="0"/>
        <v>97.2</v>
      </c>
      <c r="S28" s="54">
        <f t="shared" si="0"/>
        <v>99.3</v>
      </c>
      <c r="T28" s="54">
        <f t="shared" si="0"/>
        <v>98.4</v>
      </c>
      <c r="U28" s="54">
        <f t="shared" si="0"/>
        <v>98.1</v>
      </c>
      <c r="V28" s="54">
        <f t="shared" si="0"/>
        <v>96.3</v>
      </c>
      <c r="W28" s="54">
        <f t="shared" si="0"/>
        <v>98.4</v>
      </c>
      <c r="X28" s="54">
        <f t="shared" si="0"/>
        <v>97.1</v>
      </c>
      <c r="Y28" s="54">
        <f t="shared" si="0"/>
        <v>94.2</v>
      </c>
      <c r="Z28" s="54">
        <f t="shared" si="0"/>
        <v>76.900000000000006</v>
      </c>
      <c r="AA28" s="54">
        <f t="shared" si="0"/>
        <v>92.2</v>
      </c>
      <c r="AB28" s="54">
        <f t="shared" si="0"/>
        <v>95.8</v>
      </c>
      <c r="AC28" s="54">
        <f t="shared" si="0"/>
        <v>94.1</v>
      </c>
      <c r="AD28" s="54">
        <f t="shared" si="0"/>
        <v>90.9</v>
      </c>
      <c r="AE28" s="54">
        <f t="shared" si="0"/>
        <v>91.1</v>
      </c>
      <c r="AF28" s="54">
        <f t="shared" si="0"/>
        <v>92.1</v>
      </c>
      <c r="AG28" s="54">
        <f t="shared" si="0"/>
        <v>94</v>
      </c>
      <c r="AH28" s="54">
        <f t="shared" si="0"/>
        <v>95.7</v>
      </c>
      <c r="AI28" s="54">
        <f t="shared" si="0"/>
        <v>92.5</v>
      </c>
      <c r="AJ28" s="54">
        <f t="shared" si="0"/>
        <v>94.1</v>
      </c>
      <c r="AK28" s="54">
        <f t="shared" si="0"/>
        <v>95.5</v>
      </c>
      <c r="AL28" s="54">
        <f t="shared" si="0"/>
        <v>94.5</v>
      </c>
      <c r="AM28" s="54">
        <f t="shared" si="0"/>
        <v>91</v>
      </c>
      <c r="AN28" s="54">
        <f t="shared" si="0"/>
        <v>97.4</v>
      </c>
      <c r="AO28" s="54">
        <f t="shared" si="0"/>
        <v>95.9</v>
      </c>
      <c r="AP28" s="54">
        <f t="shared" si="0"/>
        <v>95</v>
      </c>
      <c r="AQ28" s="54">
        <f t="shared" si="0"/>
        <v>93.3</v>
      </c>
      <c r="AR28" s="54">
        <f t="shared" si="0"/>
        <v>92.8</v>
      </c>
      <c r="AS28" s="54">
        <f t="shared" si="0"/>
        <v>94.4</v>
      </c>
      <c r="AT28" s="54">
        <f t="shared" si="0"/>
        <v>97.3</v>
      </c>
      <c r="AU28" s="54">
        <f t="shared" si="0"/>
        <v>96.6</v>
      </c>
      <c r="AV28" s="54">
        <f t="shared" si="0"/>
        <v>98.1</v>
      </c>
      <c r="AW28" s="54">
        <f t="shared" si="0"/>
        <v>92.3</v>
      </c>
      <c r="AX28" s="54">
        <f t="shared" si="0"/>
        <v>91.8</v>
      </c>
      <c r="AY28" s="54">
        <f t="shared" si="0"/>
        <v>96.2</v>
      </c>
      <c r="AZ28" s="54">
        <f t="shared" si="0"/>
        <v>93.5</v>
      </c>
      <c r="BA28" s="54">
        <f t="shared" si="0"/>
        <v>93.1</v>
      </c>
      <c r="BB28" s="54">
        <f t="shared" si="0"/>
        <v>96.3</v>
      </c>
      <c r="BC28" s="54">
        <f t="shared" si="0"/>
        <v>97.5</v>
      </c>
      <c r="BD28" s="54">
        <f t="shared" si="0"/>
        <v>96.5</v>
      </c>
      <c r="BE28" s="54">
        <f t="shared" si="0"/>
        <v>94.8</v>
      </c>
      <c r="BF28" s="54">
        <f t="shared" si="0"/>
        <v>93.8</v>
      </c>
      <c r="BG28" s="54">
        <f t="shared" si="0"/>
        <v>89.3</v>
      </c>
      <c r="BH28" s="54">
        <f t="shared" si="0"/>
        <v>99</v>
      </c>
      <c r="BI28" s="54">
        <f t="shared" si="0"/>
        <v>92.6</v>
      </c>
      <c r="BJ28" s="54">
        <f t="shared" si="0"/>
        <v>94.7</v>
      </c>
      <c r="BK28" s="54">
        <f t="shared" si="0"/>
        <v>96.3</v>
      </c>
      <c r="BL28" s="54">
        <f t="shared" si="0"/>
        <v>95</v>
      </c>
      <c r="BM28" s="54">
        <f t="shared" si="0"/>
        <v>97.8</v>
      </c>
      <c r="BN28" s="54">
        <f t="shared" si="0"/>
        <v>95.3</v>
      </c>
      <c r="BO28" s="54">
        <f t="shared" ref="BO28:DZ28" si="1">MAX(BO3:BO26)</f>
        <v>97.9</v>
      </c>
      <c r="BP28" s="54">
        <f t="shared" si="1"/>
        <v>95.6</v>
      </c>
      <c r="BQ28" s="54">
        <f t="shared" si="1"/>
        <v>98.4</v>
      </c>
      <c r="BR28" s="54">
        <f t="shared" si="1"/>
        <v>96.8</v>
      </c>
      <c r="BS28" s="54">
        <f t="shared" si="1"/>
        <v>94.6</v>
      </c>
      <c r="BT28" s="54">
        <f t="shared" si="1"/>
        <v>78.900000000000006</v>
      </c>
      <c r="BU28" s="54">
        <f t="shared" si="1"/>
        <v>83.2</v>
      </c>
      <c r="BV28" s="54">
        <f t="shared" si="1"/>
        <v>86.5</v>
      </c>
      <c r="BW28" s="54">
        <f t="shared" si="1"/>
        <v>95.2</v>
      </c>
      <c r="BX28" s="54">
        <f t="shared" si="1"/>
        <v>88.3</v>
      </c>
      <c r="BY28" s="54">
        <f t="shared" si="1"/>
        <v>90.6</v>
      </c>
      <c r="BZ28" s="54">
        <f t="shared" si="1"/>
        <v>96.4</v>
      </c>
      <c r="CA28" s="54">
        <f t="shared" si="1"/>
        <v>96.7</v>
      </c>
      <c r="CB28" s="54">
        <f t="shared" si="1"/>
        <v>96.7</v>
      </c>
      <c r="CC28" s="54">
        <f t="shared" si="1"/>
        <v>91.9</v>
      </c>
      <c r="CD28" s="54">
        <f t="shared" si="1"/>
        <v>90.9</v>
      </c>
      <c r="CE28" s="54">
        <f t="shared" si="1"/>
        <v>94.7</v>
      </c>
      <c r="CF28" s="54">
        <f t="shared" si="1"/>
        <v>91.6</v>
      </c>
      <c r="CG28" s="54">
        <f t="shared" si="1"/>
        <v>88.8</v>
      </c>
      <c r="CH28" s="54">
        <f t="shared" si="1"/>
        <v>82.6</v>
      </c>
      <c r="CI28" s="54">
        <f t="shared" si="1"/>
        <v>88.4</v>
      </c>
      <c r="CJ28" s="54">
        <f t="shared" si="1"/>
        <v>93.4</v>
      </c>
      <c r="CK28" s="54">
        <f t="shared" si="1"/>
        <v>98.3</v>
      </c>
      <c r="CL28" s="54">
        <f t="shared" si="1"/>
        <v>96.4</v>
      </c>
      <c r="CM28" s="54">
        <f t="shared" si="1"/>
        <v>96.7</v>
      </c>
      <c r="CN28" s="54">
        <f t="shared" si="1"/>
        <v>99.6</v>
      </c>
      <c r="CO28" s="54">
        <f t="shared" si="1"/>
        <v>97</v>
      </c>
      <c r="CP28" s="54">
        <f t="shared" si="1"/>
        <v>94</v>
      </c>
      <c r="CQ28" s="54">
        <f t="shared" si="1"/>
        <v>94</v>
      </c>
      <c r="CR28" s="54">
        <f t="shared" si="1"/>
        <v>99</v>
      </c>
      <c r="CS28" s="54">
        <f t="shared" si="1"/>
        <v>97</v>
      </c>
      <c r="CT28" s="54">
        <f t="shared" si="1"/>
        <v>85</v>
      </c>
      <c r="CU28" s="54">
        <f t="shared" si="1"/>
        <v>90</v>
      </c>
      <c r="CV28" s="54">
        <f t="shared" si="1"/>
        <v>94</v>
      </c>
      <c r="CW28" s="54">
        <f t="shared" si="1"/>
        <v>95</v>
      </c>
      <c r="CX28" s="54">
        <f t="shared" si="1"/>
        <v>87</v>
      </c>
      <c r="CY28" s="54">
        <f t="shared" si="1"/>
        <v>87</v>
      </c>
      <c r="CZ28" s="54">
        <f t="shared" si="1"/>
        <v>88</v>
      </c>
      <c r="DA28" s="54">
        <f t="shared" si="1"/>
        <v>92</v>
      </c>
      <c r="DB28" s="54">
        <f t="shared" si="1"/>
        <v>93</v>
      </c>
      <c r="DC28" s="54">
        <f t="shared" si="1"/>
        <v>87</v>
      </c>
      <c r="DD28" s="54">
        <f t="shared" si="1"/>
        <v>91</v>
      </c>
      <c r="DE28" s="54">
        <f t="shared" si="1"/>
        <v>89</v>
      </c>
      <c r="DF28" s="54">
        <f t="shared" si="1"/>
        <v>85</v>
      </c>
      <c r="DG28" s="54">
        <f t="shared" si="1"/>
        <v>87</v>
      </c>
      <c r="DH28" s="54">
        <f t="shared" si="1"/>
        <v>87</v>
      </c>
      <c r="DI28" s="54">
        <f t="shared" si="1"/>
        <v>86</v>
      </c>
      <c r="DJ28" s="54">
        <f t="shared" si="1"/>
        <v>92</v>
      </c>
      <c r="DK28" s="54">
        <f t="shared" si="1"/>
        <v>95.2</v>
      </c>
      <c r="DL28" s="54">
        <f t="shared" si="1"/>
        <v>93.3</v>
      </c>
      <c r="DM28" s="54">
        <f t="shared" si="1"/>
        <v>85.2</v>
      </c>
      <c r="DN28" s="54">
        <f t="shared" si="1"/>
        <v>89.2</v>
      </c>
      <c r="DO28" s="54">
        <f t="shared" si="1"/>
        <v>92.8</v>
      </c>
      <c r="DP28" s="54">
        <f t="shared" si="1"/>
        <v>93.1</v>
      </c>
      <c r="DQ28" s="54">
        <f t="shared" si="1"/>
        <v>93</v>
      </c>
      <c r="DR28" s="54">
        <f t="shared" si="1"/>
        <v>90</v>
      </c>
      <c r="DS28" s="54">
        <f t="shared" si="1"/>
        <v>90</v>
      </c>
      <c r="DT28" s="54">
        <f t="shared" si="1"/>
        <v>87</v>
      </c>
      <c r="DU28" s="54">
        <f t="shared" si="1"/>
        <v>84</v>
      </c>
      <c r="DV28" s="54">
        <f t="shared" si="1"/>
        <v>87</v>
      </c>
      <c r="DW28" s="54">
        <f t="shared" si="1"/>
        <v>99</v>
      </c>
      <c r="DX28" s="54">
        <f t="shared" si="1"/>
        <v>98</v>
      </c>
      <c r="DY28" s="54">
        <f t="shared" si="1"/>
        <v>99</v>
      </c>
      <c r="DZ28" s="54">
        <f t="shared" si="1"/>
        <v>88</v>
      </c>
      <c r="EA28" s="54">
        <f t="shared" ref="EA28:EF28" si="2">MAX(EA3:EA26)</f>
        <v>90</v>
      </c>
      <c r="EB28" s="54">
        <f t="shared" si="2"/>
        <v>99</v>
      </c>
      <c r="EC28" s="54">
        <f t="shared" si="2"/>
        <v>99</v>
      </c>
      <c r="ED28" s="54">
        <f t="shared" si="2"/>
        <v>99</v>
      </c>
      <c r="EE28" s="54">
        <f t="shared" si="2"/>
        <v>97</v>
      </c>
      <c r="EF28" s="54">
        <f t="shared" si="2"/>
        <v>99</v>
      </c>
      <c r="EG28" s="54">
        <f t="shared" ref="EG28:EX28" si="3">MAX(EG3:EG26)</f>
        <v>0</v>
      </c>
      <c r="EH28" s="54">
        <f t="shared" si="3"/>
        <v>0</v>
      </c>
      <c r="EI28" s="54">
        <f t="shared" si="3"/>
        <v>0</v>
      </c>
      <c r="EJ28" s="54">
        <f t="shared" si="3"/>
        <v>0</v>
      </c>
      <c r="EK28" s="54">
        <f t="shared" si="3"/>
        <v>0</v>
      </c>
      <c r="EL28" s="54">
        <f t="shared" si="3"/>
        <v>0</v>
      </c>
      <c r="EM28" s="54">
        <f t="shared" si="3"/>
        <v>0</v>
      </c>
      <c r="EN28" s="54">
        <f t="shared" si="3"/>
        <v>0</v>
      </c>
      <c r="EO28" s="54">
        <f t="shared" si="3"/>
        <v>0</v>
      </c>
      <c r="EP28" s="54">
        <f t="shared" si="3"/>
        <v>0</v>
      </c>
      <c r="EQ28" s="54">
        <f t="shared" si="3"/>
        <v>0</v>
      </c>
      <c r="ER28" s="54">
        <f t="shared" si="3"/>
        <v>0</v>
      </c>
      <c r="ES28" s="54">
        <f t="shared" si="3"/>
        <v>0</v>
      </c>
      <c r="ET28" s="54">
        <f t="shared" si="3"/>
        <v>0</v>
      </c>
      <c r="EU28" s="54">
        <f t="shared" si="3"/>
        <v>0</v>
      </c>
      <c r="EV28" s="54">
        <f t="shared" si="3"/>
        <v>0</v>
      </c>
      <c r="EW28" s="54">
        <f t="shared" si="3"/>
        <v>0</v>
      </c>
      <c r="EX28" s="54">
        <f t="shared" si="3"/>
        <v>0</v>
      </c>
      <c r="EY28" s="54">
        <f t="shared" ref="EY28:FC28" si="4">MAX(EY3:EY26)</f>
        <v>0</v>
      </c>
      <c r="EZ28" s="54">
        <f t="shared" si="4"/>
        <v>0</v>
      </c>
      <c r="FA28" s="54">
        <f t="shared" si="4"/>
        <v>0</v>
      </c>
      <c r="FB28" s="54">
        <f t="shared" si="4"/>
        <v>0</v>
      </c>
      <c r="FC28" s="54">
        <f t="shared" si="4"/>
        <v>0</v>
      </c>
    </row>
    <row r="29" spans="1:159" x14ac:dyDescent="0.25">
      <c r="A29" s="60" t="s">
        <v>462</v>
      </c>
      <c r="B29" s="54">
        <f>MIN(B3:B26)</f>
        <v>55.6</v>
      </c>
      <c r="C29" s="54">
        <f t="shared" ref="C29:BN29" si="5">MIN(C3:C26)</f>
        <v>69.5</v>
      </c>
      <c r="D29" s="54">
        <f t="shared" si="5"/>
        <v>66.2</v>
      </c>
      <c r="E29" s="54">
        <f t="shared" si="5"/>
        <v>67.900000000000006</v>
      </c>
      <c r="F29" s="54">
        <f t="shared" si="5"/>
        <v>53.7</v>
      </c>
      <c r="G29" s="54">
        <f t="shared" si="5"/>
        <v>57.3</v>
      </c>
      <c r="H29" s="54">
        <f t="shared" si="5"/>
        <v>57</v>
      </c>
      <c r="I29" s="54">
        <f t="shared" si="5"/>
        <v>46.4</v>
      </c>
      <c r="J29" s="54">
        <f t="shared" si="5"/>
        <v>50.2</v>
      </c>
      <c r="K29" s="54">
        <f t="shared" si="5"/>
        <v>61.6</v>
      </c>
      <c r="L29" s="54">
        <f t="shared" si="5"/>
        <v>65.5</v>
      </c>
      <c r="M29" s="54">
        <f t="shared" si="5"/>
        <v>58.8</v>
      </c>
      <c r="N29" s="54">
        <f t="shared" si="5"/>
        <v>46.6</v>
      </c>
      <c r="O29" s="54">
        <f t="shared" si="5"/>
        <v>64.8</v>
      </c>
      <c r="P29" s="54">
        <f t="shared" si="5"/>
        <v>58.3</v>
      </c>
      <c r="Q29" s="54">
        <f t="shared" si="5"/>
        <v>60.8</v>
      </c>
      <c r="R29" s="54">
        <f t="shared" si="5"/>
        <v>66.599999999999994</v>
      </c>
      <c r="S29" s="54">
        <f t="shared" si="5"/>
        <v>89.9</v>
      </c>
      <c r="T29" s="54">
        <f t="shared" si="5"/>
        <v>76.099999999999994</v>
      </c>
      <c r="U29" s="54">
        <f t="shared" si="5"/>
        <v>69.2</v>
      </c>
      <c r="V29" s="54">
        <f t="shared" si="5"/>
        <v>69.400000000000006</v>
      </c>
      <c r="W29" s="54">
        <f t="shared" si="5"/>
        <v>63.8</v>
      </c>
      <c r="X29" s="54">
        <f t="shared" si="5"/>
        <v>55.1</v>
      </c>
      <c r="Y29" s="54">
        <f t="shared" si="5"/>
        <v>59.9</v>
      </c>
      <c r="Z29" s="54">
        <f t="shared" si="5"/>
        <v>52.2</v>
      </c>
      <c r="AA29" s="54">
        <f t="shared" si="5"/>
        <v>49.2</v>
      </c>
      <c r="AB29" s="54">
        <f t="shared" si="5"/>
        <v>50.9</v>
      </c>
      <c r="AC29" s="54">
        <f t="shared" si="5"/>
        <v>37.9</v>
      </c>
      <c r="AD29" s="54">
        <f t="shared" si="5"/>
        <v>47</v>
      </c>
      <c r="AE29" s="54">
        <f t="shared" si="5"/>
        <v>64</v>
      </c>
      <c r="AF29" s="54">
        <f t="shared" si="5"/>
        <v>73.3</v>
      </c>
      <c r="AG29" s="54">
        <f t="shared" si="5"/>
        <v>65.2</v>
      </c>
      <c r="AH29" s="54">
        <f t="shared" si="5"/>
        <v>65.900000000000006</v>
      </c>
      <c r="AI29" s="54">
        <f t="shared" si="5"/>
        <v>71.099999999999994</v>
      </c>
      <c r="AJ29" s="54">
        <f t="shared" si="5"/>
        <v>67.3</v>
      </c>
      <c r="AK29" s="54">
        <f t="shared" si="5"/>
        <v>62.3</v>
      </c>
      <c r="AL29" s="54">
        <f t="shared" si="5"/>
        <v>68.599999999999994</v>
      </c>
      <c r="AM29" s="54">
        <f t="shared" si="5"/>
        <v>68.5</v>
      </c>
      <c r="AN29" s="54">
        <f t="shared" si="5"/>
        <v>62.3</v>
      </c>
      <c r="AO29" s="54">
        <f t="shared" si="5"/>
        <v>66</v>
      </c>
      <c r="AP29" s="54">
        <f t="shared" si="5"/>
        <v>70.900000000000006</v>
      </c>
      <c r="AQ29" s="54">
        <f t="shared" si="5"/>
        <v>77.2</v>
      </c>
      <c r="AR29" s="54">
        <f t="shared" si="5"/>
        <v>71.7</v>
      </c>
      <c r="AS29" s="54">
        <f t="shared" si="5"/>
        <v>70.900000000000006</v>
      </c>
      <c r="AT29" s="54">
        <f t="shared" si="5"/>
        <v>69.099999999999994</v>
      </c>
      <c r="AU29" s="54">
        <f t="shared" si="5"/>
        <v>70.900000000000006</v>
      </c>
      <c r="AV29" s="54">
        <f t="shared" si="5"/>
        <v>65.400000000000006</v>
      </c>
      <c r="AW29" s="54">
        <f t="shared" si="5"/>
        <v>67.599999999999994</v>
      </c>
      <c r="AX29" s="54">
        <f t="shared" si="5"/>
        <v>62.4</v>
      </c>
      <c r="AY29" s="54">
        <f t="shared" si="5"/>
        <v>66.3</v>
      </c>
      <c r="AZ29" s="54">
        <f t="shared" si="5"/>
        <v>59.2</v>
      </c>
      <c r="BA29" s="54">
        <f t="shared" si="5"/>
        <v>66</v>
      </c>
      <c r="BB29" s="54">
        <f t="shared" si="5"/>
        <v>70.2</v>
      </c>
      <c r="BC29" s="54">
        <f t="shared" si="5"/>
        <v>67.599999999999994</v>
      </c>
      <c r="BD29" s="54">
        <f t="shared" si="5"/>
        <v>62.9</v>
      </c>
      <c r="BE29" s="54">
        <f t="shared" si="5"/>
        <v>71.400000000000006</v>
      </c>
      <c r="BF29" s="54">
        <f t="shared" si="5"/>
        <v>77.7</v>
      </c>
      <c r="BG29" s="54">
        <f t="shared" si="5"/>
        <v>69.099999999999994</v>
      </c>
      <c r="BH29" s="54">
        <f t="shared" si="5"/>
        <v>80.5</v>
      </c>
      <c r="BI29" s="54">
        <f t="shared" si="5"/>
        <v>61.9</v>
      </c>
      <c r="BJ29" s="54">
        <f t="shared" si="5"/>
        <v>70.7</v>
      </c>
      <c r="BK29" s="54">
        <f t="shared" si="5"/>
        <v>61.5</v>
      </c>
      <c r="BL29" s="54">
        <f t="shared" si="5"/>
        <v>62.9</v>
      </c>
      <c r="BM29" s="54">
        <f t="shared" si="5"/>
        <v>63.3</v>
      </c>
      <c r="BN29" s="54">
        <f t="shared" si="5"/>
        <v>68.400000000000006</v>
      </c>
      <c r="BO29" s="54">
        <f t="shared" ref="BO29:DZ29" si="6">MIN(BO3:BO26)</f>
        <v>63.4</v>
      </c>
      <c r="BP29" s="54">
        <f t="shared" si="6"/>
        <v>67.5</v>
      </c>
      <c r="BQ29" s="54">
        <f t="shared" si="6"/>
        <v>62.6</v>
      </c>
      <c r="BR29" s="54">
        <f t="shared" si="6"/>
        <v>69.900000000000006</v>
      </c>
      <c r="BS29" s="54">
        <f t="shared" si="6"/>
        <v>72</v>
      </c>
      <c r="BT29" s="54">
        <f t="shared" si="6"/>
        <v>58</v>
      </c>
      <c r="BU29" s="54">
        <f t="shared" si="6"/>
        <v>60</v>
      </c>
      <c r="BV29" s="54">
        <f t="shared" si="6"/>
        <v>68.8</v>
      </c>
      <c r="BW29" s="54">
        <f t="shared" si="6"/>
        <v>70.3</v>
      </c>
      <c r="BX29" s="54">
        <f t="shared" si="6"/>
        <v>68.8</v>
      </c>
      <c r="BY29" s="54">
        <f t="shared" si="6"/>
        <v>65.900000000000006</v>
      </c>
      <c r="BZ29" s="54">
        <f t="shared" si="6"/>
        <v>68.2</v>
      </c>
      <c r="CA29" s="54">
        <f t="shared" si="6"/>
        <v>64.099999999999994</v>
      </c>
      <c r="CB29" s="54">
        <f t="shared" si="6"/>
        <v>60.7</v>
      </c>
      <c r="CC29" s="54">
        <f t="shared" si="6"/>
        <v>70</v>
      </c>
      <c r="CD29" s="54">
        <f t="shared" si="6"/>
        <v>69.900000000000006</v>
      </c>
      <c r="CE29" s="54">
        <f t="shared" si="6"/>
        <v>63.8</v>
      </c>
      <c r="CF29" s="54">
        <f t="shared" si="6"/>
        <v>65.099999999999994</v>
      </c>
      <c r="CG29" s="54">
        <f t="shared" si="6"/>
        <v>62.8</v>
      </c>
      <c r="CH29" s="54">
        <f t="shared" si="6"/>
        <v>60.6</v>
      </c>
      <c r="CI29" s="54">
        <f t="shared" si="6"/>
        <v>63.8</v>
      </c>
      <c r="CJ29" s="54">
        <f t="shared" si="6"/>
        <v>63.6</v>
      </c>
      <c r="CK29" s="54">
        <f t="shared" si="6"/>
        <v>73.400000000000006</v>
      </c>
      <c r="CL29" s="54">
        <f t="shared" si="6"/>
        <v>72.3</v>
      </c>
      <c r="CM29" s="54">
        <f t="shared" si="6"/>
        <v>64.8</v>
      </c>
      <c r="CN29" s="54">
        <f t="shared" si="6"/>
        <v>79.5</v>
      </c>
      <c r="CO29" s="54">
        <f t="shared" si="6"/>
        <v>57</v>
      </c>
      <c r="CP29" s="54">
        <f t="shared" si="6"/>
        <v>62</v>
      </c>
      <c r="CQ29" s="54">
        <f t="shared" si="6"/>
        <v>58</v>
      </c>
      <c r="CR29" s="54">
        <f t="shared" si="6"/>
        <v>83</v>
      </c>
      <c r="CS29" s="54">
        <f t="shared" si="6"/>
        <v>58</v>
      </c>
      <c r="CT29" s="54">
        <f t="shared" si="6"/>
        <v>48</v>
      </c>
      <c r="CU29" s="54">
        <f t="shared" si="6"/>
        <v>55</v>
      </c>
      <c r="CV29" s="54">
        <f t="shared" si="6"/>
        <v>65</v>
      </c>
      <c r="CW29" s="54">
        <f t="shared" si="6"/>
        <v>49</v>
      </c>
      <c r="CX29" s="54">
        <f t="shared" si="6"/>
        <v>67</v>
      </c>
      <c r="CY29" s="54">
        <f t="shared" si="6"/>
        <v>65</v>
      </c>
      <c r="CZ29" s="54">
        <f t="shared" si="6"/>
        <v>58</v>
      </c>
      <c r="DA29" s="54">
        <f t="shared" si="6"/>
        <v>53</v>
      </c>
      <c r="DB29" s="54">
        <f t="shared" si="6"/>
        <v>61</v>
      </c>
      <c r="DC29" s="54">
        <f t="shared" si="6"/>
        <v>54</v>
      </c>
      <c r="DD29" s="54">
        <f t="shared" si="6"/>
        <v>49</v>
      </c>
      <c r="DE29" s="54">
        <f t="shared" si="6"/>
        <v>48</v>
      </c>
      <c r="DF29" s="54">
        <f t="shared" si="6"/>
        <v>56</v>
      </c>
      <c r="DG29" s="54">
        <f t="shared" si="6"/>
        <v>60</v>
      </c>
      <c r="DH29" s="54">
        <f t="shared" si="6"/>
        <v>50</v>
      </c>
      <c r="DI29" s="54">
        <f t="shared" si="6"/>
        <v>47</v>
      </c>
      <c r="DJ29" s="54">
        <f t="shared" si="6"/>
        <v>52</v>
      </c>
      <c r="DK29" s="54">
        <f t="shared" si="6"/>
        <v>58.7</v>
      </c>
      <c r="DL29" s="54">
        <f t="shared" si="6"/>
        <v>51</v>
      </c>
      <c r="DM29" s="54">
        <f t="shared" si="6"/>
        <v>53.8</v>
      </c>
      <c r="DN29" s="54">
        <f t="shared" si="6"/>
        <v>55.7</v>
      </c>
      <c r="DO29" s="54">
        <f t="shared" si="6"/>
        <v>58.7</v>
      </c>
      <c r="DP29" s="54">
        <f t="shared" si="6"/>
        <v>57.1</v>
      </c>
      <c r="DQ29" s="54">
        <f t="shared" si="6"/>
        <v>49</v>
      </c>
      <c r="DR29" s="54">
        <f t="shared" si="6"/>
        <v>58</v>
      </c>
      <c r="DS29" s="54">
        <f t="shared" si="6"/>
        <v>53</v>
      </c>
      <c r="DT29" s="54">
        <f t="shared" si="6"/>
        <v>53</v>
      </c>
      <c r="DU29" s="54">
        <f t="shared" si="6"/>
        <v>49</v>
      </c>
      <c r="DV29" s="54">
        <f t="shared" si="6"/>
        <v>55</v>
      </c>
      <c r="DW29" s="54">
        <f t="shared" si="6"/>
        <v>71</v>
      </c>
      <c r="DX29" s="54">
        <f t="shared" si="6"/>
        <v>78</v>
      </c>
      <c r="DY29" s="54">
        <f t="shared" si="6"/>
        <v>66</v>
      </c>
      <c r="DZ29" s="54">
        <f t="shared" si="6"/>
        <v>58</v>
      </c>
      <c r="EA29" s="54">
        <f t="shared" ref="EA29:EF29" si="7">MIN(EA3:EA26)</f>
        <v>57</v>
      </c>
      <c r="EB29" s="54">
        <f t="shared" si="7"/>
        <v>55</v>
      </c>
      <c r="EC29" s="54">
        <f t="shared" si="7"/>
        <v>72</v>
      </c>
      <c r="ED29" s="54">
        <f t="shared" si="7"/>
        <v>71</v>
      </c>
      <c r="EE29" s="54">
        <f t="shared" si="7"/>
        <v>64</v>
      </c>
      <c r="EF29" s="54">
        <f t="shared" si="7"/>
        <v>60</v>
      </c>
      <c r="EG29" s="54">
        <f t="shared" ref="EG29:EX29" si="8">MIN(EG3:EG26)</f>
        <v>0</v>
      </c>
      <c r="EH29" s="54">
        <f t="shared" si="8"/>
        <v>0</v>
      </c>
      <c r="EI29" s="54">
        <f t="shared" si="8"/>
        <v>0</v>
      </c>
      <c r="EJ29" s="54">
        <f t="shared" si="8"/>
        <v>0</v>
      </c>
      <c r="EK29" s="54">
        <f t="shared" si="8"/>
        <v>0</v>
      </c>
      <c r="EL29" s="54">
        <f t="shared" si="8"/>
        <v>0</v>
      </c>
      <c r="EM29" s="54">
        <f t="shared" si="8"/>
        <v>0</v>
      </c>
      <c r="EN29" s="54">
        <f t="shared" si="8"/>
        <v>0</v>
      </c>
      <c r="EO29" s="54">
        <f t="shared" si="8"/>
        <v>0</v>
      </c>
      <c r="EP29" s="54">
        <f t="shared" si="8"/>
        <v>0</v>
      </c>
      <c r="EQ29" s="54">
        <f t="shared" si="8"/>
        <v>0</v>
      </c>
      <c r="ER29" s="54">
        <f t="shared" si="8"/>
        <v>0</v>
      </c>
      <c r="ES29" s="54">
        <f t="shared" si="8"/>
        <v>0</v>
      </c>
      <c r="ET29" s="54">
        <f t="shared" si="8"/>
        <v>0</v>
      </c>
      <c r="EU29" s="54">
        <f t="shared" si="8"/>
        <v>0</v>
      </c>
      <c r="EV29" s="54">
        <f t="shared" si="8"/>
        <v>0</v>
      </c>
      <c r="EW29" s="54">
        <f t="shared" si="8"/>
        <v>0</v>
      </c>
      <c r="EX29" s="54">
        <f t="shared" si="8"/>
        <v>0</v>
      </c>
      <c r="EY29" s="54">
        <f t="shared" ref="EY29:FC29" si="9">MIN(EY3:EY26)</f>
        <v>0</v>
      </c>
      <c r="EZ29" s="54">
        <f t="shared" si="9"/>
        <v>0</v>
      </c>
      <c r="FA29" s="54">
        <f t="shared" si="9"/>
        <v>0</v>
      </c>
      <c r="FB29" s="54">
        <f t="shared" si="9"/>
        <v>0</v>
      </c>
      <c r="FC29" s="54">
        <f t="shared" si="9"/>
        <v>0</v>
      </c>
    </row>
    <row r="30" spans="1:159" ht="16.5" x14ac:dyDescent="0.25">
      <c r="A30" s="6" t="s">
        <v>463</v>
      </c>
      <c r="B30" s="15">
        <f t="shared" ref="B30:BM30" si="10">B28-B29</f>
        <v>38.4</v>
      </c>
      <c r="C30" s="15">
        <f t="shared" si="10"/>
        <v>29.5</v>
      </c>
      <c r="D30" s="15">
        <f t="shared" si="10"/>
        <v>28.399999999999991</v>
      </c>
      <c r="E30" s="15">
        <f t="shared" si="10"/>
        <v>30.299999999999997</v>
      </c>
      <c r="F30" s="15">
        <f t="shared" si="10"/>
        <v>37.799999999999997</v>
      </c>
      <c r="G30" s="15">
        <f t="shared" si="10"/>
        <v>38.600000000000009</v>
      </c>
      <c r="H30" s="15">
        <f t="shared" si="10"/>
        <v>42.5</v>
      </c>
      <c r="I30" s="15">
        <f t="shared" si="10"/>
        <v>53.500000000000007</v>
      </c>
      <c r="J30" s="15">
        <f t="shared" si="10"/>
        <v>41.8</v>
      </c>
      <c r="K30" s="15">
        <f t="shared" si="10"/>
        <v>36.499999999999993</v>
      </c>
      <c r="L30" s="15">
        <f t="shared" si="10"/>
        <v>33.299999999999997</v>
      </c>
      <c r="M30" s="15">
        <f t="shared" si="10"/>
        <v>40.100000000000009</v>
      </c>
      <c r="N30" s="15">
        <f t="shared" si="10"/>
        <v>51.999999999999993</v>
      </c>
      <c r="O30" s="15">
        <f t="shared" si="10"/>
        <v>31.799999999999997</v>
      </c>
      <c r="P30" s="15">
        <f t="shared" si="10"/>
        <v>41.7</v>
      </c>
      <c r="Q30" s="15">
        <f t="shared" si="10"/>
        <v>31.600000000000009</v>
      </c>
      <c r="R30" s="15">
        <f t="shared" si="10"/>
        <v>30.600000000000009</v>
      </c>
      <c r="S30" s="15">
        <f t="shared" si="10"/>
        <v>9.3999999999999915</v>
      </c>
      <c r="T30" s="15">
        <f t="shared" si="10"/>
        <v>22.300000000000011</v>
      </c>
      <c r="U30" s="15">
        <f t="shared" si="10"/>
        <v>28.899999999999991</v>
      </c>
      <c r="V30" s="15">
        <f t="shared" si="10"/>
        <v>26.899999999999991</v>
      </c>
      <c r="W30" s="15">
        <f t="shared" si="10"/>
        <v>34.600000000000009</v>
      </c>
      <c r="X30" s="15">
        <f t="shared" si="10"/>
        <v>41.999999999999993</v>
      </c>
      <c r="Y30" s="15">
        <f t="shared" si="10"/>
        <v>34.300000000000004</v>
      </c>
      <c r="Z30" s="15">
        <f t="shared" si="10"/>
        <v>24.700000000000003</v>
      </c>
      <c r="AA30" s="15">
        <f t="shared" si="10"/>
        <v>43</v>
      </c>
      <c r="AB30" s="15">
        <f t="shared" si="10"/>
        <v>44.9</v>
      </c>
      <c r="AC30" s="15">
        <f t="shared" si="10"/>
        <v>56.199999999999996</v>
      </c>
      <c r="AD30" s="15">
        <f t="shared" si="10"/>
        <v>43.900000000000006</v>
      </c>
      <c r="AE30" s="15">
        <f t="shared" si="10"/>
        <v>27.099999999999994</v>
      </c>
      <c r="AF30" s="15">
        <f t="shared" si="10"/>
        <v>18.799999999999997</v>
      </c>
      <c r="AG30" s="15">
        <f t="shared" si="10"/>
        <v>28.799999999999997</v>
      </c>
      <c r="AH30" s="15">
        <f t="shared" si="10"/>
        <v>29.799999999999997</v>
      </c>
      <c r="AI30" s="15">
        <f t="shared" si="10"/>
        <v>21.400000000000006</v>
      </c>
      <c r="AJ30" s="15">
        <f t="shared" si="10"/>
        <v>26.799999999999997</v>
      </c>
      <c r="AK30" s="15">
        <f t="shared" si="10"/>
        <v>33.200000000000003</v>
      </c>
      <c r="AL30" s="15">
        <f t="shared" si="10"/>
        <v>25.900000000000006</v>
      </c>
      <c r="AM30" s="15">
        <f t="shared" si="10"/>
        <v>22.5</v>
      </c>
      <c r="AN30" s="15">
        <f t="shared" si="10"/>
        <v>35.100000000000009</v>
      </c>
      <c r="AO30" s="15">
        <f t="shared" si="10"/>
        <v>29.900000000000006</v>
      </c>
      <c r="AP30" s="15">
        <f t="shared" si="10"/>
        <v>24.099999999999994</v>
      </c>
      <c r="AQ30" s="15">
        <f t="shared" si="10"/>
        <v>16.099999999999994</v>
      </c>
      <c r="AR30" s="15">
        <f t="shared" si="10"/>
        <v>21.099999999999994</v>
      </c>
      <c r="AS30" s="15">
        <f t="shared" si="10"/>
        <v>23.5</v>
      </c>
      <c r="AT30" s="15">
        <f t="shared" si="10"/>
        <v>28.200000000000003</v>
      </c>
      <c r="AU30" s="15">
        <f t="shared" si="10"/>
        <v>25.699999999999989</v>
      </c>
      <c r="AV30" s="15">
        <f t="shared" si="10"/>
        <v>32.699999999999989</v>
      </c>
      <c r="AW30" s="15">
        <f t="shared" si="10"/>
        <v>24.700000000000003</v>
      </c>
      <c r="AX30" s="15">
        <f t="shared" si="10"/>
        <v>29.4</v>
      </c>
      <c r="AY30" s="15">
        <f t="shared" si="10"/>
        <v>29.900000000000006</v>
      </c>
      <c r="AZ30" s="15">
        <f t="shared" si="10"/>
        <v>34.299999999999997</v>
      </c>
      <c r="BA30" s="15">
        <f t="shared" si="10"/>
        <v>27.099999999999994</v>
      </c>
      <c r="BB30" s="15">
        <f t="shared" si="10"/>
        <v>26.099999999999994</v>
      </c>
      <c r="BC30" s="15">
        <f t="shared" si="10"/>
        <v>29.900000000000006</v>
      </c>
      <c r="BD30" s="15">
        <f t="shared" si="10"/>
        <v>33.6</v>
      </c>
      <c r="BE30" s="15">
        <f t="shared" si="10"/>
        <v>23.399999999999991</v>
      </c>
      <c r="BF30" s="15">
        <f t="shared" si="10"/>
        <v>16.099999999999994</v>
      </c>
      <c r="BG30" s="15">
        <f t="shared" si="10"/>
        <v>20.200000000000003</v>
      </c>
      <c r="BH30" s="15">
        <f t="shared" si="10"/>
        <v>18.5</v>
      </c>
      <c r="BI30" s="15">
        <f t="shared" si="10"/>
        <v>30.699999999999996</v>
      </c>
      <c r="BJ30" s="15">
        <f t="shared" si="10"/>
        <v>24</v>
      </c>
      <c r="BK30" s="15">
        <f t="shared" si="10"/>
        <v>34.799999999999997</v>
      </c>
      <c r="BL30" s="15">
        <f t="shared" si="10"/>
        <v>32.1</v>
      </c>
      <c r="BM30" s="15">
        <f t="shared" si="10"/>
        <v>34.5</v>
      </c>
      <c r="BN30" s="15">
        <f t="shared" ref="BN30:DY30" si="11">BN28-BN29</f>
        <v>26.899999999999991</v>
      </c>
      <c r="BO30" s="15">
        <f t="shared" si="11"/>
        <v>34.500000000000007</v>
      </c>
      <c r="BP30" s="15">
        <f t="shared" si="11"/>
        <v>28.099999999999994</v>
      </c>
      <c r="BQ30" s="15">
        <f t="shared" si="11"/>
        <v>35.800000000000004</v>
      </c>
      <c r="BR30" s="15">
        <f t="shared" si="11"/>
        <v>26.899999999999991</v>
      </c>
      <c r="BS30" s="15">
        <f t="shared" si="11"/>
        <v>22.599999999999994</v>
      </c>
      <c r="BT30" s="15">
        <f t="shared" si="11"/>
        <v>20.900000000000006</v>
      </c>
      <c r="BU30" s="15">
        <f t="shared" si="11"/>
        <v>23.200000000000003</v>
      </c>
      <c r="BV30" s="15">
        <f t="shared" si="11"/>
        <v>17.700000000000003</v>
      </c>
      <c r="BW30" s="15">
        <f t="shared" si="11"/>
        <v>24.900000000000006</v>
      </c>
      <c r="BX30" s="15">
        <f t="shared" si="11"/>
        <v>19.5</v>
      </c>
      <c r="BY30" s="15">
        <f t="shared" si="11"/>
        <v>24.699999999999989</v>
      </c>
      <c r="BZ30" s="15">
        <f t="shared" si="11"/>
        <v>28.200000000000003</v>
      </c>
      <c r="CA30" s="15">
        <f t="shared" si="11"/>
        <v>32.600000000000009</v>
      </c>
      <c r="CB30" s="15">
        <f t="shared" si="11"/>
        <v>36</v>
      </c>
      <c r="CC30" s="15">
        <f t="shared" si="11"/>
        <v>21.900000000000006</v>
      </c>
      <c r="CD30" s="15">
        <f t="shared" si="11"/>
        <v>21</v>
      </c>
      <c r="CE30" s="15">
        <f t="shared" si="11"/>
        <v>30.900000000000006</v>
      </c>
      <c r="CF30" s="15">
        <f t="shared" si="11"/>
        <v>26.5</v>
      </c>
      <c r="CG30" s="15">
        <f t="shared" si="11"/>
        <v>26</v>
      </c>
      <c r="CH30" s="15">
        <f t="shared" si="11"/>
        <v>21.999999999999993</v>
      </c>
      <c r="CI30" s="15">
        <f t="shared" si="11"/>
        <v>24.600000000000009</v>
      </c>
      <c r="CJ30" s="15">
        <f t="shared" si="11"/>
        <v>29.800000000000004</v>
      </c>
      <c r="CK30" s="15">
        <f t="shared" si="11"/>
        <v>24.899999999999991</v>
      </c>
      <c r="CL30" s="15">
        <f t="shared" si="11"/>
        <v>24.100000000000009</v>
      </c>
      <c r="CM30" s="15">
        <f t="shared" si="11"/>
        <v>31.900000000000006</v>
      </c>
      <c r="CN30" s="15">
        <f t="shared" si="11"/>
        <v>20.099999999999994</v>
      </c>
      <c r="CO30" s="15">
        <f t="shared" si="11"/>
        <v>40</v>
      </c>
      <c r="CP30" s="15">
        <f t="shared" si="11"/>
        <v>32</v>
      </c>
      <c r="CQ30" s="15">
        <f t="shared" si="11"/>
        <v>36</v>
      </c>
      <c r="CR30" s="15">
        <f t="shared" si="11"/>
        <v>16</v>
      </c>
      <c r="CS30" s="15">
        <f t="shared" si="11"/>
        <v>39</v>
      </c>
      <c r="CT30" s="15">
        <f t="shared" si="11"/>
        <v>37</v>
      </c>
      <c r="CU30" s="15">
        <f t="shared" si="11"/>
        <v>35</v>
      </c>
      <c r="CV30" s="15">
        <f t="shared" si="11"/>
        <v>29</v>
      </c>
      <c r="CW30" s="15">
        <f t="shared" si="11"/>
        <v>46</v>
      </c>
      <c r="CX30" s="15">
        <f t="shared" si="11"/>
        <v>20</v>
      </c>
      <c r="CY30" s="15">
        <f t="shared" si="11"/>
        <v>22</v>
      </c>
      <c r="CZ30" s="15">
        <f t="shared" si="11"/>
        <v>30</v>
      </c>
      <c r="DA30" s="15">
        <f t="shared" si="11"/>
        <v>39</v>
      </c>
      <c r="DB30" s="15">
        <f t="shared" si="11"/>
        <v>32</v>
      </c>
      <c r="DC30" s="15">
        <f t="shared" si="11"/>
        <v>33</v>
      </c>
      <c r="DD30" s="15">
        <f t="shared" si="11"/>
        <v>42</v>
      </c>
      <c r="DE30" s="15">
        <f t="shared" si="11"/>
        <v>41</v>
      </c>
      <c r="DF30" s="15">
        <f t="shared" si="11"/>
        <v>29</v>
      </c>
      <c r="DG30" s="15">
        <f t="shared" si="11"/>
        <v>27</v>
      </c>
      <c r="DH30" s="15">
        <f t="shared" si="11"/>
        <v>37</v>
      </c>
      <c r="DI30" s="15">
        <f t="shared" si="11"/>
        <v>39</v>
      </c>
      <c r="DJ30" s="15">
        <f t="shared" si="11"/>
        <v>40</v>
      </c>
      <c r="DK30" s="15">
        <f t="shared" si="11"/>
        <v>36.5</v>
      </c>
      <c r="DL30" s="15">
        <f t="shared" si="11"/>
        <v>42.3</v>
      </c>
      <c r="DM30" s="15">
        <f t="shared" si="11"/>
        <v>31.400000000000006</v>
      </c>
      <c r="DN30" s="15">
        <f t="shared" si="11"/>
        <v>33.5</v>
      </c>
      <c r="DO30" s="15">
        <f t="shared" si="11"/>
        <v>34.099999999999994</v>
      </c>
      <c r="DP30" s="15">
        <f t="shared" si="11"/>
        <v>35.999999999999993</v>
      </c>
      <c r="DQ30" s="15">
        <f t="shared" si="11"/>
        <v>44</v>
      </c>
      <c r="DR30" s="15">
        <f t="shared" si="11"/>
        <v>32</v>
      </c>
      <c r="DS30" s="15">
        <f t="shared" si="11"/>
        <v>37</v>
      </c>
      <c r="DT30" s="15">
        <f t="shared" si="11"/>
        <v>34</v>
      </c>
      <c r="DU30" s="15">
        <f t="shared" si="11"/>
        <v>35</v>
      </c>
      <c r="DV30" s="15">
        <f t="shared" si="11"/>
        <v>32</v>
      </c>
      <c r="DW30" s="15">
        <f t="shared" si="11"/>
        <v>28</v>
      </c>
      <c r="DX30" s="15">
        <f t="shared" si="11"/>
        <v>20</v>
      </c>
      <c r="DY30" s="15">
        <f t="shared" si="11"/>
        <v>33</v>
      </c>
      <c r="DZ30" s="15">
        <f t="shared" ref="DZ30:EF30" si="12">DZ28-DZ29</f>
        <v>30</v>
      </c>
      <c r="EA30" s="15">
        <f t="shared" si="12"/>
        <v>33</v>
      </c>
      <c r="EB30" s="15">
        <f t="shared" si="12"/>
        <v>44</v>
      </c>
      <c r="EC30" s="15">
        <f t="shared" si="12"/>
        <v>27</v>
      </c>
      <c r="ED30" s="15">
        <f t="shared" si="12"/>
        <v>28</v>
      </c>
      <c r="EE30" s="15">
        <f t="shared" si="12"/>
        <v>33</v>
      </c>
      <c r="EF30" s="15">
        <f t="shared" si="12"/>
        <v>39</v>
      </c>
      <c r="EG30" s="15">
        <f t="shared" ref="EG30:EX30" si="13">EG28-EG29</f>
        <v>0</v>
      </c>
      <c r="EH30" s="15">
        <f t="shared" si="13"/>
        <v>0</v>
      </c>
      <c r="EI30" s="15">
        <f t="shared" si="13"/>
        <v>0</v>
      </c>
      <c r="EJ30" s="15">
        <f t="shared" si="13"/>
        <v>0</v>
      </c>
      <c r="EK30" s="15">
        <f t="shared" si="13"/>
        <v>0</v>
      </c>
      <c r="EL30" s="15">
        <f t="shared" si="13"/>
        <v>0</v>
      </c>
      <c r="EM30" s="15">
        <f t="shared" si="13"/>
        <v>0</v>
      </c>
      <c r="EN30" s="15">
        <f t="shared" si="13"/>
        <v>0</v>
      </c>
      <c r="EO30" s="15">
        <f t="shared" si="13"/>
        <v>0</v>
      </c>
      <c r="EP30" s="15">
        <f t="shared" si="13"/>
        <v>0</v>
      </c>
      <c r="EQ30" s="15">
        <f t="shared" si="13"/>
        <v>0</v>
      </c>
      <c r="ER30" s="15">
        <f t="shared" si="13"/>
        <v>0</v>
      </c>
      <c r="ES30" s="15">
        <f t="shared" si="13"/>
        <v>0</v>
      </c>
      <c r="ET30" s="15">
        <f t="shared" si="13"/>
        <v>0</v>
      </c>
      <c r="EU30" s="15">
        <f t="shared" si="13"/>
        <v>0</v>
      </c>
      <c r="EV30" s="15">
        <f t="shared" si="13"/>
        <v>0</v>
      </c>
      <c r="EW30" s="15">
        <f t="shared" si="13"/>
        <v>0</v>
      </c>
      <c r="EX30" s="15">
        <f t="shared" si="13"/>
        <v>0</v>
      </c>
      <c r="EY30" s="15">
        <f t="shared" ref="EY30:FC30" si="14">EY28-EY29</f>
        <v>0</v>
      </c>
      <c r="EZ30" s="15">
        <f t="shared" si="14"/>
        <v>0</v>
      </c>
      <c r="FA30" s="15">
        <f t="shared" si="14"/>
        <v>0</v>
      </c>
      <c r="FB30" s="15">
        <f t="shared" si="14"/>
        <v>0</v>
      </c>
      <c r="FC30" s="15">
        <f t="shared" si="14"/>
        <v>0</v>
      </c>
    </row>
    <row r="31" spans="1:159" x14ac:dyDescent="0.25">
      <c r="A31" s="65" t="s">
        <v>483</v>
      </c>
      <c r="B31" s="15"/>
      <c r="C31" s="15">
        <f>AVERAGE(C3:C26)</f>
        <v>89.083333333333329</v>
      </c>
      <c r="D31" s="15">
        <f t="shared" ref="D31:BO31" si="15">AVERAGE(D3:D26)</f>
        <v>85.362500000000011</v>
      </c>
      <c r="E31" s="15">
        <f t="shared" si="15"/>
        <v>83.933333333333323</v>
      </c>
      <c r="F31" s="15">
        <f t="shared" si="15"/>
        <v>73.870833333333323</v>
      </c>
      <c r="G31" s="15">
        <f t="shared" si="15"/>
        <v>79.995833333333323</v>
      </c>
      <c r="H31" s="15">
        <f t="shared" si="15"/>
        <v>83.983333333333348</v>
      </c>
      <c r="I31" s="15">
        <f t="shared" si="15"/>
        <v>79.045833333333348</v>
      </c>
      <c r="J31" s="15">
        <f t="shared" si="15"/>
        <v>76.441666666666663</v>
      </c>
      <c r="K31" s="15">
        <f t="shared" si="15"/>
        <v>83.14166666666668</v>
      </c>
      <c r="L31" s="15">
        <f t="shared" si="15"/>
        <v>84.358333333333363</v>
      </c>
      <c r="M31" s="15">
        <f t="shared" si="15"/>
        <v>84.95</v>
      </c>
      <c r="N31" s="15">
        <f t="shared" si="15"/>
        <v>79.216666666666669</v>
      </c>
      <c r="O31" s="15">
        <f t="shared" si="15"/>
        <v>86.00833333333334</v>
      </c>
      <c r="P31" s="15">
        <f t="shared" si="15"/>
        <v>85.662500000000009</v>
      </c>
      <c r="Q31" s="15">
        <f t="shared" si="15"/>
        <v>78.349999999999994</v>
      </c>
      <c r="R31" s="15">
        <f t="shared" si="15"/>
        <v>87.720833333333346</v>
      </c>
      <c r="S31" s="15">
        <f t="shared" si="15"/>
        <v>95.629166666666677</v>
      </c>
      <c r="T31" s="15">
        <f t="shared" si="15"/>
        <v>89.874999999999986</v>
      </c>
      <c r="U31" s="15">
        <f t="shared" si="15"/>
        <v>87.149999999999991</v>
      </c>
      <c r="V31" s="15">
        <f t="shared" si="15"/>
        <v>87.404166666666683</v>
      </c>
      <c r="W31" s="15">
        <f t="shared" si="15"/>
        <v>85.491666666666632</v>
      </c>
      <c r="X31" s="15">
        <f t="shared" si="15"/>
        <v>82.05</v>
      </c>
      <c r="Y31" s="15">
        <f t="shared" si="15"/>
        <v>77.333333333333329</v>
      </c>
      <c r="Z31" s="15">
        <f t="shared" si="15"/>
        <v>64.333333333333329</v>
      </c>
      <c r="AA31" s="15">
        <f t="shared" si="15"/>
        <v>72.38333333333334</v>
      </c>
      <c r="AB31" s="15">
        <f t="shared" si="15"/>
        <v>76.387500000000003</v>
      </c>
      <c r="AC31" s="15">
        <f t="shared" si="15"/>
        <v>70.379166666666691</v>
      </c>
      <c r="AD31" s="15">
        <f t="shared" si="15"/>
        <v>71.108333333333334</v>
      </c>
      <c r="AE31" s="15">
        <f t="shared" si="15"/>
        <v>79.433333333333323</v>
      </c>
      <c r="AF31" s="15">
        <f t="shared" si="15"/>
        <v>85.441666666666649</v>
      </c>
      <c r="AG31" s="15">
        <f t="shared" si="15"/>
        <v>82.254166666666677</v>
      </c>
      <c r="AH31" s="15">
        <f t="shared" si="15"/>
        <v>84.716666666666683</v>
      </c>
      <c r="AI31" s="15">
        <f t="shared" si="15"/>
        <v>84.945833333333312</v>
      </c>
      <c r="AJ31" s="15">
        <f t="shared" si="15"/>
        <v>83.195833333333326</v>
      </c>
      <c r="AK31" s="15">
        <f t="shared" si="15"/>
        <v>81.037500000000009</v>
      </c>
      <c r="AL31" s="15">
        <f t="shared" si="15"/>
        <v>82.583333333333329</v>
      </c>
      <c r="AM31" s="15">
        <f t="shared" si="15"/>
        <v>81.920833333333334</v>
      </c>
      <c r="AN31" s="15">
        <f t="shared" si="15"/>
        <v>84.262500000000003</v>
      </c>
      <c r="AO31" s="15">
        <f t="shared" si="15"/>
        <v>83.225000000000009</v>
      </c>
      <c r="AP31" s="15">
        <f t="shared" si="15"/>
        <v>85.13333333333334</v>
      </c>
      <c r="AQ31" s="15">
        <f t="shared" si="15"/>
        <v>87.708333333333357</v>
      </c>
      <c r="AR31" s="15">
        <f t="shared" si="15"/>
        <v>85.162500000000009</v>
      </c>
      <c r="AS31" s="15">
        <f t="shared" si="15"/>
        <v>86.854166666666671</v>
      </c>
      <c r="AT31" s="15">
        <f t="shared" si="15"/>
        <v>85.891666666666652</v>
      </c>
      <c r="AU31" s="15">
        <f t="shared" si="15"/>
        <v>85.512500000000003</v>
      </c>
      <c r="AV31" s="15">
        <f t="shared" si="15"/>
        <v>83.587499999999991</v>
      </c>
      <c r="AW31" s="15">
        <f t="shared" si="15"/>
        <v>82.391666666666652</v>
      </c>
      <c r="AX31" s="15">
        <f t="shared" si="15"/>
        <v>80.391666666666666</v>
      </c>
      <c r="AY31" s="15">
        <f t="shared" si="15"/>
        <v>82.25833333333334</v>
      </c>
      <c r="AZ31" s="15">
        <f t="shared" si="15"/>
        <v>77.11666666666666</v>
      </c>
      <c r="BA31" s="15">
        <f t="shared" si="15"/>
        <v>81.016666666666666</v>
      </c>
      <c r="BB31" s="15">
        <f t="shared" si="15"/>
        <v>85.95</v>
      </c>
      <c r="BC31" s="15">
        <f t="shared" si="15"/>
        <v>86.212499999999977</v>
      </c>
      <c r="BD31" s="15">
        <f t="shared" si="15"/>
        <v>83.25</v>
      </c>
      <c r="BE31" s="15">
        <f t="shared" si="15"/>
        <v>84.291666666666657</v>
      </c>
      <c r="BF31" s="15">
        <f t="shared" si="15"/>
        <v>84.78749999999998</v>
      </c>
      <c r="BG31" s="15">
        <f t="shared" si="15"/>
        <v>83.300000000000011</v>
      </c>
      <c r="BH31" s="15">
        <f t="shared" si="15"/>
        <v>92.491666666666674</v>
      </c>
      <c r="BI31" s="15">
        <f t="shared" si="15"/>
        <v>79.775000000000006</v>
      </c>
      <c r="BJ31" s="15">
        <f t="shared" si="15"/>
        <v>83.408333333333346</v>
      </c>
      <c r="BK31" s="15">
        <f t="shared" si="15"/>
        <v>81.174999999999983</v>
      </c>
      <c r="BL31" s="15">
        <f t="shared" si="15"/>
        <v>80.387500000000003</v>
      </c>
      <c r="BM31" s="15">
        <f t="shared" si="15"/>
        <v>82.316666666666677</v>
      </c>
      <c r="BN31" s="15">
        <f t="shared" si="15"/>
        <v>84.283333333333331</v>
      </c>
      <c r="BO31" s="15">
        <f t="shared" si="15"/>
        <v>83.245833333333351</v>
      </c>
      <c r="BP31" s="15">
        <f t="shared" ref="BP31:EA31" si="16">AVERAGE(BP3:BP26)</f>
        <v>84.533333333333346</v>
      </c>
      <c r="BQ31" s="15">
        <f t="shared" si="16"/>
        <v>82.279166666666654</v>
      </c>
      <c r="BR31" s="15">
        <f t="shared" si="16"/>
        <v>84.675000000000011</v>
      </c>
      <c r="BS31" s="15">
        <f t="shared" si="16"/>
        <v>82.733333333333334</v>
      </c>
      <c r="BT31" s="15">
        <f t="shared" si="16"/>
        <v>69.01666666666668</v>
      </c>
      <c r="BU31" s="15">
        <f t="shared" si="16"/>
        <v>73.408333333333331</v>
      </c>
      <c r="BV31" s="15">
        <f t="shared" si="16"/>
        <v>78.71666666666664</v>
      </c>
      <c r="BW31" s="15">
        <f t="shared" si="16"/>
        <v>83.624999999999986</v>
      </c>
      <c r="BX31" s="15">
        <f t="shared" si="16"/>
        <v>81.729166666666643</v>
      </c>
      <c r="BY31" s="15">
        <f t="shared" si="16"/>
        <v>82.187500000000014</v>
      </c>
      <c r="BZ31" s="15">
        <f t="shared" si="16"/>
        <v>84.529166666666669</v>
      </c>
      <c r="CA31" s="15">
        <f t="shared" si="16"/>
        <v>83.054166666666674</v>
      </c>
      <c r="CB31" s="15">
        <f t="shared" si="16"/>
        <v>82.825000000000003</v>
      </c>
      <c r="CC31" s="15">
        <f t="shared" si="16"/>
        <v>82.86666666666666</v>
      </c>
      <c r="CD31" s="15">
        <f t="shared" si="16"/>
        <v>81.63333333333334</v>
      </c>
      <c r="CE31" s="15">
        <f t="shared" si="16"/>
        <v>82.316666666666677</v>
      </c>
      <c r="CF31" s="15">
        <f t="shared" si="16"/>
        <v>79.083333333333329</v>
      </c>
      <c r="CG31" s="15">
        <f t="shared" si="16"/>
        <v>75.149999999999977</v>
      </c>
      <c r="CH31" s="15">
        <f t="shared" si="16"/>
        <v>73.245833333333337</v>
      </c>
      <c r="CI31" s="15">
        <f t="shared" si="16"/>
        <v>78.095833333333346</v>
      </c>
      <c r="CJ31" s="15">
        <f t="shared" si="16"/>
        <v>80.604166666666643</v>
      </c>
      <c r="CK31" s="15">
        <f t="shared" si="16"/>
        <v>87.620833333333337</v>
      </c>
      <c r="CL31" s="15">
        <f t="shared" si="16"/>
        <v>85.995833333333337</v>
      </c>
      <c r="CM31" s="15">
        <f t="shared" si="16"/>
        <v>84.512500000000003</v>
      </c>
      <c r="CN31" s="15">
        <f t="shared" si="16"/>
        <v>92.016666666666652</v>
      </c>
      <c r="CO31" s="15">
        <f t="shared" si="16"/>
        <v>79.583333333333329</v>
      </c>
      <c r="CP31" s="15">
        <f t="shared" si="16"/>
        <v>83.125</v>
      </c>
      <c r="CQ31" s="15">
        <f t="shared" si="16"/>
        <v>81.083333333333329</v>
      </c>
      <c r="CR31" s="15">
        <f t="shared" si="16"/>
        <v>92.708333333333329</v>
      </c>
      <c r="CS31" s="15">
        <f t="shared" si="16"/>
        <v>76.958333333333329</v>
      </c>
      <c r="CT31" s="15">
        <f t="shared" si="16"/>
        <v>70.375</v>
      </c>
      <c r="CU31" s="15">
        <f t="shared" si="16"/>
        <v>76.708333333333329</v>
      </c>
      <c r="CV31" s="15">
        <f t="shared" si="16"/>
        <v>84.75</v>
      </c>
      <c r="CW31" s="15">
        <f t="shared" si="16"/>
        <v>71.583333333333329</v>
      </c>
      <c r="CX31" s="15">
        <f t="shared" si="16"/>
        <v>78.416666666666671</v>
      </c>
      <c r="CY31" s="15">
        <f t="shared" si="16"/>
        <v>76.666666666666671</v>
      </c>
      <c r="CZ31" s="15">
        <f t="shared" si="16"/>
        <v>75.166666666666671</v>
      </c>
      <c r="DA31" s="15">
        <f t="shared" si="16"/>
        <v>77.416666666666671</v>
      </c>
      <c r="DB31" s="15">
        <f t="shared" si="16"/>
        <v>76.708333333333329</v>
      </c>
      <c r="DC31" s="15">
        <f t="shared" si="16"/>
        <v>75.708333333333329</v>
      </c>
      <c r="DD31" s="15">
        <f t="shared" si="16"/>
        <v>74.166666666666671</v>
      </c>
      <c r="DE31" s="15">
        <f t="shared" si="16"/>
        <v>69.708333333333329</v>
      </c>
      <c r="DF31" s="15">
        <f t="shared" si="16"/>
        <v>71.291666666666671</v>
      </c>
      <c r="DG31" s="15">
        <f t="shared" si="16"/>
        <v>74.666666666666671</v>
      </c>
      <c r="DH31" s="15">
        <f t="shared" si="16"/>
        <v>69.125</v>
      </c>
      <c r="DI31" s="15">
        <f t="shared" si="16"/>
        <v>70.083333333333329</v>
      </c>
      <c r="DJ31" s="15">
        <f t="shared" si="16"/>
        <v>73.791666666666671</v>
      </c>
      <c r="DK31" s="15">
        <f t="shared" si="16"/>
        <v>78.179166666666674</v>
      </c>
      <c r="DL31" s="15">
        <f t="shared" si="16"/>
        <v>77.416666666666671</v>
      </c>
      <c r="DM31" s="15">
        <f t="shared" si="16"/>
        <v>73.00833333333334</v>
      </c>
      <c r="DN31" s="15">
        <f t="shared" si="16"/>
        <v>74.629166666666677</v>
      </c>
      <c r="DO31" s="15">
        <f t="shared" si="16"/>
        <v>78.016666666666666</v>
      </c>
      <c r="DP31" s="15">
        <f t="shared" si="16"/>
        <v>76.524999999999991</v>
      </c>
      <c r="DQ31" s="15">
        <f t="shared" si="16"/>
        <v>71.958333333333329</v>
      </c>
      <c r="DR31" s="15">
        <f t="shared" si="16"/>
        <v>75</v>
      </c>
      <c r="DS31" s="15">
        <f t="shared" si="16"/>
        <v>74.791666666666671</v>
      </c>
      <c r="DT31" s="15">
        <f t="shared" si="16"/>
        <v>69.708333333333329</v>
      </c>
      <c r="DU31" s="15">
        <f t="shared" si="16"/>
        <v>69.583333333333329</v>
      </c>
      <c r="DV31" s="15">
        <f t="shared" si="16"/>
        <v>74.208333333333329</v>
      </c>
      <c r="DW31" s="15">
        <f t="shared" si="16"/>
        <v>90.916666666666671</v>
      </c>
      <c r="DX31" s="15">
        <f t="shared" si="16"/>
        <v>91.958333333333329</v>
      </c>
      <c r="DY31" s="15">
        <f t="shared" si="16"/>
        <v>82.458333333333329</v>
      </c>
      <c r="DZ31" s="15">
        <f t="shared" si="16"/>
        <v>75.958333333333329</v>
      </c>
      <c r="EA31" s="15">
        <f t="shared" si="16"/>
        <v>76.625</v>
      </c>
      <c r="EB31" s="15">
        <f t="shared" ref="EB31:EF31" si="17">AVERAGE(EB3:EB26)</f>
        <v>78</v>
      </c>
      <c r="EC31" s="15">
        <f t="shared" si="17"/>
        <v>93.791666666666671</v>
      </c>
      <c r="ED31" s="15">
        <f t="shared" si="17"/>
        <v>90.875</v>
      </c>
      <c r="EE31" s="15">
        <f t="shared" si="17"/>
        <v>79.916666666666671</v>
      </c>
      <c r="EF31" s="15">
        <f t="shared" si="17"/>
        <v>84.833333333333329</v>
      </c>
    </row>
    <row r="32" spans="1:159" ht="16.5" x14ac:dyDescent="0.25">
      <c r="A32" s="28"/>
      <c r="CO32" s="25" t="s">
        <v>464</v>
      </c>
      <c r="DQ32" s="25" t="s">
        <v>465</v>
      </c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52"/>
    </row>
    <row r="68" spans="1:1" x14ac:dyDescent="0.25">
      <c r="A68" s="61"/>
    </row>
    <row r="69" spans="1:1" x14ac:dyDescent="0.25">
      <c r="A69" s="57">
        <v>0</v>
      </c>
    </row>
    <row r="70" spans="1:1" x14ac:dyDescent="0.25">
      <c r="A70" s="57">
        <v>4.1666666666666699E-2</v>
      </c>
    </row>
    <row r="71" spans="1:1" x14ac:dyDescent="0.25">
      <c r="A71" s="57">
        <v>8.3333333333333301E-2</v>
      </c>
    </row>
    <row r="72" spans="1:1" x14ac:dyDescent="0.25">
      <c r="A72" s="57">
        <v>0.125</v>
      </c>
    </row>
    <row r="73" spans="1:1" x14ac:dyDescent="0.25">
      <c r="A73" s="57">
        <v>0.16666666666666699</v>
      </c>
    </row>
    <row r="74" spans="1:1" x14ac:dyDescent="0.25">
      <c r="A74" s="57">
        <v>0.20833333333333301</v>
      </c>
    </row>
    <row r="75" spans="1:1" x14ac:dyDescent="0.25">
      <c r="A75" s="57">
        <v>0.25</v>
      </c>
    </row>
    <row r="76" spans="1:1" x14ac:dyDescent="0.25">
      <c r="A76" s="57">
        <v>0.29166666666666702</v>
      </c>
    </row>
    <row r="77" spans="1:1" x14ac:dyDescent="0.25">
      <c r="A77" s="57">
        <v>0.33333333333333298</v>
      </c>
    </row>
    <row r="78" spans="1:1" x14ac:dyDescent="0.25">
      <c r="A78" s="59">
        <v>0.375</v>
      </c>
    </row>
    <row r="79" spans="1:1" x14ac:dyDescent="0.25">
      <c r="A79" s="59">
        <v>0.41666666666666702</v>
      </c>
    </row>
    <row r="80" spans="1:1" x14ac:dyDescent="0.25">
      <c r="A80" s="59">
        <v>0.45833333333333298</v>
      </c>
    </row>
    <row r="81" spans="1:1" x14ac:dyDescent="0.25">
      <c r="A81" s="59">
        <v>0.5</v>
      </c>
    </row>
    <row r="82" spans="1:1" x14ac:dyDescent="0.25">
      <c r="A82" s="59">
        <v>0.54166666666666696</v>
      </c>
    </row>
    <row r="83" spans="1:1" x14ac:dyDescent="0.25">
      <c r="A83" s="59">
        <v>0.58333333333333304</v>
      </c>
    </row>
    <row r="84" spans="1:1" x14ac:dyDescent="0.25">
      <c r="A84" s="57">
        <v>0.625</v>
      </c>
    </row>
    <row r="85" spans="1:1" x14ac:dyDescent="0.25">
      <c r="A85" s="57">
        <v>0.66666666666666696</v>
      </c>
    </row>
    <row r="86" spans="1:1" x14ac:dyDescent="0.25">
      <c r="A86" s="57">
        <v>0.70833333333333304</v>
      </c>
    </row>
    <row r="87" spans="1:1" x14ac:dyDescent="0.25">
      <c r="A87" s="57">
        <v>0.75</v>
      </c>
    </row>
    <row r="88" spans="1:1" x14ac:dyDescent="0.25">
      <c r="A88" s="57">
        <v>0.79166666666666696</v>
      </c>
    </row>
    <row r="89" spans="1:1" x14ac:dyDescent="0.25">
      <c r="A89" s="57">
        <v>0.83333333333333304</v>
      </c>
    </row>
    <row r="90" spans="1:1" x14ac:dyDescent="0.25">
      <c r="A90" s="57">
        <v>0.875</v>
      </c>
    </row>
    <row r="91" spans="1:1" x14ac:dyDescent="0.25">
      <c r="A91" s="57">
        <v>0.91666666666666696</v>
      </c>
    </row>
    <row r="92" spans="1:1" x14ac:dyDescent="0.25">
      <c r="A92" s="57">
        <v>0.95833333333333304</v>
      </c>
    </row>
    <row r="93" spans="1:1" x14ac:dyDescent="0.25">
      <c r="A93" s="61"/>
    </row>
    <row r="94" spans="1:1" x14ac:dyDescent="0.25">
      <c r="A94" s="62" t="s">
        <v>441</v>
      </c>
    </row>
    <row r="95" spans="1:1" x14ac:dyDescent="0.25">
      <c r="A95" s="63" t="s">
        <v>442</v>
      </c>
    </row>
    <row r="96" spans="1:1" x14ac:dyDescent="0.25">
      <c r="A96" s="60" t="s">
        <v>438</v>
      </c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</sheetData>
  <sortState ref="DU1:DU168">
    <sortCondition descending="1" ref="DU1"/>
  </sortState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68"/>
  <sheetViews>
    <sheetView workbookViewId="0">
      <selection activeCell="CO1" sqref="CO1:DJ30"/>
    </sheetView>
  </sheetViews>
  <sheetFormatPr defaultRowHeight="15.75" x14ac:dyDescent="0.25"/>
  <cols>
    <col min="1" max="16384" width="9" style="7"/>
  </cols>
  <sheetData>
    <row r="1" spans="1:158" s="54" customFormat="1" ht="16.5" x14ac:dyDescent="0.25">
      <c r="A1" s="52"/>
      <c r="B1" s="54" t="s">
        <v>443</v>
      </c>
      <c r="I1" s="54" t="s">
        <v>444</v>
      </c>
      <c r="AK1" s="54" t="s">
        <v>445</v>
      </c>
      <c r="BP1" s="54" t="s">
        <v>446</v>
      </c>
      <c r="CT1" s="54" t="s">
        <v>447</v>
      </c>
      <c r="DY1" s="54" t="s">
        <v>448</v>
      </c>
    </row>
    <row r="2" spans="1:158" s="54" customFormat="1" ht="16.5" x14ac:dyDescent="0.25">
      <c r="A2" s="55"/>
      <c r="B2" s="54" t="s">
        <v>449</v>
      </c>
      <c r="C2" s="54" t="s">
        <v>450</v>
      </c>
      <c r="D2" s="54" t="s">
        <v>381</v>
      </c>
      <c r="E2" s="54" t="s">
        <v>436</v>
      </c>
      <c r="F2" s="54" t="s">
        <v>383</v>
      </c>
      <c r="G2" s="54" t="s">
        <v>437</v>
      </c>
      <c r="H2" s="54" t="s">
        <v>385</v>
      </c>
      <c r="I2" s="54" t="s">
        <v>451</v>
      </c>
      <c r="J2" s="54" t="s">
        <v>452</v>
      </c>
      <c r="K2" s="54" t="s">
        <v>453</v>
      </c>
      <c r="L2" s="54" t="s">
        <v>389</v>
      </c>
      <c r="M2" s="54" t="s">
        <v>417</v>
      </c>
      <c r="N2" s="54" t="s">
        <v>391</v>
      </c>
      <c r="O2" s="54" t="s">
        <v>419</v>
      </c>
      <c r="P2" s="54" t="s">
        <v>393</v>
      </c>
      <c r="Q2" s="54" t="s">
        <v>421</v>
      </c>
      <c r="R2" s="54" t="s">
        <v>395</v>
      </c>
      <c r="S2" s="54" t="s">
        <v>423</v>
      </c>
      <c r="T2" s="54" t="s">
        <v>397</v>
      </c>
      <c r="U2" s="54" t="s">
        <v>425</v>
      </c>
      <c r="V2" s="54" t="s">
        <v>399</v>
      </c>
      <c r="W2" s="54" t="s">
        <v>427</v>
      </c>
      <c r="X2" s="54" t="s">
        <v>401</v>
      </c>
      <c r="Y2" s="54" t="s">
        <v>429</v>
      </c>
      <c r="Z2" s="54" t="s">
        <v>403</v>
      </c>
      <c r="AA2" s="54" t="s">
        <v>431</v>
      </c>
      <c r="AB2" s="54" t="s">
        <v>405</v>
      </c>
      <c r="AC2" s="54" t="s">
        <v>433</v>
      </c>
      <c r="AD2" s="54" t="s">
        <v>407</v>
      </c>
      <c r="AE2" s="54" t="s">
        <v>435</v>
      </c>
      <c r="AF2" s="54" t="s">
        <v>413</v>
      </c>
      <c r="AG2" s="54" t="s">
        <v>410</v>
      </c>
      <c r="AH2" s="54" t="s">
        <v>380</v>
      </c>
      <c r="AI2" s="54" t="s">
        <v>381</v>
      </c>
      <c r="AJ2" s="54" t="s">
        <v>436</v>
      </c>
      <c r="AK2" s="56" t="s">
        <v>454</v>
      </c>
      <c r="AL2" s="54" t="s">
        <v>452</v>
      </c>
      <c r="AM2" s="56" t="s">
        <v>388</v>
      </c>
      <c r="AN2" s="54" t="s">
        <v>389</v>
      </c>
      <c r="AO2" s="56" t="s">
        <v>390</v>
      </c>
      <c r="AP2" s="54" t="s">
        <v>391</v>
      </c>
      <c r="AQ2" s="56" t="s">
        <v>392</v>
      </c>
      <c r="AR2" s="54" t="s">
        <v>393</v>
      </c>
      <c r="AS2" s="56" t="s">
        <v>394</v>
      </c>
      <c r="AT2" s="54" t="s">
        <v>395</v>
      </c>
      <c r="AU2" s="56" t="s">
        <v>396</v>
      </c>
      <c r="AV2" s="54" t="s">
        <v>397</v>
      </c>
      <c r="AW2" s="56" t="s">
        <v>398</v>
      </c>
      <c r="AX2" s="54" t="s">
        <v>399</v>
      </c>
      <c r="AY2" s="56" t="s">
        <v>400</v>
      </c>
      <c r="AZ2" s="54" t="s">
        <v>401</v>
      </c>
      <c r="BA2" s="56" t="s">
        <v>402</v>
      </c>
      <c r="BB2" s="54" t="s">
        <v>403</v>
      </c>
      <c r="BC2" s="56" t="s">
        <v>404</v>
      </c>
      <c r="BD2" s="54" t="s">
        <v>405</v>
      </c>
      <c r="BE2" s="56" t="s">
        <v>406</v>
      </c>
      <c r="BF2" s="54" t="s">
        <v>407</v>
      </c>
      <c r="BG2" s="56" t="s">
        <v>408</v>
      </c>
      <c r="BH2" s="54" t="s">
        <v>413</v>
      </c>
      <c r="BI2" s="56" t="s">
        <v>379</v>
      </c>
      <c r="BJ2" s="54" t="s">
        <v>380</v>
      </c>
      <c r="BK2" s="56" t="s">
        <v>455</v>
      </c>
      <c r="BL2" s="54" t="s">
        <v>436</v>
      </c>
      <c r="BM2" s="56" t="s">
        <v>456</v>
      </c>
      <c r="BN2" s="54" t="s">
        <v>437</v>
      </c>
      <c r="BO2" s="56" t="s">
        <v>457</v>
      </c>
      <c r="BP2" s="56" t="s">
        <v>454</v>
      </c>
      <c r="BQ2" s="54" t="s">
        <v>452</v>
      </c>
      <c r="BR2" s="56" t="s">
        <v>388</v>
      </c>
      <c r="BS2" s="54" t="s">
        <v>389</v>
      </c>
      <c r="BT2" s="56" t="s">
        <v>390</v>
      </c>
      <c r="BU2" s="54" t="s">
        <v>391</v>
      </c>
      <c r="BV2" s="56" t="s">
        <v>392</v>
      </c>
      <c r="BW2" s="54" t="s">
        <v>393</v>
      </c>
      <c r="BX2" s="56" t="s">
        <v>394</v>
      </c>
      <c r="BY2" s="54" t="s">
        <v>395</v>
      </c>
      <c r="BZ2" s="56" t="s">
        <v>396</v>
      </c>
      <c r="CA2" s="54" t="s">
        <v>397</v>
      </c>
      <c r="CB2" s="56" t="s">
        <v>398</v>
      </c>
      <c r="CC2" s="54" t="s">
        <v>399</v>
      </c>
      <c r="CD2" s="56" t="s">
        <v>400</v>
      </c>
      <c r="CE2" s="54" t="s">
        <v>401</v>
      </c>
      <c r="CF2" s="56" t="s">
        <v>402</v>
      </c>
      <c r="CG2" s="54" t="s">
        <v>403</v>
      </c>
      <c r="CH2" s="56" t="s">
        <v>404</v>
      </c>
      <c r="CI2" s="54" t="s">
        <v>405</v>
      </c>
      <c r="CJ2" s="56" t="s">
        <v>406</v>
      </c>
      <c r="CK2" s="54" t="s">
        <v>407</v>
      </c>
      <c r="CL2" s="56" t="s">
        <v>408</v>
      </c>
      <c r="CM2" s="54" t="s">
        <v>413</v>
      </c>
      <c r="CN2" s="56" t="s">
        <v>379</v>
      </c>
      <c r="CO2" s="54" t="s">
        <v>380</v>
      </c>
      <c r="CP2" s="56" t="s">
        <v>455</v>
      </c>
      <c r="CQ2" s="54" t="s">
        <v>436</v>
      </c>
      <c r="CR2" s="56" t="s">
        <v>456</v>
      </c>
      <c r="CS2" s="54" t="s">
        <v>437</v>
      </c>
      <c r="CT2" s="54" t="s">
        <v>451</v>
      </c>
      <c r="CU2" s="56" t="s">
        <v>458</v>
      </c>
      <c r="CV2" s="54" t="s">
        <v>415</v>
      </c>
      <c r="CW2" s="56" t="s">
        <v>416</v>
      </c>
      <c r="CX2" s="54" t="s">
        <v>417</v>
      </c>
      <c r="CY2" s="56" t="s">
        <v>418</v>
      </c>
      <c r="CZ2" s="54" t="s">
        <v>419</v>
      </c>
      <c r="DA2" s="56" t="s">
        <v>420</v>
      </c>
      <c r="DB2" s="54" t="s">
        <v>421</v>
      </c>
      <c r="DC2" s="56" t="s">
        <v>422</v>
      </c>
      <c r="DD2" s="54" t="s">
        <v>423</v>
      </c>
      <c r="DE2" s="56" t="s">
        <v>424</v>
      </c>
      <c r="DF2" s="54" t="s">
        <v>425</v>
      </c>
      <c r="DG2" s="56" t="s">
        <v>426</v>
      </c>
      <c r="DH2" s="54" t="s">
        <v>427</v>
      </c>
      <c r="DI2" s="56" t="s">
        <v>428</v>
      </c>
      <c r="DJ2" s="54" t="s">
        <v>429</v>
      </c>
      <c r="DK2" s="56" t="s">
        <v>430</v>
      </c>
      <c r="DL2" s="54" t="s">
        <v>431</v>
      </c>
      <c r="DM2" s="56" t="s">
        <v>432</v>
      </c>
      <c r="DN2" s="54" t="s">
        <v>433</v>
      </c>
      <c r="DO2" s="56" t="s">
        <v>434</v>
      </c>
      <c r="DP2" s="54" t="s">
        <v>435</v>
      </c>
      <c r="DQ2" s="56" t="s">
        <v>409</v>
      </c>
      <c r="DR2" s="54" t="s">
        <v>410</v>
      </c>
      <c r="DS2" s="56" t="s">
        <v>411</v>
      </c>
      <c r="DT2" s="54" t="s">
        <v>381</v>
      </c>
      <c r="DU2" s="56" t="s">
        <v>382</v>
      </c>
      <c r="DV2" s="54" t="s">
        <v>383</v>
      </c>
      <c r="DW2" s="54" t="s">
        <v>459</v>
      </c>
      <c r="DX2" s="54" t="s">
        <v>460</v>
      </c>
      <c r="DY2" s="54" t="s">
        <v>451</v>
      </c>
      <c r="DZ2" s="54" t="s">
        <v>452</v>
      </c>
      <c r="EA2" s="54" t="s">
        <v>415</v>
      </c>
      <c r="EB2" s="54" t="s">
        <v>389</v>
      </c>
      <c r="EC2" s="54" t="s">
        <v>417</v>
      </c>
      <c r="ED2" s="54" t="s">
        <v>391</v>
      </c>
      <c r="EE2" s="54" t="s">
        <v>419</v>
      </c>
      <c r="EF2" s="54" t="s">
        <v>393</v>
      </c>
      <c r="EG2" s="54" t="s">
        <v>421</v>
      </c>
      <c r="EH2" s="54" t="s">
        <v>395</v>
      </c>
      <c r="EI2" s="54" t="s">
        <v>423</v>
      </c>
      <c r="EJ2" s="54" t="s">
        <v>397</v>
      </c>
      <c r="EK2" s="54" t="s">
        <v>425</v>
      </c>
      <c r="EL2" s="54" t="s">
        <v>399</v>
      </c>
      <c r="EM2" s="54" t="s">
        <v>427</v>
      </c>
      <c r="EN2" s="54" t="s">
        <v>401</v>
      </c>
      <c r="EO2" s="54" t="s">
        <v>429</v>
      </c>
      <c r="EP2" s="54" t="s">
        <v>403</v>
      </c>
      <c r="EQ2" s="54" t="s">
        <v>431</v>
      </c>
      <c r="ER2" s="54" t="s">
        <v>405</v>
      </c>
      <c r="ES2" s="54" t="s">
        <v>433</v>
      </c>
      <c r="ET2" s="54" t="s">
        <v>407</v>
      </c>
      <c r="EU2" s="54" t="s">
        <v>435</v>
      </c>
      <c r="EV2" s="54" t="s">
        <v>413</v>
      </c>
      <c r="EW2" s="54" t="s">
        <v>410</v>
      </c>
      <c r="EX2" s="54" t="s">
        <v>380</v>
      </c>
      <c r="EY2" s="54" t="s">
        <v>381</v>
      </c>
      <c r="EZ2" s="54" t="s">
        <v>436</v>
      </c>
      <c r="FA2" s="54" t="s">
        <v>383</v>
      </c>
      <c r="FB2" s="54" t="s">
        <v>437</v>
      </c>
    </row>
    <row r="3" spans="1:158" x14ac:dyDescent="0.25">
      <c r="A3" s="57">
        <v>0</v>
      </c>
      <c r="B3" s="54"/>
      <c r="C3" s="54">
        <v>14</v>
      </c>
      <c r="D3" s="54">
        <v>15.9</v>
      </c>
      <c r="E3" s="54">
        <v>14.3</v>
      </c>
      <c r="F3" s="54">
        <v>13.1</v>
      </c>
      <c r="G3" s="54">
        <v>12.4</v>
      </c>
      <c r="H3" s="54">
        <v>13.6</v>
      </c>
      <c r="I3" s="54">
        <v>13.2</v>
      </c>
      <c r="J3" s="54">
        <v>12.4</v>
      </c>
      <c r="K3" s="54">
        <v>14</v>
      </c>
      <c r="L3" s="54">
        <v>13.6</v>
      </c>
      <c r="M3" s="54">
        <v>15.2</v>
      </c>
      <c r="N3" s="54">
        <v>14.3</v>
      </c>
      <c r="O3" s="54">
        <v>14.2</v>
      </c>
      <c r="P3" s="54">
        <v>14.9</v>
      </c>
      <c r="Q3" s="54">
        <v>17.7</v>
      </c>
      <c r="R3" s="54">
        <v>15.9</v>
      </c>
      <c r="S3" s="54">
        <v>17.3</v>
      </c>
      <c r="T3" s="54">
        <v>15.7</v>
      </c>
      <c r="U3" s="54">
        <v>17.3</v>
      </c>
      <c r="V3" s="54">
        <v>18</v>
      </c>
      <c r="W3" s="54">
        <v>15.4</v>
      </c>
      <c r="X3" s="54">
        <v>15.7</v>
      </c>
      <c r="Y3" s="54">
        <v>17.100000000000001</v>
      </c>
      <c r="Z3" s="54">
        <v>14.1</v>
      </c>
      <c r="AA3" s="54">
        <v>13</v>
      </c>
      <c r="AB3" s="54">
        <v>11.9</v>
      </c>
      <c r="AC3" s="54">
        <v>12.6</v>
      </c>
      <c r="AD3" s="54">
        <v>13.6</v>
      </c>
      <c r="AE3" s="54">
        <v>15.9</v>
      </c>
      <c r="AF3" s="54">
        <v>18.100000000000001</v>
      </c>
      <c r="AG3" s="54">
        <v>18.100000000000001</v>
      </c>
      <c r="AH3" s="54">
        <v>19.100000000000001</v>
      </c>
      <c r="AI3" s="54">
        <v>18.2</v>
      </c>
      <c r="AJ3" s="54">
        <v>16.399999999999999</v>
      </c>
      <c r="AK3" s="54">
        <v>18.5</v>
      </c>
      <c r="AL3" s="54">
        <v>19.5</v>
      </c>
      <c r="AM3" s="54">
        <v>15.7</v>
      </c>
      <c r="AN3" s="54">
        <v>16.600000000000001</v>
      </c>
      <c r="AO3" s="54">
        <v>19.100000000000001</v>
      </c>
      <c r="AP3" s="54">
        <v>19.899999999999999</v>
      </c>
      <c r="AQ3" s="54">
        <v>19</v>
      </c>
      <c r="AR3" s="54">
        <v>16.399999999999999</v>
      </c>
      <c r="AS3" s="54">
        <v>17.100000000000001</v>
      </c>
      <c r="AT3" s="54">
        <v>17.2</v>
      </c>
      <c r="AU3" s="54">
        <v>18.600000000000001</v>
      </c>
      <c r="AV3" s="54">
        <v>17.8</v>
      </c>
      <c r="AW3" s="54">
        <v>19.3</v>
      </c>
      <c r="AX3" s="54">
        <v>17.8</v>
      </c>
      <c r="AY3" s="54">
        <v>18</v>
      </c>
      <c r="AZ3" s="54">
        <v>18.399999999999999</v>
      </c>
      <c r="BA3" s="54">
        <v>19.7</v>
      </c>
      <c r="BB3" s="54">
        <v>20.9</v>
      </c>
      <c r="BC3" s="54">
        <v>19.600000000000001</v>
      </c>
      <c r="BD3" s="54">
        <v>20</v>
      </c>
      <c r="BE3" s="54">
        <v>20.8</v>
      </c>
      <c r="BF3" s="54">
        <v>15.2</v>
      </c>
      <c r="BG3" s="54">
        <v>13.8</v>
      </c>
      <c r="BH3" s="54">
        <v>17.899999999999999</v>
      </c>
      <c r="BI3" s="54">
        <v>15.7</v>
      </c>
      <c r="BJ3" s="54">
        <v>18.100000000000001</v>
      </c>
      <c r="BK3" s="54">
        <v>19.399999999999999</v>
      </c>
      <c r="BL3" s="54">
        <v>22.8</v>
      </c>
      <c r="BM3" s="54">
        <v>21.5</v>
      </c>
      <c r="BN3" s="54">
        <v>24.2</v>
      </c>
      <c r="BO3" s="54">
        <v>24.4</v>
      </c>
      <c r="BP3" s="54">
        <v>24.6</v>
      </c>
      <c r="BQ3" s="54">
        <v>23.4</v>
      </c>
      <c r="BR3" s="54">
        <v>23.3</v>
      </c>
      <c r="BS3" s="54">
        <v>22.8</v>
      </c>
      <c r="BT3" s="54">
        <v>19.399999999999999</v>
      </c>
      <c r="BU3" s="54">
        <v>18.100000000000001</v>
      </c>
      <c r="BV3" s="54">
        <v>18.8</v>
      </c>
      <c r="BW3" s="54">
        <v>19.600000000000001</v>
      </c>
      <c r="BX3" s="54">
        <v>18.600000000000001</v>
      </c>
      <c r="BY3" s="54">
        <v>16.2</v>
      </c>
      <c r="BZ3" s="54">
        <v>18.3</v>
      </c>
      <c r="CA3" s="54">
        <v>19.8</v>
      </c>
      <c r="CB3" s="54">
        <v>20.8</v>
      </c>
      <c r="CC3" s="54">
        <v>23.2</v>
      </c>
      <c r="CD3" s="54">
        <v>19.899999999999999</v>
      </c>
      <c r="CE3" s="54">
        <v>20.3</v>
      </c>
      <c r="CF3" s="54">
        <v>21.8</v>
      </c>
      <c r="CG3" s="54">
        <v>21.3</v>
      </c>
      <c r="CH3" s="54">
        <v>20.3</v>
      </c>
      <c r="CI3" s="54">
        <v>22.5</v>
      </c>
      <c r="CJ3" s="54">
        <v>22.3</v>
      </c>
      <c r="CK3" s="54">
        <v>22.8</v>
      </c>
      <c r="CL3" s="54">
        <v>22.9</v>
      </c>
      <c r="CM3" s="54">
        <v>21.3</v>
      </c>
      <c r="CN3" s="54">
        <v>21.4</v>
      </c>
      <c r="CO3" s="54">
        <v>21.5</v>
      </c>
      <c r="CP3" s="54">
        <v>23.3</v>
      </c>
      <c r="CQ3" s="54">
        <v>22.1</v>
      </c>
      <c r="CR3" s="54">
        <v>23</v>
      </c>
      <c r="CS3" s="54">
        <v>20.6</v>
      </c>
      <c r="CT3" s="54">
        <v>22.1</v>
      </c>
      <c r="CU3" s="54">
        <v>22.6</v>
      </c>
      <c r="CV3" s="54">
        <v>23.9</v>
      </c>
      <c r="CW3" s="54">
        <v>23.1</v>
      </c>
      <c r="CX3" s="54">
        <v>26.3</v>
      </c>
      <c r="CY3" s="54">
        <v>20.7</v>
      </c>
      <c r="CZ3" s="7">
        <v>24.4</v>
      </c>
      <c r="DA3" s="54">
        <v>25.2</v>
      </c>
      <c r="DB3" s="54">
        <v>25.3</v>
      </c>
      <c r="DC3" s="54">
        <v>26.2</v>
      </c>
      <c r="DD3" s="54">
        <v>25.7</v>
      </c>
      <c r="DE3" s="54">
        <v>25.7</v>
      </c>
      <c r="DF3" s="54">
        <v>27.6</v>
      </c>
      <c r="DG3" s="54">
        <v>27.4</v>
      </c>
      <c r="DH3" s="54">
        <v>26.9</v>
      </c>
      <c r="DI3" s="54">
        <v>27.6</v>
      </c>
      <c r="DJ3" s="7">
        <v>27.3</v>
      </c>
      <c r="DK3" s="7">
        <v>26.6</v>
      </c>
      <c r="DL3" s="54">
        <v>27.8</v>
      </c>
      <c r="DM3" s="54">
        <v>27.9</v>
      </c>
      <c r="DN3" s="54">
        <v>27</v>
      </c>
      <c r="DO3" s="54">
        <v>27.4</v>
      </c>
      <c r="DP3" s="54">
        <v>27.1</v>
      </c>
      <c r="DQ3" s="54">
        <v>28.5</v>
      </c>
      <c r="DR3" s="54">
        <v>26.3</v>
      </c>
      <c r="DS3" s="54">
        <v>27.2</v>
      </c>
      <c r="DT3" s="54">
        <v>27.6</v>
      </c>
      <c r="DU3" s="54">
        <v>28.1</v>
      </c>
      <c r="DV3" s="7">
        <v>29</v>
      </c>
      <c r="DW3" s="7">
        <v>27.8</v>
      </c>
      <c r="DX3" s="7">
        <v>25.1</v>
      </c>
      <c r="DY3" s="7">
        <v>24.2</v>
      </c>
      <c r="DZ3" s="7">
        <v>26.8</v>
      </c>
      <c r="EA3" s="7">
        <v>28.2</v>
      </c>
      <c r="EB3" s="7">
        <v>28.6</v>
      </c>
      <c r="EC3" s="7">
        <v>25.4</v>
      </c>
      <c r="ED3" s="7">
        <v>24.3</v>
      </c>
      <c r="EE3" s="7">
        <v>24</v>
      </c>
      <c r="EF3" s="7">
        <v>25.8</v>
      </c>
    </row>
    <row r="4" spans="1:158" x14ac:dyDescent="0.25">
      <c r="A4" s="57">
        <v>4.1666666666666699E-2</v>
      </c>
      <c r="B4" s="54"/>
      <c r="C4" s="54">
        <v>13.3</v>
      </c>
      <c r="D4" s="54">
        <v>16.100000000000001</v>
      </c>
      <c r="E4" s="54">
        <v>13.5</v>
      </c>
      <c r="F4" s="54">
        <v>12.7</v>
      </c>
      <c r="G4" s="54">
        <v>12</v>
      </c>
      <c r="H4" s="54">
        <v>12.8</v>
      </c>
      <c r="I4" s="54">
        <v>13.5</v>
      </c>
      <c r="J4" s="54">
        <v>11.4</v>
      </c>
      <c r="K4" s="54">
        <v>12.7</v>
      </c>
      <c r="L4" s="54">
        <v>12.9</v>
      </c>
      <c r="M4" s="54">
        <v>14.5</v>
      </c>
      <c r="N4" s="54">
        <v>13.6</v>
      </c>
      <c r="O4" s="54">
        <v>13.8</v>
      </c>
      <c r="P4" s="54">
        <v>15.8</v>
      </c>
      <c r="Q4" s="54">
        <v>16.899999999999999</v>
      </c>
      <c r="R4" s="54">
        <v>15.9</v>
      </c>
      <c r="S4" s="54">
        <v>17.3</v>
      </c>
      <c r="T4" s="54">
        <v>15.8</v>
      </c>
      <c r="U4" s="54">
        <v>16.8</v>
      </c>
      <c r="V4" s="54">
        <v>17.899999999999999</v>
      </c>
      <c r="W4" s="54">
        <v>15.6</v>
      </c>
      <c r="X4" s="54">
        <v>15.8</v>
      </c>
      <c r="Y4" s="54">
        <v>16.600000000000001</v>
      </c>
      <c r="Z4" s="54">
        <v>14.2</v>
      </c>
      <c r="AA4" s="54">
        <v>12.4</v>
      </c>
      <c r="AB4" s="54">
        <v>11.5</v>
      </c>
      <c r="AC4" s="54">
        <v>11.8</v>
      </c>
      <c r="AD4" s="54">
        <v>13.1</v>
      </c>
      <c r="AE4" s="54">
        <v>17.100000000000001</v>
      </c>
      <c r="AF4" s="54">
        <v>18.2</v>
      </c>
      <c r="AG4" s="54">
        <v>18.3</v>
      </c>
      <c r="AH4" s="54">
        <v>19.100000000000001</v>
      </c>
      <c r="AI4" s="54">
        <v>18</v>
      </c>
      <c r="AJ4" s="54">
        <v>16.100000000000001</v>
      </c>
      <c r="AK4" s="54">
        <v>18.3</v>
      </c>
      <c r="AL4" s="54">
        <v>19.399999999999999</v>
      </c>
      <c r="AM4" s="54">
        <v>15.5</v>
      </c>
      <c r="AN4" s="54">
        <v>15.9</v>
      </c>
      <c r="AO4" s="54">
        <v>19.2</v>
      </c>
      <c r="AP4" s="54">
        <v>19.5</v>
      </c>
      <c r="AQ4" s="54">
        <v>19.2</v>
      </c>
      <c r="AR4" s="54">
        <v>16.5</v>
      </c>
      <c r="AS4" s="54">
        <v>16.8</v>
      </c>
      <c r="AT4" s="54">
        <v>16.899999999999999</v>
      </c>
      <c r="AU4" s="54">
        <v>18.600000000000001</v>
      </c>
      <c r="AV4" s="54">
        <v>17.3</v>
      </c>
      <c r="AW4" s="54">
        <v>18.8</v>
      </c>
      <c r="AX4" s="54">
        <v>17.7</v>
      </c>
      <c r="AY4" s="54">
        <v>17.899999999999999</v>
      </c>
      <c r="AZ4" s="54">
        <v>17.899999999999999</v>
      </c>
      <c r="BA4" s="54">
        <v>19.600000000000001</v>
      </c>
      <c r="BB4" s="54">
        <v>19.8</v>
      </c>
      <c r="BC4" s="54">
        <v>19.100000000000001</v>
      </c>
      <c r="BD4" s="54">
        <v>19.7</v>
      </c>
      <c r="BE4" s="54">
        <v>20.3</v>
      </c>
      <c r="BF4" s="54">
        <v>15.3</v>
      </c>
      <c r="BG4" s="54">
        <v>13.9</v>
      </c>
      <c r="BH4" s="54">
        <v>17.8</v>
      </c>
      <c r="BI4" s="54">
        <v>15.3</v>
      </c>
      <c r="BJ4" s="54">
        <v>18.2</v>
      </c>
      <c r="BK4" s="54">
        <v>19.399999999999999</v>
      </c>
      <c r="BL4" s="54">
        <v>22.8</v>
      </c>
      <c r="BM4" s="54">
        <v>21.1</v>
      </c>
      <c r="BN4" s="54">
        <v>23.9</v>
      </c>
      <c r="BO4" s="54">
        <v>24.4</v>
      </c>
      <c r="BP4" s="54">
        <v>24.2</v>
      </c>
      <c r="BQ4" s="54">
        <v>23.3</v>
      </c>
      <c r="BR4" s="54">
        <v>23.1</v>
      </c>
      <c r="BS4" s="54">
        <v>23.2</v>
      </c>
      <c r="BT4" s="54">
        <v>19.3</v>
      </c>
      <c r="BU4" s="54">
        <v>17.7</v>
      </c>
      <c r="BV4" s="54">
        <v>18.5</v>
      </c>
      <c r="BW4" s="54">
        <v>18.600000000000001</v>
      </c>
      <c r="BX4" s="54">
        <v>18.2</v>
      </c>
      <c r="BY4" s="54">
        <v>16.100000000000001</v>
      </c>
      <c r="BZ4" s="54">
        <v>17.899999999999999</v>
      </c>
      <c r="CA4" s="54">
        <v>19.600000000000001</v>
      </c>
      <c r="CB4" s="54">
        <v>20.100000000000001</v>
      </c>
      <c r="CC4" s="54">
        <v>22.9</v>
      </c>
      <c r="CD4" s="54">
        <v>19.399999999999999</v>
      </c>
      <c r="CE4" s="54">
        <v>20</v>
      </c>
      <c r="CF4" s="54">
        <v>21.5</v>
      </c>
      <c r="CG4" s="54">
        <v>21.1</v>
      </c>
      <c r="CH4" s="54">
        <v>20</v>
      </c>
      <c r="CI4" s="54">
        <v>22.4</v>
      </c>
      <c r="CJ4" s="54">
        <v>21.7</v>
      </c>
      <c r="CK4" s="54">
        <v>22.6</v>
      </c>
      <c r="CL4" s="54">
        <v>22.9</v>
      </c>
      <c r="CM4" s="54">
        <v>20.7</v>
      </c>
      <c r="CN4" s="54">
        <v>21</v>
      </c>
      <c r="CO4" s="54">
        <v>21.7</v>
      </c>
      <c r="CP4" s="54">
        <v>22.9</v>
      </c>
      <c r="CQ4" s="54">
        <v>21.9</v>
      </c>
      <c r="CR4" s="54">
        <v>22.4</v>
      </c>
      <c r="CS4" s="54">
        <v>20.2</v>
      </c>
      <c r="CT4" s="54">
        <v>22.5</v>
      </c>
      <c r="CU4" s="54">
        <v>22.3</v>
      </c>
      <c r="CV4" s="54">
        <v>23.8</v>
      </c>
      <c r="CW4" s="54">
        <v>23</v>
      </c>
      <c r="CX4" s="54">
        <v>25.8</v>
      </c>
      <c r="CY4" s="54">
        <v>20.5</v>
      </c>
      <c r="CZ4" s="7">
        <v>24.2</v>
      </c>
      <c r="DA4" s="54">
        <v>25</v>
      </c>
      <c r="DB4" s="54">
        <v>25.2</v>
      </c>
      <c r="DC4" s="54">
        <v>25.8</v>
      </c>
      <c r="DD4" s="54">
        <v>25.5</v>
      </c>
      <c r="DE4" s="54">
        <v>26</v>
      </c>
      <c r="DF4" s="54">
        <v>26.9</v>
      </c>
      <c r="DG4" s="54">
        <v>27.3</v>
      </c>
      <c r="DH4" s="54">
        <v>26.5</v>
      </c>
      <c r="DI4" s="54">
        <v>26.8</v>
      </c>
      <c r="DJ4" s="7">
        <v>26.7</v>
      </c>
      <c r="DK4" s="7">
        <v>26.2</v>
      </c>
      <c r="DL4" s="54">
        <v>27.2</v>
      </c>
      <c r="DM4" s="54">
        <v>27.1</v>
      </c>
      <c r="DN4" s="54">
        <v>26.6</v>
      </c>
      <c r="DO4" s="54">
        <v>26.7</v>
      </c>
      <c r="DP4" s="54">
        <v>26.7</v>
      </c>
      <c r="DQ4" s="54">
        <v>28.4</v>
      </c>
      <c r="DR4" s="54">
        <v>26.4</v>
      </c>
      <c r="DS4" s="54">
        <v>27</v>
      </c>
      <c r="DT4" s="54">
        <v>27.1</v>
      </c>
      <c r="DU4" s="54">
        <v>27.6</v>
      </c>
      <c r="DV4" s="7">
        <v>28.4</v>
      </c>
      <c r="DW4" s="7">
        <v>27.6</v>
      </c>
      <c r="DX4" s="7">
        <v>25.1</v>
      </c>
      <c r="DY4" s="7">
        <v>24.3</v>
      </c>
      <c r="DZ4" s="7">
        <v>26.8</v>
      </c>
      <c r="EA4" s="7">
        <v>27.8</v>
      </c>
      <c r="EB4" s="7">
        <v>28.4</v>
      </c>
      <c r="EC4" s="7">
        <v>25.4</v>
      </c>
      <c r="ED4" s="7">
        <v>24.1</v>
      </c>
      <c r="EE4" s="7">
        <v>23.8</v>
      </c>
      <c r="EF4" s="7">
        <v>25.3</v>
      </c>
    </row>
    <row r="5" spans="1:158" x14ac:dyDescent="0.25">
      <c r="A5" s="57">
        <v>8.3333333333333301E-2</v>
      </c>
      <c r="B5" s="54"/>
      <c r="C5" s="54">
        <v>12.9</v>
      </c>
      <c r="D5" s="54">
        <v>15.9</v>
      </c>
      <c r="E5" s="54">
        <v>13.2</v>
      </c>
      <c r="F5" s="54">
        <v>12.5</v>
      </c>
      <c r="G5" s="54">
        <v>11.8</v>
      </c>
      <c r="H5" s="54">
        <v>12.1</v>
      </c>
      <c r="I5" s="54">
        <v>13.1</v>
      </c>
      <c r="J5" s="54">
        <v>11.6</v>
      </c>
      <c r="K5" s="54">
        <v>12.2</v>
      </c>
      <c r="L5" s="54">
        <v>12.7</v>
      </c>
      <c r="M5" s="54">
        <v>13.4</v>
      </c>
      <c r="N5" s="54">
        <v>13</v>
      </c>
      <c r="O5" s="54">
        <v>13.4</v>
      </c>
      <c r="P5" s="54">
        <v>16.100000000000001</v>
      </c>
      <c r="Q5" s="54">
        <v>16.3</v>
      </c>
      <c r="R5" s="54">
        <v>15.9</v>
      </c>
      <c r="S5" s="54">
        <v>17.399999999999999</v>
      </c>
      <c r="T5" s="54">
        <v>15.9</v>
      </c>
      <c r="U5" s="54">
        <v>16.5</v>
      </c>
      <c r="V5" s="54">
        <v>17.8</v>
      </c>
      <c r="W5" s="54">
        <v>15.8</v>
      </c>
      <c r="X5" s="54">
        <v>16.100000000000001</v>
      </c>
      <c r="Y5" s="54">
        <v>16.399999999999999</v>
      </c>
      <c r="Z5" s="54">
        <v>14.4</v>
      </c>
      <c r="AA5" s="54">
        <v>11.8</v>
      </c>
      <c r="AB5" s="54">
        <v>10.7</v>
      </c>
      <c r="AC5" s="54">
        <v>11.4</v>
      </c>
      <c r="AD5" s="54">
        <v>12.3</v>
      </c>
      <c r="AE5" s="54">
        <v>17.100000000000001</v>
      </c>
      <c r="AF5" s="54">
        <v>18.3</v>
      </c>
      <c r="AG5" s="54">
        <v>18.3</v>
      </c>
      <c r="AH5" s="54">
        <v>18.399999999999999</v>
      </c>
      <c r="AI5" s="54">
        <v>17.7</v>
      </c>
      <c r="AJ5" s="54">
        <v>15.9</v>
      </c>
      <c r="AK5" s="54">
        <v>18.399999999999999</v>
      </c>
      <c r="AL5" s="54">
        <v>19.399999999999999</v>
      </c>
      <c r="AM5" s="54">
        <v>15.6</v>
      </c>
      <c r="AN5" s="54">
        <v>15.9</v>
      </c>
      <c r="AO5" s="54">
        <v>19.2</v>
      </c>
      <c r="AP5" s="54">
        <v>18.8</v>
      </c>
      <c r="AQ5" s="54">
        <v>19.100000000000001</v>
      </c>
      <c r="AR5" s="54">
        <v>16.399999999999999</v>
      </c>
      <c r="AS5" s="54">
        <v>16.5</v>
      </c>
      <c r="AT5" s="54">
        <v>16.8</v>
      </c>
      <c r="AU5" s="54">
        <v>18.3</v>
      </c>
      <c r="AV5" s="54">
        <v>17.100000000000001</v>
      </c>
      <c r="AW5" s="54">
        <v>18.2</v>
      </c>
      <c r="AX5" s="54">
        <v>17.600000000000001</v>
      </c>
      <c r="AY5" s="54">
        <v>17</v>
      </c>
      <c r="AZ5" s="54">
        <v>17.399999999999999</v>
      </c>
      <c r="BA5" s="54">
        <v>19.8</v>
      </c>
      <c r="BB5" s="54">
        <v>19.399999999999999</v>
      </c>
      <c r="BC5" s="54">
        <v>18.8</v>
      </c>
      <c r="BD5" s="54">
        <v>20.100000000000001</v>
      </c>
      <c r="BE5" s="54">
        <v>20.2</v>
      </c>
      <c r="BF5" s="54">
        <v>15.3</v>
      </c>
      <c r="BG5" s="54">
        <v>14.1</v>
      </c>
      <c r="BH5" s="54">
        <v>17.600000000000001</v>
      </c>
      <c r="BI5" s="54">
        <v>14.5</v>
      </c>
      <c r="BJ5" s="54">
        <v>18.2</v>
      </c>
      <c r="BK5" s="54">
        <v>18.899999999999999</v>
      </c>
      <c r="BL5" s="54">
        <v>22</v>
      </c>
      <c r="BM5" s="54">
        <v>20.6</v>
      </c>
      <c r="BN5" s="54">
        <v>24.1</v>
      </c>
      <c r="BO5" s="54">
        <v>24.1</v>
      </c>
      <c r="BP5" s="54">
        <v>24.1</v>
      </c>
      <c r="BQ5" s="54">
        <v>22.7</v>
      </c>
      <c r="BR5" s="54">
        <v>23.5</v>
      </c>
      <c r="BS5" s="54">
        <v>23.1</v>
      </c>
      <c r="BT5" s="54">
        <v>19.3</v>
      </c>
      <c r="BU5" s="54">
        <v>17.399999999999999</v>
      </c>
      <c r="BV5" s="54">
        <v>18.3</v>
      </c>
      <c r="BW5" s="54">
        <v>18.2</v>
      </c>
      <c r="BX5" s="54">
        <v>17.7</v>
      </c>
      <c r="BY5" s="54">
        <v>16.2</v>
      </c>
      <c r="BZ5" s="54">
        <v>17.3</v>
      </c>
      <c r="CA5" s="54">
        <v>19.600000000000001</v>
      </c>
      <c r="CB5" s="54">
        <v>19.7</v>
      </c>
      <c r="CC5" s="54">
        <v>22.7</v>
      </c>
      <c r="CD5" s="54">
        <v>19.2</v>
      </c>
      <c r="CE5" s="54">
        <v>19.899999999999999</v>
      </c>
      <c r="CF5" s="54">
        <v>21.3</v>
      </c>
      <c r="CG5" s="54">
        <v>21.2</v>
      </c>
      <c r="CH5" s="54">
        <v>19.899999999999999</v>
      </c>
      <c r="CI5" s="54">
        <v>22.1</v>
      </c>
      <c r="CJ5" s="54">
        <v>22.1</v>
      </c>
      <c r="CK5" s="54">
        <v>22.5</v>
      </c>
      <c r="CL5" s="54">
        <v>22.8</v>
      </c>
      <c r="CM5" s="54">
        <v>20.399999999999999</v>
      </c>
      <c r="CN5" s="54">
        <v>21.4</v>
      </c>
      <c r="CO5" s="54">
        <v>21.4</v>
      </c>
      <c r="CP5" s="54">
        <v>22.7</v>
      </c>
      <c r="CQ5" s="54">
        <v>21.5</v>
      </c>
      <c r="CR5" s="54">
        <v>21.4</v>
      </c>
      <c r="CS5" s="54">
        <v>20.3</v>
      </c>
      <c r="CT5" s="54">
        <v>21.8</v>
      </c>
      <c r="CU5" s="54">
        <v>22.6</v>
      </c>
      <c r="CV5" s="54">
        <v>24.1</v>
      </c>
      <c r="CW5" s="54">
        <v>23.1</v>
      </c>
      <c r="CX5" s="54">
        <v>24.9</v>
      </c>
      <c r="CY5" s="54">
        <v>20.3</v>
      </c>
      <c r="CZ5" s="7">
        <v>23.8</v>
      </c>
      <c r="DA5" s="54">
        <v>24.7</v>
      </c>
      <c r="DB5" s="54">
        <v>25</v>
      </c>
      <c r="DC5" s="54">
        <v>25.6</v>
      </c>
      <c r="DD5" s="54">
        <v>25.1</v>
      </c>
      <c r="DE5" s="54">
        <v>25.1</v>
      </c>
      <c r="DF5" s="54">
        <v>26.6</v>
      </c>
      <c r="DG5" s="54">
        <v>26.6</v>
      </c>
      <c r="DH5" s="54">
        <v>26.1</v>
      </c>
      <c r="DI5" s="54">
        <v>26.7</v>
      </c>
      <c r="DJ5" s="7">
        <v>26.7</v>
      </c>
      <c r="DK5" s="7">
        <v>25.9</v>
      </c>
      <c r="DL5" s="54">
        <v>26.3</v>
      </c>
      <c r="DM5" s="54">
        <v>26.8</v>
      </c>
      <c r="DN5" s="54">
        <v>26.3</v>
      </c>
      <c r="DO5" s="54">
        <v>26.5</v>
      </c>
      <c r="DP5" s="54">
        <v>26.4</v>
      </c>
      <c r="DQ5" s="54">
        <v>27.9</v>
      </c>
      <c r="DR5" s="54">
        <v>26.9</v>
      </c>
      <c r="DS5" s="54">
        <v>26.8</v>
      </c>
      <c r="DT5" s="54">
        <v>27.6</v>
      </c>
      <c r="DU5" s="54">
        <v>27.3</v>
      </c>
      <c r="DV5" s="7">
        <v>28</v>
      </c>
      <c r="DW5" s="7">
        <v>27.2</v>
      </c>
      <c r="DX5" s="7">
        <v>25</v>
      </c>
      <c r="DY5" s="7">
        <v>24.8</v>
      </c>
      <c r="DZ5" s="7">
        <v>26.4</v>
      </c>
      <c r="EA5" s="7">
        <v>27.4</v>
      </c>
      <c r="EB5" s="7">
        <v>27.6</v>
      </c>
      <c r="EC5" s="7">
        <v>25.4</v>
      </c>
      <c r="ED5" s="7">
        <v>24.1</v>
      </c>
      <c r="EE5" s="7">
        <v>23.9</v>
      </c>
      <c r="EF5" s="7">
        <v>25.3</v>
      </c>
    </row>
    <row r="6" spans="1:158" x14ac:dyDescent="0.25">
      <c r="A6" s="57">
        <v>0.125</v>
      </c>
      <c r="B6" s="54"/>
      <c r="C6" s="54">
        <v>12.7</v>
      </c>
      <c r="D6" s="54">
        <v>16.100000000000001</v>
      </c>
      <c r="E6" s="54">
        <v>12.9</v>
      </c>
      <c r="F6" s="54">
        <v>12</v>
      </c>
      <c r="G6" s="54">
        <v>11.5</v>
      </c>
      <c r="H6" s="54">
        <v>12.2</v>
      </c>
      <c r="I6" s="54">
        <v>11.8</v>
      </c>
      <c r="J6" s="54">
        <v>11.6</v>
      </c>
      <c r="K6" s="54">
        <v>11.6</v>
      </c>
      <c r="L6" s="54">
        <v>12.1</v>
      </c>
      <c r="M6" s="54">
        <v>12.8</v>
      </c>
      <c r="N6" s="54">
        <v>12.9</v>
      </c>
      <c r="O6" s="54">
        <v>14.6</v>
      </c>
      <c r="P6" s="54">
        <v>15.8</v>
      </c>
      <c r="Q6" s="54">
        <v>16.2</v>
      </c>
      <c r="R6" s="54">
        <v>16.100000000000001</v>
      </c>
      <c r="S6" s="54">
        <v>17.3</v>
      </c>
      <c r="T6" s="54">
        <v>16.100000000000001</v>
      </c>
      <c r="U6" s="54">
        <v>16.100000000000001</v>
      </c>
      <c r="V6" s="54">
        <v>17.899999999999999</v>
      </c>
      <c r="W6" s="54">
        <v>15.8</v>
      </c>
      <c r="X6" s="54">
        <v>16.2</v>
      </c>
      <c r="Y6" s="54">
        <v>16.600000000000001</v>
      </c>
      <c r="Z6" s="54">
        <v>14.2</v>
      </c>
      <c r="AA6" s="54">
        <v>10.7</v>
      </c>
      <c r="AB6" s="54">
        <v>10.4</v>
      </c>
      <c r="AC6" s="54">
        <v>11.1</v>
      </c>
      <c r="AD6" s="54">
        <v>11.8</v>
      </c>
      <c r="AE6" s="54">
        <v>17</v>
      </c>
      <c r="AF6" s="54">
        <v>18.399999999999999</v>
      </c>
      <c r="AG6" s="54">
        <v>18.7</v>
      </c>
      <c r="AH6" s="54">
        <v>17.8</v>
      </c>
      <c r="AI6" s="54">
        <v>17.5</v>
      </c>
      <c r="AJ6" s="54">
        <v>15.8</v>
      </c>
      <c r="AK6" s="54">
        <v>18.5</v>
      </c>
      <c r="AL6" s="54">
        <v>19.399999999999999</v>
      </c>
      <c r="AM6" s="54">
        <v>15.8</v>
      </c>
      <c r="AN6" s="54">
        <v>16.2</v>
      </c>
      <c r="AO6" s="54">
        <v>19.100000000000001</v>
      </c>
      <c r="AP6" s="54">
        <v>18.7</v>
      </c>
      <c r="AQ6" s="54">
        <v>18.8</v>
      </c>
      <c r="AR6" s="54">
        <v>16.3</v>
      </c>
      <c r="AS6" s="54">
        <v>16.8</v>
      </c>
      <c r="AT6" s="54">
        <v>16.899999999999999</v>
      </c>
      <c r="AU6" s="54">
        <v>18.3</v>
      </c>
      <c r="AV6" s="54">
        <v>17.399999999999999</v>
      </c>
      <c r="AW6" s="54">
        <v>17.899999999999999</v>
      </c>
      <c r="AX6" s="54">
        <v>17.399999999999999</v>
      </c>
      <c r="AY6" s="54">
        <v>16.5</v>
      </c>
      <c r="AZ6" s="54">
        <v>17.399999999999999</v>
      </c>
      <c r="BA6" s="54">
        <v>20.2</v>
      </c>
      <c r="BB6" s="54">
        <v>19.399999999999999</v>
      </c>
      <c r="BC6" s="54">
        <v>18.899999999999999</v>
      </c>
      <c r="BD6" s="54">
        <v>20.7</v>
      </c>
      <c r="BE6" s="54">
        <v>20.100000000000001</v>
      </c>
      <c r="BF6" s="54">
        <v>15.4</v>
      </c>
      <c r="BG6" s="54">
        <v>14.1</v>
      </c>
      <c r="BH6" s="54">
        <v>17.5</v>
      </c>
      <c r="BI6" s="54">
        <v>13.6</v>
      </c>
      <c r="BJ6" s="54">
        <v>18.100000000000001</v>
      </c>
      <c r="BK6" s="54">
        <v>18.399999999999999</v>
      </c>
      <c r="BL6" s="54">
        <v>21.1</v>
      </c>
      <c r="BM6" s="54">
        <v>20.399999999999999</v>
      </c>
      <c r="BN6" s="54">
        <v>23.4</v>
      </c>
      <c r="BO6" s="54">
        <v>23.2</v>
      </c>
      <c r="BP6" s="54">
        <v>23.8</v>
      </c>
      <c r="BQ6" s="54">
        <v>22.1</v>
      </c>
      <c r="BR6" s="54">
        <v>23.6</v>
      </c>
      <c r="BS6" s="54">
        <v>23.1</v>
      </c>
      <c r="BT6" s="54">
        <v>19.2</v>
      </c>
      <c r="BU6" s="54">
        <v>17.100000000000001</v>
      </c>
      <c r="BV6" s="54">
        <v>18.100000000000001</v>
      </c>
      <c r="BW6" s="54">
        <v>18</v>
      </c>
      <c r="BX6" s="54">
        <v>17.7</v>
      </c>
      <c r="BY6" s="54">
        <v>16.5</v>
      </c>
      <c r="BZ6" s="54">
        <v>16.899999999999999</v>
      </c>
      <c r="CA6" s="54">
        <v>19.899999999999999</v>
      </c>
      <c r="CB6" s="54">
        <v>19.5</v>
      </c>
      <c r="CC6" s="54">
        <v>22.3</v>
      </c>
      <c r="CD6" s="54">
        <v>19</v>
      </c>
      <c r="CE6" s="54">
        <v>19.5</v>
      </c>
      <c r="CF6" s="54">
        <v>21.1</v>
      </c>
      <c r="CG6" s="54">
        <v>20.6</v>
      </c>
      <c r="CH6" s="54">
        <v>19.7</v>
      </c>
      <c r="CI6" s="54">
        <v>21.7</v>
      </c>
      <c r="CJ6" s="54">
        <v>22.5</v>
      </c>
      <c r="CK6" s="54">
        <v>22.6</v>
      </c>
      <c r="CL6" s="54">
        <v>22.8</v>
      </c>
      <c r="CM6" s="54">
        <v>20.399999999999999</v>
      </c>
      <c r="CN6" s="54">
        <v>20.9</v>
      </c>
      <c r="CO6" s="54">
        <v>21.8</v>
      </c>
      <c r="CP6" s="54">
        <v>22.5</v>
      </c>
      <c r="CQ6" s="54">
        <v>21.5</v>
      </c>
      <c r="CR6" s="54">
        <v>21.2</v>
      </c>
      <c r="CS6" s="54">
        <v>20.2</v>
      </c>
      <c r="CT6" s="54">
        <v>21.9</v>
      </c>
      <c r="CU6" s="54">
        <v>22.1</v>
      </c>
      <c r="CV6" s="54">
        <v>24</v>
      </c>
      <c r="CW6" s="54">
        <v>23.2</v>
      </c>
      <c r="CX6" s="54">
        <v>25.3</v>
      </c>
      <c r="CY6" s="54">
        <v>20.3</v>
      </c>
      <c r="CZ6" s="7">
        <v>24.5</v>
      </c>
      <c r="DA6" s="54">
        <v>24.5</v>
      </c>
      <c r="DB6" s="54">
        <v>25.1</v>
      </c>
      <c r="DC6" s="54">
        <v>25.6</v>
      </c>
      <c r="DD6" s="54">
        <v>24.6</v>
      </c>
      <c r="DE6" s="54">
        <v>24.9</v>
      </c>
      <c r="DF6" s="54">
        <v>26.6</v>
      </c>
      <c r="DG6" s="54">
        <v>26.3</v>
      </c>
      <c r="DH6" s="54">
        <v>25.5</v>
      </c>
      <c r="DI6" s="54">
        <v>26.1</v>
      </c>
      <c r="DJ6" s="7">
        <v>26.3</v>
      </c>
      <c r="DK6" s="7">
        <v>25.8</v>
      </c>
      <c r="DL6" s="54">
        <v>26.1</v>
      </c>
      <c r="DM6" s="54">
        <v>26.9</v>
      </c>
      <c r="DN6" s="54">
        <v>26.2</v>
      </c>
      <c r="DO6" s="54">
        <v>26.6</v>
      </c>
      <c r="DP6" s="54">
        <v>26</v>
      </c>
      <c r="DQ6" s="54">
        <v>27.6</v>
      </c>
      <c r="DR6" s="54">
        <v>26.3</v>
      </c>
      <c r="DS6" s="54">
        <v>26.6</v>
      </c>
      <c r="DT6" s="54">
        <v>26.7</v>
      </c>
      <c r="DU6" s="54">
        <v>27.2</v>
      </c>
      <c r="DV6" s="7">
        <v>28</v>
      </c>
      <c r="DW6" s="7">
        <v>26.8</v>
      </c>
      <c r="DX6" s="7">
        <v>25</v>
      </c>
      <c r="DY6" s="7">
        <v>24.8</v>
      </c>
      <c r="DZ6" s="7">
        <v>26.5</v>
      </c>
      <c r="EA6" s="7">
        <v>26.7</v>
      </c>
      <c r="EB6" s="7">
        <v>28</v>
      </c>
      <c r="EC6" s="7">
        <v>25.3</v>
      </c>
      <c r="ED6" s="7">
        <v>24.1</v>
      </c>
      <c r="EE6" s="7">
        <v>24.3</v>
      </c>
      <c r="EF6" s="7">
        <v>24.8</v>
      </c>
    </row>
    <row r="7" spans="1:158" x14ac:dyDescent="0.25">
      <c r="A7" s="57">
        <v>0.16666666666666699</v>
      </c>
      <c r="B7" s="54"/>
      <c r="C7" s="54">
        <v>12.6</v>
      </c>
      <c r="D7" s="54">
        <v>16.100000000000001</v>
      </c>
      <c r="E7" s="54">
        <v>13.4</v>
      </c>
      <c r="F7" s="54">
        <v>11.9</v>
      </c>
      <c r="G7" s="54">
        <v>10.7</v>
      </c>
      <c r="H7" s="54">
        <v>11.3</v>
      </c>
      <c r="I7" s="54">
        <v>11.4</v>
      </c>
      <c r="J7" s="54">
        <v>11.4</v>
      </c>
      <c r="K7" s="54">
        <v>11.2</v>
      </c>
      <c r="L7" s="54">
        <v>11.7</v>
      </c>
      <c r="M7" s="54">
        <v>12.4</v>
      </c>
      <c r="N7" s="54">
        <v>12.6</v>
      </c>
      <c r="O7" s="54">
        <v>14.9</v>
      </c>
      <c r="P7" s="54">
        <v>15.7</v>
      </c>
      <c r="Q7" s="54">
        <v>15.7</v>
      </c>
      <c r="R7" s="54">
        <v>15.9</v>
      </c>
      <c r="S7" s="54">
        <v>16.100000000000001</v>
      </c>
      <c r="T7" s="54">
        <v>16</v>
      </c>
      <c r="U7" s="54">
        <v>15.9</v>
      </c>
      <c r="V7" s="54">
        <v>17.8</v>
      </c>
      <c r="W7" s="54">
        <v>15.7</v>
      </c>
      <c r="X7" s="54">
        <v>16.100000000000001</v>
      </c>
      <c r="Y7" s="54">
        <v>16.5</v>
      </c>
      <c r="Z7" s="54">
        <v>13.7</v>
      </c>
      <c r="AA7" s="54">
        <v>10.199999999999999</v>
      </c>
      <c r="AB7" s="54">
        <v>10.3</v>
      </c>
      <c r="AC7" s="54">
        <v>10.6</v>
      </c>
      <c r="AD7" s="54">
        <v>11.6</v>
      </c>
      <c r="AE7" s="54">
        <v>16.600000000000001</v>
      </c>
      <c r="AF7" s="54">
        <v>18.5</v>
      </c>
      <c r="AG7" s="54">
        <v>18.600000000000001</v>
      </c>
      <c r="AH7" s="54">
        <v>18.100000000000001</v>
      </c>
      <c r="AI7" s="54">
        <v>17.399999999999999</v>
      </c>
      <c r="AJ7" s="54">
        <v>15.7</v>
      </c>
      <c r="AK7" s="54">
        <v>18.5</v>
      </c>
      <c r="AL7" s="54">
        <v>19.2</v>
      </c>
      <c r="AM7" s="54">
        <v>15.8</v>
      </c>
      <c r="AN7" s="54">
        <v>15.9</v>
      </c>
      <c r="AO7" s="54">
        <v>18.7</v>
      </c>
      <c r="AP7" s="54">
        <v>18.3</v>
      </c>
      <c r="AQ7" s="54">
        <v>17.899999999999999</v>
      </c>
      <c r="AR7" s="54">
        <v>16.3</v>
      </c>
      <c r="AS7" s="54">
        <v>16.600000000000001</v>
      </c>
      <c r="AT7" s="54">
        <v>16.8</v>
      </c>
      <c r="AU7" s="54">
        <v>17.899999999999999</v>
      </c>
      <c r="AV7" s="54">
        <v>17.399999999999999</v>
      </c>
      <c r="AW7" s="54">
        <v>17.600000000000001</v>
      </c>
      <c r="AX7" s="54">
        <v>17.100000000000001</v>
      </c>
      <c r="AY7" s="54">
        <v>16.2</v>
      </c>
      <c r="AZ7" s="54">
        <v>17.5</v>
      </c>
      <c r="BA7" s="54">
        <v>20.2</v>
      </c>
      <c r="BB7" s="54">
        <v>19.399999999999999</v>
      </c>
      <c r="BC7" s="54">
        <v>19.100000000000001</v>
      </c>
      <c r="BD7" s="54">
        <v>21.4</v>
      </c>
      <c r="BE7" s="54">
        <v>20.2</v>
      </c>
      <c r="BF7" s="54">
        <v>15.3</v>
      </c>
      <c r="BG7" s="54">
        <v>14.3</v>
      </c>
      <c r="BH7" s="54">
        <v>17.100000000000001</v>
      </c>
      <c r="BI7" s="54">
        <v>12.6</v>
      </c>
      <c r="BJ7" s="54">
        <v>18.100000000000001</v>
      </c>
      <c r="BK7" s="54">
        <v>18.3</v>
      </c>
      <c r="BL7" s="54">
        <v>20.8</v>
      </c>
      <c r="BM7" s="54">
        <v>20.100000000000001</v>
      </c>
      <c r="BN7" s="54">
        <v>23</v>
      </c>
      <c r="BO7" s="54">
        <v>22.8</v>
      </c>
      <c r="BP7" s="54">
        <v>23.8</v>
      </c>
      <c r="BQ7" s="54">
        <v>21.6</v>
      </c>
      <c r="BR7" s="54">
        <v>23.6</v>
      </c>
      <c r="BS7" s="54">
        <v>23</v>
      </c>
      <c r="BT7" s="54">
        <v>19.2</v>
      </c>
      <c r="BU7" s="54">
        <v>16.899999999999999</v>
      </c>
      <c r="BV7" s="54">
        <v>18.100000000000001</v>
      </c>
      <c r="BW7" s="54">
        <v>18.600000000000001</v>
      </c>
      <c r="BX7" s="54">
        <v>17.7</v>
      </c>
      <c r="BY7" s="54">
        <v>16.7</v>
      </c>
      <c r="BZ7" s="54">
        <v>16.899999999999999</v>
      </c>
      <c r="CA7" s="54">
        <v>19.899999999999999</v>
      </c>
      <c r="CB7" s="54">
        <v>19.2</v>
      </c>
      <c r="CC7" s="54">
        <v>22.1</v>
      </c>
      <c r="CD7" s="54">
        <v>18.899999999999999</v>
      </c>
      <c r="CE7" s="54">
        <v>19.399999999999999</v>
      </c>
      <c r="CF7" s="54">
        <v>21.1</v>
      </c>
      <c r="CG7" s="54">
        <v>20.3</v>
      </c>
      <c r="CH7" s="54">
        <v>19.600000000000001</v>
      </c>
      <c r="CI7" s="54">
        <v>22</v>
      </c>
      <c r="CJ7" s="54">
        <v>22.3</v>
      </c>
      <c r="CK7" s="54">
        <v>21.8</v>
      </c>
      <c r="CL7" s="54">
        <v>23</v>
      </c>
      <c r="CM7" s="54">
        <v>20.6</v>
      </c>
      <c r="CN7" s="54">
        <v>21.1</v>
      </c>
      <c r="CO7" s="54">
        <v>21.3</v>
      </c>
      <c r="CP7" s="54">
        <v>22.3</v>
      </c>
      <c r="CQ7" s="54">
        <v>21.2</v>
      </c>
      <c r="CR7" s="54">
        <v>21.1</v>
      </c>
      <c r="CS7" s="54">
        <v>20</v>
      </c>
      <c r="CT7" s="54">
        <v>22</v>
      </c>
      <c r="CU7" s="54">
        <v>21.7</v>
      </c>
      <c r="CV7" s="54">
        <v>23.9</v>
      </c>
      <c r="CW7" s="54">
        <v>23.2</v>
      </c>
      <c r="CX7" s="54">
        <v>24.5</v>
      </c>
      <c r="CY7" s="54">
        <v>20.5</v>
      </c>
      <c r="CZ7" s="7">
        <v>24.8</v>
      </c>
      <c r="DA7" s="54">
        <v>25</v>
      </c>
      <c r="DB7" s="54">
        <v>24.8</v>
      </c>
      <c r="DC7" s="54">
        <v>25.7</v>
      </c>
      <c r="DD7" s="54">
        <v>24.6</v>
      </c>
      <c r="DE7" s="54">
        <v>25.4</v>
      </c>
      <c r="DF7" s="54">
        <v>26.6</v>
      </c>
      <c r="DG7" s="54">
        <v>26.1</v>
      </c>
      <c r="DH7" s="54">
        <v>25.5</v>
      </c>
      <c r="DI7" s="54">
        <v>26.2</v>
      </c>
      <c r="DJ7" s="7">
        <v>25.9</v>
      </c>
      <c r="DK7" s="7">
        <v>25.6</v>
      </c>
      <c r="DL7" s="54">
        <v>25.7</v>
      </c>
      <c r="DM7" s="54">
        <v>27.1</v>
      </c>
      <c r="DN7" s="54">
        <v>25.3</v>
      </c>
      <c r="DO7" s="54">
        <v>26</v>
      </c>
      <c r="DP7" s="54">
        <v>25.9</v>
      </c>
      <c r="DQ7" s="54">
        <v>27.9</v>
      </c>
      <c r="DR7" s="54">
        <v>26</v>
      </c>
      <c r="DS7" s="54">
        <v>26.6</v>
      </c>
      <c r="DT7" s="54">
        <v>26.6</v>
      </c>
      <c r="DU7" s="54">
        <v>27.4</v>
      </c>
      <c r="DV7" s="7">
        <v>27.5</v>
      </c>
      <c r="DW7" s="7">
        <v>27.6</v>
      </c>
      <c r="DX7" s="7">
        <v>25</v>
      </c>
      <c r="DY7" s="7">
        <v>25.2</v>
      </c>
      <c r="DZ7" s="7">
        <v>26.4</v>
      </c>
      <c r="EA7" s="7">
        <v>26.3</v>
      </c>
      <c r="EB7" s="7">
        <v>28.5</v>
      </c>
      <c r="EC7" s="7">
        <v>25.5</v>
      </c>
      <c r="ED7" s="7">
        <v>24.3</v>
      </c>
      <c r="EE7" s="7">
        <v>23.8</v>
      </c>
      <c r="EF7" s="7">
        <v>24.7</v>
      </c>
    </row>
    <row r="8" spans="1:158" x14ac:dyDescent="0.25">
      <c r="A8" s="57">
        <v>0.20833333333333301</v>
      </c>
      <c r="B8" s="54"/>
      <c r="C8" s="54">
        <v>13.4</v>
      </c>
      <c r="D8" s="54">
        <v>15.9</v>
      </c>
      <c r="E8" s="54">
        <v>13.4</v>
      </c>
      <c r="F8" s="54">
        <v>11.7</v>
      </c>
      <c r="G8" s="54">
        <v>10</v>
      </c>
      <c r="H8" s="54">
        <v>11.1</v>
      </c>
      <c r="I8" s="54">
        <v>11.2</v>
      </c>
      <c r="J8" s="54">
        <v>11.3</v>
      </c>
      <c r="K8" s="54">
        <v>11.2</v>
      </c>
      <c r="L8" s="54">
        <v>11.4</v>
      </c>
      <c r="M8" s="54">
        <v>12.3</v>
      </c>
      <c r="N8" s="54">
        <v>12.5</v>
      </c>
      <c r="O8" s="54">
        <v>14.7</v>
      </c>
      <c r="P8" s="54">
        <v>15.8</v>
      </c>
      <c r="Q8" s="54">
        <v>15.2</v>
      </c>
      <c r="R8" s="54">
        <v>15.7</v>
      </c>
      <c r="S8" s="54">
        <v>15.8</v>
      </c>
      <c r="T8" s="54">
        <v>15.8</v>
      </c>
      <c r="U8" s="54">
        <v>16.399999999999999</v>
      </c>
      <c r="V8" s="54">
        <v>17.899999999999999</v>
      </c>
      <c r="W8" s="54">
        <v>15.4</v>
      </c>
      <c r="X8" s="54">
        <v>15.9</v>
      </c>
      <c r="Y8" s="54">
        <v>16.5</v>
      </c>
      <c r="Z8" s="54">
        <v>13.8</v>
      </c>
      <c r="AA8" s="54">
        <v>10</v>
      </c>
      <c r="AB8" s="54">
        <v>10.1</v>
      </c>
      <c r="AC8" s="54">
        <v>10</v>
      </c>
      <c r="AD8" s="54">
        <v>11.4</v>
      </c>
      <c r="AE8" s="54">
        <v>16.8</v>
      </c>
      <c r="AF8" s="54">
        <v>18.3</v>
      </c>
      <c r="AG8" s="54">
        <v>18.5</v>
      </c>
      <c r="AH8" s="54">
        <v>17.899999999999999</v>
      </c>
      <c r="AI8" s="54">
        <v>17.2</v>
      </c>
      <c r="AJ8" s="54">
        <v>15.6</v>
      </c>
      <c r="AK8" s="54">
        <v>18</v>
      </c>
      <c r="AL8" s="54">
        <v>19.3</v>
      </c>
      <c r="AM8" s="54">
        <v>15.4</v>
      </c>
      <c r="AN8" s="54">
        <v>15.6</v>
      </c>
      <c r="AO8" s="54">
        <v>18.2</v>
      </c>
      <c r="AP8" s="54">
        <v>17.7</v>
      </c>
      <c r="AQ8" s="54">
        <v>17.8</v>
      </c>
      <c r="AR8" s="54">
        <v>16.399999999999999</v>
      </c>
      <c r="AS8" s="54">
        <v>16.2</v>
      </c>
      <c r="AT8" s="54">
        <v>16.600000000000001</v>
      </c>
      <c r="AU8" s="54">
        <v>17.2</v>
      </c>
      <c r="AV8" s="54">
        <v>17.3</v>
      </c>
      <c r="AW8" s="54">
        <v>17.5</v>
      </c>
      <c r="AX8" s="54">
        <v>16.7</v>
      </c>
      <c r="AY8" s="54">
        <v>16.3</v>
      </c>
      <c r="AZ8" s="54">
        <v>17.7</v>
      </c>
      <c r="BA8" s="54">
        <v>19.3</v>
      </c>
      <c r="BB8" s="54">
        <v>19.3</v>
      </c>
      <c r="BC8" s="54">
        <v>19.100000000000001</v>
      </c>
      <c r="BD8" s="54">
        <v>21</v>
      </c>
      <c r="BE8" s="54">
        <v>20.2</v>
      </c>
      <c r="BF8" s="54">
        <v>14.9</v>
      </c>
      <c r="BG8" s="54">
        <v>14.2</v>
      </c>
      <c r="BH8" s="54">
        <v>16.7</v>
      </c>
      <c r="BI8" s="54">
        <v>12.4</v>
      </c>
      <c r="BJ8" s="54">
        <v>17.7</v>
      </c>
      <c r="BK8" s="54">
        <v>18.600000000000001</v>
      </c>
      <c r="BL8" s="54">
        <v>20.2</v>
      </c>
      <c r="BM8" s="54">
        <v>19.899999999999999</v>
      </c>
      <c r="BN8" s="54">
        <v>22.8</v>
      </c>
      <c r="BO8" s="54">
        <v>22.2</v>
      </c>
      <c r="BP8" s="54">
        <v>23.2</v>
      </c>
      <c r="BQ8" s="54">
        <v>21.1</v>
      </c>
      <c r="BR8" s="54">
        <v>23.6</v>
      </c>
      <c r="BS8" s="54">
        <v>22.8</v>
      </c>
      <c r="BT8" s="54">
        <v>19.100000000000001</v>
      </c>
      <c r="BU8" s="54">
        <v>16.7</v>
      </c>
      <c r="BV8" s="54">
        <v>18.2</v>
      </c>
      <c r="BW8" s="54">
        <v>18.8</v>
      </c>
      <c r="BX8" s="54">
        <v>17.600000000000001</v>
      </c>
      <c r="BY8" s="54">
        <v>16.8</v>
      </c>
      <c r="BZ8" s="54">
        <v>17.2</v>
      </c>
      <c r="CA8" s="54">
        <v>19.8</v>
      </c>
      <c r="CB8" s="54">
        <v>19.100000000000001</v>
      </c>
      <c r="CC8" s="54">
        <v>21.9</v>
      </c>
      <c r="CD8" s="54">
        <v>18.8</v>
      </c>
      <c r="CE8" s="54">
        <v>19.3</v>
      </c>
      <c r="CF8" s="54">
        <v>21.2</v>
      </c>
      <c r="CG8" s="54">
        <v>20</v>
      </c>
      <c r="CH8" s="54">
        <v>19.7</v>
      </c>
      <c r="CI8" s="54">
        <v>22.1</v>
      </c>
      <c r="CJ8" s="54">
        <v>22.2</v>
      </c>
      <c r="CK8" s="54">
        <v>21.3</v>
      </c>
      <c r="CL8" s="54">
        <v>23.2</v>
      </c>
      <c r="CM8" s="54">
        <v>20.9</v>
      </c>
      <c r="CN8" s="54">
        <v>21.7</v>
      </c>
      <c r="CO8" s="54">
        <v>21.4</v>
      </c>
      <c r="CP8" s="54">
        <v>22.3</v>
      </c>
      <c r="CQ8" s="54">
        <v>21.2</v>
      </c>
      <c r="CR8" s="54">
        <v>21.2</v>
      </c>
      <c r="CS8" s="54">
        <v>20.3</v>
      </c>
      <c r="CT8" s="54">
        <v>21.8</v>
      </c>
      <c r="CU8" s="54">
        <v>22</v>
      </c>
      <c r="CV8" s="54">
        <v>24.1</v>
      </c>
      <c r="CW8" s="54">
        <v>23.4</v>
      </c>
      <c r="CX8" s="54">
        <v>24.3</v>
      </c>
      <c r="CY8" s="54">
        <v>20.3</v>
      </c>
      <c r="CZ8" s="7">
        <v>24.8</v>
      </c>
      <c r="DA8" s="54">
        <v>25.2</v>
      </c>
      <c r="DB8" s="54">
        <v>25.2</v>
      </c>
      <c r="DC8" s="54">
        <v>26</v>
      </c>
      <c r="DD8" s="54">
        <v>24.4</v>
      </c>
      <c r="DE8" s="54">
        <v>25.5</v>
      </c>
      <c r="DF8" s="54">
        <v>26.9</v>
      </c>
      <c r="DG8" s="54">
        <v>26.6</v>
      </c>
      <c r="DH8" s="54">
        <v>26.3</v>
      </c>
      <c r="DI8" s="54">
        <v>26.9</v>
      </c>
      <c r="DJ8" s="7">
        <v>26.3</v>
      </c>
      <c r="DK8" s="7">
        <v>25.1</v>
      </c>
      <c r="DL8" s="54">
        <v>25.6</v>
      </c>
      <c r="DM8" s="54">
        <v>27</v>
      </c>
      <c r="DN8" s="54">
        <v>25.1</v>
      </c>
      <c r="DO8" s="54">
        <v>25.4</v>
      </c>
      <c r="DP8" s="54">
        <v>25.7</v>
      </c>
      <c r="DQ8" s="54">
        <v>28.4</v>
      </c>
      <c r="DR8" s="54">
        <v>26.4</v>
      </c>
      <c r="DS8" s="54">
        <v>27</v>
      </c>
      <c r="DT8" s="54">
        <v>26.7</v>
      </c>
      <c r="DU8" s="54">
        <v>27.3</v>
      </c>
      <c r="DV8" s="7">
        <v>27.7</v>
      </c>
      <c r="DW8" s="7">
        <v>28.1</v>
      </c>
      <c r="DX8" s="7">
        <v>25</v>
      </c>
      <c r="DY8" s="7">
        <v>25.2</v>
      </c>
      <c r="DZ8" s="7">
        <v>27.1</v>
      </c>
      <c r="EA8" s="7">
        <v>27.3</v>
      </c>
      <c r="EB8" s="7">
        <v>28.8</v>
      </c>
      <c r="EC8" s="7">
        <v>25.7</v>
      </c>
      <c r="ED8" s="7">
        <v>24.2</v>
      </c>
      <c r="EE8" s="7">
        <v>24.6</v>
      </c>
      <c r="EF8" s="7">
        <v>25.1</v>
      </c>
    </row>
    <row r="9" spans="1:158" x14ac:dyDescent="0.25">
      <c r="A9" s="57">
        <v>0.25</v>
      </c>
      <c r="B9" s="54"/>
      <c r="C9" s="54">
        <v>13.5</v>
      </c>
      <c r="D9" s="54">
        <v>15.9</v>
      </c>
      <c r="E9" s="54">
        <v>14.3</v>
      </c>
      <c r="F9" s="54">
        <v>10.9</v>
      </c>
      <c r="G9" s="54">
        <v>10</v>
      </c>
      <c r="H9" s="54">
        <v>12.4</v>
      </c>
      <c r="I9" s="54">
        <v>11</v>
      </c>
      <c r="J9" s="54">
        <v>10.4</v>
      </c>
      <c r="K9" s="54">
        <v>11</v>
      </c>
      <c r="L9" s="54">
        <v>11.2</v>
      </c>
      <c r="M9" s="54">
        <v>11.9</v>
      </c>
      <c r="N9" s="54">
        <v>12.1</v>
      </c>
      <c r="O9" s="54">
        <v>14.6</v>
      </c>
      <c r="P9" s="54">
        <v>15.8</v>
      </c>
      <c r="Q9" s="54">
        <v>14.3</v>
      </c>
      <c r="R9" s="54">
        <v>15.2</v>
      </c>
      <c r="S9" s="54">
        <v>16.399999999999999</v>
      </c>
      <c r="T9" s="54">
        <v>15.8</v>
      </c>
      <c r="U9" s="54">
        <v>16.3</v>
      </c>
      <c r="V9" s="54">
        <v>17.8</v>
      </c>
      <c r="W9" s="54">
        <v>14.9</v>
      </c>
      <c r="X9" s="54">
        <v>16</v>
      </c>
      <c r="Y9" s="54">
        <v>16.3</v>
      </c>
      <c r="Z9" s="54">
        <v>13.8</v>
      </c>
      <c r="AA9" s="54">
        <v>10.4</v>
      </c>
      <c r="AB9" s="54">
        <v>9.6</v>
      </c>
      <c r="AC9" s="54">
        <v>9.6999999999999993</v>
      </c>
      <c r="AD9" s="54">
        <v>11.3</v>
      </c>
      <c r="AE9" s="54">
        <v>17.3</v>
      </c>
      <c r="AF9" s="54">
        <v>18.2</v>
      </c>
      <c r="AG9" s="54">
        <v>18.100000000000001</v>
      </c>
      <c r="AH9" s="54">
        <v>17.8</v>
      </c>
      <c r="AI9" s="54">
        <v>17.100000000000001</v>
      </c>
      <c r="AJ9" s="54">
        <v>15.7</v>
      </c>
      <c r="AK9" s="54">
        <v>17.100000000000001</v>
      </c>
      <c r="AL9" s="54">
        <v>20.3</v>
      </c>
      <c r="AM9" s="54">
        <v>15.5</v>
      </c>
      <c r="AN9" s="54">
        <v>15.6</v>
      </c>
      <c r="AO9" s="54">
        <v>17.7</v>
      </c>
      <c r="AP9" s="54">
        <v>17.7</v>
      </c>
      <c r="AQ9" s="54">
        <v>17.600000000000001</v>
      </c>
      <c r="AR9" s="54">
        <v>16.399999999999999</v>
      </c>
      <c r="AS9" s="54">
        <v>16.100000000000001</v>
      </c>
      <c r="AT9" s="54">
        <v>16.100000000000001</v>
      </c>
      <c r="AU9" s="54">
        <v>16.8</v>
      </c>
      <c r="AV9" s="54">
        <v>16.3</v>
      </c>
      <c r="AW9" s="54">
        <v>17.100000000000001</v>
      </c>
      <c r="AX9" s="54">
        <v>16.399999999999999</v>
      </c>
      <c r="AY9" s="54">
        <v>16.7</v>
      </c>
      <c r="AZ9" s="54">
        <v>16.8</v>
      </c>
      <c r="BA9" s="54">
        <v>18.600000000000001</v>
      </c>
      <c r="BB9" s="54">
        <v>19.100000000000001</v>
      </c>
      <c r="BC9" s="54">
        <v>19.3</v>
      </c>
      <c r="BD9" s="54">
        <v>19.899999999999999</v>
      </c>
      <c r="BE9" s="54">
        <v>20.2</v>
      </c>
      <c r="BF9" s="54">
        <v>14.3</v>
      </c>
      <c r="BG9" s="54">
        <v>14.4</v>
      </c>
      <c r="BH9" s="54">
        <v>16.600000000000001</v>
      </c>
      <c r="BI9" s="54">
        <v>12.4</v>
      </c>
      <c r="BJ9" s="54">
        <v>17.2</v>
      </c>
      <c r="BK9" s="54">
        <v>18.600000000000001</v>
      </c>
      <c r="BL9" s="54">
        <v>20.2</v>
      </c>
      <c r="BM9" s="54">
        <v>19.7</v>
      </c>
      <c r="BN9" s="54">
        <v>22.7</v>
      </c>
      <c r="BO9" s="54">
        <v>21.8</v>
      </c>
      <c r="BP9" s="54">
        <v>23.2</v>
      </c>
      <c r="BQ9" s="54">
        <v>20.6</v>
      </c>
      <c r="BR9" s="54">
        <v>23.6</v>
      </c>
      <c r="BS9" s="54">
        <v>22.6</v>
      </c>
      <c r="BT9" s="54">
        <v>18.5</v>
      </c>
      <c r="BU9" s="54">
        <v>16.7</v>
      </c>
      <c r="BV9" s="54">
        <v>18</v>
      </c>
      <c r="BW9" s="54">
        <v>19.5</v>
      </c>
      <c r="BX9" s="54">
        <v>17.399999999999999</v>
      </c>
      <c r="BY9" s="54">
        <v>16.7</v>
      </c>
      <c r="BZ9" s="54">
        <v>16.8</v>
      </c>
      <c r="CA9" s="54">
        <v>19.5</v>
      </c>
      <c r="CB9" s="54">
        <v>19</v>
      </c>
      <c r="CC9" s="54">
        <v>21.8</v>
      </c>
      <c r="CD9" s="54">
        <v>18.600000000000001</v>
      </c>
      <c r="CE9" s="54">
        <v>19.8</v>
      </c>
      <c r="CF9" s="54">
        <v>21.2</v>
      </c>
      <c r="CG9" s="54">
        <v>19.899999999999999</v>
      </c>
      <c r="CH9" s="54">
        <v>19.7</v>
      </c>
      <c r="CI9" s="54">
        <v>21.6</v>
      </c>
      <c r="CJ9" s="54">
        <v>21.8</v>
      </c>
      <c r="CK9" s="54">
        <v>21.4</v>
      </c>
      <c r="CL9" s="54">
        <v>23.3</v>
      </c>
      <c r="CM9" s="54">
        <v>21.5</v>
      </c>
      <c r="CN9" s="54">
        <v>21.7</v>
      </c>
      <c r="CO9" s="54">
        <v>22</v>
      </c>
      <c r="CP9" s="54">
        <v>22.9</v>
      </c>
      <c r="CQ9" s="54">
        <v>22.2</v>
      </c>
      <c r="CR9" s="54">
        <v>21.3</v>
      </c>
      <c r="CS9" s="54">
        <v>21.8</v>
      </c>
      <c r="CT9" s="54">
        <v>23.3</v>
      </c>
      <c r="CU9" s="54">
        <v>22.5</v>
      </c>
      <c r="CV9" s="54">
        <v>24.4</v>
      </c>
      <c r="CW9" s="54">
        <v>24.4</v>
      </c>
      <c r="CX9" s="54">
        <v>25.2</v>
      </c>
      <c r="CY9" s="54">
        <v>21.3</v>
      </c>
      <c r="CZ9" s="7">
        <v>26</v>
      </c>
      <c r="DA9" s="54">
        <v>26.4</v>
      </c>
      <c r="DB9" s="54">
        <v>27</v>
      </c>
      <c r="DC9" s="54">
        <v>26.6</v>
      </c>
      <c r="DD9" s="54">
        <v>25.4</v>
      </c>
      <c r="DE9" s="54">
        <v>26.8</v>
      </c>
      <c r="DF9" s="54">
        <v>27.7</v>
      </c>
      <c r="DG9" s="54">
        <v>27.9</v>
      </c>
      <c r="DH9" s="54">
        <v>28.1</v>
      </c>
      <c r="DI9" s="54">
        <v>28.6</v>
      </c>
      <c r="DJ9" s="7">
        <v>27.9</v>
      </c>
      <c r="DK9" s="7">
        <v>25.4</v>
      </c>
      <c r="DL9" s="54">
        <v>25.3</v>
      </c>
      <c r="DM9" s="54">
        <v>26.8</v>
      </c>
      <c r="DN9" s="54">
        <v>25.2</v>
      </c>
      <c r="DO9" s="54">
        <v>25.1</v>
      </c>
      <c r="DP9" s="54">
        <v>25.6</v>
      </c>
      <c r="DQ9" s="54">
        <v>29.7</v>
      </c>
      <c r="DR9" s="54">
        <v>27.1</v>
      </c>
      <c r="DS9" s="54">
        <v>28.2</v>
      </c>
      <c r="DT9" s="54">
        <v>29.9</v>
      </c>
      <c r="DU9" s="54">
        <v>29.6</v>
      </c>
      <c r="DV9" s="7">
        <v>29.7</v>
      </c>
      <c r="DW9" s="7">
        <v>25.3</v>
      </c>
      <c r="DX9" s="7">
        <v>25.8</v>
      </c>
      <c r="DY9" s="7">
        <v>25.9</v>
      </c>
      <c r="DZ9" s="7">
        <v>29.9</v>
      </c>
      <c r="EA9" s="7">
        <v>28.8</v>
      </c>
      <c r="EB9" s="7">
        <v>29.7</v>
      </c>
      <c r="EC9" s="7">
        <v>26.2</v>
      </c>
      <c r="ED9" s="7">
        <v>25.2</v>
      </c>
      <c r="EE9" s="7">
        <v>25.5</v>
      </c>
      <c r="EF9" s="7">
        <v>26.3</v>
      </c>
    </row>
    <row r="10" spans="1:158" x14ac:dyDescent="0.25">
      <c r="A10" s="57">
        <v>0.29166666666666702</v>
      </c>
      <c r="B10" s="54"/>
      <c r="C10" s="54">
        <v>13.6</v>
      </c>
      <c r="D10" s="54">
        <v>15.9</v>
      </c>
      <c r="E10" s="54">
        <v>14.6</v>
      </c>
      <c r="F10" s="54">
        <v>9.8000000000000007</v>
      </c>
      <c r="G10" s="54">
        <v>10.4</v>
      </c>
      <c r="H10" s="54">
        <v>12.8</v>
      </c>
      <c r="I10" s="54">
        <v>10.199999999999999</v>
      </c>
      <c r="J10" s="54">
        <v>11</v>
      </c>
      <c r="K10" s="54">
        <v>11.1</v>
      </c>
      <c r="L10" s="54">
        <v>11.1</v>
      </c>
      <c r="M10" s="54">
        <v>11.6</v>
      </c>
      <c r="N10" s="54">
        <v>11.8</v>
      </c>
      <c r="O10" s="54">
        <v>14.8</v>
      </c>
      <c r="P10" s="54">
        <v>15.3</v>
      </c>
      <c r="Q10" s="54">
        <v>14.2</v>
      </c>
      <c r="R10" s="54">
        <v>15.7</v>
      </c>
      <c r="S10" s="54">
        <v>17</v>
      </c>
      <c r="T10" s="54">
        <v>15.8</v>
      </c>
      <c r="U10" s="54">
        <v>16.100000000000001</v>
      </c>
      <c r="V10" s="54">
        <v>17.8</v>
      </c>
      <c r="W10" s="54">
        <v>14.5</v>
      </c>
      <c r="X10" s="54">
        <v>15.8</v>
      </c>
      <c r="Y10" s="54">
        <v>15.9</v>
      </c>
      <c r="Z10" s="54">
        <v>13.3</v>
      </c>
      <c r="AA10" s="54">
        <v>9.8000000000000007</v>
      </c>
      <c r="AB10" s="54">
        <v>9.6</v>
      </c>
      <c r="AC10" s="54">
        <v>9.4</v>
      </c>
      <c r="AD10" s="54">
        <v>11.6</v>
      </c>
      <c r="AE10" s="54">
        <v>17.399999999999999</v>
      </c>
      <c r="AF10" s="54">
        <v>18.2</v>
      </c>
      <c r="AG10" s="54">
        <v>17.899999999999999</v>
      </c>
      <c r="AH10" s="54">
        <v>17.8</v>
      </c>
      <c r="AI10" s="54">
        <v>17.100000000000001</v>
      </c>
      <c r="AJ10" s="54">
        <v>15.7</v>
      </c>
      <c r="AK10" s="54">
        <v>17.399999999999999</v>
      </c>
      <c r="AL10" s="54">
        <v>20.6</v>
      </c>
      <c r="AM10" s="54">
        <v>15.7</v>
      </c>
      <c r="AN10" s="54">
        <v>15.4</v>
      </c>
      <c r="AO10" s="54">
        <v>17.600000000000001</v>
      </c>
      <c r="AP10" s="54">
        <v>18.100000000000001</v>
      </c>
      <c r="AQ10" s="54">
        <v>17.7</v>
      </c>
      <c r="AR10" s="54">
        <v>16.5</v>
      </c>
      <c r="AS10" s="54">
        <v>16.600000000000001</v>
      </c>
      <c r="AT10" s="54">
        <v>15.7</v>
      </c>
      <c r="AU10" s="54">
        <v>16.8</v>
      </c>
      <c r="AV10" s="54">
        <v>16.5</v>
      </c>
      <c r="AW10" s="54">
        <v>17.100000000000001</v>
      </c>
      <c r="AX10" s="54">
        <v>16.399999999999999</v>
      </c>
      <c r="AY10" s="54">
        <v>17.399999999999999</v>
      </c>
      <c r="AZ10" s="54">
        <v>17.600000000000001</v>
      </c>
      <c r="BA10" s="54">
        <v>19.600000000000001</v>
      </c>
      <c r="BB10" s="54">
        <v>19.2</v>
      </c>
      <c r="BC10" s="54">
        <v>19.3</v>
      </c>
      <c r="BD10" s="54">
        <v>19.899999999999999</v>
      </c>
      <c r="BE10" s="54">
        <v>20.2</v>
      </c>
      <c r="BF10" s="54">
        <v>14.1</v>
      </c>
      <c r="BG10" s="54">
        <v>14.7</v>
      </c>
      <c r="BH10" s="54">
        <v>16.399999999999999</v>
      </c>
      <c r="BI10" s="54">
        <v>13.2</v>
      </c>
      <c r="BJ10" s="54">
        <v>17.399999999999999</v>
      </c>
      <c r="BK10" s="54">
        <v>19.100000000000001</v>
      </c>
      <c r="BL10" s="54">
        <v>21.1</v>
      </c>
      <c r="BM10" s="54">
        <v>20.399999999999999</v>
      </c>
      <c r="BN10" s="54">
        <v>23.3</v>
      </c>
      <c r="BO10" s="54">
        <v>21.9</v>
      </c>
      <c r="BP10" s="54">
        <v>23.5</v>
      </c>
      <c r="BQ10" s="54">
        <v>21.4</v>
      </c>
      <c r="BR10" s="54">
        <v>23.9</v>
      </c>
      <c r="BS10" s="54">
        <v>22.7</v>
      </c>
      <c r="BT10" s="54">
        <v>18.2</v>
      </c>
      <c r="BU10" s="54">
        <v>17.3</v>
      </c>
      <c r="BV10" s="54">
        <v>18.100000000000001</v>
      </c>
      <c r="BW10" s="54">
        <v>20.2</v>
      </c>
      <c r="BX10" s="54">
        <v>17.899999999999999</v>
      </c>
      <c r="BY10" s="54">
        <v>17</v>
      </c>
      <c r="BZ10" s="54">
        <v>18.100000000000001</v>
      </c>
      <c r="CA10" s="54">
        <v>19.7</v>
      </c>
      <c r="CB10" s="54">
        <v>20.7</v>
      </c>
      <c r="CC10" s="54">
        <v>21.9</v>
      </c>
      <c r="CD10" s="54">
        <v>19.399999999999999</v>
      </c>
      <c r="CE10" s="54">
        <v>20.2</v>
      </c>
      <c r="CF10" s="54">
        <v>21.4</v>
      </c>
      <c r="CG10" s="54">
        <v>21.1</v>
      </c>
      <c r="CH10" s="54">
        <v>20.3</v>
      </c>
      <c r="CI10" s="54">
        <v>22.6</v>
      </c>
      <c r="CJ10" s="54">
        <v>22.3</v>
      </c>
      <c r="CK10" s="54">
        <v>22.1</v>
      </c>
      <c r="CL10" s="54">
        <v>23.3</v>
      </c>
      <c r="CM10" s="54">
        <v>22.1</v>
      </c>
      <c r="CN10" s="54">
        <v>22.4</v>
      </c>
      <c r="CO10" s="54">
        <v>23.3</v>
      </c>
      <c r="CP10" s="54">
        <v>24.5</v>
      </c>
      <c r="CQ10" s="54">
        <v>22.9</v>
      </c>
      <c r="CR10" s="54">
        <v>21.5</v>
      </c>
      <c r="CS10" s="54">
        <v>23.1</v>
      </c>
      <c r="CT10" s="54">
        <v>24.4</v>
      </c>
      <c r="CU10" s="54">
        <v>24.6</v>
      </c>
      <c r="CV10" s="54">
        <v>25</v>
      </c>
      <c r="CW10" s="54">
        <v>26.3</v>
      </c>
      <c r="CX10" s="54">
        <v>26.9</v>
      </c>
      <c r="CY10" s="54">
        <v>22.4</v>
      </c>
      <c r="CZ10" s="7">
        <v>27.3</v>
      </c>
      <c r="DA10" s="54">
        <v>28.1</v>
      </c>
      <c r="DB10" s="54">
        <v>28.7</v>
      </c>
      <c r="DC10" s="54">
        <v>27.4</v>
      </c>
      <c r="DD10" s="54">
        <v>27.9</v>
      </c>
      <c r="DE10" s="54">
        <v>28.5</v>
      </c>
      <c r="DF10" s="54">
        <v>29.4</v>
      </c>
      <c r="DG10" s="54">
        <v>29.8</v>
      </c>
      <c r="DH10" s="54">
        <v>29.8</v>
      </c>
      <c r="DI10" s="54">
        <v>29.9</v>
      </c>
      <c r="DJ10" s="7">
        <v>28.5</v>
      </c>
      <c r="DK10" s="7">
        <v>26.4</v>
      </c>
      <c r="DL10" s="54">
        <v>27.7</v>
      </c>
      <c r="DM10" s="54">
        <v>28.1</v>
      </c>
      <c r="DN10" s="54">
        <v>28.4</v>
      </c>
      <c r="DO10" s="54">
        <v>27.3</v>
      </c>
      <c r="DP10" s="54">
        <v>27.3</v>
      </c>
      <c r="DQ10" s="54">
        <v>31.5</v>
      </c>
      <c r="DR10" s="54">
        <v>29</v>
      </c>
      <c r="DS10" s="54">
        <v>29.5</v>
      </c>
      <c r="DT10" s="54">
        <v>31.2</v>
      </c>
      <c r="DU10" s="54">
        <v>30.6</v>
      </c>
      <c r="DV10" s="7">
        <v>30.8</v>
      </c>
      <c r="DW10" s="7">
        <v>24.9</v>
      </c>
      <c r="DX10" s="7">
        <v>26.8</v>
      </c>
      <c r="DY10" s="7">
        <v>27.6</v>
      </c>
      <c r="DZ10" s="7">
        <v>30.2</v>
      </c>
      <c r="EA10" s="7">
        <v>29.6</v>
      </c>
      <c r="EB10" s="7">
        <v>31.1</v>
      </c>
      <c r="EC10" s="7">
        <v>25.6</v>
      </c>
      <c r="ED10" s="7">
        <v>24.4</v>
      </c>
      <c r="EE10" s="7">
        <v>27</v>
      </c>
      <c r="EF10" s="7">
        <v>28.1</v>
      </c>
    </row>
    <row r="11" spans="1:158" x14ac:dyDescent="0.25">
      <c r="A11" s="57">
        <v>0.33333333333333298</v>
      </c>
      <c r="B11" s="54"/>
      <c r="C11" s="54">
        <v>13.5</v>
      </c>
      <c r="D11" s="54">
        <v>16.2</v>
      </c>
      <c r="E11" s="54">
        <v>14.7</v>
      </c>
      <c r="F11" s="54">
        <v>11.7</v>
      </c>
      <c r="G11" s="54">
        <v>11.5</v>
      </c>
      <c r="H11" s="54">
        <v>12.4</v>
      </c>
      <c r="I11" s="54">
        <v>10.9</v>
      </c>
      <c r="J11" s="54">
        <v>13.4</v>
      </c>
      <c r="K11" s="54">
        <v>12.7</v>
      </c>
      <c r="L11" s="54">
        <v>13.2</v>
      </c>
      <c r="M11" s="54">
        <v>13.3</v>
      </c>
      <c r="N11" s="54">
        <v>14.7</v>
      </c>
      <c r="O11" s="54">
        <v>15.2</v>
      </c>
      <c r="P11" s="54">
        <v>15.1</v>
      </c>
      <c r="Q11" s="54">
        <v>15.8</v>
      </c>
      <c r="R11" s="54">
        <v>16.600000000000001</v>
      </c>
      <c r="S11" s="54">
        <v>17.399999999999999</v>
      </c>
      <c r="T11" s="54">
        <v>16.100000000000001</v>
      </c>
      <c r="U11" s="54">
        <v>16.399999999999999</v>
      </c>
      <c r="V11" s="54">
        <v>18.2</v>
      </c>
      <c r="W11" s="54">
        <v>15</v>
      </c>
      <c r="X11" s="54">
        <v>16.600000000000001</v>
      </c>
      <c r="Y11" s="54">
        <v>16.8</v>
      </c>
      <c r="Z11" s="54">
        <v>13.8</v>
      </c>
      <c r="AA11" s="54">
        <v>12.8</v>
      </c>
      <c r="AB11" s="54">
        <v>13.2</v>
      </c>
      <c r="AC11" s="54">
        <v>13.7</v>
      </c>
      <c r="AD11" s="54">
        <v>17.100000000000001</v>
      </c>
      <c r="AE11" s="54">
        <v>18.7</v>
      </c>
      <c r="AF11" s="54">
        <v>18.399999999999999</v>
      </c>
      <c r="AG11" s="54">
        <v>19.7</v>
      </c>
      <c r="AH11" s="54">
        <v>19.100000000000001</v>
      </c>
      <c r="AI11" s="54">
        <v>17.3</v>
      </c>
      <c r="AJ11" s="54">
        <v>17</v>
      </c>
      <c r="AK11" s="54">
        <v>18.600000000000001</v>
      </c>
      <c r="AL11" s="54">
        <v>20.9</v>
      </c>
      <c r="AM11" s="54">
        <v>16.2</v>
      </c>
      <c r="AN11" s="54">
        <v>16.3</v>
      </c>
      <c r="AO11" s="54">
        <v>19.7</v>
      </c>
      <c r="AP11" s="54">
        <v>18.899999999999999</v>
      </c>
      <c r="AQ11" s="54">
        <v>18.2</v>
      </c>
      <c r="AR11" s="54">
        <v>17.100000000000001</v>
      </c>
      <c r="AS11" s="54">
        <v>17.100000000000001</v>
      </c>
      <c r="AT11" s="54">
        <v>17.5</v>
      </c>
      <c r="AU11" s="54">
        <v>18.899999999999999</v>
      </c>
      <c r="AV11" s="54">
        <v>18.8</v>
      </c>
      <c r="AW11" s="54">
        <v>18.5</v>
      </c>
      <c r="AX11" s="54">
        <v>18.100000000000001</v>
      </c>
      <c r="AY11" s="54">
        <v>18.2</v>
      </c>
      <c r="AZ11" s="54">
        <v>21.7</v>
      </c>
      <c r="BA11" s="54">
        <v>21</v>
      </c>
      <c r="BB11" s="54">
        <v>19.7</v>
      </c>
      <c r="BC11" s="54">
        <v>19.7</v>
      </c>
      <c r="BD11" s="54">
        <v>21.7</v>
      </c>
      <c r="BE11" s="54">
        <v>20.3</v>
      </c>
      <c r="BF11" s="54">
        <v>14.4</v>
      </c>
      <c r="BG11" s="54">
        <v>15</v>
      </c>
      <c r="BH11" s="54">
        <v>16.399999999999999</v>
      </c>
      <c r="BI11" s="54">
        <v>16.2</v>
      </c>
      <c r="BJ11" s="54">
        <v>18.899999999999999</v>
      </c>
      <c r="BK11" s="54">
        <v>20.2</v>
      </c>
      <c r="BL11" s="54">
        <v>24.6</v>
      </c>
      <c r="BM11" s="54">
        <v>24.3</v>
      </c>
      <c r="BN11" s="54">
        <v>24.8</v>
      </c>
      <c r="BO11" s="54">
        <v>24.7</v>
      </c>
      <c r="BP11" s="54">
        <v>24.8</v>
      </c>
      <c r="BQ11" s="54">
        <v>25.3</v>
      </c>
      <c r="BR11" s="54">
        <v>24.5</v>
      </c>
      <c r="BS11" s="54">
        <v>23.7</v>
      </c>
      <c r="BT11" s="54">
        <v>19</v>
      </c>
      <c r="BU11" s="54">
        <v>18.899999999999999</v>
      </c>
      <c r="BV11" s="54">
        <v>18.8</v>
      </c>
      <c r="BW11" s="54">
        <v>21.7</v>
      </c>
      <c r="BX11" s="54">
        <v>18.5</v>
      </c>
      <c r="BY11" s="54">
        <v>18.2</v>
      </c>
      <c r="BZ11" s="54">
        <v>20.7</v>
      </c>
      <c r="CA11" s="54">
        <v>21.6</v>
      </c>
      <c r="CB11" s="54">
        <v>24.5</v>
      </c>
      <c r="CC11" s="54">
        <v>22.7</v>
      </c>
      <c r="CD11" s="54">
        <v>21.7</v>
      </c>
      <c r="CE11" s="54">
        <v>21.7</v>
      </c>
      <c r="CF11" s="54">
        <v>22.6</v>
      </c>
      <c r="CG11" s="54">
        <v>23.6</v>
      </c>
      <c r="CH11" s="54">
        <v>21.3</v>
      </c>
      <c r="CI11" s="54">
        <v>22.9</v>
      </c>
      <c r="CJ11" s="54">
        <v>23.6</v>
      </c>
      <c r="CK11" s="54">
        <v>24.4</v>
      </c>
      <c r="CL11" s="54">
        <v>24</v>
      </c>
      <c r="CM11" s="54">
        <v>23.1</v>
      </c>
      <c r="CN11" s="54">
        <v>24.9</v>
      </c>
      <c r="CO11" s="54">
        <v>25.5</v>
      </c>
      <c r="CP11" s="54">
        <v>25.5</v>
      </c>
      <c r="CQ11" s="54">
        <v>24.4</v>
      </c>
      <c r="CR11" s="54">
        <v>21.6</v>
      </c>
      <c r="CS11" s="54">
        <v>24.3</v>
      </c>
      <c r="CT11" s="54">
        <v>26</v>
      </c>
      <c r="CU11" s="54">
        <v>26.4</v>
      </c>
      <c r="CV11" s="54">
        <v>25.7</v>
      </c>
      <c r="CW11" s="54">
        <v>27.9</v>
      </c>
      <c r="CX11" s="54">
        <v>27.5</v>
      </c>
      <c r="CY11" s="54">
        <v>24.8</v>
      </c>
      <c r="CZ11" s="7">
        <v>28.6</v>
      </c>
      <c r="DA11" s="54">
        <v>29.3</v>
      </c>
      <c r="DB11" s="54">
        <v>30.3</v>
      </c>
      <c r="DC11" s="54">
        <v>28.8</v>
      </c>
      <c r="DD11" s="54">
        <v>30.4</v>
      </c>
      <c r="DE11" s="54">
        <v>30.9</v>
      </c>
      <c r="DF11" s="54">
        <v>31.2</v>
      </c>
      <c r="DG11" s="54">
        <v>30.8</v>
      </c>
      <c r="DH11" s="54">
        <v>31.2</v>
      </c>
      <c r="DI11" s="54">
        <v>31.4</v>
      </c>
      <c r="DJ11" s="7">
        <v>30.7</v>
      </c>
      <c r="DK11" s="7">
        <v>29.3</v>
      </c>
      <c r="DL11" s="54">
        <v>30.7</v>
      </c>
      <c r="DM11" s="54">
        <v>29.8</v>
      </c>
      <c r="DN11" s="54">
        <v>30.6</v>
      </c>
      <c r="DO11" s="54">
        <v>30</v>
      </c>
      <c r="DP11" s="54">
        <v>29.1</v>
      </c>
      <c r="DQ11" s="54">
        <v>32.200000000000003</v>
      </c>
      <c r="DR11" s="54">
        <v>31.6</v>
      </c>
      <c r="DS11" s="54">
        <v>31.6</v>
      </c>
      <c r="DT11" s="54">
        <v>32.200000000000003</v>
      </c>
      <c r="DU11" s="54">
        <v>31.6</v>
      </c>
      <c r="DV11" s="7">
        <v>32.1</v>
      </c>
      <c r="DW11" s="7">
        <v>25.3</v>
      </c>
      <c r="DX11" s="7">
        <v>27.9</v>
      </c>
      <c r="DY11" s="7">
        <v>29.9</v>
      </c>
      <c r="DZ11" s="7">
        <v>31.7</v>
      </c>
      <c r="EA11" s="7">
        <v>31.5</v>
      </c>
      <c r="EB11" s="7">
        <v>32.4</v>
      </c>
      <c r="EC11" s="7">
        <v>25.6</v>
      </c>
      <c r="ED11" s="7">
        <v>25.3</v>
      </c>
      <c r="EE11" s="7">
        <v>28</v>
      </c>
      <c r="EF11" s="7">
        <v>29.4</v>
      </c>
    </row>
    <row r="12" spans="1:158" x14ac:dyDescent="0.25">
      <c r="A12" s="59">
        <v>0.375</v>
      </c>
      <c r="B12" s="54"/>
      <c r="C12" s="54">
        <v>14.2</v>
      </c>
      <c r="D12" s="54">
        <v>16.399999999999999</v>
      </c>
      <c r="E12" s="54">
        <v>15.4</v>
      </c>
      <c r="F12" s="54">
        <v>14.7</v>
      </c>
      <c r="G12" s="54">
        <v>14.8</v>
      </c>
      <c r="H12" s="54">
        <v>12.9</v>
      </c>
      <c r="I12" s="54">
        <v>12.3</v>
      </c>
      <c r="J12" s="54">
        <v>17.8</v>
      </c>
      <c r="K12" s="54">
        <v>17.100000000000001</v>
      </c>
      <c r="L12" s="54">
        <v>17.3</v>
      </c>
      <c r="M12" s="54">
        <v>15.4</v>
      </c>
      <c r="N12" s="54">
        <v>19.600000000000001</v>
      </c>
      <c r="O12" s="54">
        <v>15.8</v>
      </c>
      <c r="P12" s="54">
        <v>15.8</v>
      </c>
      <c r="Q12" s="54">
        <v>18.600000000000001</v>
      </c>
      <c r="R12" s="54">
        <v>17.8</v>
      </c>
      <c r="S12" s="54">
        <v>17.5</v>
      </c>
      <c r="T12" s="54">
        <v>16.899999999999999</v>
      </c>
      <c r="U12" s="54">
        <v>18.100000000000001</v>
      </c>
      <c r="V12" s="54">
        <v>18.7</v>
      </c>
      <c r="W12" s="54">
        <v>18.100000000000001</v>
      </c>
      <c r="X12" s="54">
        <v>20</v>
      </c>
      <c r="Y12" s="54">
        <v>18.3</v>
      </c>
      <c r="Z12" s="54">
        <v>15.5</v>
      </c>
      <c r="AA12" s="54">
        <v>15.9</v>
      </c>
      <c r="AB12" s="54">
        <v>16.399999999999999</v>
      </c>
      <c r="AC12" s="54">
        <v>18.600000000000001</v>
      </c>
      <c r="AD12" s="54">
        <v>21.3</v>
      </c>
      <c r="AE12" s="54">
        <v>20.3</v>
      </c>
      <c r="AF12" s="54">
        <v>19.100000000000001</v>
      </c>
      <c r="AG12" s="54">
        <v>22.6</v>
      </c>
      <c r="AH12" s="54">
        <v>20.9</v>
      </c>
      <c r="AI12" s="54">
        <v>17.399999999999999</v>
      </c>
      <c r="AJ12" s="54">
        <v>18.7</v>
      </c>
      <c r="AK12" s="54">
        <v>21.1</v>
      </c>
      <c r="AL12" s="54">
        <v>20.9</v>
      </c>
      <c r="AM12" s="54">
        <v>17.600000000000001</v>
      </c>
      <c r="AN12" s="54">
        <v>18.3</v>
      </c>
      <c r="AO12" s="54">
        <v>22.3</v>
      </c>
      <c r="AP12" s="54">
        <v>20.399999999999999</v>
      </c>
      <c r="AQ12" s="54">
        <v>18.399999999999999</v>
      </c>
      <c r="AR12" s="54">
        <v>17.899999999999999</v>
      </c>
      <c r="AS12" s="54">
        <v>17.8</v>
      </c>
      <c r="AT12" s="54">
        <v>19.8</v>
      </c>
      <c r="AU12" s="54">
        <v>21.1</v>
      </c>
      <c r="AV12" s="54">
        <v>21.6</v>
      </c>
      <c r="AW12" s="54">
        <v>20.2</v>
      </c>
      <c r="AX12" s="54">
        <v>20.399999999999999</v>
      </c>
      <c r="AY12" s="54">
        <v>20.3</v>
      </c>
      <c r="AZ12" s="54">
        <v>24</v>
      </c>
      <c r="BA12" s="54">
        <v>22.3</v>
      </c>
      <c r="BB12" s="54">
        <v>20.9</v>
      </c>
      <c r="BC12" s="54">
        <v>21.6</v>
      </c>
      <c r="BD12" s="54">
        <v>24.6</v>
      </c>
      <c r="BE12" s="54">
        <v>20.7</v>
      </c>
      <c r="BF12" s="54">
        <v>14.3</v>
      </c>
      <c r="BG12" s="54">
        <v>15.4</v>
      </c>
      <c r="BH12" s="54">
        <v>16.3</v>
      </c>
      <c r="BI12" s="54">
        <v>18.3</v>
      </c>
      <c r="BJ12" s="54">
        <v>21.5</v>
      </c>
      <c r="BK12" s="54">
        <v>22.9</v>
      </c>
      <c r="BL12" s="54">
        <v>28.2</v>
      </c>
      <c r="BM12" s="54">
        <v>26.8</v>
      </c>
      <c r="BN12" s="54">
        <v>26.5</v>
      </c>
      <c r="BO12" s="54">
        <v>28.1</v>
      </c>
      <c r="BP12" s="54">
        <v>26.2</v>
      </c>
      <c r="BQ12" s="54">
        <v>28.1</v>
      </c>
      <c r="BR12" s="54">
        <v>26.2</v>
      </c>
      <c r="BS12" s="54">
        <v>25.2</v>
      </c>
      <c r="BT12" s="54">
        <v>20.5</v>
      </c>
      <c r="BU12" s="54">
        <v>21.8</v>
      </c>
      <c r="BV12" s="54">
        <v>19.899999999999999</v>
      </c>
      <c r="BW12" s="54">
        <v>24.2</v>
      </c>
      <c r="BX12" s="54">
        <v>18.600000000000001</v>
      </c>
      <c r="BY12" s="54">
        <v>20.7</v>
      </c>
      <c r="BZ12" s="54">
        <v>22.8</v>
      </c>
      <c r="CA12" s="54">
        <v>22.9</v>
      </c>
      <c r="CB12" s="54">
        <v>27</v>
      </c>
      <c r="CC12" s="54">
        <v>23.3</v>
      </c>
      <c r="CD12" s="54">
        <v>23.4</v>
      </c>
      <c r="CE12" s="54">
        <v>24</v>
      </c>
      <c r="CF12" s="54">
        <v>23.7</v>
      </c>
      <c r="CG12" s="54">
        <v>26.3</v>
      </c>
      <c r="CH12" s="54">
        <v>22.4</v>
      </c>
      <c r="CI12" s="54">
        <v>24.6</v>
      </c>
      <c r="CJ12" s="54">
        <v>27</v>
      </c>
      <c r="CK12" s="54">
        <v>26.4</v>
      </c>
      <c r="CL12" s="54">
        <v>25.7</v>
      </c>
      <c r="CM12" s="54">
        <v>26.4</v>
      </c>
      <c r="CN12" s="54">
        <v>25.8</v>
      </c>
      <c r="CO12" s="54">
        <v>26.8</v>
      </c>
      <c r="CP12" s="54">
        <v>26.9</v>
      </c>
      <c r="CQ12" s="54">
        <v>25.7</v>
      </c>
      <c r="CR12" s="54">
        <v>21.6</v>
      </c>
      <c r="CS12" s="54">
        <v>25.2</v>
      </c>
      <c r="CT12" s="54">
        <v>27.8</v>
      </c>
      <c r="CU12" s="54">
        <v>27.5</v>
      </c>
      <c r="CV12" s="54">
        <v>25.7</v>
      </c>
      <c r="CW12" s="54">
        <v>29.4</v>
      </c>
      <c r="CX12" s="54">
        <v>28.5</v>
      </c>
      <c r="CY12" s="54">
        <v>26.9</v>
      </c>
      <c r="CZ12" s="7">
        <v>29.3</v>
      </c>
      <c r="DA12" s="54">
        <v>31</v>
      </c>
      <c r="DB12" s="54">
        <v>30</v>
      </c>
      <c r="DC12" s="54">
        <v>30.8</v>
      </c>
      <c r="DD12" s="54">
        <v>30.4</v>
      </c>
      <c r="DE12" s="54">
        <v>32.700000000000003</v>
      </c>
      <c r="DF12" s="54">
        <v>32.4</v>
      </c>
      <c r="DG12" s="54">
        <v>31.2</v>
      </c>
      <c r="DH12" s="54">
        <v>32.799999999999997</v>
      </c>
      <c r="DI12" s="54">
        <v>33.299999999999997</v>
      </c>
      <c r="DJ12" s="7">
        <v>31.8</v>
      </c>
      <c r="DK12" s="7">
        <v>31.1</v>
      </c>
      <c r="DL12" s="54">
        <v>32.1</v>
      </c>
      <c r="DM12" s="54">
        <v>32.4</v>
      </c>
      <c r="DN12" s="54">
        <v>32.4</v>
      </c>
      <c r="DO12" s="54">
        <v>32.299999999999997</v>
      </c>
      <c r="DP12" s="54">
        <v>32.5</v>
      </c>
      <c r="DQ12" s="54">
        <v>33.799999999999997</v>
      </c>
      <c r="DR12" s="54">
        <v>32.700000000000003</v>
      </c>
      <c r="DS12" s="54">
        <v>32.6</v>
      </c>
      <c r="DT12" s="54">
        <v>33</v>
      </c>
      <c r="DU12" s="54">
        <v>33.299999999999997</v>
      </c>
      <c r="DV12" s="7">
        <v>33.700000000000003</v>
      </c>
      <c r="DW12" s="7">
        <v>24.8</v>
      </c>
      <c r="DX12" s="7">
        <v>28.6</v>
      </c>
      <c r="DY12" s="7">
        <v>30.3</v>
      </c>
      <c r="DZ12" s="7">
        <v>32.4</v>
      </c>
      <c r="EA12" s="7">
        <v>32.6</v>
      </c>
      <c r="EB12" s="7">
        <v>32.9</v>
      </c>
      <c r="EC12" s="7">
        <v>25.6</v>
      </c>
      <c r="ED12" s="7">
        <v>26.7</v>
      </c>
      <c r="EE12" s="7">
        <v>29.8</v>
      </c>
      <c r="EF12" s="7">
        <v>30.1</v>
      </c>
    </row>
    <row r="13" spans="1:158" x14ac:dyDescent="0.25">
      <c r="A13" s="59">
        <v>0.41666666666666702</v>
      </c>
      <c r="B13" s="54"/>
      <c r="C13" s="54">
        <v>16.100000000000001</v>
      </c>
      <c r="D13" s="54">
        <v>17</v>
      </c>
      <c r="E13" s="54">
        <v>17.2</v>
      </c>
      <c r="F13" s="54">
        <v>17.100000000000001</v>
      </c>
      <c r="G13" s="54">
        <v>17.2</v>
      </c>
      <c r="H13" s="54">
        <v>15.1</v>
      </c>
      <c r="I13" s="54">
        <v>16.399999999999999</v>
      </c>
      <c r="J13" s="54">
        <v>20.8</v>
      </c>
      <c r="K13" s="54">
        <v>18.7</v>
      </c>
      <c r="L13" s="54">
        <v>19.2</v>
      </c>
      <c r="M13" s="54">
        <v>19.2</v>
      </c>
      <c r="N13" s="54">
        <v>21.9</v>
      </c>
      <c r="O13" s="54">
        <v>17.399999999999999</v>
      </c>
      <c r="P13" s="54">
        <v>17.7</v>
      </c>
      <c r="Q13" s="54">
        <v>20.9</v>
      </c>
      <c r="R13" s="54">
        <v>18.8</v>
      </c>
      <c r="S13" s="54">
        <v>18</v>
      </c>
      <c r="T13" s="54">
        <v>18.3</v>
      </c>
      <c r="U13" s="54">
        <v>20.9</v>
      </c>
      <c r="V13" s="54">
        <v>19.899999999999999</v>
      </c>
      <c r="W13" s="54">
        <v>20.9</v>
      </c>
      <c r="X13" s="54">
        <v>22.8</v>
      </c>
      <c r="Y13" s="54">
        <v>19.2</v>
      </c>
      <c r="Z13" s="54">
        <v>17.8</v>
      </c>
      <c r="AA13" s="54">
        <v>19</v>
      </c>
      <c r="AB13" s="54">
        <v>19.399999999999999</v>
      </c>
      <c r="AC13" s="54">
        <v>20.7</v>
      </c>
      <c r="AD13" s="54">
        <v>24.8</v>
      </c>
      <c r="AE13" s="54">
        <v>21.5</v>
      </c>
      <c r="AF13" s="54">
        <v>20.7</v>
      </c>
      <c r="AG13" s="54">
        <v>24.6</v>
      </c>
      <c r="AH13" s="54">
        <v>22.6</v>
      </c>
      <c r="AI13" s="54">
        <v>18.5</v>
      </c>
      <c r="AJ13" s="54">
        <v>21</v>
      </c>
      <c r="AK13" s="54">
        <v>24.1</v>
      </c>
      <c r="AL13" s="54">
        <v>19.899999999999999</v>
      </c>
      <c r="AM13" s="54">
        <v>19.600000000000001</v>
      </c>
      <c r="AN13" s="54">
        <v>20.399999999999999</v>
      </c>
      <c r="AO13" s="54">
        <v>24.8</v>
      </c>
      <c r="AP13" s="54">
        <v>22.3</v>
      </c>
      <c r="AQ13" s="54">
        <v>19.100000000000001</v>
      </c>
      <c r="AR13" s="54">
        <v>19.100000000000001</v>
      </c>
      <c r="AS13" s="54">
        <v>19.399999999999999</v>
      </c>
      <c r="AT13" s="54">
        <v>21.9</v>
      </c>
      <c r="AU13" s="54">
        <v>22.2</v>
      </c>
      <c r="AV13" s="54">
        <v>25.2</v>
      </c>
      <c r="AW13" s="54">
        <v>22.4</v>
      </c>
      <c r="AX13" s="54">
        <v>22.5</v>
      </c>
      <c r="AY13" s="54">
        <v>23.4</v>
      </c>
      <c r="AZ13" s="54">
        <v>26.3</v>
      </c>
      <c r="BA13" s="54">
        <v>24.4</v>
      </c>
      <c r="BB13" s="54">
        <v>23.1</v>
      </c>
      <c r="BC13" s="54">
        <v>22.1</v>
      </c>
      <c r="BD13" s="54">
        <v>27.1</v>
      </c>
      <c r="BE13" s="54">
        <v>21.1</v>
      </c>
      <c r="BF13" s="54">
        <v>14.1</v>
      </c>
      <c r="BG13" s="54">
        <v>16.2</v>
      </c>
      <c r="BH13" s="54">
        <v>16.399999999999999</v>
      </c>
      <c r="BI13" s="54">
        <v>20.2</v>
      </c>
      <c r="BJ13" s="54">
        <v>23.4</v>
      </c>
      <c r="BK13" s="54">
        <v>25.1</v>
      </c>
      <c r="BL13" s="54">
        <v>30.1</v>
      </c>
      <c r="BM13" s="54">
        <v>28.9</v>
      </c>
      <c r="BN13" s="54">
        <v>28</v>
      </c>
      <c r="BO13" s="54">
        <v>29.8</v>
      </c>
      <c r="BP13" s="54">
        <v>26.6</v>
      </c>
      <c r="BQ13" s="54">
        <v>29.1</v>
      </c>
      <c r="BR13" s="54">
        <v>27.7</v>
      </c>
      <c r="BS13" s="54">
        <v>26.6</v>
      </c>
      <c r="BT13" s="54">
        <v>21.8</v>
      </c>
      <c r="BU13" s="54">
        <v>24.6</v>
      </c>
      <c r="BV13" s="54">
        <v>21.7</v>
      </c>
      <c r="BW13" s="54">
        <v>25.6</v>
      </c>
      <c r="BX13" s="54">
        <v>19.2</v>
      </c>
      <c r="BY13" s="54">
        <v>22.8</v>
      </c>
      <c r="BZ13" s="54">
        <v>25.2</v>
      </c>
      <c r="CA13" s="54">
        <v>25</v>
      </c>
      <c r="CB13" s="54">
        <v>29.6</v>
      </c>
      <c r="CC13" s="54">
        <v>24</v>
      </c>
      <c r="CD13" s="54">
        <v>25.1</v>
      </c>
      <c r="CE13" s="54">
        <v>26.3</v>
      </c>
      <c r="CF13" s="54">
        <v>25.6</v>
      </c>
      <c r="CG13" s="54">
        <v>26.7</v>
      </c>
      <c r="CH13" s="54">
        <v>23.7</v>
      </c>
      <c r="CI13" s="54">
        <v>27.1</v>
      </c>
      <c r="CJ13" s="54">
        <v>29.1</v>
      </c>
      <c r="CK13" s="54">
        <v>28.3</v>
      </c>
      <c r="CL13" s="54">
        <v>26.6</v>
      </c>
      <c r="CM13" s="54">
        <v>28.4</v>
      </c>
      <c r="CN13" s="54">
        <v>26.2</v>
      </c>
      <c r="CO13" s="54">
        <v>28.9</v>
      </c>
      <c r="CP13" s="54">
        <v>27.7</v>
      </c>
      <c r="CQ13" s="54">
        <v>26.9</v>
      </c>
      <c r="CR13" s="54">
        <v>21.2</v>
      </c>
      <c r="CS13" s="54">
        <v>26.7</v>
      </c>
      <c r="CT13" s="54">
        <v>28.6</v>
      </c>
      <c r="CU13" s="54">
        <v>28.1</v>
      </c>
      <c r="CV13" s="54">
        <v>26.6</v>
      </c>
      <c r="CW13" s="54">
        <v>31</v>
      </c>
      <c r="CX13" s="54">
        <v>29.2</v>
      </c>
      <c r="CY13" s="54">
        <v>28.2</v>
      </c>
      <c r="CZ13" s="7">
        <v>31</v>
      </c>
      <c r="DA13" s="54">
        <v>32.6</v>
      </c>
      <c r="DB13" s="54">
        <v>31.4</v>
      </c>
      <c r="DC13" s="54">
        <v>31.9</v>
      </c>
      <c r="DD13" s="54">
        <v>32.9</v>
      </c>
      <c r="DE13" s="54">
        <v>34</v>
      </c>
      <c r="DF13" s="54">
        <v>33</v>
      </c>
      <c r="DG13" s="54">
        <v>31.9</v>
      </c>
      <c r="DH13" s="54">
        <v>34.299999999999997</v>
      </c>
      <c r="DI13" s="54">
        <v>34.6</v>
      </c>
      <c r="DJ13" s="7">
        <v>33.9</v>
      </c>
      <c r="DK13" s="7">
        <v>33.700000000000003</v>
      </c>
      <c r="DL13" s="54">
        <v>33.700000000000003</v>
      </c>
      <c r="DM13" s="54">
        <v>34.9</v>
      </c>
      <c r="DN13" s="54">
        <v>34.299999999999997</v>
      </c>
      <c r="DO13" s="54">
        <v>34</v>
      </c>
      <c r="DP13" s="54">
        <v>34.4</v>
      </c>
      <c r="DQ13" s="54">
        <v>33.700000000000003</v>
      </c>
      <c r="DR13" s="54">
        <v>32</v>
      </c>
      <c r="DS13" s="54">
        <v>33.799999999999997</v>
      </c>
      <c r="DT13" s="54">
        <v>34</v>
      </c>
      <c r="DU13" s="54">
        <v>33.700000000000003</v>
      </c>
      <c r="DV13" s="7">
        <v>32.9</v>
      </c>
      <c r="DW13" s="7">
        <v>26.9</v>
      </c>
      <c r="DX13" s="7">
        <v>29</v>
      </c>
      <c r="DY13" s="7">
        <v>31.6</v>
      </c>
      <c r="DZ13" s="7">
        <v>33.1</v>
      </c>
      <c r="EA13" s="7">
        <v>33.6</v>
      </c>
      <c r="EB13" s="7">
        <v>34.299999999999997</v>
      </c>
      <c r="EC13" s="7">
        <v>25.8</v>
      </c>
      <c r="ED13" s="7">
        <v>26.9</v>
      </c>
      <c r="EE13" s="7">
        <v>25.9</v>
      </c>
      <c r="EF13" s="7">
        <v>31.8</v>
      </c>
    </row>
    <row r="14" spans="1:158" x14ac:dyDescent="0.25">
      <c r="A14" s="59">
        <v>0.45833333333333298</v>
      </c>
      <c r="B14" s="54">
        <v>22.7</v>
      </c>
      <c r="C14" s="54">
        <v>16.8</v>
      </c>
      <c r="D14" s="54">
        <v>19.100000000000001</v>
      </c>
      <c r="E14" s="54">
        <v>20</v>
      </c>
      <c r="F14" s="54">
        <v>19.2</v>
      </c>
      <c r="G14" s="54">
        <v>19.3</v>
      </c>
      <c r="H14" s="54">
        <v>18.7</v>
      </c>
      <c r="I14" s="54">
        <v>20.6</v>
      </c>
      <c r="J14" s="54">
        <v>21.7</v>
      </c>
      <c r="K14" s="54">
        <v>21.3</v>
      </c>
      <c r="L14" s="54">
        <v>21.1</v>
      </c>
      <c r="M14" s="54">
        <v>21.5</v>
      </c>
      <c r="N14" s="54">
        <v>24.3</v>
      </c>
      <c r="O14" s="54">
        <v>20.2</v>
      </c>
      <c r="P14" s="54">
        <v>20.6</v>
      </c>
      <c r="Q14" s="54">
        <v>22.8</v>
      </c>
      <c r="R14" s="54">
        <v>20.100000000000001</v>
      </c>
      <c r="S14" s="54">
        <v>19.399999999999999</v>
      </c>
      <c r="T14" s="54">
        <v>19.600000000000001</v>
      </c>
      <c r="U14" s="54">
        <v>22.9</v>
      </c>
      <c r="V14" s="54">
        <v>20</v>
      </c>
      <c r="W14" s="54">
        <v>22.7</v>
      </c>
      <c r="X14" s="54">
        <v>25.2</v>
      </c>
      <c r="Y14" s="54">
        <v>19.8</v>
      </c>
      <c r="Z14" s="54">
        <v>19.3</v>
      </c>
      <c r="AA14" s="54">
        <v>21.3</v>
      </c>
      <c r="AB14" s="54">
        <v>21.4</v>
      </c>
      <c r="AC14" s="54">
        <v>22.9</v>
      </c>
      <c r="AD14" s="54">
        <v>25.2</v>
      </c>
      <c r="AE14" s="54">
        <v>23.5</v>
      </c>
      <c r="AF14" s="54">
        <v>23</v>
      </c>
      <c r="AG14" s="54">
        <v>27</v>
      </c>
      <c r="AH14" s="54">
        <v>25.9</v>
      </c>
      <c r="AI14" s="54">
        <v>20</v>
      </c>
      <c r="AJ14" s="54">
        <v>23.2</v>
      </c>
      <c r="AK14" s="54">
        <v>25.2</v>
      </c>
      <c r="AL14" s="54">
        <v>20.399999999999999</v>
      </c>
      <c r="AM14" s="54">
        <v>20.9</v>
      </c>
      <c r="AN14" s="54">
        <v>22</v>
      </c>
      <c r="AO14" s="54">
        <v>25.9</v>
      </c>
      <c r="AP14" s="54">
        <v>23.4</v>
      </c>
      <c r="AQ14" s="54">
        <v>20.100000000000001</v>
      </c>
      <c r="AR14" s="54">
        <v>20.2</v>
      </c>
      <c r="AS14" s="54">
        <v>22.2</v>
      </c>
      <c r="AT14" s="54">
        <v>23.8</v>
      </c>
      <c r="AU14" s="54">
        <v>23.7</v>
      </c>
      <c r="AV14" s="54">
        <v>26.9</v>
      </c>
      <c r="AW14" s="54">
        <v>24</v>
      </c>
      <c r="AX14" s="54">
        <v>24.3</v>
      </c>
      <c r="AY14" s="54">
        <v>24.6</v>
      </c>
      <c r="AZ14" s="54">
        <v>27.9</v>
      </c>
      <c r="BA14" s="54">
        <v>26.3</v>
      </c>
      <c r="BB14" s="54">
        <v>24.9</v>
      </c>
      <c r="BC14" s="54">
        <v>24.8</v>
      </c>
      <c r="BD14" s="54">
        <v>28.6</v>
      </c>
      <c r="BE14" s="54">
        <v>21.7</v>
      </c>
      <c r="BF14" s="54">
        <v>14.2</v>
      </c>
      <c r="BG14" s="54">
        <v>18.399999999999999</v>
      </c>
      <c r="BH14" s="54">
        <v>16.600000000000001</v>
      </c>
      <c r="BI14" s="54">
        <v>21.8</v>
      </c>
      <c r="BJ14" s="54">
        <v>24.4</v>
      </c>
      <c r="BK14" s="54">
        <v>27.6</v>
      </c>
      <c r="BL14" s="54">
        <v>30.8</v>
      </c>
      <c r="BM14" s="54">
        <v>29.4</v>
      </c>
      <c r="BN14" s="54">
        <v>30.5</v>
      </c>
      <c r="BO14" s="54">
        <v>30.8</v>
      </c>
      <c r="BP14" s="54">
        <v>28.5</v>
      </c>
      <c r="BQ14" s="54">
        <v>30.8</v>
      </c>
      <c r="BR14" s="54">
        <v>28.9</v>
      </c>
      <c r="BS14" s="54">
        <v>27.9</v>
      </c>
      <c r="BT14" s="54">
        <v>23.3</v>
      </c>
      <c r="BU14" s="54">
        <v>26.6</v>
      </c>
      <c r="BV14" s="54">
        <v>24.3</v>
      </c>
      <c r="BW14" s="54">
        <v>25.7</v>
      </c>
      <c r="BX14" s="54">
        <v>19.8</v>
      </c>
      <c r="BY14" s="54">
        <v>24.5</v>
      </c>
      <c r="BZ14" s="54">
        <v>26.8</v>
      </c>
      <c r="CA14" s="54">
        <v>27.2</v>
      </c>
      <c r="CB14" s="54">
        <v>30.9</v>
      </c>
      <c r="CC14" s="54">
        <v>25.9</v>
      </c>
      <c r="CD14" s="54">
        <v>26.3</v>
      </c>
      <c r="CE14" s="54">
        <v>28.2</v>
      </c>
      <c r="CF14" s="54">
        <v>27.3</v>
      </c>
      <c r="CG14" s="54">
        <v>27.9</v>
      </c>
      <c r="CH14" s="54">
        <v>26.1</v>
      </c>
      <c r="CI14" s="54">
        <v>29.1</v>
      </c>
      <c r="CJ14" s="54">
        <v>30.1</v>
      </c>
      <c r="CK14" s="54">
        <v>29</v>
      </c>
      <c r="CL14" s="54">
        <v>27.2</v>
      </c>
      <c r="CM14" s="54">
        <v>29.8</v>
      </c>
      <c r="CN14" s="54">
        <v>25.3</v>
      </c>
      <c r="CO14" s="54">
        <v>29.2</v>
      </c>
      <c r="CP14" s="54">
        <v>27.6</v>
      </c>
      <c r="CQ14" s="54">
        <v>27.5</v>
      </c>
      <c r="CR14" s="54">
        <v>21.3</v>
      </c>
      <c r="CS14" s="54">
        <v>28.4</v>
      </c>
      <c r="CT14" s="54">
        <v>28.9</v>
      </c>
      <c r="CU14" s="54">
        <v>28.4</v>
      </c>
      <c r="CV14" s="54">
        <v>26.4</v>
      </c>
      <c r="CW14" s="54">
        <v>32.5</v>
      </c>
      <c r="CX14" s="54">
        <v>30.2</v>
      </c>
      <c r="CY14" s="54">
        <v>29.4</v>
      </c>
      <c r="CZ14" s="7">
        <v>30.8</v>
      </c>
      <c r="DA14" s="54">
        <v>32.1</v>
      </c>
      <c r="DB14" s="54">
        <v>31.3</v>
      </c>
      <c r="DC14" s="54">
        <v>32.9</v>
      </c>
      <c r="DD14" s="54">
        <v>33</v>
      </c>
      <c r="DE14" s="54">
        <v>33.1</v>
      </c>
      <c r="DF14" s="54">
        <v>32.700000000000003</v>
      </c>
      <c r="DG14" s="54">
        <v>31.7</v>
      </c>
      <c r="DH14" s="54">
        <v>32.9</v>
      </c>
      <c r="DI14" s="54">
        <v>35.299999999999997</v>
      </c>
      <c r="DJ14" s="7">
        <v>33.9</v>
      </c>
      <c r="DK14" s="7">
        <v>34.9</v>
      </c>
      <c r="DL14" s="54">
        <v>35.6</v>
      </c>
      <c r="DM14" s="54">
        <v>35.9</v>
      </c>
      <c r="DN14" s="54">
        <v>36.4</v>
      </c>
      <c r="DO14" s="54">
        <v>35.700000000000003</v>
      </c>
      <c r="DP14" s="54">
        <v>35.799999999999997</v>
      </c>
      <c r="DQ14" s="54">
        <v>34.9</v>
      </c>
      <c r="DR14" s="54">
        <v>32.299999999999997</v>
      </c>
      <c r="DS14" s="54">
        <v>32.9</v>
      </c>
      <c r="DT14" s="54">
        <v>34.200000000000003</v>
      </c>
      <c r="DU14" s="54">
        <v>34.799999999999997</v>
      </c>
      <c r="DV14" s="7">
        <v>32.4</v>
      </c>
      <c r="DW14" s="7">
        <v>26.9</v>
      </c>
      <c r="DX14" s="7">
        <v>29.2</v>
      </c>
      <c r="DY14" s="7">
        <v>28.9</v>
      </c>
      <c r="DZ14" s="7">
        <v>33.700000000000003</v>
      </c>
      <c r="EA14" s="7">
        <v>33.4</v>
      </c>
      <c r="EB14" s="7">
        <v>34.4</v>
      </c>
      <c r="EC14" s="7">
        <v>27.5</v>
      </c>
      <c r="ED14" s="7">
        <v>28.6</v>
      </c>
      <c r="EE14" s="7">
        <v>27.7</v>
      </c>
      <c r="EF14" s="7">
        <v>31.9</v>
      </c>
    </row>
    <row r="15" spans="1:158" x14ac:dyDescent="0.25">
      <c r="A15" s="59">
        <v>0.5</v>
      </c>
      <c r="B15" s="54">
        <v>22.7</v>
      </c>
      <c r="C15" s="54">
        <v>18.600000000000001</v>
      </c>
      <c r="D15" s="54">
        <v>21.5</v>
      </c>
      <c r="E15" s="54">
        <v>21.4</v>
      </c>
      <c r="F15" s="54">
        <v>21.3</v>
      </c>
      <c r="G15" s="54">
        <v>21.2</v>
      </c>
      <c r="H15" s="54">
        <v>21.4</v>
      </c>
      <c r="I15" s="54">
        <v>22.9</v>
      </c>
      <c r="J15" s="54">
        <v>23.2</v>
      </c>
      <c r="K15" s="54">
        <v>23.6</v>
      </c>
      <c r="L15" s="54">
        <v>22.9</v>
      </c>
      <c r="M15" s="54">
        <v>24.2</v>
      </c>
      <c r="N15" s="54">
        <v>25.9</v>
      </c>
      <c r="O15" s="54">
        <v>22.8</v>
      </c>
      <c r="P15" s="54">
        <v>23</v>
      </c>
      <c r="Q15" s="54">
        <v>24.1</v>
      </c>
      <c r="R15" s="54">
        <v>22.2</v>
      </c>
      <c r="S15" s="54">
        <v>19.2</v>
      </c>
      <c r="T15" s="54">
        <v>20.2</v>
      </c>
      <c r="U15" s="54">
        <v>24.6</v>
      </c>
      <c r="V15" s="54">
        <v>21.9</v>
      </c>
      <c r="W15" s="54">
        <v>24.2</v>
      </c>
      <c r="X15" s="54">
        <v>26.7</v>
      </c>
      <c r="Y15" s="54">
        <v>20.399999999999999</v>
      </c>
      <c r="Z15" s="54">
        <v>20.9</v>
      </c>
      <c r="AA15" s="54">
        <v>22.9</v>
      </c>
      <c r="AB15" s="54">
        <v>22.5</v>
      </c>
      <c r="AC15" s="54">
        <v>25.2</v>
      </c>
      <c r="AD15" s="54">
        <v>26</v>
      </c>
      <c r="AE15" s="54">
        <v>25.2</v>
      </c>
      <c r="AF15" s="54">
        <v>24.2</v>
      </c>
      <c r="AG15" s="54">
        <v>27.4</v>
      </c>
      <c r="AH15" s="54">
        <v>27.5</v>
      </c>
      <c r="AI15" s="54">
        <v>21.6</v>
      </c>
      <c r="AJ15" s="54">
        <v>24.6</v>
      </c>
      <c r="AK15" s="54">
        <v>26.4</v>
      </c>
      <c r="AL15" s="54">
        <v>21.2</v>
      </c>
      <c r="AM15" s="54">
        <v>22.2</v>
      </c>
      <c r="AN15" s="54">
        <v>24.1</v>
      </c>
      <c r="AO15" s="54">
        <v>27.7</v>
      </c>
      <c r="AP15" s="54">
        <v>24.7</v>
      </c>
      <c r="AQ15" s="54">
        <v>20.5</v>
      </c>
      <c r="AR15" s="54">
        <v>21.2</v>
      </c>
      <c r="AS15" s="54">
        <v>24.1</v>
      </c>
      <c r="AT15" s="54">
        <v>25.1</v>
      </c>
      <c r="AU15" s="54">
        <v>25.4</v>
      </c>
      <c r="AV15" s="54">
        <v>27.3</v>
      </c>
      <c r="AW15" s="54">
        <v>25.6</v>
      </c>
      <c r="AX15" s="54">
        <v>25.4</v>
      </c>
      <c r="AY15" s="54">
        <v>26.1</v>
      </c>
      <c r="AZ15" s="54">
        <v>28.9</v>
      </c>
      <c r="BA15" s="54">
        <v>27.7</v>
      </c>
      <c r="BB15" s="54">
        <v>27.1</v>
      </c>
      <c r="BC15" s="54">
        <v>26.8</v>
      </c>
      <c r="BD15" s="54">
        <v>29.3</v>
      </c>
      <c r="BE15" s="54">
        <v>22.8</v>
      </c>
      <c r="BF15" s="54">
        <v>14.9</v>
      </c>
      <c r="BG15" s="54">
        <v>20.8</v>
      </c>
      <c r="BH15" s="54">
        <v>16.8</v>
      </c>
      <c r="BI15" s="54">
        <v>23.3</v>
      </c>
      <c r="BJ15" s="54">
        <v>25.6</v>
      </c>
      <c r="BK15" s="54">
        <v>28.1</v>
      </c>
      <c r="BL15" s="54">
        <v>32</v>
      </c>
      <c r="BM15" s="54">
        <v>30.6</v>
      </c>
      <c r="BN15" s="54">
        <v>31.4</v>
      </c>
      <c r="BO15" s="54">
        <v>32.5</v>
      </c>
      <c r="BP15" s="54">
        <v>30.2</v>
      </c>
      <c r="BQ15" s="54">
        <v>32.200000000000003</v>
      </c>
      <c r="BR15" s="54">
        <v>30.1</v>
      </c>
      <c r="BS15" s="54">
        <v>29.1</v>
      </c>
      <c r="BT15" s="54">
        <v>25</v>
      </c>
      <c r="BU15" s="54">
        <v>27.4</v>
      </c>
      <c r="BV15" s="54">
        <v>25.1</v>
      </c>
      <c r="BW15" s="54">
        <v>25.6</v>
      </c>
      <c r="BX15" s="54">
        <v>21.1</v>
      </c>
      <c r="BY15" s="54">
        <v>25.9</v>
      </c>
      <c r="BZ15" s="54">
        <v>28.2</v>
      </c>
      <c r="CA15" s="54">
        <v>28.6</v>
      </c>
      <c r="CB15" s="54">
        <v>30.8</v>
      </c>
      <c r="CC15" s="54">
        <v>27.3</v>
      </c>
      <c r="CD15" s="54">
        <v>27.2</v>
      </c>
      <c r="CE15" s="54">
        <v>29.6</v>
      </c>
      <c r="CF15" s="54">
        <v>28.6</v>
      </c>
      <c r="CG15" s="54">
        <v>28.4</v>
      </c>
      <c r="CH15" s="54">
        <v>27.3</v>
      </c>
      <c r="CI15" s="54">
        <v>28.7</v>
      </c>
      <c r="CJ15" s="54">
        <v>30.7</v>
      </c>
      <c r="CK15" s="54">
        <v>28.8</v>
      </c>
      <c r="CL15" s="54">
        <v>28.8</v>
      </c>
      <c r="CM15" s="54">
        <v>31.1</v>
      </c>
      <c r="CN15" s="54">
        <v>25</v>
      </c>
      <c r="CO15" s="54">
        <v>28.2</v>
      </c>
      <c r="CP15" s="54">
        <v>23.1</v>
      </c>
      <c r="CQ15" s="54">
        <v>27.2</v>
      </c>
      <c r="CR15" s="54">
        <v>21.4</v>
      </c>
      <c r="CS15" s="54">
        <v>28.2</v>
      </c>
      <c r="CT15" s="54">
        <v>29.6</v>
      </c>
      <c r="CU15" s="54">
        <v>29.7</v>
      </c>
      <c r="CV15" s="54">
        <v>27.1</v>
      </c>
      <c r="CW15" s="54">
        <v>33.1</v>
      </c>
      <c r="CX15" s="54">
        <v>29.3</v>
      </c>
      <c r="CY15" s="54">
        <v>29.2</v>
      </c>
      <c r="CZ15" s="7">
        <v>30.9</v>
      </c>
      <c r="DA15" s="54">
        <v>32.799999999999997</v>
      </c>
      <c r="DB15" s="54">
        <v>32</v>
      </c>
      <c r="DC15" s="54">
        <v>32.1</v>
      </c>
      <c r="DD15" s="54">
        <v>32.299999999999997</v>
      </c>
      <c r="DE15" s="54">
        <v>32.5</v>
      </c>
      <c r="DF15" s="54">
        <v>33.299999999999997</v>
      </c>
      <c r="DG15" s="54">
        <v>31.4</v>
      </c>
      <c r="DH15" s="54">
        <v>34.299999999999997</v>
      </c>
      <c r="DI15" s="54">
        <v>35.1</v>
      </c>
      <c r="DJ15" s="7">
        <v>32.4</v>
      </c>
      <c r="DK15" s="7">
        <v>36.299999999999997</v>
      </c>
      <c r="DL15" s="54">
        <v>37.299999999999997</v>
      </c>
      <c r="DM15" s="54">
        <v>37.200000000000003</v>
      </c>
      <c r="DN15" s="54">
        <v>36.799999999999997</v>
      </c>
      <c r="DO15" s="54">
        <v>35.1</v>
      </c>
      <c r="DP15" s="54">
        <v>36.5</v>
      </c>
      <c r="DQ15" s="54">
        <v>34.299999999999997</v>
      </c>
      <c r="DR15" s="54">
        <v>32.6</v>
      </c>
      <c r="DS15" s="54">
        <v>32.299999999999997</v>
      </c>
      <c r="DT15" s="54">
        <v>34</v>
      </c>
      <c r="DU15" s="54">
        <v>35.1</v>
      </c>
      <c r="DV15" s="7">
        <v>31.3</v>
      </c>
      <c r="DW15" s="7">
        <v>26</v>
      </c>
      <c r="DX15" s="7">
        <v>27.8</v>
      </c>
      <c r="DY15" s="7">
        <v>29.9</v>
      </c>
      <c r="DZ15" s="7">
        <v>33.299999999999997</v>
      </c>
      <c r="EA15" s="7">
        <v>34</v>
      </c>
      <c r="EB15" s="7">
        <v>34.6</v>
      </c>
      <c r="EC15" s="7">
        <v>28.3</v>
      </c>
      <c r="ED15" s="7">
        <v>28.6</v>
      </c>
      <c r="EE15" s="7">
        <v>29.4</v>
      </c>
      <c r="EF15" s="7">
        <v>32.799999999999997</v>
      </c>
    </row>
    <row r="16" spans="1:158" x14ac:dyDescent="0.25">
      <c r="A16" s="59">
        <v>0.54166666666666696</v>
      </c>
      <c r="B16" s="54">
        <v>23.7</v>
      </c>
      <c r="C16" s="54">
        <v>20.8</v>
      </c>
      <c r="D16" s="54">
        <v>23.2</v>
      </c>
      <c r="E16" s="54">
        <v>21.1</v>
      </c>
      <c r="F16" s="54">
        <v>22.9</v>
      </c>
      <c r="G16" s="54">
        <v>22.9</v>
      </c>
      <c r="H16" s="54">
        <v>22.9</v>
      </c>
      <c r="I16" s="54">
        <v>24.3</v>
      </c>
      <c r="J16" s="54">
        <v>24.8</v>
      </c>
      <c r="K16" s="54">
        <v>24.8</v>
      </c>
      <c r="L16" s="54">
        <v>23.8</v>
      </c>
      <c r="M16" s="54">
        <v>25.8</v>
      </c>
      <c r="N16" s="54">
        <v>27.3</v>
      </c>
      <c r="O16" s="54">
        <v>24.8</v>
      </c>
      <c r="P16" s="54">
        <v>24.8</v>
      </c>
      <c r="Q16" s="54">
        <v>24.8</v>
      </c>
      <c r="R16" s="54">
        <v>24</v>
      </c>
      <c r="S16" s="54">
        <v>19.100000000000001</v>
      </c>
      <c r="T16" s="54">
        <v>21</v>
      </c>
      <c r="U16" s="54">
        <v>25.3</v>
      </c>
      <c r="V16" s="54">
        <v>23.7</v>
      </c>
      <c r="W16" s="54">
        <v>24.8</v>
      </c>
      <c r="X16" s="54">
        <v>26.5</v>
      </c>
      <c r="Y16" s="54">
        <v>21.4</v>
      </c>
      <c r="Z16" s="54">
        <v>22.3</v>
      </c>
      <c r="AA16" s="54">
        <v>24.2</v>
      </c>
      <c r="AB16" s="54">
        <v>23.8</v>
      </c>
      <c r="AC16" s="54">
        <v>25.2</v>
      </c>
      <c r="AD16" s="54">
        <v>27.2</v>
      </c>
      <c r="AE16" s="54">
        <v>25.9</v>
      </c>
      <c r="AF16" s="54">
        <v>24.6</v>
      </c>
      <c r="AG16" s="54">
        <v>26.7</v>
      </c>
      <c r="AH16" s="54">
        <v>28</v>
      </c>
      <c r="AI16" s="54">
        <v>23</v>
      </c>
      <c r="AJ16" s="54">
        <v>25.7</v>
      </c>
      <c r="AK16" s="54">
        <v>27.8</v>
      </c>
      <c r="AL16" s="54">
        <v>21.1</v>
      </c>
      <c r="AM16" s="54">
        <v>22.6</v>
      </c>
      <c r="AN16" s="54">
        <v>25.8</v>
      </c>
      <c r="AO16" s="54">
        <v>27.4</v>
      </c>
      <c r="AP16" s="54">
        <v>25.7</v>
      </c>
      <c r="AQ16" s="54">
        <v>21.9</v>
      </c>
      <c r="AR16" s="54">
        <v>23.3</v>
      </c>
      <c r="AS16" s="54">
        <v>25.6</v>
      </c>
      <c r="AT16" s="54">
        <v>26</v>
      </c>
      <c r="AU16" s="54">
        <v>25.9</v>
      </c>
      <c r="AV16" s="54">
        <v>26.6</v>
      </c>
      <c r="AW16" s="54">
        <v>25.8</v>
      </c>
      <c r="AX16" s="54">
        <v>25.9</v>
      </c>
      <c r="AY16" s="54">
        <v>26.8</v>
      </c>
      <c r="AZ16" s="54">
        <v>29.4</v>
      </c>
      <c r="BA16" s="54">
        <v>28.6</v>
      </c>
      <c r="BB16" s="54">
        <v>27.9</v>
      </c>
      <c r="BC16" s="54">
        <v>28.8</v>
      </c>
      <c r="BD16" s="54">
        <v>30.3</v>
      </c>
      <c r="BE16" s="54">
        <v>23.9</v>
      </c>
      <c r="BF16" s="54">
        <v>15.2</v>
      </c>
      <c r="BG16" s="54">
        <v>21.3</v>
      </c>
      <c r="BH16" s="54">
        <v>17.8</v>
      </c>
      <c r="BI16" s="54">
        <v>24.4</v>
      </c>
      <c r="BJ16" s="54">
        <v>25.9</v>
      </c>
      <c r="BK16" s="54">
        <v>29.1</v>
      </c>
      <c r="BL16" s="54">
        <v>32.6</v>
      </c>
      <c r="BM16" s="54">
        <v>31.4</v>
      </c>
      <c r="BN16" s="54">
        <v>31.2</v>
      </c>
      <c r="BO16" s="54">
        <v>32.1</v>
      </c>
      <c r="BP16" s="54">
        <v>31.4</v>
      </c>
      <c r="BQ16" s="54">
        <v>32.5</v>
      </c>
      <c r="BR16" s="54">
        <v>30.3</v>
      </c>
      <c r="BS16" s="54">
        <v>29.4</v>
      </c>
      <c r="BT16" s="54">
        <v>25.4</v>
      </c>
      <c r="BU16" s="54">
        <v>27.1</v>
      </c>
      <c r="BV16" s="54">
        <v>25.9</v>
      </c>
      <c r="BW16" s="54">
        <v>26.8</v>
      </c>
      <c r="BX16" s="54">
        <v>23.9</v>
      </c>
      <c r="BY16" s="54">
        <v>27.2</v>
      </c>
      <c r="BZ16" s="54">
        <v>28</v>
      </c>
      <c r="CA16" s="54">
        <v>29.1</v>
      </c>
      <c r="CB16" s="54">
        <v>30.8</v>
      </c>
      <c r="CC16" s="54">
        <v>28.4</v>
      </c>
      <c r="CD16" s="54">
        <v>28.2</v>
      </c>
      <c r="CE16" s="54">
        <v>30.2</v>
      </c>
      <c r="CF16" s="54">
        <v>29.6</v>
      </c>
      <c r="CG16" s="54">
        <v>29.8</v>
      </c>
      <c r="CH16" s="54">
        <v>28.3</v>
      </c>
      <c r="CI16" s="54">
        <v>29.7</v>
      </c>
      <c r="CJ16" s="54">
        <v>31</v>
      </c>
      <c r="CK16" s="54">
        <v>27.7</v>
      </c>
      <c r="CL16" s="54">
        <v>29.4</v>
      </c>
      <c r="CM16" s="54">
        <v>31.5</v>
      </c>
      <c r="CN16" s="54">
        <v>25.5</v>
      </c>
      <c r="CO16" s="54">
        <v>28.9</v>
      </c>
      <c r="CP16" s="54">
        <v>24.3</v>
      </c>
      <c r="CQ16" s="54">
        <v>27.2</v>
      </c>
      <c r="CR16" s="54">
        <v>22.1</v>
      </c>
      <c r="CS16" s="54">
        <v>28.7</v>
      </c>
      <c r="CT16" s="54">
        <v>29</v>
      </c>
      <c r="CU16" s="54">
        <v>29.4</v>
      </c>
      <c r="CV16" s="54">
        <v>27</v>
      </c>
      <c r="CW16" s="54">
        <v>32.5</v>
      </c>
      <c r="CX16" s="54">
        <v>28.5</v>
      </c>
      <c r="CY16" s="54">
        <v>29.6</v>
      </c>
      <c r="CZ16" s="7">
        <v>30.9</v>
      </c>
      <c r="DA16" s="54">
        <v>31.5</v>
      </c>
      <c r="DB16" s="54">
        <v>31.1</v>
      </c>
      <c r="DC16" s="54">
        <v>30.7</v>
      </c>
      <c r="DD16" s="54">
        <v>32.299999999999997</v>
      </c>
      <c r="DE16" s="54">
        <v>32.4</v>
      </c>
      <c r="DF16" s="54">
        <v>32</v>
      </c>
      <c r="DG16" s="54">
        <v>31.8</v>
      </c>
      <c r="DH16" s="54">
        <v>34.200000000000003</v>
      </c>
      <c r="DI16" s="54">
        <v>34.700000000000003</v>
      </c>
      <c r="DJ16" s="7">
        <v>32.4</v>
      </c>
      <c r="DK16" s="7">
        <v>35.9</v>
      </c>
      <c r="DL16" s="54">
        <v>36.700000000000003</v>
      </c>
      <c r="DM16" s="54">
        <v>37.799999999999997</v>
      </c>
      <c r="DN16" s="54">
        <v>36.4</v>
      </c>
      <c r="DO16" s="54">
        <v>34.9</v>
      </c>
      <c r="DP16" s="54">
        <v>36.6</v>
      </c>
      <c r="DQ16" s="54">
        <v>33</v>
      </c>
      <c r="DR16" s="54">
        <v>32.9</v>
      </c>
      <c r="DS16" s="54">
        <v>33.1</v>
      </c>
      <c r="DT16" s="54">
        <v>33.5</v>
      </c>
      <c r="DU16" s="54">
        <v>34.299999999999997</v>
      </c>
      <c r="DV16" s="7">
        <v>31.5</v>
      </c>
      <c r="DW16" s="7">
        <v>24.5</v>
      </c>
      <c r="DX16" s="7">
        <v>29.5</v>
      </c>
      <c r="DY16" s="7">
        <v>27.4</v>
      </c>
      <c r="DZ16" s="7">
        <v>32.6</v>
      </c>
      <c r="EA16" s="7">
        <v>34.200000000000003</v>
      </c>
      <c r="EB16" s="7">
        <v>32.9</v>
      </c>
      <c r="EC16" s="7">
        <v>29.3</v>
      </c>
      <c r="ED16" s="7">
        <v>29</v>
      </c>
      <c r="EE16" s="7">
        <v>29.1</v>
      </c>
      <c r="EF16" s="7">
        <v>32</v>
      </c>
    </row>
    <row r="17" spans="1:136" x14ac:dyDescent="0.25">
      <c r="A17" s="59">
        <v>0.58333333333333304</v>
      </c>
      <c r="B17" s="54">
        <v>24.3</v>
      </c>
      <c r="C17" s="54">
        <v>22.5</v>
      </c>
      <c r="D17" s="54">
        <v>23.6</v>
      </c>
      <c r="E17" s="54">
        <v>21.2</v>
      </c>
      <c r="F17" s="54">
        <v>23.2</v>
      </c>
      <c r="G17" s="54">
        <v>23.5</v>
      </c>
      <c r="H17" s="54">
        <v>23.7</v>
      </c>
      <c r="I17" s="54">
        <v>24.7</v>
      </c>
      <c r="J17" s="54">
        <v>25.8</v>
      </c>
      <c r="K17" s="54">
        <v>24.7</v>
      </c>
      <c r="L17" s="54">
        <v>23.3</v>
      </c>
      <c r="M17" s="54">
        <v>26.7</v>
      </c>
      <c r="N17" s="54">
        <v>27.8</v>
      </c>
      <c r="O17" s="54">
        <v>24.9</v>
      </c>
      <c r="P17" s="54">
        <v>26.4</v>
      </c>
      <c r="Q17" s="54">
        <v>25.5</v>
      </c>
      <c r="R17" s="54">
        <v>23.6</v>
      </c>
      <c r="S17" s="54">
        <v>18.7</v>
      </c>
      <c r="T17" s="54">
        <v>21.4</v>
      </c>
      <c r="U17" s="54">
        <v>25.4</v>
      </c>
      <c r="V17" s="54">
        <v>24.8</v>
      </c>
      <c r="W17" s="54">
        <v>23.9</v>
      </c>
      <c r="X17" s="54">
        <v>25.6</v>
      </c>
      <c r="Y17" s="54">
        <v>22.1</v>
      </c>
      <c r="Z17" s="54">
        <v>22.2</v>
      </c>
      <c r="AA17" s="54">
        <v>24.5</v>
      </c>
      <c r="AB17" s="54">
        <v>24.2</v>
      </c>
      <c r="AC17" s="54">
        <v>25.8</v>
      </c>
      <c r="AD17" s="54">
        <v>27.6</v>
      </c>
      <c r="AE17" s="54">
        <v>26.7</v>
      </c>
      <c r="AF17" s="54">
        <v>24.1</v>
      </c>
      <c r="AG17" s="54">
        <v>26.5</v>
      </c>
      <c r="AH17" s="54">
        <v>27</v>
      </c>
      <c r="AI17" s="54">
        <v>24.3</v>
      </c>
      <c r="AJ17" s="54">
        <v>24.6</v>
      </c>
      <c r="AK17" s="54">
        <v>28.4</v>
      </c>
      <c r="AL17" s="54">
        <v>21.6</v>
      </c>
      <c r="AM17" s="54">
        <v>21.1</v>
      </c>
      <c r="AN17" s="54">
        <v>27.1</v>
      </c>
      <c r="AO17" s="54">
        <v>27.7</v>
      </c>
      <c r="AP17" s="54">
        <v>27.2</v>
      </c>
      <c r="AQ17" s="54">
        <v>23.2</v>
      </c>
      <c r="AR17" s="54">
        <v>24.6</v>
      </c>
      <c r="AS17" s="54">
        <v>25.6</v>
      </c>
      <c r="AT17" s="54">
        <v>25.3</v>
      </c>
      <c r="AU17" s="54">
        <v>24.3</v>
      </c>
      <c r="AV17" s="54">
        <v>26.2</v>
      </c>
      <c r="AW17" s="54">
        <v>26</v>
      </c>
      <c r="AX17" s="54">
        <v>26.1</v>
      </c>
      <c r="AY17" s="54">
        <v>26.4</v>
      </c>
      <c r="AZ17" s="54">
        <v>29.2</v>
      </c>
      <c r="BA17" s="54">
        <v>28.7</v>
      </c>
      <c r="BB17" s="54">
        <v>27.8</v>
      </c>
      <c r="BC17" s="54">
        <v>28.9</v>
      </c>
      <c r="BD17" s="54">
        <v>30.6</v>
      </c>
      <c r="BE17" s="54">
        <v>23.9</v>
      </c>
      <c r="BF17" s="54">
        <v>16.100000000000001</v>
      </c>
      <c r="BG17" s="54">
        <v>22.5</v>
      </c>
      <c r="BH17" s="54">
        <v>19.399999999999999</v>
      </c>
      <c r="BI17" s="54">
        <v>24.8</v>
      </c>
      <c r="BJ17" s="54">
        <v>26.3</v>
      </c>
      <c r="BK17" s="54">
        <v>30.1</v>
      </c>
      <c r="BL17" s="54">
        <v>31.2</v>
      </c>
      <c r="BM17" s="54">
        <v>31.3</v>
      </c>
      <c r="BN17" s="54">
        <v>30.4</v>
      </c>
      <c r="BO17" s="54">
        <v>31.5</v>
      </c>
      <c r="BP17" s="54">
        <v>31.3</v>
      </c>
      <c r="BQ17" s="54">
        <v>32.6</v>
      </c>
      <c r="BR17" s="54">
        <v>29.7</v>
      </c>
      <c r="BS17" s="54">
        <v>28.7</v>
      </c>
      <c r="BT17" s="54">
        <v>26.1</v>
      </c>
      <c r="BU17" s="54">
        <v>27.1</v>
      </c>
      <c r="BV17" s="54">
        <v>25.7</v>
      </c>
      <c r="BW17" s="54">
        <v>27.3</v>
      </c>
      <c r="BX17" s="54">
        <v>24.7</v>
      </c>
      <c r="BY17" s="54">
        <v>27.1</v>
      </c>
      <c r="BZ17" s="54">
        <v>28.2</v>
      </c>
      <c r="CA17" s="54">
        <v>29.7</v>
      </c>
      <c r="CB17" s="54">
        <v>30.8</v>
      </c>
      <c r="CC17" s="54">
        <v>28.4</v>
      </c>
      <c r="CD17" s="54">
        <v>28.2</v>
      </c>
      <c r="CE17" s="54">
        <v>29.5</v>
      </c>
      <c r="CF17" s="54">
        <v>29.9</v>
      </c>
      <c r="CG17" s="54">
        <v>30.3</v>
      </c>
      <c r="CH17" s="54">
        <v>29.3</v>
      </c>
      <c r="CI17" s="54">
        <v>29.8</v>
      </c>
      <c r="CJ17" s="54">
        <v>30.2</v>
      </c>
      <c r="CK17" s="54">
        <v>27</v>
      </c>
      <c r="CL17" s="54">
        <v>29.5</v>
      </c>
      <c r="CM17" s="54">
        <v>31.4</v>
      </c>
      <c r="CN17" s="54">
        <v>26.2</v>
      </c>
      <c r="CO17" s="54">
        <v>27.8</v>
      </c>
      <c r="CP17" s="54">
        <v>23.9</v>
      </c>
      <c r="CQ17" s="54">
        <v>26.2</v>
      </c>
      <c r="CR17" s="54">
        <v>22.7</v>
      </c>
      <c r="CS17" s="54">
        <v>27.9</v>
      </c>
      <c r="CT17" s="54">
        <v>28.9</v>
      </c>
      <c r="CU17" s="54">
        <v>28.2</v>
      </c>
      <c r="CV17" s="54">
        <v>27</v>
      </c>
      <c r="CW17" s="54">
        <v>34</v>
      </c>
      <c r="CX17" s="54">
        <v>28.2</v>
      </c>
      <c r="CY17" s="54">
        <v>29.4</v>
      </c>
      <c r="CZ17" s="7">
        <v>30.6</v>
      </c>
      <c r="DA17" s="54">
        <v>30.9</v>
      </c>
      <c r="DB17" s="54">
        <v>31.4</v>
      </c>
      <c r="DC17" s="54">
        <v>30.3</v>
      </c>
      <c r="DD17" s="54">
        <v>32.700000000000003</v>
      </c>
      <c r="DE17" s="54">
        <v>32.4</v>
      </c>
      <c r="DF17" s="54">
        <v>33</v>
      </c>
      <c r="DG17" s="54">
        <v>31.5</v>
      </c>
      <c r="DH17" s="54">
        <v>34.1</v>
      </c>
      <c r="DI17" s="54">
        <v>33.200000000000003</v>
      </c>
      <c r="DJ17" s="7">
        <v>32</v>
      </c>
      <c r="DK17" s="7">
        <v>35.700000000000003</v>
      </c>
      <c r="DL17" s="54">
        <v>35.700000000000003</v>
      </c>
      <c r="DM17" s="54">
        <v>36.5</v>
      </c>
      <c r="DN17" s="54">
        <v>36.700000000000003</v>
      </c>
      <c r="DO17" s="54">
        <v>34.1</v>
      </c>
      <c r="DP17" s="54">
        <v>36.6</v>
      </c>
      <c r="DQ17" s="54">
        <v>33.5</v>
      </c>
      <c r="DR17" s="54">
        <v>33</v>
      </c>
      <c r="DS17" s="54">
        <v>33</v>
      </c>
      <c r="DT17" s="54">
        <v>33.799999999999997</v>
      </c>
      <c r="DU17" s="54">
        <v>34.1</v>
      </c>
      <c r="DV17" s="7">
        <v>30.5</v>
      </c>
      <c r="DW17" s="7">
        <v>24.6</v>
      </c>
      <c r="DX17" s="7">
        <v>30.8</v>
      </c>
      <c r="DY17" s="7">
        <v>29.2</v>
      </c>
      <c r="DZ17" s="7">
        <v>32.700000000000003</v>
      </c>
      <c r="EA17" s="7">
        <v>33.700000000000003</v>
      </c>
      <c r="EB17" s="7">
        <v>32.6</v>
      </c>
      <c r="EC17" s="7">
        <v>29.5</v>
      </c>
      <c r="ED17" s="7">
        <v>27.9</v>
      </c>
      <c r="EE17" s="7">
        <v>29.4</v>
      </c>
      <c r="EF17" s="7">
        <v>29.7</v>
      </c>
    </row>
    <row r="18" spans="1:136" x14ac:dyDescent="0.25">
      <c r="A18" s="57">
        <v>0.625</v>
      </c>
      <c r="B18" s="54">
        <v>23.8</v>
      </c>
      <c r="C18" s="54">
        <v>23.2</v>
      </c>
      <c r="D18" s="54">
        <v>23</v>
      </c>
      <c r="E18" s="54">
        <v>20.2</v>
      </c>
      <c r="F18" s="54">
        <v>21.5</v>
      </c>
      <c r="G18" s="54">
        <v>23.4</v>
      </c>
      <c r="H18" s="54">
        <v>23.4</v>
      </c>
      <c r="I18" s="54">
        <v>24.6</v>
      </c>
      <c r="J18" s="54">
        <v>25.3</v>
      </c>
      <c r="K18" s="54">
        <v>22.9</v>
      </c>
      <c r="L18" s="54">
        <v>23.5</v>
      </c>
      <c r="M18" s="54">
        <v>25.9</v>
      </c>
      <c r="N18" s="54">
        <v>26.6</v>
      </c>
      <c r="O18" s="54">
        <v>23.7</v>
      </c>
      <c r="P18" s="54">
        <v>25.4</v>
      </c>
      <c r="Q18" s="54">
        <v>24.8</v>
      </c>
      <c r="R18" s="54">
        <v>22.3</v>
      </c>
      <c r="S18" s="54">
        <v>18.2</v>
      </c>
      <c r="T18" s="54">
        <v>21.1</v>
      </c>
      <c r="U18" s="54">
        <v>25.3</v>
      </c>
      <c r="V18" s="54">
        <v>24.8</v>
      </c>
      <c r="W18" s="54">
        <v>24.2</v>
      </c>
      <c r="X18" s="54">
        <v>24.8</v>
      </c>
      <c r="Y18" s="54">
        <v>21.6</v>
      </c>
      <c r="Z18" s="54">
        <v>21.2</v>
      </c>
      <c r="AA18" s="54">
        <v>23.7</v>
      </c>
      <c r="AB18" s="54">
        <v>24.6</v>
      </c>
      <c r="AC18" s="54">
        <v>25.1</v>
      </c>
      <c r="AD18" s="54">
        <v>27.4</v>
      </c>
      <c r="AE18" s="54">
        <v>25.7</v>
      </c>
      <c r="AF18" s="54">
        <v>23.1</v>
      </c>
      <c r="AG18" s="54">
        <v>26.7</v>
      </c>
      <c r="AH18" s="54">
        <v>25.8</v>
      </c>
      <c r="AI18" s="54">
        <v>24.9</v>
      </c>
      <c r="AJ18" s="54">
        <v>25.5</v>
      </c>
      <c r="AK18" s="54">
        <v>28.7</v>
      </c>
      <c r="AL18" s="54">
        <v>21.9</v>
      </c>
      <c r="AM18" s="54">
        <v>20.100000000000001</v>
      </c>
      <c r="AN18" s="54">
        <v>25.7</v>
      </c>
      <c r="AO18" s="54">
        <v>26.3</v>
      </c>
      <c r="AP18" s="54">
        <v>27.8</v>
      </c>
      <c r="AQ18" s="54">
        <v>22</v>
      </c>
      <c r="AR18" s="54">
        <v>24.8</v>
      </c>
      <c r="AS18" s="54">
        <v>24.2</v>
      </c>
      <c r="AT18" s="54">
        <v>24.5</v>
      </c>
      <c r="AU18" s="54">
        <v>24.4</v>
      </c>
      <c r="AV18" s="54">
        <v>26.1</v>
      </c>
      <c r="AW18" s="54">
        <v>24.8</v>
      </c>
      <c r="AX18" s="54">
        <v>25.4</v>
      </c>
      <c r="AY18" s="54">
        <v>25.4</v>
      </c>
      <c r="AZ18" s="54">
        <v>28.9</v>
      </c>
      <c r="BA18" s="54">
        <v>28.6</v>
      </c>
      <c r="BB18" s="54">
        <v>27.6</v>
      </c>
      <c r="BC18" s="54">
        <v>28.4</v>
      </c>
      <c r="BD18" s="54">
        <v>29</v>
      </c>
      <c r="BE18" s="54">
        <v>23.2</v>
      </c>
      <c r="BF18" s="54">
        <v>16.100000000000001</v>
      </c>
      <c r="BG18" s="54">
        <v>22.2</v>
      </c>
      <c r="BH18" s="54">
        <v>20.100000000000001</v>
      </c>
      <c r="BI18" s="54">
        <v>24.9</v>
      </c>
      <c r="BJ18" s="54">
        <v>25.4</v>
      </c>
      <c r="BK18" s="54">
        <v>29.7</v>
      </c>
      <c r="BL18" s="54">
        <v>30.8</v>
      </c>
      <c r="BM18" s="54">
        <v>30.7</v>
      </c>
      <c r="BN18" s="54">
        <v>28.8</v>
      </c>
      <c r="BO18" s="54">
        <v>30.9</v>
      </c>
      <c r="BP18" s="54">
        <v>29.7</v>
      </c>
      <c r="BQ18" s="54">
        <v>31.5</v>
      </c>
      <c r="BR18" s="54">
        <v>28.8</v>
      </c>
      <c r="BS18" s="54">
        <v>27.5</v>
      </c>
      <c r="BT18" s="54">
        <v>26.2</v>
      </c>
      <c r="BU18" s="54">
        <v>26.7</v>
      </c>
      <c r="BV18" s="54">
        <v>25.7</v>
      </c>
      <c r="BW18" s="54">
        <v>27</v>
      </c>
      <c r="BX18" s="54">
        <v>24</v>
      </c>
      <c r="BY18" s="54">
        <v>26.4</v>
      </c>
      <c r="BZ18" s="54">
        <v>27.6</v>
      </c>
      <c r="CA18" s="54">
        <v>29.4</v>
      </c>
      <c r="CB18" s="54">
        <v>29</v>
      </c>
      <c r="CC18" s="54">
        <v>27.6</v>
      </c>
      <c r="CD18" s="54">
        <v>27.9</v>
      </c>
      <c r="CE18" s="54">
        <v>28.7</v>
      </c>
      <c r="CF18" s="54">
        <v>29.6</v>
      </c>
      <c r="CG18" s="54">
        <v>29.4</v>
      </c>
      <c r="CH18" s="54">
        <v>29.3</v>
      </c>
      <c r="CI18" s="54">
        <v>29.4</v>
      </c>
      <c r="CJ18" s="54">
        <v>29.3</v>
      </c>
      <c r="CK18" s="54">
        <v>26.9</v>
      </c>
      <c r="CL18" s="54">
        <v>28.9</v>
      </c>
      <c r="CM18" s="54">
        <v>30.7</v>
      </c>
      <c r="CN18" s="54">
        <v>23</v>
      </c>
      <c r="CO18" s="54">
        <v>27</v>
      </c>
      <c r="CP18" s="54">
        <v>23.4</v>
      </c>
      <c r="CQ18" s="54">
        <v>25.3</v>
      </c>
      <c r="CR18" s="54">
        <v>23</v>
      </c>
      <c r="CS18" s="54">
        <v>27.3</v>
      </c>
      <c r="CT18" s="54">
        <v>27.8</v>
      </c>
      <c r="CU18" s="54">
        <v>26.7</v>
      </c>
      <c r="CV18" s="54">
        <v>26.4</v>
      </c>
      <c r="CW18" s="54">
        <v>34.299999999999997</v>
      </c>
      <c r="CX18" s="54">
        <v>28.4</v>
      </c>
      <c r="CY18" s="54">
        <v>29.1</v>
      </c>
      <c r="CZ18" s="7">
        <v>30</v>
      </c>
      <c r="DA18" s="54">
        <v>30.4</v>
      </c>
      <c r="DB18" s="54">
        <v>30</v>
      </c>
      <c r="DC18" s="54">
        <v>30.9</v>
      </c>
      <c r="DD18" s="54">
        <v>30.4</v>
      </c>
      <c r="DE18" s="54">
        <v>32.299999999999997</v>
      </c>
      <c r="DF18" s="54">
        <v>31.9</v>
      </c>
      <c r="DG18" s="54">
        <v>30.8</v>
      </c>
      <c r="DH18" s="54">
        <v>33.700000000000003</v>
      </c>
      <c r="DI18" s="54">
        <v>33.200000000000003</v>
      </c>
      <c r="DJ18" s="7">
        <v>32.700000000000003</v>
      </c>
      <c r="DK18" s="7">
        <v>36.1</v>
      </c>
      <c r="DL18" s="54">
        <v>35.299999999999997</v>
      </c>
      <c r="DM18" s="54">
        <v>33.799999999999997</v>
      </c>
      <c r="DN18" s="54">
        <v>36.299999999999997</v>
      </c>
      <c r="DO18" s="54">
        <v>34.299999999999997</v>
      </c>
      <c r="DP18" s="54">
        <v>36.4</v>
      </c>
      <c r="DQ18" s="54">
        <v>33.1</v>
      </c>
      <c r="DR18" s="54">
        <v>31.6</v>
      </c>
      <c r="DS18" s="54">
        <v>33</v>
      </c>
      <c r="DT18" s="54">
        <v>33</v>
      </c>
      <c r="DU18" s="54">
        <v>33.5</v>
      </c>
      <c r="DV18" s="7">
        <v>30.3</v>
      </c>
      <c r="DW18" s="7">
        <v>24.5</v>
      </c>
      <c r="DX18" s="7">
        <v>26.7</v>
      </c>
      <c r="DY18" s="7">
        <v>29.8</v>
      </c>
      <c r="DZ18" s="7">
        <v>31.9</v>
      </c>
      <c r="EA18" s="7">
        <v>31.6</v>
      </c>
      <c r="EB18" s="7">
        <v>31.5</v>
      </c>
      <c r="EC18" s="7">
        <v>25.9</v>
      </c>
      <c r="ED18" s="7">
        <v>24.3</v>
      </c>
      <c r="EE18" s="7">
        <v>29.8</v>
      </c>
      <c r="EF18" s="7">
        <v>30.1</v>
      </c>
    </row>
    <row r="19" spans="1:136" x14ac:dyDescent="0.25">
      <c r="A19" s="57">
        <v>0.66666666666666696</v>
      </c>
      <c r="B19" s="54">
        <v>23.1</v>
      </c>
      <c r="C19" s="54">
        <v>22</v>
      </c>
      <c r="D19" s="54">
        <v>22</v>
      </c>
      <c r="E19" s="54">
        <v>19.3</v>
      </c>
      <c r="F19" s="54">
        <v>20.2</v>
      </c>
      <c r="G19" s="54">
        <v>22.3</v>
      </c>
      <c r="H19" s="54">
        <v>22.8</v>
      </c>
      <c r="I19" s="54">
        <v>23.7</v>
      </c>
      <c r="J19" s="54">
        <v>23.1</v>
      </c>
      <c r="K19" s="54">
        <v>21.6</v>
      </c>
      <c r="L19" s="54">
        <v>22.9</v>
      </c>
      <c r="M19" s="54">
        <v>24.7</v>
      </c>
      <c r="N19" s="54">
        <v>25.1</v>
      </c>
      <c r="O19" s="54">
        <v>22.8</v>
      </c>
      <c r="P19" s="54">
        <v>23.6</v>
      </c>
      <c r="Q19" s="54">
        <v>23.8</v>
      </c>
      <c r="R19" s="54">
        <v>19.7</v>
      </c>
      <c r="S19" s="54">
        <v>16.8</v>
      </c>
      <c r="T19" s="54">
        <v>20.5</v>
      </c>
      <c r="U19" s="54">
        <v>24.1</v>
      </c>
      <c r="V19" s="54">
        <v>22.2</v>
      </c>
      <c r="W19" s="54">
        <v>23.6</v>
      </c>
      <c r="X19" s="54">
        <v>23.2</v>
      </c>
      <c r="Y19" s="54">
        <v>20.7</v>
      </c>
      <c r="Z19" s="54">
        <v>19.899999999999999</v>
      </c>
      <c r="AA19" s="54">
        <v>22.8</v>
      </c>
      <c r="AB19" s="54">
        <v>23.2</v>
      </c>
      <c r="AC19" s="54">
        <v>24.8</v>
      </c>
      <c r="AD19" s="54">
        <v>25.8</v>
      </c>
      <c r="AE19" s="54">
        <v>23.6</v>
      </c>
      <c r="AF19" s="54">
        <v>22</v>
      </c>
      <c r="AG19" s="54">
        <v>26.2</v>
      </c>
      <c r="AH19" s="54">
        <v>25.9</v>
      </c>
      <c r="AI19" s="54">
        <v>23.7</v>
      </c>
      <c r="AJ19" s="54">
        <v>26.1</v>
      </c>
      <c r="AK19" s="54">
        <v>27.5</v>
      </c>
      <c r="AL19" s="54">
        <v>21.9</v>
      </c>
      <c r="AM19" s="54">
        <v>19.399999999999999</v>
      </c>
      <c r="AN19" s="54">
        <v>21.8</v>
      </c>
      <c r="AO19" s="54">
        <v>23.9</v>
      </c>
      <c r="AP19" s="54">
        <v>27.1</v>
      </c>
      <c r="AQ19" s="54">
        <v>21.4</v>
      </c>
      <c r="AR19" s="54">
        <v>24.1</v>
      </c>
      <c r="AS19" s="54">
        <v>22.4</v>
      </c>
      <c r="AT19" s="54">
        <v>23.4</v>
      </c>
      <c r="AU19" s="54">
        <v>23.8</v>
      </c>
      <c r="AV19" s="54">
        <v>25.6</v>
      </c>
      <c r="AW19" s="54">
        <v>22.7</v>
      </c>
      <c r="AX19" s="54">
        <v>24.6</v>
      </c>
      <c r="AY19" s="54">
        <v>24.7</v>
      </c>
      <c r="AZ19" s="54">
        <v>28</v>
      </c>
      <c r="BA19" s="54">
        <v>28.1</v>
      </c>
      <c r="BB19" s="54">
        <v>27.3</v>
      </c>
      <c r="BC19" s="54">
        <v>27</v>
      </c>
      <c r="BD19" s="54">
        <v>26.3</v>
      </c>
      <c r="BE19" s="54">
        <v>21.2</v>
      </c>
      <c r="BF19" s="54">
        <v>14.9</v>
      </c>
      <c r="BG19" s="54">
        <v>22.4</v>
      </c>
      <c r="BH19" s="54">
        <v>20.2</v>
      </c>
      <c r="BI19" s="54">
        <v>24.3</v>
      </c>
      <c r="BJ19" s="54">
        <v>25.3</v>
      </c>
      <c r="BK19" s="54">
        <v>28.6</v>
      </c>
      <c r="BL19" s="54">
        <v>28.9</v>
      </c>
      <c r="BM19" s="54">
        <v>29.2</v>
      </c>
      <c r="BN19" s="54">
        <v>27.9</v>
      </c>
      <c r="BO19" s="54">
        <v>29.7</v>
      </c>
      <c r="BP19" s="54">
        <v>28.8</v>
      </c>
      <c r="BQ19" s="54">
        <v>30.8</v>
      </c>
      <c r="BR19" s="54">
        <v>27.8</v>
      </c>
      <c r="BS19" s="54">
        <v>26.8</v>
      </c>
      <c r="BT19" s="54">
        <v>26.4</v>
      </c>
      <c r="BU19" s="54">
        <v>26.1</v>
      </c>
      <c r="BV19" s="54">
        <v>24.8</v>
      </c>
      <c r="BW19" s="54">
        <v>25.2</v>
      </c>
      <c r="BX19" s="54">
        <v>22.2</v>
      </c>
      <c r="BY19" s="54">
        <v>25.3</v>
      </c>
      <c r="BZ19" s="54">
        <v>26.2</v>
      </c>
      <c r="CA19" s="54">
        <v>28.6</v>
      </c>
      <c r="CB19" s="54">
        <v>27.8</v>
      </c>
      <c r="CC19" s="54">
        <v>26.6</v>
      </c>
      <c r="CD19" s="54">
        <v>27.3</v>
      </c>
      <c r="CE19" s="54">
        <v>28.6</v>
      </c>
      <c r="CF19" s="54">
        <v>28.4</v>
      </c>
      <c r="CG19" s="54">
        <v>27.3</v>
      </c>
      <c r="CH19" s="54">
        <v>27.4</v>
      </c>
      <c r="CI19" s="54">
        <v>29.6</v>
      </c>
      <c r="CJ19" s="54">
        <v>28.9</v>
      </c>
      <c r="CK19" s="54">
        <v>26.7</v>
      </c>
      <c r="CL19" s="54">
        <v>28.3</v>
      </c>
      <c r="CM19" s="54">
        <v>28.4</v>
      </c>
      <c r="CN19" s="54">
        <v>21.9</v>
      </c>
      <c r="CO19" s="54">
        <v>25.4</v>
      </c>
      <c r="CP19" s="54">
        <v>23.2</v>
      </c>
      <c r="CQ19" s="54">
        <v>24.9</v>
      </c>
      <c r="CR19" s="54">
        <v>23.1</v>
      </c>
      <c r="CS19" s="54">
        <v>26.4</v>
      </c>
      <c r="CT19" s="54">
        <v>27</v>
      </c>
      <c r="CU19" s="54">
        <v>26.4</v>
      </c>
      <c r="CV19" s="54">
        <v>26.1</v>
      </c>
      <c r="CW19" s="54">
        <v>32.1</v>
      </c>
      <c r="CX19" s="54">
        <v>27.3</v>
      </c>
      <c r="CY19" s="54">
        <v>27.9</v>
      </c>
      <c r="CZ19" s="7">
        <v>29.8</v>
      </c>
      <c r="DA19" s="54">
        <v>29.9</v>
      </c>
      <c r="DB19" s="54">
        <v>29.7</v>
      </c>
      <c r="DC19" s="54">
        <v>30.6</v>
      </c>
      <c r="DD19" s="54">
        <v>31</v>
      </c>
      <c r="DE19" s="54">
        <v>31.9</v>
      </c>
      <c r="DF19" s="54">
        <v>31.5</v>
      </c>
      <c r="DG19" s="54">
        <v>30.6</v>
      </c>
      <c r="DH19" s="54">
        <v>33.1</v>
      </c>
      <c r="DI19" s="54">
        <v>31.8</v>
      </c>
      <c r="DJ19" s="7">
        <v>32.799999999999997</v>
      </c>
      <c r="DK19" s="7">
        <v>34.700000000000003</v>
      </c>
      <c r="DL19" s="54">
        <v>34.700000000000003</v>
      </c>
      <c r="DM19" s="54">
        <v>33.9</v>
      </c>
      <c r="DN19" s="54">
        <v>35.4</v>
      </c>
      <c r="DO19" s="54">
        <v>33.799999999999997</v>
      </c>
      <c r="DP19" s="54">
        <v>35.200000000000003</v>
      </c>
      <c r="DQ19" s="54">
        <v>32.6</v>
      </c>
      <c r="DR19" s="54">
        <v>31.3</v>
      </c>
      <c r="DS19" s="54">
        <v>31.2</v>
      </c>
      <c r="DT19" s="54">
        <v>32.700000000000003</v>
      </c>
      <c r="DU19" s="54">
        <v>32.299999999999997</v>
      </c>
      <c r="DV19" s="7">
        <v>30.7</v>
      </c>
      <c r="DW19" s="7">
        <v>24.3</v>
      </c>
      <c r="DX19" s="7">
        <v>26.4</v>
      </c>
      <c r="DY19" s="7">
        <v>30.3</v>
      </c>
      <c r="DZ19" s="7">
        <v>31.2</v>
      </c>
      <c r="EA19" s="7">
        <v>31.8</v>
      </c>
      <c r="EB19" s="7">
        <v>31</v>
      </c>
      <c r="EC19" s="7">
        <v>24.3</v>
      </c>
      <c r="ED19" s="7">
        <v>24.2</v>
      </c>
      <c r="EE19" s="7">
        <v>29.3</v>
      </c>
      <c r="EF19" s="7">
        <v>23</v>
      </c>
    </row>
    <row r="20" spans="1:136" x14ac:dyDescent="0.25">
      <c r="A20" s="57">
        <v>0.70833333333333304</v>
      </c>
      <c r="B20" s="54">
        <v>21.8</v>
      </c>
      <c r="C20" s="54">
        <v>20.8</v>
      </c>
      <c r="D20" s="54">
        <v>20.6</v>
      </c>
      <c r="E20" s="54">
        <v>18.600000000000001</v>
      </c>
      <c r="F20" s="54">
        <v>18.8</v>
      </c>
      <c r="G20" s="54">
        <v>19.600000000000001</v>
      </c>
      <c r="H20" s="54">
        <v>21.7</v>
      </c>
      <c r="I20" s="54">
        <v>22.2</v>
      </c>
      <c r="J20" s="54">
        <v>21.1</v>
      </c>
      <c r="K20" s="54">
        <v>20.399999999999999</v>
      </c>
      <c r="L20" s="54">
        <v>22.2</v>
      </c>
      <c r="M20" s="54">
        <v>22.8</v>
      </c>
      <c r="N20" s="54">
        <v>23</v>
      </c>
      <c r="O20" s="54">
        <v>22</v>
      </c>
      <c r="P20" s="54">
        <v>22.2</v>
      </c>
      <c r="Q20" s="54">
        <v>21.7</v>
      </c>
      <c r="R20" s="54">
        <v>18.8</v>
      </c>
      <c r="S20" s="54">
        <v>16.100000000000001</v>
      </c>
      <c r="T20" s="54">
        <v>19.2</v>
      </c>
      <c r="U20" s="54">
        <v>22.4</v>
      </c>
      <c r="V20" s="54">
        <v>19.8</v>
      </c>
      <c r="W20" s="54">
        <v>21.9</v>
      </c>
      <c r="X20" s="54">
        <v>22.2</v>
      </c>
      <c r="Y20" s="54">
        <v>19.8</v>
      </c>
      <c r="Z20" s="54">
        <v>18.600000000000001</v>
      </c>
      <c r="AA20" s="54">
        <v>20.399999999999999</v>
      </c>
      <c r="AB20" s="54">
        <v>21.5</v>
      </c>
      <c r="AC20" s="54">
        <v>23.5</v>
      </c>
      <c r="AD20" s="54">
        <v>25</v>
      </c>
      <c r="AE20" s="54">
        <v>21.7</v>
      </c>
      <c r="AF20" s="54">
        <v>21.1</v>
      </c>
      <c r="AG20" s="54">
        <v>24.3</v>
      </c>
      <c r="AH20" s="54">
        <v>25.1</v>
      </c>
      <c r="AI20" s="54">
        <v>21.8</v>
      </c>
      <c r="AJ20" s="54">
        <v>25.7</v>
      </c>
      <c r="AK20" s="54">
        <v>26</v>
      </c>
      <c r="AL20" s="54">
        <v>19.8</v>
      </c>
      <c r="AM20" s="54">
        <v>18.5</v>
      </c>
      <c r="AN20" s="54">
        <v>20.8</v>
      </c>
      <c r="AO20" s="54">
        <v>23.3</v>
      </c>
      <c r="AP20" s="54">
        <v>25.3</v>
      </c>
      <c r="AQ20" s="54">
        <v>19.899999999999999</v>
      </c>
      <c r="AR20" s="54">
        <v>22.2</v>
      </c>
      <c r="AS20" s="54">
        <v>20.8</v>
      </c>
      <c r="AT20" s="54">
        <v>22.6</v>
      </c>
      <c r="AU20" s="54">
        <v>23.1</v>
      </c>
      <c r="AV20" s="54">
        <v>24.9</v>
      </c>
      <c r="AW20" s="54">
        <v>21.4</v>
      </c>
      <c r="AX20" s="54">
        <v>23.2</v>
      </c>
      <c r="AY20" s="54">
        <v>24</v>
      </c>
      <c r="AZ20" s="54">
        <v>27.2</v>
      </c>
      <c r="BA20" s="54">
        <v>27.3</v>
      </c>
      <c r="BB20" s="54">
        <v>25.8</v>
      </c>
      <c r="BC20" s="54">
        <v>26.3</v>
      </c>
      <c r="BD20" s="54">
        <v>24.7</v>
      </c>
      <c r="BE20" s="54">
        <v>18.8</v>
      </c>
      <c r="BF20" s="54">
        <v>14.2</v>
      </c>
      <c r="BG20" s="54">
        <v>21.5</v>
      </c>
      <c r="BH20" s="54">
        <v>20.9</v>
      </c>
      <c r="BI20" s="54">
        <v>23.1</v>
      </c>
      <c r="BJ20" s="54">
        <v>24.2</v>
      </c>
      <c r="BK20" s="54">
        <v>27.9</v>
      </c>
      <c r="BL20" s="54">
        <v>27.4</v>
      </c>
      <c r="BM20" s="54">
        <v>28.4</v>
      </c>
      <c r="BN20" s="54">
        <v>27.6</v>
      </c>
      <c r="BO20" s="54">
        <v>27.9</v>
      </c>
      <c r="BP20" s="54">
        <v>28.1</v>
      </c>
      <c r="BQ20" s="54">
        <v>29.7</v>
      </c>
      <c r="BR20" s="54">
        <v>27</v>
      </c>
      <c r="BS20" s="54">
        <v>25.2</v>
      </c>
      <c r="BT20" s="54">
        <v>25.2</v>
      </c>
      <c r="BU20" s="54">
        <v>25</v>
      </c>
      <c r="BV20" s="54">
        <v>23.8</v>
      </c>
      <c r="BW20" s="54">
        <v>23.8</v>
      </c>
      <c r="BX20" s="54">
        <v>20.9</v>
      </c>
      <c r="BY20" s="54">
        <v>23.8</v>
      </c>
      <c r="BZ20" s="54">
        <v>25.2</v>
      </c>
      <c r="CA20" s="54">
        <v>26.9</v>
      </c>
      <c r="CB20" s="54">
        <v>27.1</v>
      </c>
      <c r="CC20" s="54">
        <v>25.5</v>
      </c>
      <c r="CD20" s="54">
        <v>26.4</v>
      </c>
      <c r="CE20" s="54">
        <v>27.6</v>
      </c>
      <c r="CF20" s="54">
        <v>27.1</v>
      </c>
      <c r="CG20" s="54">
        <v>26.7</v>
      </c>
      <c r="CH20" s="54">
        <v>25.8</v>
      </c>
      <c r="CI20" s="54">
        <v>27.7</v>
      </c>
      <c r="CJ20" s="54">
        <v>28.5</v>
      </c>
      <c r="CK20" s="54">
        <v>26.8</v>
      </c>
      <c r="CL20" s="54">
        <v>28.1</v>
      </c>
      <c r="CM20" s="54">
        <v>26.7</v>
      </c>
      <c r="CN20" s="54">
        <v>21.5</v>
      </c>
      <c r="CO20" s="54">
        <v>25</v>
      </c>
      <c r="CP20" s="54">
        <v>23.4</v>
      </c>
      <c r="CQ20" s="54">
        <v>24.1</v>
      </c>
      <c r="CR20" s="54">
        <v>23</v>
      </c>
      <c r="CS20" s="54">
        <v>25.7</v>
      </c>
      <c r="CT20" s="54">
        <v>26.4</v>
      </c>
      <c r="CU20" s="54">
        <v>25.4</v>
      </c>
      <c r="CV20" s="54">
        <v>25.2</v>
      </c>
      <c r="CW20" s="54">
        <v>30.7</v>
      </c>
      <c r="CX20" s="54">
        <v>25.3</v>
      </c>
      <c r="CY20" s="54">
        <v>26.8</v>
      </c>
      <c r="CZ20" s="7">
        <v>28.5</v>
      </c>
      <c r="DA20" s="54">
        <v>28.9</v>
      </c>
      <c r="DB20" s="54">
        <v>28.6</v>
      </c>
      <c r="DC20" s="54">
        <v>29.5</v>
      </c>
      <c r="DD20" s="54">
        <v>30.1</v>
      </c>
      <c r="DE20" s="54">
        <v>31.3</v>
      </c>
      <c r="DF20" s="54">
        <v>30.3</v>
      </c>
      <c r="DG20" s="54">
        <v>29.8</v>
      </c>
      <c r="DH20" s="54">
        <v>32.1</v>
      </c>
      <c r="DI20" s="54">
        <v>31.4</v>
      </c>
      <c r="DJ20" s="7">
        <v>31.2</v>
      </c>
      <c r="DK20" s="7">
        <v>32.6</v>
      </c>
      <c r="DL20" s="54">
        <v>33.6</v>
      </c>
      <c r="DM20" s="54">
        <v>33.200000000000003</v>
      </c>
      <c r="DN20" s="54">
        <v>34.1</v>
      </c>
      <c r="DO20" s="54">
        <v>33.4</v>
      </c>
      <c r="DP20" s="54">
        <v>33.799999999999997</v>
      </c>
      <c r="DQ20" s="54">
        <v>32.1</v>
      </c>
      <c r="DR20" s="54">
        <v>30.8</v>
      </c>
      <c r="DS20" s="54">
        <v>30.2</v>
      </c>
      <c r="DT20" s="54">
        <v>30.8</v>
      </c>
      <c r="DU20" s="54">
        <v>30.9</v>
      </c>
      <c r="DV20" s="7">
        <v>30.1</v>
      </c>
      <c r="DW20" s="7">
        <v>24.6</v>
      </c>
      <c r="DX20" s="7">
        <v>26.9</v>
      </c>
      <c r="DY20" s="7">
        <v>30</v>
      </c>
      <c r="DZ20" s="7">
        <v>30.2</v>
      </c>
      <c r="EA20" s="7">
        <v>31.1</v>
      </c>
      <c r="EB20" s="7">
        <v>29.2</v>
      </c>
      <c r="EC20" s="7">
        <v>24.1</v>
      </c>
      <c r="ED20" s="7">
        <v>23.8</v>
      </c>
      <c r="EE20" s="7">
        <v>28.7</v>
      </c>
      <c r="EF20" s="7">
        <v>23.7</v>
      </c>
    </row>
    <row r="21" spans="1:136" x14ac:dyDescent="0.25">
      <c r="A21" s="57">
        <v>0.75</v>
      </c>
      <c r="B21" s="54">
        <v>20.5</v>
      </c>
      <c r="C21" s="54">
        <v>19.7</v>
      </c>
      <c r="D21" s="54">
        <v>18.399999999999999</v>
      </c>
      <c r="E21" s="54">
        <v>17.3</v>
      </c>
      <c r="F21" s="54">
        <v>17.100000000000001</v>
      </c>
      <c r="G21" s="54">
        <v>18.3</v>
      </c>
      <c r="H21" s="54">
        <v>19.8</v>
      </c>
      <c r="I21" s="54">
        <v>20.3</v>
      </c>
      <c r="J21" s="54">
        <v>19.600000000000001</v>
      </c>
      <c r="K21" s="54">
        <v>18.5</v>
      </c>
      <c r="L21" s="54">
        <v>20.6</v>
      </c>
      <c r="M21" s="54">
        <v>20.6</v>
      </c>
      <c r="N21" s="54">
        <v>21.3</v>
      </c>
      <c r="O21" s="54">
        <v>20.5</v>
      </c>
      <c r="P21" s="54">
        <v>21.3</v>
      </c>
      <c r="Q21" s="54">
        <v>20.3</v>
      </c>
      <c r="R21" s="54">
        <v>18.2</v>
      </c>
      <c r="S21" s="54">
        <v>15.8</v>
      </c>
      <c r="T21" s="54">
        <v>17.8</v>
      </c>
      <c r="U21" s="54">
        <v>20.9</v>
      </c>
      <c r="V21" s="54">
        <v>17.899999999999999</v>
      </c>
      <c r="W21" s="54">
        <v>20.3</v>
      </c>
      <c r="X21" s="54">
        <v>20.9</v>
      </c>
      <c r="Y21" s="54">
        <v>18.8</v>
      </c>
      <c r="Z21" s="54">
        <v>17.100000000000001</v>
      </c>
      <c r="AA21" s="54">
        <v>18.899999999999999</v>
      </c>
      <c r="AB21" s="54">
        <v>19.7</v>
      </c>
      <c r="AC21" s="54">
        <v>21.9</v>
      </c>
      <c r="AD21" s="54">
        <v>23.4</v>
      </c>
      <c r="AE21" s="54">
        <v>20.2</v>
      </c>
      <c r="AF21" s="54">
        <v>19.899999999999999</v>
      </c>
      <c r="AG21" s="54">
        <v>21.9</v>
      </c>
      <c r="AH21" s="54">
        <v>22.4</v>
      </c>
      <c r="AI21" s="54">
        <v>19.600000000000001</v>
      </c>
      <c r="AJ21" s="54">
        <v>22.2</v>
      </c>
      <c r="AK21" s="54">
        <v>25.3</v>
      </c>
      <c r="AL21" s="54">
        <v>17.600000000000001</v>
      </c>
      <c r="AM21" s="54">
        <v>17.899999999999999</v>
      </c>
      <c r="AN21" s="54">
        <v>20.9</v>
      </c>
      <c r="AO21" s="54">
        <v>23.2</v>
      </c>
      <c r="AP21" s="54">
        <v>23.6</v>
      </c>
      <c r="AQ21" s="54">
        <v>18.399999999999999</v>
      </c>
      <c r="AR21" s="54">
        <v>20.8</v>
      </c>
      <c r="AS21" s="54">
        <v>19.899999999999999</v>
      </c>
      <c r="AT21" s="54">
        <v>20.9</v>
      </c>
      <c r="AU21" s="54">
        <v>21.5</v>
      </c>
      <c r="AV21" s="54">
        <v>23.8</v>
      </c>
      <c r="AW21" s="54">
        <v>20.3</v>
      </c>
      <c r="AX21" s="54">
        <v>21.7</v>
      </c>
      <c r="AY21" s="54">
        <v>23.6</v>
      </c>
      <c r="AZ21" s="54">
        <v>25.8</v>
      </c>
      <c r="BA21" s="54">
        <v>25.9</v>
      </c>
      <c r="BB21" s="54">
        <v>24</v>
      </c>
      <c r="BC21" s="54">
        <v>24.6</v>
      </c>
      <c r="BD21" s="54">
        <v>24.6</v>
      </c>
      <c r="BE21" s="54">
        <v>17.100000000000001</v>
      </c>
      <c r="BF21" s="54">
        <v>13.1</v>
      </c>
      <c r="BG21" s="54">
        <v>19.399999999999999</v>
      </c>
      <c r="BH21" s="54">
        <v>20.7</v>
      </c>
      <c r="BI21" s="54">
        <v>21.3</v>
      </c>
      <c r="BJ21" s="54">
        <v>22.8</v>
      </c>
      <c r="BK21" s="54">
        <v>26.9</v>
      </c>
      <c r="BL21" s="54">
        <v>26.8</v>
      </c>
      <c r="BM21" s="54">
        <v>27</v>
      </c>
      <c r="BN21" s="54">
        <v>26.9</v>
      </c>
      <c r="BO21" s="54">
        <v>26.9</v>
      </c>
      <c r="BP21" s="54">
        <v>27.3</v>
      </c>
      <c r="BQ21" s="54">
        <v>28.8</v>
      </c>
      <c r="BR21" s="54">
        <v>26.4</v>
      </c>
      <c r="BS21" s="54">
        <v>24.1</v>
      </c>
      <c r="BT21" s="54">
        <v>23.6</v>
      </c>
      <c r="BU21" s="54">
        <v>23.4</v>
      </c>
      <c r="BV21" s="54">
        <v>23.2</v>
      </c>
      <c r="BW21" s="54">
        <v>22.3</v>
      </c>
      <c r="BX21" s="54">
        <v>19.5</v>
      </c>
      <c r="BY21" s="54">
        <v>22</v>
      </c>
      <c r="BZ21" s="54">
        <v>24</v>
      </c>
      <c r="CA21" s="54">
        <v>25.9</v>
      </c>
      <c r="CB21" s="54">
        <v>26.2</v>
      </c>
      <c r="CC21" s="54">
        <v>24.2</v>
      </c>
      <c r="CD21" s="54">
        <v>24.6</v>
      </c>
      <c r="CE21" s="54">
        <v>26.4</v>
      </c>
      <c r="CF21" s="54">
        <v>25.7</v>
      </c>
      <c r="CG21" s="54">
        <v>25.1</v>
      </c>
      <c r="CH21" s="54">
        <v>25.1</v>
      </c>
      <c r="CI21" s="54">
        <v>26.2</v>
      </c>
      <c r="CJ21" s="54">
        <v>27.1</v>
      </c>
      <c r="CK21" s="54">
        <v>26.1</v>
      </c>
      <c r="CL21" s="54">
        <v>26.4</v>
      </c>
      <c r="CM21" s="54">
        <v>25.2</v>
      </c>
      <c r="CN21" s="54">
        <v>21.3</v>
      </c>
      <c r="CO21" s="54">
        <v>24.4</v>
      </c>
      <c r="CP21" s="54">
        <v>22.9</v>
      </c>
      <c r="CQ21" s="54">
        <v>23.5</v>
      </c>
      <c r="CR21" s="54">
        <v>22.2</v>
      </c>
      <c r="CS21" s="54">
        <v>25.3</v>
      </c>
      <c r="CT21" s="54">
        <v>25.8</v>
      </c>
      <c r="CU21" s="54">
        <v>24.6</v>
      </c>
      <c r="CV21" s="54">
        <v>24.2</v>
      </c>
      <c r="CW21" s="54">
        <v>29</v>
      </c>
      <c r="CX21" s="54">
        <v>24.2</v>
      </c>
      <c r="CY21" s="54">
        <v>26.1</v>
      </c>
      <c r="CZ21" s="7">
        <v>27.6</v>
      </c>
      <c r="DA21" s="54">
        <v>27.7</v>
      </c>
      <c r="DB21" s="54">
        <v>27.2</v>
      </c>
      <c r="DC21" s="54">
        <v>27.5</v>
      </c>
      <c r="DD21" s="54">
        <v>28.7</v>
      </c>
      <c r="DE21" s="54">
        <v>29.7</v>
      </c>
      <c r="DF21" s="54">
        <v>29.4</v>
      </c>
      <c r="DG21" s="54">
        <v>29.3</v>
      </c>
      <c r="DH21" s="54">
        <v>30.2</v>
      </c>
      <c r="DI21" s="54">
        <v>29.6</v>
      </c>
      <c r="DJ21" s="7">
        <v>30</v>
      </c>
      <c r="DK21" s="7">
        <v>31.4</v>
      </c>
      <c r="DL21" s="54">
        <v>32.4</v>
      </c>
      <c r="DM21" s="54">
        <v>32.299999999999997</v>
      </c>
      <c r="DN21" s="54">
        <v>32.9</v>
      </c>
      <c r="DO21" s="54">
        <v>31.3</v>
      </c>
      <c r="DP21" s="54">
        <v>32.6</v>
      </c>
      <c r="DQ21" s="54">
        <v>29.5</v>
      </c>
      <c r="DR21" s="54">
        <v>29.4</v>
      </c>
      <c r="DS21" s="54">
        <v>29.5</v>
      </c>
      <c r="DT21" s="54">
        <v>30.3</v>
      </c>
      <c r="DU21" s="54">
        <v>29.9</v>
      </c>
      <c r="DV21" s="7">
        <v>30</v>
      </c>
      <c r="DW21" s="7">
        <v>25.3</v>
      </c>
      <c r="DX21" s="7">
        <v>27</v>
      </c>
      <c r="DY21" s="7">
        <v>29.2</v>
      </c>
      <c r="DZ21" s="7">
        <v>29.6</v>
      </c>
      <c r="EA21" s="7">
        <v>30.4</v>
      </c>
      <c r="EB21" s="7">
        <v>25.9</v>
      </c>
      <c r="EC21" s="7">
        <v>24.1</v>
      </c>
      <c r="ED21" s="7">
        <v>23.8</v>
      </c>
      <c r="EE21" s="7">
        <v>28.2</v>
      </c>
      <c r="EF21" s="7">
        <v>23.8</v>
      </c>
    </row>
    <row r="22" spans="1:136" x14ac:dyDescent="0.25">
      <c r="A22" s="57">
        <v>0.79166666666666696</v>
      </c>
      <c r="B22" s="54">
        <v>19.3</v>
      </c>
      <c r="C22" s="54">
        <v>18.5</v>
      </c>
      <c r="D22" s="54">
        <v>16.600000000000001</v>
      </c>
      <c r="E22" s="54">
        <v>15.6</v>
      </c>
      <c r="F22" s="54">
        <v>15.9</v>
      </c>
      <c r="G22" s="54">
        <v>17.5</v>
      </c>
      <c r="H22" s="54">
        <v>17.600000000000001</v>
      </c>
      <c r="I22" s="54">
        <v>18.600000000000001</v>
      </c>
      <c r="J22" s="54">
        <v>18</v>
      </c>
      <c r="K22" s="54">
        <v>17.7</v>
      </c>
      <c r="L22" s="54">
        <v>19.2</v>
      </c>
      <c r="M22" s="54">
        <v>18.2</v>
      </c>
      <c r="N22" s="54">
        <v>20</v>
      </c>
      <c r="O22" s="54">
        <v>18.8</v>
      </c>
      <c r="P22" s="54">
        <v>19.899999999999999</v>
      </c>
      <c r="Q22" s="54">
        <v>19.100000000000001</v>
      </c>
      <c r="R22" s="54">
        <v>17.7</v>
      </c>
      <c r="S22" s="54">
        <v>15.8</v>
      </c>
      <c r="T22" s="54">
        <v>17.3</v>
      </c>
      <c r="U22" s="54">
        <v>19.2</v>
      </c>
      <c r="V22" s="54">
        <v>17.2</v>
      </c>
      <c r="W22" s="54">
        <v>19.100000000000001</v>
      </c>
      <c r="X22" s="54">
        <v>19.7</v>
      </c>
      <c r="Y22" s="54">
        <v>17.3</v>
      </c>
      <c r="Z22" s="54">
        <v>15.8</v>
      </c>
      <c r="AA22" s="54">
        <v>17.5</v>
      </c>
      <c r="AB22" s="54">
        <v>18.2</v>
      </c>
      <c r="AC22" s="54">
        <v>19.899999999999999</v>
      </c>
      <c r="AD22" s="54">
        <v>21.5</v>
      </c>
      <c r="AE22" s="54">
        <v>19.3</v>
      </c>
      <c r="AF22" s="54">
        <v>18.899999999999999</v>
      </c>
      <c r="AG22" s="54">
        <v>21.2</v>
      </c>
      <c r="AH22" s="54">
        <v>20.399999999999999</v>
      </c>
      <c r="AI22" s="54">
        <v>17.7</v>
      </c>
      <c r="AJ22" s="54">
        <v>20.399999999999999</v>
      </c>
      <c r="AK22" s="54">
        <v>24.1</v>
      </c>
      <c r="AL22" s="54">
        <v>16.600000000000001</v>
      </c>
      <c r="AM22" s="54">
        <v>17.100000000000001</v>
      </c>
      <c r="AN22" s="54">
        <v>20.7</v>
      </c>
      <c r="AO22" s="54">
        <v>21.8</v>
      </c>
      <c r="AP22" s="54">
        <v>22.5</v>
      </c>
      <c r="AQ22" s="54">
        <v>17.399999999999999</v>
      </c>
      <c r="AR22" s="54">
        <v>19.2</v>
      </c>
      <c r="AS22" s="54">
        <v>18.7</v>
      </c>
      <c r="AT22" s="54">
        <v>19.600000000000001</v>
      </c>
      <c r="AU22" s="54">
        <v>19.600000000000001</v>
      </c>
      <c r="AV22" s="54">
        <v>21.6</v>
      </c>
      <c r="AW22" s="54">
        <v>19.600000000000001</v>
      </c>
      <c r="AX22" s="54">
        <v>20.100000000000001</v>
      </c>
      <c r="AY22" s="54">
        <v>22</v>
      </c>
      <c r="AZ22" s="54">
        <v>23.9</v>
      </c>
      <c r="BA22" s="54">
        <v>24.1</v>
      </c>
      <c r="BB22" s="54">
        <v>22.2</v>
      </c>
      <c r="BC22" s="54">
        <v>23.4</v>
      </c>
      <c r="BD22" s="54">
        <v>24.5</v>
      </c>
      <c r="BE22" s="54">
        <v>16</v>
      </c>
      <c r="BF22" s="54">
        <v>12.7</v>
      </c>
      <c r="BG22" s="54">
        <v>18.7</v>
      </c>
      <c r="BH22" s="54">
        <v>19.2</v>
      </c>
      <c r="BI22" s="54">
        <v>19.899999999999999</v>
      </c>
      <c r="BJ22" s="54">
        <v>21.5</v>
      </c>
      <c r="BK22" s="54">
        <v>25</v>
      </c>
      <c r="BL22" s="54">
        <v>26</v>
      </c>
      <c r="BM22" s="54">
        <v>25.6</v>
      </c>
      <c r="BN22" s="54">
        <v>26.1</v>
      </c>
      <c r="BO22" s="54">
        <v>26.3</v>
      </c>
      <c r="BP22" s="54">
        <v>26.3</v>
      </c>
      <c r="BQ22" s="54">
        <v>27.2</v>
      </c>
      <c r="BR22" s="54">
        <v>25.1</v>
      </c>
      <c r="BS22" s="54">
        <v>23</v>
      </c>
      <c r="BT22" s="54">
        <v>21.9</v>
      </c>
      <c r="BU22" s="54">
        <v>21.9</v>
      </c>
      <c r="BV22" s="54">
        <v>21.8</v>
      </c>
      <c r="BW22" s="54">
        <v>20.3</v>
      </c>
      <c r="BX22" s="54">
        <v>18.8</v>
      </c>
      <c r="BY22" s="54">
        <v>20.399999999999999</v>
      </c>
      <c r="BZ22" s="54">
        <v>22.2</v>
      </c>
      <c r="CA22" s="54">
        <v>24.5</v>
      </c>
      <c r="CB22" s="54">
        <v>24.4</v>
      </c>
      <c r="CC22" s="54">
        <v>22.6</v>
      </c>
      <c r="CD22" s="54">
        <v>22.8</v>
      </c>
      <c r="CE22" s="54">
        <v>25.2</v>
      </c>
      <c r="CF22" s="54">
        <v>23.9</v>
      </c>
      <c r="CG22" s="54">
        <v>23.9</v>
      </c>
      <c r="CH22" s="54">
        <v>24.1</v>
      </c>
      <c r="CI22" s="54">
        <v>24.9</v>
      </c>
      <c r="CJ22" s="54">
        <v>25.4</v>
      </c>
      <c r="CK22" s="54">
        <v>24</v>
      </c>
      <c r="CL22" s="54">
        <v>24.6</v>
      </c>
      <c r="CM22" s="54">
        <v>23.9</v>
      </c>
      <c r="CN22" s="54">
        <v>21</v>
      </c>
      <c r="CO22" s="54">
        <v>24.2</v>
      </c>
      <c r="CP22" s="54">
        <v>22.5</v>
      </c>
      <c r="CQ22" s="54">
        <v>23.4</v>
      </c>
      <c r="CR22" s="54">
        <v>21.8</v>
      </c>
      <c r="CS22" s="54">
        <v>24.7</v>
      </c>
      <c r="CT22" s="54">
        <v>25.1</v>
      </c>
      <c r="CU22" s="54">
        <v>24.4</v>
      </c>
      <c r="CV22" s="54">
        <v>23.8</v>
      </c>
      <c r="CW22" s="54">
        <v>28.3</v>
      </c>
      <c r="CX22" s="54">
        <v>23.1</v>
      </c>
      <c r="CY22" s="54">
        <v>26.1</v>
      </c>
      <c r="CZ22" s="7">
        <v>26.9</v>
      </c>
      <c r="DA22" s="54">
        <v>26.9</v>
      </c>
      <c r="DB22" s="54">
        <v>26.7</v>
      </c>
      <c r="DC22" s="54">
        <v>27.1</v>
      </c>
      <c r="DD22" s="54">
        <v>27.6</v>
      </c>
      <c r="DE22" s="54">
        <v>29.2</v>
      </c>
      <c r="DF22" s="54">
        <v>29.1</v>
      </c>
      <c r="DG22" s="54">
        <v>28.5</v>
      </c>
      <c r="DH22" s="54">
        <v>29.1</v>
      </c>
      <c r="DI22" s="54">
        <v>28.9</v>
      </c>
      <c r="DJ22" s="7">
        <v>29</v>
      </c>
      <c r="DK22" s="7">
        <v>30.2</v>
      </c>
      <c r="DL22" s="54">
        <v>30.6</v>
      </c>
      <c r="DM22" s="54">
        <v>30.8</v>
      </c>
      <c r="DN22" s="54">
        <v>30.8</v>
      </c>
      <c r="DO22" s="54">
        <v>30.4</v>
      </c>
      <c r="DP22" s="54">
        <v>31.3</v>
      </c>
      <c r="DQ22" s="54">
        <v>28</v>
      </c>
      <c r="DR22" s="54">
        <v>28.8</v>
      </c>
      <c r="DS22" s="54">
        <v>29.5</v>
      </c>
      <c r="DT22" s="54">
        <v>29.6</v>
      </c>
      <c r="DU22" s="54">
        <v>29.6</v>
      </c>
      <c r="DV22" s="7">
        <v>29.4</v>
      </c>
      <c r="DW22" s="7">
        <v>25.9</v>
      </c>
      <c r="DX22" s="7">
        <v>26.4</v>
      </c>
      <c r="DY22" s="7">
        <v>29.1</v>
      </c>
      <c r="DZ22" s="7">
        <v>29.3</v>
      </c>
      <c r="EA22" s="7">
        <v>29.9</v>
      </c>
      <c r="EB22" s="7">
        <v>25.3</v>
      </c>
      <c r="EC22" s="7">
        <v>23.9</v>
      </c>
      <c r="ED22" s="7">
        <v>24.8</v>
      </c>
      <c r="EE22" s="7">
        <v>27.7</v>
      </c>
      <c r="EF22" s="7">
        <v>24.1</v>
      </c>
    </row>
    <row r="23" spans="1:136" x14ac:dyDescent="0.25">
      <c r="A23" s="57">
        <v>0.83333333333333304</v>
      </c>
      <c r="B23" s="54">
        <v>17.7</v>
      </c>
      <c r="C23" s="54">
        <v>17.3</v>
      </c>
      <c r="D23" s="54">
        <v>15.8</v>
      </c>
      <c r="E23" s="54">
        <v>14.7</v>
      </c>
      <c r="F23" s="54">
        <v>14.8</v>
      </c>
      <c r="G23" s="54">
        <v>17.100000000000001</v>
      </c>
      <c r="H23" s="54">
        <v>16.2</v>
      </c>
      <c r="I23" s="54">
        <v>16.100000000000001</v>
      </c>
      <c r="J23" s="54">
        <v>17</v>
      </c>
      <c r="K23" s="54">
        <v>16.5</v>
      </c>
      <c r="L23" s="54">
        <v>17.7</v>
      </c>
      <c r="M23" s="54">
        <v>16.899999999999999</v>
      </c>
      <c r="N23" s="54">
        <v>18.8</v>
      </c>
      <c r="O23" s="54">
        <v>17.899999999999999</v>
      </c>
      <c r="P23" s="54">
        <v>18.8</v>
      </c>
      <c r="Q23" s="54">
        <v>18.3</v>
      </c>
      <c r="R23" s="54">
        <v>17.3</v>
      </c>
      <c r="S23" s="54">
        <v>15.8</v>
      </c>
      <c r="T23" s="54">
        <v>17.2</v>
      </c>
      <c r="U23" s="54">
        <v>18.600000000000001</v>
      </c>
      <c r="V23" s="54">
        <v>16.899999999999999</v>
      </c>
      <c r="W23" s="54">
        <v>17.600000000000001</v>
      </c>
      <c r="X23" s="54">
        <v>19</v>
      </c>
      <c r="Y23" s="54">
        <v>16.399999999999999</v>
      </c>
      <c r="Z23" s="54">
        <v>15</v>
      </c>
      <c r="AA23" s="54">
        <v>16.600000000000001</v>
      </c>
      <c r="AB23" s="54">
        <v>16.3</v>
      </c>
      <c r="AC23" s="54">
        <v>17.8</v>
      </c>
      <c r="AD23" s="54">
        <v>19.2</v>
      </c>
      <c r="AE23" s="54">
        <v>18.399999999999999</v>
      </c>
      <c r="AF23" s="54">
        <v>18.2</v>
      </c>
      <c r="AG23" s="54">
        <v>20.6</v>
      </c>
      <c r="AH23" s="54">
        <v>19.7</v>
      </c>
      <c r="AI23" s="54">
        <v>17.2</v>
      </c>
      <c r="AJ23" s="54">
        <v>19.899999999999999</v>
      </c>
      <c r="AK23" s="54">
        <v>23.3</v>
      </c>
      <c r="AL23" s="54">
        <v>16.399999999999999</v>
      </c>
      <c r="AM23" s="54">
        <v>16.8</v>
      </c>
      <c r="AN23" s="54">
        <v>20.2</v>
      </c>
      <c r="AO23" s="54">
        <v>20.399999999999999</v>
      </c>
      <c r="AP23" s="54">
        <v>21.2</v>
      </c>
      <c r="AQ23" s="54">
        <v>17.100000000000001</v>
      </c>
      <c r="AR23" s="54">
        <v>18.5</v>
      </c>
      <c r="AS23" s="54">
        <v>17.8</v>
      </c>
      <c r="AT23" s="54">
        <v>18.8</v>
      </c>
      <c r="AU23" s="54">
        <v>19.2</v>
      </c>
      <c r="AV23" s="54">
        <v>21.1</v>
      </c>
      <c r="AW23" s="54">
        <v>18.600000000000001</v>
      </c>
      <c r="AX23" s="54">
        <v>19.2</v>
      </c>
      <c r="AY23" s="54">
        <v>21</v>
      </c>
      <c r="AZ23" s="54">
        <v>22.8</v>
      </c>
      <c r="BA23" s="54">
        <v>22.8</v>
      </c>
      <c r="BB23" s="54">
        <v>20.8</v>
      </c>
      <c r="BC23" s="54">
        <v>22.3</v>
      </c>
      <c r="BD23" s="54">
        <v>24.2</v>
      </c>
      <c r="BE23" s="54">
        <v>15.4</v>
      </c>
      <c r="BF23" s="54">
        <v>12.9</v>
      </c>
      <c r="BG23" s="54">
        <v>18.5</v>
      </c>
      <c r="BH23" s="54">
        <v>18.100000000000001</v>
      </c>
      <c r="BI23" s="54">
        <v>18.8</v>
      </c>
      <c r="BJ23" s="54">
        <v>20.6</v>
      </c>
      <c r="BK23" s="54">
        <v>23.4</v>
      </c>
      <c r="BL23" s="54">
        <v>24.3</v>
      </c>
      <c r="BM23" s="54">
        <v>25.2</v>
      </c>
      <c r="BN23" s="54">
        <v>25.3</v>
      </c>
      <c r="BO23" s="54">
        <v>25.9</v>
      </c>
      <c r="BP23" s="54">
        <v>25.7</v>
      </c>
      <c r="BQ23" s="54">
        <v>26</v>
      </c>
      <c r="BR23" s="54">
        <v>24.7</v>
      </c>
      <c r="BS23" s="54">
        <v>22.1</v>
      </c>
      <c r="BT23" s="54">
        <v>20.8</v>
      </c>
      <c r="BU23" s="54">
        <v>20.9</v>
      </c>
      <c r="BV23" s="54">
        <v>20.9</v>
      </c>
      <c r="BW23" s="54">
        <v>19.399999999999999</v>
      </c>
      <c r="BX23" s="54">
        <v>17.600000000000001</v>
      </c>
      <c r="BY23" s="54">
        <v>19.7</v>
      </c>
      <c r="BZ23" s="54">
        <v>21.1</v>
      </c>
      <c r="CA23" s="54">
        <v>23.7</v>
      </c>
      <c r="CB23" s="54">
        <v>23.5</v>
      </c>
      <c r="CC23" s="54">
        <v>21.4</v>
      </c>
      <c r="CD23" s="54">
        <v>21.8</v>
      </c>
      <c r="CE23" s="54">
        <v>23.4</v>
      </c>
      <c r="CF23" s="54">
        <v>23.2</v>
      </c>
      <c r="CG23" s="54">
        <v>22.7</v>
      </c>
      <c r="CH23" s="54">
        <v>23.3</v>
      </c>
      <c r="CI23" s="54">
        <v>24.1</v>
      </c>
      <c r="CJ23" s="54">
        <v>24.2</v>
      </c>
      <c r="CK23" s="54">
        <v>22.9</v>
      </c>
      <c r="CL23" s="54">
        <v>23.8</v>
      </c>
      <c r="CM23" s="54">
        <v>23.2</v>
      </c>
      <c r="CN23" s="54">
        <v>21.3</v>
      </c>
      <c r="CO23" s="54">
        <v>23.6</v>
      </c>
      <c r="CP23" s="54">
        <v>22.3</v>
      </c>
      <c r="CQ23" s="54">
        <v>23.4</v>
      </c>
      <c r="CR23" s="54">
        <v>21.6</v>
      </c>
      <c r="CS23" s="54">
        <v>24.1</v>
      </c>
      <c r="CT23" s="54">
        <v>24.7</v>
      </c>
      <c r="CU23" s="54">
        <v>24.3</v>
      </c>
      <c r="CV23" s="54">
        <v>23.5</v>
      </c>
      <c r="CW23" s="54">
        <v>28</v>
      </c>
      <c r="CX23" s="54">
        <v>22.2</v>
      </c>
      <c r="CY23" s="54">
        <v>25.8</v>
      </c>
      <c r="CZ23" s="7">
        <v>26.7</v>
      </c>
      <c r="DA23" s="54">
        <v>26.7</v>
      </c>
      <c r="DB23" s="54">
        <v>26.7</v>
      </c>
      <c r="DC23" s="54">
        <v>27.3</v>
      </c>
      <c r="DD23" s="54">
        <v>27.1</v>
      </c>
      <c r="DE23" s="54">
        <v>28.4</v>
      </c>
      <c r="DF23" s="54">
        <v>28.8</v>
      </c>
      <c r="DG23" s="54">
        <v>27.9</v>
      </c>
      <c r="DH23" s="54">
        <v>29</v>
      </c>
      <c r="DI23" s="54">
        <v>28.9</v>
      </c>
      <c r="DJ23" s="7">
        <v>28.9</v>
      </c>
      <c r="DK23" s="7">
        <v>29.4</v>
      </c>
      <c r="DL23" s="54">
        <v>29.4</v>
      </c>
      <c r="DM23" s="54">
        <v>29.3</v>
      </c>
      <c r="DN23" s="54">
        <v>29.6</v>
      </c>
      <c r="DO23" s="54">
        <v>29.2</v>
      </c>
      <c r="DP23" s="54">
        <v>30.2</v>
      </c>
      <c r="DQ23" s="54">
        <v>26.4</v>
      </c>
      <c r="DR23" s="54">
        <v>27.9</v>
      </c>
      <c r="DS23" s="54">
        <v>29</v>
      </c>
      <c r="DT23" s="54">
        <v>29.5</v>
      </c>
      <c r="DU23" s="54">
        <v>29.4</v>
      </c>
      <c r="DV23" s="7">
        <v>29.2</v>
      </c>
      <c r="DW23" s="7">
        <v>26.2</v>
      </c>
      <c r="DX23" s="7">
        <v>26.1</v>
      </c>
      <c r="DY23" s="7">
        <v>27.5</v>
      </c>
      <c r="DZ23" s="7">
        <v>29.2</v>
      </c>
      <c r="EA23" s="7">
        <v>30</v>
      </c>
      <c r="EB23" s="7">
        <v>25.1</v>
      </c>
      <c r="EC23" s="7">
        <v>24.2</v>
      </c>
      <c r="ED23" s="7">
        <v>23.7</v>
      </c>
      <c r="EE23" s="7">
        <v>27.1</v>
      </c>
      <c r="EF23" s="7">
        <v>24</v>
      </c>
    </row>
    <row r="24" spans="1:136" x14ac:dyDescent="0.25">
      <c r="A24" s="57">
        <v>0.875</v>
      </c>
      <c r="B24" s="54">
        <v>16.600000000000001</v>
      </c>
      <c r="C24" s="54">
        <v>16.399999999999999</v>
      </c>
      <c r="D24" s="54">
        <v>15.3</v>
      </c>
      <c r="E24" s="54">
        <v>14.2</v>
      </c>
      <c r="F24" s="54">
        <v>13.6</v>
      </c>
      <c r="G24" s="54">
        <v>16.100000000000001</v>
      </c>
      <c r="H24" s="54">
        <v>15.5</v>
      </c>
      <c r="I24" s="54">
        <v>14.7</v>
      </c>
      <c r="J24" s="54">
        <v>16.100000000000001</v>
      </c>
      <c r="K24" s="54">
        <v>15.4</v>
      </c>
      <c r="L24" s="54">
        <v>16.7</v>
      </c>
      <c r="M24" s="54">
        <v>16.3</v>
      </c>
      <c r="N24" s="54">
        <v>17.2</v>
      </c>
      <c r="O24" s="54">
        <v>17.100000000000001</v>
      </c>
      <c r="P24" s="54">
        <v>18.600000000000001</v>
      </c>
      <c r="Q24" s="54">
        <v>17.8</v>
      </c>
      <c r="R24" s="54">
        <v>17.100000000000001</v>
      </c>
      <c r="S24" s="54">
        <v>15.9</v>
      </c>
      <c r="T24" s="54">
        <v>17.399999999999999</v>
      </c>
      <c r="U24" s="54">
        <v>18.5</v>
      </c>
      <c r="V24" s="54">
        <v>16.600000000000001</v>
      </c>
      <c r="W24" s="54">
        <v>16.600000000000001</v>
      </c>
      <c r="X24" s="54">
        <v>18.3</v>
      </c>
      <c r="Y24" s="54">
        <v>15.7</v>
      </c>
      <c r="Z24" s="54">
        <v>14.8</v>
      </c>
      <c r="AA24" s="54">
        <v>15.6</v>
      </c>
      <c r="AB24" s="54">
        <v>14.7</v>
      </c>
      <c r="AC24" s="54">
        <v>16</v>
      </c>
      <c r="AD24" s="54">
        <v>18.899999999999999</v>
      </c>
      <c r="AE24" s="54">
        <v>18.100000000000001</v>
      </c>
      <c r="AF24" s="54">
        <v>17.899999999999999</v>
      </c>
      <c r="AG24" s="54">
        <v>19.8</v>
      </c>
      <c r="AH24" s="54">
        <v>19</v>
      </c>
      <c r="AI24" s="54">
        <v>17.100000000000001</v>
      </c>
      <c r="AJ24" s="54">
        <v>19.2</v>
      </c>
      <c r="AK24" s="54">
        <v>21.7</v>
      </c>
      <c r="AL24" s="54">
        <v>15.7</v>
      </c>
      <c r="AM24" s="54">
        <v>16.7</v>
      </c>
      <c r="AN24" s="54">
        <v>19.8</v>
      </c>
      <c r="AO24" s="54">
        <v>20.3</v>
      </c>
      <c r="AP24" s="54">
        <v>20.399999999999999</v>
      </c>
      <c r="AQ24" s="54">
        <v>16.7</v>
      </c>
      <c r="AR24" s="54">
        <v>18.3</v>
      </c>
      <c r="AS24" s="54">
        <v>17.7</v>
      </c>
      <c r="AT24" s="54">
        <v>18.600000000000001</v>
      </c>
      <c r="AU24" s="54">
        <v>18.8</v>
      </c>
      <c r="AV24" s="54">
        <v>20.8</v>
      </c>
      <c r="AW24" s="54">
        <v>18.3</v>
      </c>
      <c r="AX24" s="54">
        <v>18.399999999999999</v>
      </c>
      <c r="AY24" s="54">
        <v>20.6</v>
      </c>
      <c r="AZ24" s="54">
        <v>22.3</v>
      </c>
      <c r="BA24" s="54">
        <v>21.9</v>
      </c>
      <c r="BB24" s="54">
        <v>20.3</v>
      </c>
      <c r="BC24" s="54">
        <v>21.9</v>
      </c>
      <c r="BD24" s="54">
        <v>23.2</v>
      </c>
      <c r="BE24" s="54">
        <v>15.2</v>
      </c>
      <c r="BF24" s="54">
        <v>13.2</v>
      </c>
      <c r="BG24" s="54">
        <v>18.399999999999999</v>
      </c>
      <c r="BH24" s="54">
        <v>17</v>
      </c>
      <c r="BI24" s="54">
        <v>18.3</v>
      </c>
      <c r="BJ24" s="54">
        <v>20.100000000000001</v>
      </c>
      <c r="BK24" s="54">
        <v>22.8</v>
      </c>
      <c r="BL24" s="54">
        <v>23.4</v>
      </c>
      <c r="BM24" s="54">
        <v>25.1</v>
      </c>
      <c r="BN24" s="54">
        <v>24.6</v>
      </c>
      <c r="BO24" s="54">
        <v>25.9</v>
      </c>
      <c r="BP24" s="54">
        <v>25</v>
      </c>
      <c r="BQ24" s="54">
        <v>25.3</v>
      </c>
      <c r="BR24" s="54">
        <v>24.4</v>
      </c>
      <c r="BS24" s="54">
        <v>20.9</v>
      </c>
      <c r="BT24" s="54">
        <v>19.899999999999999</v>
      </c>
      <c r="BU24" s="54">
        <v>20.2</v>
      </c>
      <c r="BV24" s="54">
        <v>20.6</v>
      </c>
      <c r="BW24" s="54">
        <v>18.7</v>
      </c>
      <c r="BX24" s="54">
        <v>17.399999999999999</v>
      </c>
      <c r="BY24" s="54">
        <v>19.100000000000001</v>
      </c>
      <c r="BZ24" s="54">
        <v>20.6</v>
      </c>
      <c r="CA24" s="54">
        <v>23.2</v>
      </c>
      <c r="CB24" s="54">
        <v>23.2</v>
      </c>
      <c r="CC24" s="54">
        <v>20.3</v>
      </c>
      <c r="CD24" s="54">
        <v>21.4</v>
      </c>
      <c r="CE24" s="54">
        <v>22.2</v>
      </c>
      <c r="CF24" s="54">
        <v>23.2</v>
      </c>
      <c r="CG24" s="54">
        <v>21.9</v>
      </c>
      <c r="CH24" s="54">
        <v>23.1</v>
      </c>
      <c r="CI24" s="54">
        <v>23.6</v>
      </c>
      <c r="CJ24" s="54">
        <v>23.6</v>
      </c>
      <c r="CK24" s="54">
        <v>23.1</v>
      </c>
      <c r="CL24" s="54">
        <v>23.1</v>
      </c>
      <c r="CM24" s="54">
        <v>22.9</v>
      </c>
      <c r="CN24" s="54">
        <v>21.5</v>
      </c>
      <c r="CO24" s="54">
        <v>23.4</v>
      </c>
      <c r="CP24" s="54">
        <v>22.3</v>
      </c>
      <c r="CQ24" s="54">
        <v>23.4</v>
      </c>
      <c r="CR24" s="54">
        <v>21.1</v>
      </c>
      <c r="CS24" s="54">
        <v>23.5</v>
      </c>
      <c r="CT24" s="54">
        <v>23.7</v>
      </c>
      <c r="CU24" s="54">
        <v>24.2</v>
      </c>
      <c r="CV24" s="54">
        <v>23.5</v>
      </c>
      <c r="CW24" s="54">
        <v>27.4</v>
      </c>
      <c r="CX24" s="54">
        <v>21.8</v>
      </c>
      <c r="CY24" s="54">
        <v>25.7</v>
      </c>
      <c r="CZ24" s="7">
        <v>26.4</v>
      </c>
      <c r="DA24" s="54">
        <v>26.5</v>
      </c>
      <c r="DB24" s="54">
        <v>26.8</v>
      </c>
      <c r="DC24" s="54">
        <v>27.2</v>
      </c>
      <c r="DD24" s="54">
        <v>27.3</v>
      </c>
      <c r="DE24" s="54">
        <v>28.4</v>
      </c>
      <c r="DF24" s="54">
        <v>28.5</v>
      </c>
      <c r="DG24" s="54">
        <v>27.8</v>
      </c>
      <c r="DH24" s="54">
        <v>28.8</v>
      </c>
      <c r="DI24" s="54">
        <v>28.7</v>
      </c>
      <c r="DJ24" s="7">
        <v>28.7</v>
      </c>
      <c r="DK24" s="7">
        <v>28.8</v>
      </c>
      <c r="DL24" s="54">
        <v>28.7</v>
      </c>
      <c r="DM24" s="54">
        <v>28.2</v>
      </c>
      <c r="DN24" s="54">
        <v>28.8</v>
      </c>
      <c r="DO24" s="54">
        <v>28.4</v>
      </c>
      <c r="DP24" s="54">
        <v>29.3</v>
      </c>
      <c r="DQ24" s="54">
        <v>26.2</v>
      </c>
      <c r="DR24" s="54">
        <v>27.6</v>
      </c>
      <c r="DS24" s="54">
        <v>28.8</v>
      </c>
      <c r="DT24" s="54">
        <v>29.2</v>
      </c>
      <c r="DU24" s="54">
        <v>29.5</v>
      </c>
      <c r="DV24" s="7">
        <v>28.6</v>
      </c>
      <c r="DW24" s="7">
        <v>25.4</v>
      </c>
      <c r="DX24" s="7">
        <v>26.4</v>
      </c>
      <c r="DY24" s="7">
        <v>27.3</v>
      </c>
      <c r="DZ24" s="7">
        <v>29.1</v>
      </c>
      <c r="EA24" s="7">
        <v>29.4</v>
      </c>
      <c r="EB24" s="7">
        <v>25.3</v>
      </c>
      <c r="EC24" s="7">
        <v>23.9</v>
      </c>
      <c r="ED24" s="7">
        <v>24.4</v>
      </c>
      <c r="EE24" s="7">
        <v>26.7</v>
      </c>
      <c r="EF24" s="7">
        <v>24.2</v>
      </c>
    </row>
    <row r="25" spans="1:136" x14ac:dyDescent="0.25">
      <c r="A25" s="57">
        <v>0.91666666666666696</v>
      </c>
      <c r="B25" s="54">
        <v>15.6</v>
      </c>
      <c r="C25" s="54">
        <v>15.8</v>
      </c>
      <c r="D25" s="54">
        <v>15.1</v>
      </c>
      <c r="E25" s="54">
        <v>13.7</v>
      </c>
      <c r="F25" s="54">
        <v>13.2</v>
      </c>
      <c r="G25" s="54">
        <v>15.2</v>
      </c>
      <c r="H25" s="54">
        <v>14.7</v>
      </c>
      <c r="I25" s="54">
        <v>13.7</v>
      </c>
      <c r="J25" s="54">
        <v>15.7</v>
      </c>
      <c r="K25" s="54">
        <v>14.8</v>
      </c>
      <c r="L25" s="54">
        <v>16.100000000000001</v>
      </c>
      <c r="M25" s="54">
        <v>15.6</v>
      </c>
      <c r="N25" s="54">
        <v>15.6</v>
      </c>
      <c r="O25" s="54">
        <v>16.7</v>
      </c>
      <c r="P25" s="54">
        <v>18.100000000000001</v>
      </c>
      <c r="Q25" s="54">
        <v>17.3</v>
      </c>
      <c r="R25" s="54">
        <v>17.2</v>
      </c>
      <c r="S25" s="54">
        <v>15.8</v>
      </c>
      <c r="T25" s="54">
        <v>17.399999999999999</v>
      </c>
      <c r="U25" s="54">
        <v>18.2</v>
      </c>
      <c r="V25" s="54">
        <v>16.2</v>
      </c>
      <c r="W25" s="54">
        <v>16.2</v>
      </c>
      <c r="X25" s="54">
        <v>17.899999999999999</v>
      </c>
      <c r="Y25" s="54">
        <v>15.1</v>
      </c>
      <c r="Z25" s="54">
        <v>14.6</v>
      </c>
      <c r="AA25" s="54">
        <v>13.4</v>
      </c>
      <c r="AB25" s="54">
        <v>14</v>
      </c>
      <c r="AC25" s="54">
        <v>15.3</v>
      </c>
      <c r="AD25" s="54">
        <v>17.3</v>
      </c>
      <c r="AE25" s="54">
        <v>18.2</v>
      </c>
      <c r="AF25" s="54">
        <v>18</v>
      </c>
      <c r="AG25" s="54">
        <v>19.600000000000001</v>
      </c>
      <c r="AH25" s="54">
        <v>18.8</v>
      </c>
      <c r="AI25" s="54">
        <v>17.2</v>
      </c>
      <c r="AJ25" s="54">
        <v>18.5</v>
      </c>
      <c r="AK25" s="54">
        <v>21.2</v>
      </c>
      <c r="AL25" s="54">
        <v>15.7</v>
      </c>
      <c r="AM25" s="54">
        <v>16.7</v>
      </c>
      <c r="AN25" s="54">
        <v>19.7</v>
      </c>
      <c r="AO25" s="54">
        <v>20.3</v>
      </c>
      <c r="AP25" s="54">
        <v>19.3</v>
      </c>
      <c r="AQ25" s="54">
        <v>16.399999999999999</v>
      </c>
      <c r="AR25" s="54">
        <v>17.7</v>
      </c>
      <c r="AS25" s="54">
        <v>17.600000000000001</v>
      </c>
      <c r="AT25" s="54">
        <v>18.600000000000001</v>
      </c>
      <c r="AU25" s="54">
        <v>18</v>
      </c>
      <c r="AV25" s="54">
        <v>20.3</v>
      </c>
      <c r="AW25" s="54">
        <v>18.399999999999999</v>
      </c>
      <c r="AX25" s="54">
        <v>18</v>
      </c>
      <c r="AY25" s="54">
        <v>20.399999999999999</v>
      </c>
      <c r="AZ25" s="54">
        <v>21.8</v>
      </c>
      <c r="BA25" s="54">
        <v>21.4</v>
      </c>
      <c r="BB25" s="54">
        <v>20.100000000000001</v>
      </c>
      <c r="BC25" s="54">
        <v>21.5</v>
      </c>
      <c r="BD25" s="54">
        <v>22.4</v>
      </c>
      <c r="BE25" s="54">
        <v>15.4</v>
      </c>
      <c r="BF25" s="54">
        <v>13.4</v>
      </c>
      <c r="BG25" s="54">
        <v>18.100000000000001</v>
      </c>
      <c r="BH25" s="54">
        <v>16.7</v>
      </c>
      <c r="BI25" s="54">
        <v>18.3</v>
      </c>
      <c r="BJ25" s="54">
        <v>19.8</v>
      </c>
      <c r="BK25" s="54">
        <v>22.8</v>
      </c>
      <c r="BL25" s="54">
        <v>23.1</v>
      </c>
      <c r="BM25" s="54">
        <v>24.8</v>
      </c>
      <c r="BN25" s="54">
        <v>24.4</v>
      </c>
      <c r="BO25" s="54">
        <v>25.6</v>
      </c>
      <c r="BP25" s="54">
        <v>24.3</v>
      </c>
      <c r="BQ25" s="54">
        <v>24.6</v>
      </c>
      <c r="BR25" s="54">
        <v>24</v>
      </c>
      <c r="BS25" s="54">
        <v>20.100000000000001</v>
      </c>
      <c r="BT25" s="54">
        <v>19.3</v>
      </c>
      <c r="BU25" s="54">
        <v>19.8</v>
      </c>
      <c r="BV25" s="54">
        <v>20.399999999999999</v>
      </c>
      <c r="BW25" s="54">
        <v>18.5</v>
      </c>
      <c r="BX25" s="54">
        <v>16.899999999999999</v>
      </c>
      <c r="BY25" s="54">
        <v>18.8</v>
      </c>
      <c r="BZ25" s="54">
        <v>20.399999999999999</v>
      </c>
      <c r="CA25" s="54">
        <v>22.6</v>
      </c>
      <c r="CB25" s="54">
        <v>23.1</v>
      </c>
      <c r="CC25" s="54">
        <v>20.3</v>
      </c>
      <c r="CD25" s="54">
        <v>21</v>
      </c>
      <c r="CE25" s="54">
        <v>21.8</v>
      </c>
      <c r="CF25" s="54">
        <v>23</v>
      </c>
      <c r="CG25" s="54">
        <v>21.3</v>
      </c>
      <c r="CH25" s="54">
        <v>22.9</v>
      </c>
      <c r="CI25" s="54">
        <v>23.1</v>
      </c>
      <c r="CJ25" s="54">
        <v>23.3</v>
      </c>
      <c r="CK25" s="54">
        <v>23.1</v>
      </c>
      <c r="CL25" s="54">
        <v>22.6</v>
      </c>
      <c r="CM25" s="54">
        <v>22.3</v>
      </c>
      <c r="CN25" s="54">
        <v>21.4</v>
      </c>
      <c r="CO25" s="54">
        <v>23.3</v>
      </c>
      <c r="CP25" s="54">
        <v>22.2</v>
      </c>
      <c r="CQ25" s="54">
        <v>23.6</v>
      </c>
      <c r="CR25" s="54">
        <v>21</v>
      </c>
      <c r="CS25" s="54">
        <v>23</v>
      </c>
      <c r="CT25" s="54">
        <v>23.2</v>
      </c>
      <c r="CU25" s="54">
        <v>24.1</v>
      </c>
      <c r="CV25" s="54">
        <v>23.3</v>
      </c>
      <c r="CW25" s="54">
        <v>26.8</v>
      </c>
      <c r="CX25" s="54">
        <v>21.4</v>
      </c>
      <c r="CY25" s="54">
        <v>25.3</v>
      </c>
      <c r="CZ25" s="7">
        <v>25.9</v>
      </c>
      <c r="DA25" s="54">
        <v>25.8</v>
      </c>
      <c r="DB25" s="54">
        <v>26.8</v>
      </c>
      <c r="DC25" s="54">
        <v>26.8</v>
      </c>
      <c r="DD25" s="54">
        <v>26.8</v>
      </c>
      <c r="DE25" s="54">
        <v>28.4</v>
      </c>
      <c r="DF25" s="54">
        <v>28.3</v>
      </c>
      <c r="DG25" s="54">
        <v>27.4</v>
      </c>
      <c r="DH25" s="54">
        <v>28.3</v>
      </c>
      <c r="DI25" s="54">
        <v>28.3</v>
      </c>
      <c r="DJ25" s="7">
        <v>28.2</v>
      </c>
      <c r="DK25" s="7">
        <v>28.4</v>
      </c>
      <c r="DL25" s="54">
        <v>28.3</v>
      </c>
      <c r="DM25" s="54">
        <v>27.4</v>
      </c>
      <c r="DN25" s="54">
        <v>28.5</v>
      </c>
      <c r="DO25" s="54">
        <v>27.7</v>
      </c>
      <c r="DP25" s="54">
        <v>29</v>
      </c>
      <c r="DQ25" s="54">
        <v>26.3</v>
      </c>
      <c r="DR25" s="54">
        <v>27.4</v>
      </c>
      <c r="DS25" s="54">
        <v>28.3</v>
      </c>
      <c r="DT25" s="54">
        <v>28.6</v>
      </c>
      <c r="DU25" s="54">
        <v>29.5</v>
      </c>
      <c r="DV25" s="7">
        <v>28.5</v>
      </c>
      <c r="DW25" s="7">
        <v>25.2</v>
      </c>
      <c r="DX25" s="7">
        <v>26.5</v>
      </c>
      <c r="DY25" s="7">
        <v>27</v>
      </c>
      <c r="DZ25" s="7">
        <v>28.7</v>
      </c>
      <c r="EA25" s="7">
        <v>28.8</v>
      </c>
      <c r="EB25" s="7">
        <v>25.3</v>
      </c>
      <c r="EC25" s="7">
        <v>24</v>
      </c>
      <c r="ED25" s="7">
        <v>24.4</v>
      </c>
      <c r="EE25" s="7">
        <v>26.8</v>
      </c>
      <c r="EF25" s="7">
        <v>24.7</v>
      </c>
    </row>
    <row r="26" spans="1:136" x14ac:dyDescent="0.25">
      <c r="A26" s="57">
        <v>0.95833333333333304</v>
      </c>
      <c r="B26" s="54">
        <v>14.6</v>
      </c>
      <c r="C26" s="54">
        <v>15.3</v>
      </c>
      <c r="D26" s="54">
        <v>14.8</v>
      </c>
      <c r="E26" s="54">
        <v>13.3</v>
      </c>
      <c r="F26" s="54">
        <v>12.3</v>
      </c>
      <c r="G26" s="54">
        <v>14.3</v>
      </c>
      <c r="H26" s="54">
        <v>13.6</v>
      </c>
      <c r="I26" s="54">
        <v>12.9</v>
      </c>
      <c r="J26" s="54">
        <v>15.3</v>
      </c>
      <c r="K26" s="54">
        <v>14.4</v>
      </c>
      <c r="L26" s="54">
        <v>15.1</v>
      </c>
      <c r="M26" s="54">
        <v>14.7</v>
      </c>
      <c r="N26" s="54">
        <v>14.8</v>
      </c>
      <c r="O26" s="54">
        <v>15.8</v>
      </c>
      <c r="P26" s="54">
        <v>18</v>
      </c>
      <c r="Q26" s="54">
        <v>16.2</v>
      </c>
      <c r="R26" s="54">
        <v>17.3</v>
      </c>
      <c r="S26" s="54">
        <v>15.7</v>
      </c>
      <c r="T26" s="54">
        <v>17.399999999999999</v>
      </c>
      <c r="U26" s="54">
        <v>18</v>
      </c>
      <c r="V26" s="54">
        <v>15.9</v>
      </c>
      <c r="W26" s="54">
        <v>15.7</v>
      </c>
      <c r="X26" s="54">
        <v>17.600000000000001</v>
      </c>
      <c r="Y26" s="54">
        <v>14.5</v>
      </c>
      <c r="Z26" s="54">
        <v>14</v>
      </c>
      <c r="AA26" s="54">
        <v>12.6</v>
      </c>
      <c r="AB26" s="54">
        <v>12.9</v>
      </c>
      <c r="AC26" s="54">
        <v>14.4</v>
      </c>
      <c r="AD26" s="54">
        <v>16.2</v>
      </c>
      <c r="AE26" s="54">
        <v>18</v>
      </c>
      <c r="AF26" s="54">
        <v>18.2</v>
      </c>
      <c r="AG26" s="54">
        <v>19.2</v>
      </c>
      <c r="AH26" s="54">
        <v>18.399999999999999</v>
      </c>
      <c r="AI26" s="54">
        <v>16.899999999999999</v>
      </c>
      <c r="AJ26" s="54">
        <v>18.8</v>
      </c>
      <c r="AK26" s="54">
        <v>20.2</v>
      </c>
      <c r="AL26" s="54">
        <v>15.7</v>
      </c>
      <c r="AM26" s="54">
        <v>16.7</v>
      </c>
      <c r="AN26" s="54">
        <v>19.3</v>
      </c>
      <c r="AO26" s="54">
        <v>19.8</v>
      </c>
      <c r="AP26" s="54">
        <v>19.100000000000001</v>
      </c>
      <c r="AQ26" s="54">
        <v>16.5</v>
      </c>
      <c r="AR26" s="54">
        <v>17.3</v>
      </c>
      <c r="AS26" s="54">
        <v>17.5</v>
      </c>
      <c r="AT26" s="54">
        <v>18.7</v>
      </c>
      <c r="AU26" s="54">
        <v>17.8</v>
      </c>
      <c r="AV26" s="54">
        <v>19.899999999999999</v>
      </c>
      <c r="AW26" s="54">
        <v>18</v>
      </c>
      <c r="AX26" s="54">
        <v>17.5</v>
      </c>
      <c r="AY26" s="54">
        <v>19.600000000000001</v>
      </c>
      <c r="AZ26" s="54">
        <v>20.7</v>
      </c>
      <c r="BA26" s="54">
        <v>21.6</v>
      </c>
      <c r="BB26" s="54">
        <v>19.899999999999999</v>
      </c>
      <c r="BC26" s="54">
        <v>20.6</v>
      </c>
      <c r="BD26" s="54">
        <v>21.7</v>
      </c>
      <c r="BE26" s="54">
        <v>15.3</v>
      </c>
      <c r="BF26" s="54">
        <v>13.7</v>
      </c>
      <c r="BG26" s="54">
        <v>17.899999999999999</v>
      </c>
      <c r="BH26" s="54">
        <v>16.2</v>
      </c>
      <c r="BI26" s="54">
        <v>18.100000000000001</v>
      </c>
      <c r="BJ26" s="54">
        <v>19.600000000000001</v>
      </c>
      <c r="BK26" s="54">
        <v>22.4</v>
      </c>
      <c r="BL26" s="54">
        <v>21.9</v>
      </c>
      <c r="BM26" s="54">
        <v>24.3</v>
      </c>
      <c r="BN26" s="54">
        <v>24.2</v>
      </c>
      <c r="BO26" s="54">
        <v>25.2</v>
      </c>
      <c r="BP26" s="54">
        <v>23.7</v>
      </c>
      <c r="BQ26" s="54">
        <v>24</v>
      </c>
      <c r="BR26" s="54">
        <v>23.4</v>
      </c>
      <c r="BS26" s="54">
        <v>19.899999999999999</v>
      </c>
      <c r="BT26" s="54">
        <v>18.899999999999999</v>
      </c>
      <c r="BU26" s="54">
        <v>19.600000000000001</v>
      </c>
      <c r="BV26" s="54">
        <v>20.2</v>
      </c>
      <c r="BW26" s="54">
        <v>18.600000000000001</v>
      </c>
      <c r="BX26" s="54">
        <v>16.399999999999999</v>
      </c>
      <c r="BY26" s="54">
        <v>18.399999999999999</v>
      </c>
      <c r="BZ26" s="54">
        <v>20.100000000000001</v>
      </c>
      <c r="CA26" s="54">
        <v>21.6</v>
      </c>
      <c r="CB26" s="54">
        <v>23.1</v>
      </c>
      <c r="CC26" s="54">
        <v>20.3</v>
      </c>
      <c r="CD26" s="54">
        <v>20.7</v>
      </c>
      <c r="CE26" s="54">
        <v>21.7</v>
      </c>
      <c r="CF26" s="54">
        <v>22.2</v>
      </c>
      <c r="CG26" s="54">
        <v>20.6</v>
      </c>
      <c r="CH26" s="54">
        <v>22.8</v>
      </c>
      <c r="CI26" s="54">
        <v>22.5</v>
      </c>
      <c r="CJ26" s="54">
        <v>23.2</v>
      </c>
      <c r="CK26" s="54">
        <v>22.8</v>
      </c>
      <c r="CL26" s="54">
        <v>22</v>
      </c>
      <c r="CM26" s="54">
        <v>21.9</v>
      </c>
      <c r="CN26" s="54">
        <v>21.7</v>
      </c>
      <c r="CO26" s="54">
        <v>23.4</v>
      </c>
      <c r="CP26" s="54">
        <v>22.2</v>
      </c>
      <c r="CQ26" s="54">
        <v>23.4</v>
      </c>
      <c r="CR26" s="54">
        <v>20.8</v>
      </c>
      <c r="CS26" s="54">
        <v>22.3</v>
      </c>
      <c r="CT26" s="54">
        <v>22.8</v>
      </c>
      <c r="CU26" s="54">
        <v>23.9</v>
      </c>
      <c r="CV26" s="54">
        <v>23.1</v>
      </c>
      <c r="CW26" s="54">
        <v>26.5</v>
      </c>
      <c r="CX26" s="54">
        <v>21.3</v>
      </c>
      <c r="CY26" s="54">
        <v>25</v>
      </c>
      <c r="CZ26" s="7">
        <v>25.1</v>
      </c>
      <c r="DA26" s="54">
        <v>25.2</v>
      </c>
      <c r="DB26" s="54">
        <v>26.7</v>
      </c>
      <c r="DC26" s="54">
        <v>26.4</v>
      </c>
      <c r="DD26" s="54">
        <v>26.4</v>
      </c>
      <c r="DE26" s="54">
        <v>28</v>
      </c>
      <c r="DF26" s="54">
        <v>27.7</v>
      </c>
      <c r="DG26" s="54">
        <v>26.9</v>
      </c>
      <c r="DH26" s="54">
        <v>27.5</v>
      </c>
      <c r="DI26" s="54">
        <v>27.6</v>
      </c>
      <c r="DJ26" s="7">
        <v>27.9</v>
      </c>
      <c r="DK26" s="7">
        <v>27.9</v>
      </c>
      <c r="DL26" s="54">
        <v>28.2</v>
      </c>
      <c r="DM26" s="54">
        <v>27.4</v>
      </c>
      <c r="DN26" s="54">
        <v>28.1</v>
      </c>
      <c r="DO26" s="54">
        <v>27.4</v>
      </c>
      <c r="DP26" s="54">
        <v>28.5</v>
      </c>
      <c r="DQ26" s="54">
        <v>26.8</v>
      </c>
      <c r="DR26" s="54">
        <v>27.3</v>
      </c>
      <c r="DS26" s="54">
        <v>28</v>
      </c>
      <c r="DT26" s="54">
        <v>28.4</v>
      </c>
      <c r="DU26" s="54">
        <v>28.9</v>
      </c>
      <c r="DV26" s="7">
        <v>28.3</v>
      </c>
      <c r="DW26" s="7">
        <v>25.2</v>
      </c>
      <c r="DX26" s="7">
        <v>26.3</v>
      </c>
      <c r="DY26" s="7">
        <v>27.1</v>
      </c>
      <c r="DZ26" s="7">
        <v>28.4</v>
      </c>
      <c r="EA26" s="7">
        <v>28.8</v>
      </c>
      <c r="EB26" s="7">
        <v>25.3</v>
      </c>
      <c r="EC26" s="7">
        <v>24.3</v>
      </c>
      <c r="ED26" s="7">
        <v>23.8</v>
      </c>
      <c r="EE26" s="7">
        <v>26.7</v>
      </c>
      <c r="EF26" s="7">
        <v>24.4</v>
      </c>
    </row>
    <row r="28" spans="1:136" x14ac:dyDescent="0.25">
      <c r="A28" s="60" t="s">
        <v>461</v>
      </c>
      <c r="B28" s="54">
        <f t="shared" ref="B28" si="0">MAX(B3:B26)</f>
        <v>24.3</v>
      </c>
      <c r="C28" s="54">
        <f t="shared" ref="C28:BN28" si="1">MAX(C3:C26)</f>
        <v>23.2</v>
      </c>
      <c r="D28" s="54">
        <f t="shared" si="1"/>
        <v>23.6</v>
      </c>
      <c r="E28" s="54">
        <f t="shared" si="1"/>
        <v>21.4</v>
      </c>
      <c r="F28" s="54">
        <f t="shared" si="1"/>
        <v>23.2</v>
      </c>
      <c r="G28" s="54">
        <f t="shared" si="1"/>
        <v>23.5</v>
      </c>
      <c r="H28" s="54">
        <f t="shared" si="1"/>
        <v>23.7</v>
      </c>
      <c r="I28" s="54">
        <f t="shared" si="1"/>
        <v>24.7</v>
      </c>
      <c r="J28" s="54">
        <f t="shared" si="1"/>
        <v>25.8</v>
      </c>
      <c r="K28" s="54">
        <f t="shared" si="1"/>
        <v>24.8</v>
      </c>
      <c r="L28" s="54">
        <f t="shared" si="1"/>
        <v>23.8</v>
      </c>
      <c r="M28" s="54">
        <f t="shared" si="1"/>
        <v>26.7</v>
      </c>
      <c r="N28" s="54">
        <f t="shared" si="1"/>
        <v>27.8</v>
      </c>
      <c r="O28" s="54">
        <f t="shared" si="1"/>
        <v>24.9</v>
      </c>
      <c r="P28" s="54">
        <f t="shared" si="1"/>
        <v>26.4</v>
      </c>
      <c r="Q28" s="54">
        <f t="shared" si="1"/>
        <v>25.5</v>
      </c>
      <c r="R28" s="54">
        <f t="shared" si="1"/>
        <v>24</v>
      </c>
      <c r="S28" s="54">
        <f t="shared" si="1"/>
        <v>19.399999999999999</v>
      </c>
      <c r="T28" s="54">
        <f t="shared" si="1"/>
        <v>21.4</v>
      </c>
      <c r="U28" s="54">
        <f t="shared" si="1"/>
        <v>25.4</v>
      </c>
      <c r="V28" s="54">
        <f t="shared" si="1"/>
        <v>24.8</v>
      </c>
      <c r="W28" s="54">
        <f t="shared" si="1"/>
        <v>24.8</v>
      </c>
      <c r="X28" s="54">
        <f t="shared" si="1"/>
        <v>26.7</v>
      </c>
      <c r="Y28" s="54">
        <f t="shared" si="1"/>
        <v>22.1</v>
      </c>
      <c r="Z28" s="54">
        <f t="shared" si="1"/>
        <v>22.3</v>
      </c>
      <c r="AA28" s="54">
        <f t="shared" si="1"/>
        <v>24.5</v>
      </c>
      <c r="AB28" s="54">
        <f t="shared" si="1"/>
        <v>24.6</v>
      </c>
      <c r="AC28" s="54">
        <f t="shared" si="1"/>
        <v>25.8</v>
      </c>
      <c r="AD28" s="54">
        <f t="shared" si="1"/>
        <v>27.6</v>
      </c>
      <c r="AE28" s="54">
        <f t="shared" si="1"/>
        <v>26.7</v>
      </c>
      <c r="AF28" s="54">
        <f t="shared" si="1"/>
        <v>24.6</v>
      </c>
      <c r="AG28" s="54">
        <f t="shared" si="1"/>
        <v>27.4</v>
      </c>
      <c r="AH28" s="54">
        <f t="shared" si="1"/>
        <v>28</v>
      </c>
      <c r="AI28" s="54">
        <f t="shared" si="1"/>
        <v>24.9</v>
      </c>
      <c r="AJ28" s="54">
        <f t="shared" si="1"/>
        <v>26.1</v>
      </c>
      <c r="AK28" s="54">
        <f t="shared" si="1"/>
        <v>28.7</v>
      </c>
      <c r="AL28" s="54">
        <f t="shared" si="1"/>
        <v>21.9</v>
      </c>
      <c r="AM28" s="54">
        <f t="shared" si="1"/>
        <v>22.6</v>
      </c>
      <c r="AN28" s="54">
        <f t="shared" si="1"/>
        <v>27.1</v>
      </c>
      <c r="AO28" s="54">
        <f t="shared" si="1"/>
        <v>27.7</v>
      </c>
      <c r="AP28" s="54">
        <f t="shared" si="1"/>
        <v>27.8</v>
      </c>
      <c r="AQ28" s="54">
        <f t="shared" si="1"/>
        <v>23.2</v>
      </c>
      <c r="AR28" s="54">
        <f t="shared" si="1"/>
        <v>24.8</v>
      </c>
      <c r="AS28" s="54">
        <f t="shared" si="1"/>
        <v>25.6</v>
      </c>
      <c r="AT28" s="54">
        <f t="shared" si="1"/>
        <v>26</v>
      </c>
      <c r="AU28" s="54">
        <f t="shared" si="1"/>
        <v>25.9</v>
      </c>
      <c r="AV28" s="54">
        <f t="shared" si="1"/>
        <v>27.3</v>
      </c>
      <c r="AW28" s="54">
        <f t="shared" si="1"/>
        <v>26</v>
      </c>
      <c r="AX28" s="54">
        <f t="shared" si="1"/>
        <v>26.1</v>
      </c>
      <c r="AY28" s="54">
        <f t="shared" si="1"/>
        <v>26.8</v>
      </c>
      <c r="AZ28" s="54">
        <f t="shared" si="1"/>
        <v>29.4</v>
      </c>
      <c r="BA28" s="54">
        <f t="shared" si="1"/>
        <v>28.7</v>
      </c>
      <c r="BB28" s="54">
        <f t="shared" si="1"/>
        <v>27.9</v>
      </c>
      <c r="BC28" s="54">
        <f t="shared" si="1"/>
        <v>28.9</v>
      </c>
      <c r="BD28" s="54">
        <f t="shared" si="1"/>
        <v>30.6</v>
      </c>
      <c r="BE28" s="54">
        <f t="shared" si="1"/>
        <v>23.9</v>
      </c>
      <c r="BF28" s="54">
        <f t="shared" si="1"/>
        <v>16.100000000000001</v>
      </c>
      <c r="BG28" s="54">
        <f t="shared" si="1"/>
        <v>22.5</v>
      </c>
      <c r="BH28" s="54">
        <f t="shared" si="1"/>
        <v>20.9</v>
      </c>
      <c r="BI28" s="54">
        <f t="shared" si="1"/>
        <v>24.9</v>
      </c>
      <c r="BJ28" s="54">
        <f t="shared" si="1"/>
        <v>26.3</v>
      </c>
      <c r="BK28" s="54">
        <f t="shared" si="1"/>
        <v>30.1</v>
      </c>
      <c r="BL28" s="54">
        <f t="shared" si="1"/>
        <v>32.6</v>
      </c>
      <c r="BM28" s="54">
        <f t="shared" si="1"/>
        <v>31.4</v>
      </c>
      <c r="BN28" s="54">
        <f t="shared" si="1"/>
        <v>31.4</v>
      </c>
      <c r="BO28" s="54">
        <f t="shared" ref="BO28:DZ28" si="2">MAX(BO3:BO26)</f>
        <v>32.5</v>
      </c>
      <c r="BP28" s="54">
        <f t="shared" si="2"/>
        <v>31.4</v>
      </c>
      <c r="BQ28" s="54">
        <f t="shared" si="2"/>
        <v>32.6</v>
      </c>
      <c r="BR28" s="54">
        <f t="shared" si="2"/>
        <v>30.3</v>
      </c>
      <c r="BS28" s="54">
        <f t="shared" si="2"/>
        <v>29.4</v>
      </c>
      <c r="BT28" s="54">
        <f t="shared" si="2"/>
        <v>26.4</v>
      </c>
      <c r="BU28" s="54">
        <f t="shared" si="2"/>
        <v>27.4</v>
      </c>
      <c r="BV28" s="54">
        <f t="shared" si="2"/>
        <v>25.9</v>
      </c>
      <c r="BW28" s="54">
        <f t="shared" si="2"/>
        <v>27.3</v>
      </c>
      <c r="BX28" s="54">
        <f t="shared" si="2"/>
        <v>24.7</v>
      </c>
      <c r="BY28" s="54">
        <f t="shared" si="2"/>
        <v>27.2</v>
      </c>
      <c r="BZ28" s="54">
        <f t="shared" si="2"/>
        <v>28.2</v>
      </c>
      <c r="CA28" s="54">
        <f t="shared" si="2"/>
        <v>29.7</v>
      </c>
      <c r="CB28" s="54">
        <f t="shared" si="2"/>
        <v>30.9</v>
      </c>
      <c r="CC28" s="54">
        <f t="shared" si="2"/>
        <v>28.4</v>
      </c>
      <c r="CD28" s="54">
        <f t="shared" si="2"/>
        <v>28.2</v>
      </c>
      <c r="CE28" s="54">
        <f t="shared" si="2"/>
        <v>30.2</v>
      </c>
      <c r="CF28" s="54">
        <f t="shared" si="2"/>
        <v>29.9</v>
      </c>
      <c r="CG28" s="54">
        <f t="shared" si="2"/>
        <v>30.3</v>
      </c>
      <c r="CH28" s="54">
        <f t="shared" si="2"/>
        <v>29.3</v>
      </c>
      <c r="CI28" s="54">
        <f t="shared" si="2"/>
        <v>29.8</v>
      </c>
      <c r="CJ28" s="54">
        <f t="shared" si="2"/>
        <v>31</v>
      </c>
      <c r="CK28" s="54">
        <f t="shared" si="2"/>
        <v>29</v>
      </c>
      <c r="CL28" s="54">
        <f t="shared" si="2"/>
        <v>29.5</v>
      </c>
      <c r="CM28" s="54">
        <f t="shared" si="2"/>
        <v>31.5</v>
      </c>
      <c r="CN28" s="54">
        <f t="shared" si="2"/>
        <v>26.2</v>
      </c>
      <c r="CO28" s="54">
        <f t="shared" si="2"/>
        <v>29.2</v>
      </c>
      <c r="CP28" s="54">
        <f t="shared" si="2"/>
        <v>27.7</v>
      </c>
      <c r="CQ28" s="54">
        <f t="shared" si="2"/>
        <v>27.5</v>
      </c>
      <c r="CR28" s="54">
        <f t="shared" si="2"/>
        <v>23.1</v>
      </c>
      <c r="CS28" s="54">
        <f t="shared" si="2"/>
        <v>28.7</v>
      </c>
      <c r="CT28" s="54">
        <f t="shared" si="2"/>
        <v>29.6</v>
      </c>
      <c r="CU28" s="54">
        <f t="shared" si="2"/>
        <v>29.7</v>
      </c>
      <c r="CV28" s="54">
        <f t="shared" si="2"/>
        <v>27.1</v>
      </c>
      <c r="CW28" s="54">
        <f t="shared" si="2"/>
        <v>34.299999999999997</v>
      </c>
      <c r="CX28" s="54">
        <f t="shared" si="2"/>
        <v>30.2</v>
      </c>
      <c r="CY28" s="54">
        <f t="shared" si="2"/>
        <v>29.6</v>
      </c>
      <c r="CZ28" s="54">
        <f t="shared" si="2"/>
        <v>31</v>
      </c>
      <c r="DA28" s="54">
        <f t="shared" si="2"/>
        <v>32.799999999999997</v>
      </c>
      <c r="DB28" s="54">
        <f t="shared" si="2"/>
        <v>32</v>
      </c>
      <c r="DC28" s="54">
        <f t="shared" si="2"/>
        <v>32.9</v>
      </c>
      <c r="DD28" s="54">
        <f t="shared" si="2"/>
        <v>33</v>
      </c>
      <c r="DE28" s="54">
        <f t="shared" si="2"/>
        <v>34</v>
      </c>
      <c r="DF28" s="54">
        <f t="shared" si="2"/>
        <v>33.299999999999997</v>
      </c>
      <c r="DG28" s="54">
        <f t="shared" si="2"/>
        <v>31.9</v>
      </c>
      <c r="DH28" s="54">
        <f t="shared" si="2"/>
        <v>34.299999999999997</v>
      </c>
      <c r="DI28" s="54">
        <f t="shared" si="2"/>
        <v>35.299999999999997</v>
      </c>
      <c r="DJ28" s="54">
        <f t="shared" si="2"/>
        <v>33.9</v>
      </c>
      <c r="DK28" s="54">
        <f t="shared" si="2"/>
        <v>36.299999999999997</v>
      </c>
      <c r="DL28" s="54">
        <f t="shared" si="2"/>
        <v>37.299999999999997</v>
      </c>
      <c r="DM28" s="54">
        <f t="shared" si="2"/>
        <v>37.799999999999997</v>
      </c>
      <c r="DN28" s="54">
        <f t="shared" si="2"/>
        <v>36.799999999999997</v>
      </c>
      <c r="DO28" s="54">
        <f t="shared" si="2"/>
        <v>35.700000000000003</v>
      </c>
      <c r="DP28" s="54">
        <f t="shared" si="2"/>
        <v>36.6</v>
      </c>
      <c r="DQ28" s="54">
        <f t="shared" si="2"/>
        <v>34.9</v>
      </c>
      <c r="DR28" s="54">
        <f t="shared" si="2"/>
        <v>33</v>
      </c>
      <c r="DS28" s="54">
        <f t="shared" si="2"/>
        <v>33.799999999999997</v>
      </c>
      <c r="DT28" s="54">
        <f t="shared" si="2"/>
        <v>34.200000000000003</v>
      </c>
      <c r="DU28" s="54">
        <f t="shared" si="2"/>
        <v>35.1</v>
      </c>
      <c r="DV28" s="54">
        <f t="shared" si="2"/>
        <v>33.700000000000003</v>
      </c>
      <c r="DW28" s="54">
        <f t="shared" si="2"/>
        <v>28.1</v>
      </c>
      <c r="DX28" s="54">
        <f t="shared" si="2"/>
        <v>30.8</v>
      </c>
      <c r="DY28" s="54">
        <f t="shared" si="2"/>
        <v>31.6</v>
      </c>
      <c r="DZ28" s="54">
        <f t="shared" si="2"/>
        <v>33.700000000000003</v>
      </c>
      <c r="EA28" s="54">
        <f t="shared" ref="EA28:EF28" si="3">MAX(EA3:EA26)</f>
        <v>34.200000000000003</v>
      </c>
      <c r="EB28" s="54">
        <f t="shared" si="3"/>
        <v>34.6</v>
      </c>
      <c r="EC28" s="54">
        <f t="shared" si="3"/>
        <v>29.5</v>
      </c>
      <c r="ED28" s="54">
        <f t="shared" si="3"/>
        <v>29</v>
      </c>
      <c r="EE28" s="54">
        <f t="shared" si="3"/>
        <v>29.8</v>
      </c>
      <c r="EF28" s="54">
        <f t="shared" si="3"/>
        <v>32.799999999999997</v>
      </c>
    </row>
    <row r="29" spans="1:136" x14ac:dyDescent="0.25">
      <c r="A29" s="60" t="s">
        <v>462</v>
      </c>
      <c r="B29" s="54">
        <f t="shared" ref="B29" si="4">MIN(B3:B26)</f>
        <v>14.6</v>
      </c>
      <c r="C29" s="54">
        <f t="shared" ref="C29:BN29" si="5">MIN(C3:C26)</f>
        <v>12.6</v>
      </c>
      <c r="D29" s="54">
        <f t="shared" si="5"/>
        <v>14.8</v>
      </c>
      <c r="E29" s="54">
        <f t="shared" si="5"/>
        <v>12.9</v>
      </c>
      <c r="F29" s="54">
        <f t="shared" si="5"/>
        <v>9.8000000000000007</v>
      </c>
      <c r="G29" s="54">
        <f t="shared" si="5"/>
        <v>10</v>
      </c>
      <c r="H29" s="54">
        <f t="shared" si="5"/>
        <v>11.1</v>
      </c>
      <c r="I29" s="54">
        <f t="shared" si="5"/>
        <v>10.199999999999999</v>
      </c>
      <c r="J29" s="54">
        <f t="shared" si="5"/>
        <v>10.4</v>
      </c>
      <c r="K29" s="54">
        <f t="shared" si="5"/>
        <v>11</v>
      </c>
      <c r="L29" s="54">
        <f t="shared" si="5"/>
        <v>11.1</v>
      </c>
      <c r="M29" s="54">
        <f t="shared" si="5"/>
        <v>11.6</v>
      </c>
      <c r="N29" s="54">
        <f t="shared" si="5"/>
        <v>11.8</v>
      </c>
      <c r="O29" s="54">
        <f t="shared" si="5"/>
        <v>13.4</v>
      </c>
      <c r="P29" s="54">
        <f t="shared" si="5"/>
        <v>14.9</v>
      </c>
      <c r="Q29" s="54">
        <f t="shared" si="5"/>
        <v>14.2</v>
      </c>
      <c r="R29" s="54">
        <f t="shared" si="5"/>
        <v>15.2</v>
      </c>
      <c r="S29" s="54">
        <f t="shared" si="5"/>
        <v>15.7</v>
      </c>
      <c r="T29" s="54">
        <f t="shared" si="5"/>
        <v>15.7</v>
      </c>
      <c r="U29" s="54">
        <f t="shared" si="5"/>
        <v>15.9</v>
      </c>
      <c r="V29" s="54">
        <f t="shared" si="5"/>
        <v>15.9</v>
      </c>
      <c r="W29" s="54">
        <f t="shared" si="5"/>
        <v>14.5</v>
      </c>
      <c r="X29" s="54">
        <f t="shared" si="5"/>
        <v>15.7</v>
      </c>
      <c r="Y29" s="54">
        <f t="shared" si="5"/>
        <v>14.5</v>
      </c>
      <c r="Z29" s="54">
        <f t="shared" si="5"/>
        <v>13.3</v>
      </c>
      <c r="AA29" s="54">
        <f t="shared" si="5"/>
        <v>9.8000000000000007</v>
      </c>
      <c r="AB29" s="54">
        <f t="shared" si="5"/>
        <v>9.6</v>
      </c>
      <c r="AC29" s="54">
        <f t="shared" si="5"/>
        <v>9.4</v>
      </c>
      <c r="AD29" s="54">
        <f t="shared" si="5"/>
        <v>11.3</v>
      </c>
      <c r="AE29" s="54">
        <f t="shared" si="5"/>
        <v>15.9</v>
      </c>
      <c r="AF29" s="54">
        <f t="shared" si="5"/>
        <v>17.899999999999999</v>
      </c>
      <c r="AG29" s="54">
        <f t="shared" si="5"/>
        <v>17.899999999999999</v>
      </c>
      <c r="AH29" s="54">
        <f t="shared" si="5"/>
        <v>17.8</v>
      </c>
      <c r="AI29" s="54">
        <f t="shared" si="5"/>
        <v>16.899999999999999</v>
      </c>
      <c r="AJ29" s="54">
        <f t="shared" si="5"/>
        <v>15.6</v>
      </c>
      <c r="AK29" s="54">
        <f t="shared" si="5"/>
        <v>17.100000000000001</v>
      </c>
      <c r="AL29" s="54">
        <f t="shared" si="5"/>
        <v>15.7</v>
      </c>
      <c r="AM29" s="54">
        <f t="shared" si="5"/>
        <v>15.4</v>
      </c>
      <c r="AN29" s="54">
        <f t="shared" si="5"/>
        <v>15.4</v>
      </c>
      <c r="AO29" s="54">
        <f t="shared" si="5"/>
        <v>17.600000000000001</v>
      </c>
      <c r="AP29" s="54">
        <f t="shared" si="5"/>
        <v>17.7</v>
      </c>
      <c r="AQ29" s="54">
        <f t="shared" si="5"/>
        <v>16.399999999999999</v>
      </c>
      <c r="AR29" s="54">
        <f t="shared" si="5"/>
        <v>16.3</v>
      </c>
      <c r="AS29" s="54">
        <f t="shared" si="5"/>
        <v>16.100000000000001</v>
      </c>
      <c r="AT29" s="54">
        <f t="shared" si="5"/>
        <v>15.7</v>
      </c>
      <c r="AU29" s="54">
        <f t="shared" si="5"/>
        <v>16.8</v>
      </c>
      <c r="AV29" s="54">
        <f t="shared" si="5"/>
        <v>16.3</v>
      </c>
      <c r="AW29" s="54">
        <f t="shared" si="5"/>
        <v>17.100000000000001</v>
      </c>
      <c r="AX29" s="54">
        <f t="shared" si="5"/>
        <v>16.399999999999999</v>
      </c>
      <c r="AY29" s="54">
        <f t="shared" si="5"/>
        <v>16.2</v>
      </c>
      <c r="AZ29" s="54">
        <f t="shared" si="5"/>
        <v>16.8</v>
      </c>
      <c r="BA29" s="54">
        <f t="shared" si="5"/>
        <v>18.600000000000001</v>
      </c>
      <c r="BB29" s="54">
        <f t="shared" si="5"/>
        <v>19.100000000000001</v>
      </c>
      <c r="BC29" s="54">
        <f t="shared" si="5"/>
        <v>18.8</v>
      </c>
      <c r="BD29" s="54">
        <f t="shared" si="5"/>
        <v>19.7</v>
      </c>
      <c r="BE29" s="54">
        <f t="shared" si="5"/>
        <v>15.2</v>
      </c>
      <c r="BF29" s="54">
        <f t="shared" si="5"/>
        <v>12.7</v>
      </c>
      <c r="BG29" s="54">
        <f t="shared" si="5"/>
        <v>13.8</v>
      </c>
      <c r="BH29" s="54">
        <f t="shared" si="5"/>
        <v>16.2</v>
      </c>
      <c r="BI29" s="54">
        <f t="shared" si="5"/>
        <v>12.4</v>
      </c>
      <c r="BJ29" s="54">
        <f t="shared" si="5"/>
        <v>17.2</v>
      </c>
      <c r="BK29" s="54">
        <f t="shared" si="5"/>
        <v>18.3</v>
      </c>
      <c r="BL29" s="54">
        <f t="shared" si="5"/>
        <v>20.2</v>
      </c>
      <c r="BM29" s="54">
        <f t="shared" si="5"/>
        <v>19.7</v>
      </c>
      <c r="BN29" s="54">
        <f t="shared" si="5"/>
        <v>22.7</v>
      </c>
      <c r="BO29" s="54">
        <f t="shared" ref="BO29:DZ29" si="6">MIN(BO3:BO26)</f>
        <v>21.8</v>
      </c>
      <c r="BP29" s="54">
        <f t="shared" si="6"/>
        <v>23.2</v>
      </c>
      <c r="BQ29" s="54">
        <f t="shared" si="6"/>
        <v>20.6</v>
      </c>
      <c r="BR29" s="54">
        <f t="shared" si="6"/>
        <v>23.1</v>
      </c>
      <c r="BS29" s="54">
        <f t="shared" si="6"/>
        <v>19.899999999999999</v>
      </c>
      <c r="BT29" s="54">
        <f t="shared" si="6"/>
        <v>18.2</v>
      </c>
      <c r="BU29" s="54">
        <f t="shared" si="6"/>
        <v>16.7</v>
      </c>
      <c r="BV29" s="54">
        <f t="shared" si="6"/>
        <v>18</v>
      </c>
      <c r="BW29" s="54">
        <f t="shared" si="6"/>
        <v>18</v>
      </c>
      <c r="BX29" s="54">
        <f t="shared" si="6"/>
        <v>16.399999999999999</v>
      </c>
      <c r="BY29" s="54">
        <f t="shared" si="6"/>
        <v>16.100000000000001</v>
      </c>
      <c r="BZ29" s="54">
        <f t="shared" si="6"/>
        <v>16.8</v>
      </c>
      <c r="CA29" s="54">
        <f t="shared" si="6"/>
        <v>19.5</v>
      </c>
      <c r="CB29" s="54">
        <f t="shared" si="6"/>
        <v>19</v>
      </c>
      <c r="CC29" s="54">
        <f t="shared" si="6"/>
        <v>20.3</v>
      </c>
      <c r="CD29" s="54">
        <f t="shared" si="6"/>
        <v>18.600000000000001</v>
      </c>
      <c r="CE29" s="54">
        <f t="shared" si="6"/>
        <v>19.3</v>
      </c>
      <c r="CF29" s="54">
        <f t="shared" si="6"/>
        <v>21.1</v>
      </c>
      <c r="CG29" s="54">
        <f t="shared" si="6"/>
        <v>19.899999999999999</v>
      </c>
      <c r="CH29" s="54">
        <f t="shared" si="6"/>
        <v>19.600000000000001</v>
      </c>
      <c r="CI29" s="54">
        <f t="shared" si="6"/>
        <v>21.6</v>
      </c>
      <c r="CJ29" s="54">
        <f t="shared" si="6"/>
        <v>21.7</v>
      </c>
      <c r="CK29" s="54">
        <f t="shared" si="6"/>
        <v>21.3</v>
      </c>
      <c r="CL29" s="54">
        <f t="shared" si="6"/>
        <v>22</v>
      </c>
      <c r="CM29" s="54">
        <f t="shared" si="6"/>
        <v>20.399999999999999</v>
      </c>
      <c r="CN29" s="54">
        <f t="shared" si="6"/>
        <v>20.9</v>
      </c>
      <c r="CO29" s="54">
        <f t="shared" si="6"/>
        <v>21.3</v>
      </c>
      <c r="CP29" s="54">
        <f t="shared" si="6"/>
        <v>22.2</v>
      </c>
      <c r="CQ29" s="54">
        <f t="shared" si="6"/>
        <v>21.2</v>
      </c>
      <c r="CR29" s="54">
        <f t="shared" si="6"/>
        <v>20.8</v>
      </c>
      <c r="CS29" s="54">
        <f t="shared" si="6"/>
        <v>20</v>
      </c>
      <c r="CT29" s="54">
        <f t="shared" si="6"/>
        <v>21.8</v>
      </c>
      <c r="CU29" s="54">
        <f t="shared" si="6"/>
        <v>21.7</v>
      </c>
      <c r="CV29" s="54">
        <f t="shared" si="6"/>
        <v>23.1</v>
      </c>
      <c r="CW29" s="54">
        <f t="shared" si="6"/>
        <v>23</v>
      </c>
      <c r="CX29" s="54">
        <f t="shared" si="6"/>
        <v>21.3</v>
      </c>
      <c r="CY29" s="54">
        <f t="shared" si="6"/>
        <v>20.3</v>
      </c>
      <c r="CZ29" s="54">
        <f t="shared" si="6"/>
        <v>23.8</v>
      </c>
      <c r="DA29" s="54">
        <f t="shared" si="6"/>
        <v>24.5</v>
      </c>
      <c r="DB29" s="54">
        <f t="shared" si="6"/>
        <v>24.8</v>
      </c>
      <c r="DC29" s="54">
        <f t="shared" si="6"/>
        <v>25.6</v>
      </c>
      <c r="DD29" s="54">
        <f t="shared" si="6"/>
        <v>24.4</v>
      </c>
      <c r="DE29" s="54">
        <f t="shared" si="6"/>
        <v>24.9</v>
      </c>
      <c r="DF29" s="54">
        <f t="shared" si="6"/>
        <v>26.6</v>
      </c>
      <c r="DG29" s="54">
        <f t="shared" si="6"/>
        <v>26.1</v>
      </c>
      <c r="DH29" s="54">
        <f t="shared" si="6"/>
        <v>25.5</v>
      </c>
      <c r="DI29" s="54">
        <f t="shared" si="6"/>
        <v>26.1</v>
      </c>
      <c r="DJ29" s="54">
        <f t="shared" si="6"/>
        <v>25.9</v>
      </c>
      <c r="DK29" s="54">
        <f t="shared" si="6"/>
        <v>25.1</v>
      </c>
      <c r="DL29" s="54">
        <f t="shared" si="6"/>
        <v>25.3</v>
      </c>
      <c r="DM29" s="54">
        <f t="shared" si="6"/>
        <v>26.8</v>
      </c>
      <c r="DN29" s="54">
        <f t="shared" si="6"/>
        <v>25.1</v>
      </c>
      <c r="DO29" s="54">
        <f t="shared" si="6"/>
        <v>25.1</v>
      </c>
      <c r="DP29" s="54">
        <f t="shared" si="6"/>
        <v>25.6</v>
      </c>
      <c r="DQ29" s="54">
        <f t="shared" si="6"/>
        <v>26.2</v>
      </c>
      <c r="DR29" s="54">
        <f t="shared" si="6"/>
        <v>26</v>
      </c>
      <c r="DS29" s="54">
        <f t="shared" si="6"/>
        <v>26.6</v>
      </c>
      <c r="DT29" s="54">
        <f t="shared" si="6"/>
        <v>26.6</v>
      </c>
      <c r="DU29" s="54">
        <f t="shared" si="6"/>
        <v>27.2</v>
      </c>
      <c r="DV29" s="54">
        <f t="shared" si="6"/>
        <v>27.5</v>
      </c>
      <c r="DW29" s="54">
        <f t="shared" si="6"/>
        <v>24.3</v>
      </c>
      <c r="DX29" s="54">
        <f t="shared" si="6"/>
        <v>25</v>
      </c>
      <c r="DY29" s="54">
        <f t="shared" si="6"/>
        <v>24.2</v>
      </c>
      <c r="DZ29" s="54">
        <f t="shared" si="6"/>
        <v>26.4</v>
      </c>
      <c r="EA29" s="54">
        <f t="shared" ref="EA29:EF29" si="7">MIN(EA3:EA26)</f>
        <v>26.3</v>
      </c>
      <c r="EB29" s="54">
        <f t="shared" si="7"/>
        <v>25.1</v>
      </c>
      <c r="EC29" s="54">
        <f t="shared" si="7"/>
        <v>23.9</v>
      </c>
      <c r="ED29" s="54">
        <f t="shared" si="7"/>
        <v>23.7</v>
      </c>
      <c r="EE29" s="54">
        <f t="shared" si="7"/>
        <v>23.8</v>
      </c>
      <c r="EF29" s="54">
        <f t="shared" si="7"/>
        <v>23</v>
      </c>
    </row>
    <row r="30" spans="1:136" ht="16.5" x14ac:dyDescent="0.25">
      <c r="A30" s="6" t="s">
        <v>463</v>
      </c>
      <c r="B30" s="15">
        <f t="shared" ref="B30" si="8">B28-B29</f>
        <v>9.7000000000000011</v>
      </c>
      <c r="C30" s="15">
        <f t="shared" ref="C30:BN30" si="9">C28-C29</f>
        <v>10.6</v>
      </c>
      <c r="D30" s="15">
        <f t="shared" si="9"/>
        <v>8.8000000000000007</v>
      </c>
      <c r="E30" s="15">
        <f t="shared" si="9"/>
        <v>8.4999999999999982</v>
      </c>
      <c r="F30" s="15">
        <f t="shared" si="9"/>
        <v>13.399999999999999</v>
      </c>
      <c r="G30" s="15">
        <f t="shared" si="9"/>
        <v>13.5</v>
      </c>
      <c r="H30" s="15">
        <f t="shared" si="9"/>
        <v>12.6</v>
      </c>
      <c r="I30" s="15">
        <f t="shared" si="9"/>
        <v>14.5</v>
      </c>
      <c r="J30" s="15">
        <f t="shared" si="9"/>
        <v>15.4</v>
      </c>
      <c r="K30" s="15">
        <f t="shared" si="9"/>
        <v>13.8</v>
      </c>
      <c r="L30" s="15">
        <f t="shared" si="9"/>
        <v>12.700000000000001</v>
      </c>
      <c r="M30" s="15">
        <f t="shared" si="9"/>
        <v>15.1</v>
      </c>
      <c r="N30" s="15">
        <f t="shared" si="9"/>
        <v>16</v>
      </c>
      <c r="O30" s="15">
        <f t="shared" si="9"/>
        <v>11.499999999999998</v>
      </c>
      <c r="P30" s="15">
        <f t="shared" si="9"/>
        <v>11.499999999999998</v>
      </c>
      <c r="Q30" s="15">
        <f t="shared" si="9"/>
        <v>11.3</v>
      </c>
      <c r="R30" s="15">
        <f t="shared" si="9"/>
        <v>8.8000000000000007</v>
      </c>
      <c r="S30" s="15">
        <f t="shared" si="9"/>
        <v>3.6999999999999993</v>
      </c>
      <c r="T30" s="15">
        <f t="shared" si="9"/>
        <v>5.6999999999999993</v>
      </c>
      <c r="U30" s="15">
        <f t="shared" si="9"/>
        <v>9.4999999999999982</v>
      </c>
      <c r="V30" s="15">
        <f t="shared" si="9"/>
        <v>8.9</v>
      </c>
      <c r="W30" s="15">
        <f t="shared" si="9"/>
        <v>10.3</v>
      </c>
      <c r="X30" s="15">
        <f t="shared" si="9"/>
        <v>11</v>
      </c>
      <c r="Y30" s="15">
        <f t="shared" si="9"/>
        <v>7.6000000000000014</v>
      </c>
      <c r="Z30" s="15">
        <f t="shared" si="9"/>
        <v>9</v>
      </c>
      <c r="AA30" s="15">
        <f t="shared" si="9"/>
        <v>14.7</v>
      </c>
      <c r="AB30" s="15">
        <f t="shared" si="9"/>
        <v>15.000000000000002</v>
      </c>
      <c r="AC30" s="15">
        <f t="shared" si="9"/>
        <v>16.399999999999999</v>
      </c>
      <c r="AD30" s="15">
        <f t="shared" si="9"/>
        <v>16.3</v>
      </c>
      <c r="AE30" s="15">
        <f t="shared" si="9"/>
        <v>10.799999999999999</v>
      </c>
      <c r="AF30" s="15">
        <f t="shared" si="9"/>
        <v>6.7000000000000028</v>
      </c>
      <c r="AG30" s="15">
        <f t="shared" si="9"/>
        <v>9.5</v>
      </c>
      <c r="AH30" s="15">
        <f t="shared" si="9"/>
        <v>10.199999999999999</v>
      </c>
      <c r="AI30" s="15">
        <f t="shared" si="9"/>
        <v>8</v>
      </c>
      <c r="AJ30" s="15">
        <f t="shared" si="9"/>
        <v>10.500000000000002</v>
      </c>
      <c r="AK30" s="15">
        <f t="shared" si="9"/>
        <v>11.599999999999998</v>
      </c>
      <c r="AL30" s="15">
        <f t="shared" si="9"/>
        <v>6.1999999999999993</v>
      </c>
      <c r="AM30" s="15">
        <f t="shared" si="9"/>
        <v>7.2000000000000011</v>
      </c>
      <c r="AN30" s="15">
        <f t="shared" si="9"/>
        <v>11.700000000000001</v>
      </c>
      <c r="AO30" s="15">
        <f t="shared" si="9"/>
        <v>10.099999999999998</v>
      </c>
      <c r="AP30" s="15">
        <f t="shared" si="9"/>
        <v>10.100000000000001</v>
      </c>
      <c r="AQ30" s="15">
        <f t="shared" si="9"/>
        <v>6.8000000000000007</v>
      </c>
      <c r="AR30" s="15">
        <f t="shared" si="9"/>
        <v>8.5</v>
      </c>
      <c r="AS30" s="15">
        <f t="shared" si="9"/>
        <v>9.5</v>
      </c>
      <c r="AT30" s="15">
        <f t="shared" si="9"/>
        <v>10.3</v>
      </c>
      <c r="AU30" s="15">
        <f t="shared" si="9"/>
        <v>9.0999999999999979</v>
      </c>
      <c r="AV30" s="15">
        <f t="shared" si="9"/>
        <v>11</v>
      </c>
      <c r="AW30" s="15">
        <f t="shared" si="9"/>
        <v>8.8999999999999986</v>
      </c>
      <c r="AX30" s="15">
        <f t="shared" si="9"/>
        <v>9.7000000000000028</v>
      </c>
      <c r="AY30" s="15">
        <f t="shared" si="9"/>
        <v>10.600000000000001</v>
      </c>
      <c r="AZ30" s="15">
        <f t="shared" si="9"/>
        <v>12.599999999999998</v>
      </c>
      <c r="BA30" s="15">
        <f t="shared" si="9"/>
        <v>10.099999999999998</v>
      </c>
      <c r="BB30" s="15">
        <f t="shared" si="9"/>
        <v>8.7999999999999972</v>
      </c>
      <c r="BC30" s="15">
        <f t="shared" si="9"/>
        <v>10.099999999999998</v>
      </c>
      <c r="BD30" s="15">
        <f t="shared" si="9"/>
        <v>10.900000000000002</v>
      </c>
      <c r="BE30" s="15">
        <f t="shared" si="9"/>
        <v>8.6999999999999993</v>
      </c>
      <c r="BF30" s="15">
        <f t="shared" si="9"/>
        <v>3.4000000000000021</v>
      </c>
      <c r="BG30" s="15">
        <f t="shared" si="9"/>
        <v>8.6999999999999993</v>
      </c>
      <c r="BH30" s="15">
        <f t="shared" si="9"/>
        <v>4.6999999999999993</v>
      </c>
      <c r="BI30" s="15">
        <f t="shared" si="9"/>
        <v>12.499999999999998</v>
      </c>
      <c r="BJ30" s="15">
        <f t="shared" si="9"/>
        <v>9.1000000000000014</v>
      </c>
      <c r="BK30" s="15">
        <f t="shared" si="9"/>
        <v>11.8</v>
      </c>
      <c r="BL30" s="15">
        <f t="shared" si="9"/>
        <v>12.400000000000002</v>
      </c>
      <c r="BM30" s="15">
        <f t="shared" si="9"/>
        <v>11.7</v>
      </c>
      <c r="BN30" s="15">
        <f t="shared" si="9"/>
        <v>8.6999999999999993</v>
      </c>
      <c r="BO30" s="15">
        <f t="shared" ref="BO30:DZ30" si="10">BO28-BO29</f>
        <v>10.7</v>
      </c>
      <c r="BP30" s="15">
        <f t="shared" si="10"/>
        <v>8.1999999999999993</v>
      </c>
      <c r="BQ30" s="15">
        <f t="shared" si="10"/>
        <v>12</v>
      </c>
      <c r="BR30" s="15">
        <f t="shared" si="10"/>
        <v>7.1999999999999993</v>
      </c>
      <c r="BS30" s="15">
        <f t="shared" si="10"/>
        <v>9.5</v>
      </c>
      <c r="BT30" s="15">
        <f t="shared" si="10"/>
        <v>8.1999999999999993</v>
      </c>
      <c r="BU30" s="15">
        <f t="shared" si="10"/>
        <v>10.7</v>
      </c>
      <c r="BV30" s="15">
        <f t="shared" si="10"/>
        <v>7.8999999999999986</v>
      </c>
      <c r="BW30" s="15">
        <f t="shared" si="10"/>
        <v>9.3000000000000007</v>
      </c>
      <c r="BX30" s="15">
        <f t="shared" si="10"/>
        <v>8.3000000000000007</v>
      </c>
      <c r="BY30" s="15">
        <f t="shared" si="10"/>
        <v>11.099999999999998</v>
      </c>
      <c r="BZ30" s="15">
        <f t="shared" si="10"/>
        <v>11.399999999999999</v>
      </c>
      <c r="CA30" s="15">
        <f t="shared" si="10"/>
        <v>10.199999999999999</v>
      </c>
      <c r="CB30" s="15">
        <f t="shared" si="10"/>
        <v>11.899999999999999</v>
      </c>
      <c r="CC30" s="15">
        <f t="shared" si="10"/>
        <v>8.0999999999999979</v>
      </c>
      <c r="CD30" s="15">
        <f t="shared" si="10"/>
        <v>9.5999999999999979</v>
      </c>
      <c r="CE30" s="15">
        <f t="shared" si="10"/>
        <v>10.899999999999999</v>
      </c>
      <c r="CF30" s="15">
        <f t="shared" si="10"/>
        <v>8.7999999999999972</v>
      </c>
      <c r="CG30" s="15">
        <f t="shared" si="10"/>
        <v>10.400000000000002</v>
      </c>
      <c r="CH30" s="15">
        <f t="shared" si="10"/>
        <v>9.6999999999999993</v>
      </c>
      <c r="CI30" s="15">
        <f t="shared" si="10"/>
        <v>8.1999999999999993</v>
      </c>
      <c r="CJ30" s="15">
        <f t="shared" si="10"/>
        <v>9.3000000000000007</v>
      </c>
      <c r="CK30" s="15">
        <f t="shared" si="10"/>
        <v>7.6999999999999993</v>
      </c>
      <c r="CL30" s="15">
        <f t="shared" si="10"/>
        <v>7.5</v>
      </c>
      <c r="CM30" s="15">
        <f t="shared" si="10"/>
        <v>11.100000000000001</v>
      </c>
      <c r="CN30" s="15">
        <f t="shared" si="10"/>
        <v>5.3000000000000007</v>
      </c>
      <c r="CO30" s="15">
        <f t="shared" si="10"/>
        <v>7.8999999999999986</v>
      </c>
      <c r="CP30" s="15">
        <f t="shared" si="10"/>
        <v>5.5</v>
      </c>
      <c r="CQ30" s="15">
        <f t="shared" si="10"/>
        <v>6.3000000000000007</v>
      </c>
      <c r="CR30" s="15">
        <f t="shared" si="10"/>
        <v>2.3000000000000007</v>
      </c>
      <c r="CS30" s="15">
        <f t="shared" si="10"/>
        <v>8.6999999999999993</v>
      </c>
      <c r="CT30" s="15">
        <f t="shared" si="10"/>
        <v>7.8000000000000007</v>
      </c>
      <c r="CU30" s="15">
        <f t="shared" si="10"/>
        <v>8</v>
      </c>
      <c r="CV30" s="15">
        <f t="shared" si="10"/>
        <v>4</v>
      </c>
      <c r="CW30" s="15">
        <f t="shared" si="10"/>
        <v>11.299999999999997</v>
      </c>
      <c r="CX30" s="15">
        <f t="shared" si="10"/>
        <v>8.8999999999999986</v>
      </c>
      <c r="CY30" s="15">
        <f t="shared" si="10"/>
        <v>9.3000000000000007</v>
      </c>
      <c r="CZ30" s="15">
        <f t="shared" si="10"/>
        <v>7.1999999999999993</v>
      </c>
      <c r="DA30" s="15">
        <f t="shared" si="10"/>
        <v>8.2999999999999972</v>
      </c>
      <c r="DB30" s="15">
        <f t="shared" si="10"/>
        <v>7.1999999999999993</v>
      </c>
      <c r="DC30" s="15">
        <f t="shared" si="10"/>
        <v>7.2999999999999972</v>
      </c>
      <c r="DD30" s="15">
        <f t="shared" si="10"/>
        <v>8.6000000000000014</v>
      </c>
      <c r="DE30" s="15">
        <f t="shared" si="10"/>
        <v>9.1000000000000014</v>
      </c>
      <c r="DF30" s="15">
        <f t="shared" si="10"/>
        <v>6.6999999999999957</v>
      </c>
      <c r="DG30" s="15">
        <f t="shared" si="10"/>
        <v>5.7999999999999972</v>
      </c>
      <c r="DH30" s="15">
        <f t="shared" si="10"/>
        <v>8.7999999999999972</v>
      </c>
      <c r="DI30" s="15">
        <f t="shared" si="10"/>
        <v>9.1999999999999957</v>
      </c>
      <c r="DJ30" s="15">
        <f t="shared" si="10"/>
        <v>8</v>
      </c>
      <c r="DK30" s="15">
        <f t="shared" si="10"/>
        <v>11.199999999999996</v>
      </c>
      <c r="DL30" s="15">
        <f t="shared" si="10"/>
        <v>11.999999999999996</v>
      </c>
      <c r="DM30" s="15">
        <f t="shared" si="10"/>
        <v>10.999999999999996</v>
      </c>
      <c r="DN30" s="15">
        <f t="shared" si="10"/>
        <v>11.699999999999996</v>
      </c>
      <c r="DO30" s="15">
        <f t="shared" si="10"/>
        <v>10.600000000000001</v>
      </c>
      <c r="DP30" s="15">
        <f t="shared" si="10"/>
        <v>11</v>
      </c>
      <c r="DQ30" s="15">
        <f t="shared" si="10"/>
        <v>8.6999999999999993</v>
      </c>
      <c r="DR30" s="15">
        <f t="shared" si="10"/>
        <v>7</v>
      </c>
      <c r="DS30" s="15">
        <f t="shared" si="10"/>
        <v>7.1999999999999957</v>
      </c>
      <c r="DT30" s="15">
        <f t="shared" si="10"/>
        <v>7.6000000000000014</v>
      </c>
      <c r="DU30" s="15">
        <f t="shared" si="10"/>
        <v>7.9000000000000021</v>
      </c>
      <c r="DV30" s="15">
        <f t="shared" si="10"/>
        <v>6.2000000000000028</v>
      </c>
      <c r="DW30" s="15">
        <f t="shared" si="10"/>
        <v>3.8000000000000007</v>
      </c>
      <c r="DX30" s="15">
        <f t="shared" si="10"/>
        <v>5.8000000000000007</v>
      </c>
      <c r="DY30" s="15">
        <f t="shared" si="10"/>
        <v>7.4000000000000021</v>
      </c>
      <c r="DZ30" s="15">
        <f t="shared" si="10"/>
        <v>7.3000000000000043</v>
      </c>
      <c r="EA30" s="15">
        <f t="shared" ref="EA30:EF30" si="11">EA28-EA29</f>
        <v>7.9000000000000021</v>
      </c>
      <c r="EB30" s="15">
        <f t="shared" si="11"/>
        <v>9.5</v>
      </c>
      <c r="EC30" s="15">
        <f t="shared" si="11"/>
        <v>5.6000000000000014</v>
      </c>
      <c r="ED30" s="15">
        <f t="shared" si="11"/>
        <v>5.3000000000000007</v>
      </c>
      <c r="EE30" s="15">
        <f t="shared" si="11"/>
        <v>6</v>
      </c>
      <c r="EF30" s="15">
        <f t="shared" si="11"/>
        <v>9.7999999999999972</v>
      </c>
    </row>
    <row r="31" spans="1:136" ht="16.5" x14ac:dyDescent="0.25">
      <c r="A31" s="6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25" t="s">
        <v>464</v>
      </c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25" t="s">
        <v>465</v>
      </c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C31" s="15"/>
      <c r="ED31" s="15"/>
      <c r="EE31" s="15"/>
    </row>
    <row r="32" spans="1:136" x14ac:dyDescent="0.25">
      <c r="A32" s="28"/>
      <c r="B32" s="4"/>
      <c r="C32" s="4"/>
      <c r="E32" s="4"/>
      <c r="F32" s="2"/>
      <c r="G32" s="2"/>
      <c r="H32" s="4"/>
      <c r="N32" s="4"/>
      <c r="O32" s="20"/>
      <c r="P32" s="2"/>
      <c r="Q32" s="2"/>
      <c r="R32" s="2"/>
      <c r="S32" s="2"/>
    </row>
    <row r="33" spans="1:19" x14ac:dyDescent="0.25">
      <c r="A33" s="28"/>
      <c r="B33" s="4"/>
      <c r="C33" s="4"/>
      <c r="E33" s="4"/>
      <c r="F33" s="2"/>
      <c r="G33" s="2"/>
      <c r="H33" s="4"/>
      <c r="N33" s="4"/>
      <c r="O33" s="20"/>
      <c r="P33" s="2"/>
      <c r="Q33" s="2"/>
      <c r="R33" s="2"/>
      <c r="S33" s="2"/>
    </row>
    <row r="34" spans="1:19" x14ac:dyDescent="0.25">
      <c r="A34" s="28"/>
      <c r="B34" s="4"/>
      <c r="C34" s="4"/>
      <c r="E34" s="4"/>
      <c r="F34" s="2"/>
      <c r="G34" s="2"/>
      <c r="H34" s="4"/>
      <c r="N34" s="4"/>
      <c r="O34" s="20"/>
      <c r="P34" s="2"/>
      <c r="Q34" s="2"/>
      <c r="R34" s="2"/>
      <c r="S34" s="2"/>
    </row>
    <row r="35" spans="1:19" x14ac:dyDescent="0.25">
      <c r="A35" s="28"/>
      <c r="B35" s="4"/>
      <c r="C35" s="4"/>
      <c r="E35" s="4"/>
      <c r="F35" s="2"/>
      <c r="G35" s="2"/>
      <c r="H35" s="4"/>
      <c r="N35" s="4"/>
      <c r="O35" s="20"/>
      <c r="P35" s="2"/>
      <c r="Q35" s="2"/>
      <c r="R35" s="2"/>
      <c r="S35" s="2"/>
    </row>
    <row r="36" spans="1:19" x14ac:dyDescent="0.25">
      <c r="A36" s="28"/>
      <c r="B36" s="4"/>
      <c r="C36" s="4"/>
      <c r="E36" s="4"/>
      <c r="F36" s="2"/>
      <c r="G36" s="4"/>
      <c r="H36" s="4"/>
      <c r="N36" s="4"/>
      <c r="O36" s="20"/>
      <c r="P36" s="2"/>
      <c r="Q36" s="2"/>
      <c r="R36" s="2"/>
      <c r="S36" s="2"/>
    </row>
    <row r="37" spans="1:19" x14ac:dyDescent="0.25">
      <c r="A37" s="28"/>
      <c r="B37" s="4"/>
      <c r="C37" s="4"/>
      <c r="E37" s="4"/>
      <c r="F37" s="2"/>
      <c r="G37" s="2"/>
      <c r="H37" s="4"/>
      <c r="N37" s="4"/>
      <c r="O37" s="20"/>
      <c r="P37" s="2"/>
      <c r="Q37" s="2"/>
      <c r="R37" s="2"/>
      <c r="S37" s="2"/>
    </row>
    <row r="38" spans="1:19" x14ac:dyDescent="0.25">
      <c r="A38" s="28"/>
      <c r="B38" s="4"/>
      <c r="C38" s="4"/>
      <c r="E38" s="4"/>
      <c r="F38" s="2"/>
      <c r="G38" s="2"/>
      <c r="H38" s="4"/>
      <c r="N38" s="4"/>
      <c r="O38" s="20"/>
      <c r="P38" s="2"/>
      <c r="Q38" s="2"/>
      <c r="R38" s="2"/>
      <c r="S38" s="2"/>
    </row>
    <row r="39" spans="1:19" x14ac:dyDescent="0.25">
      <c r="A39" s="28"/>
      <c r="B39" s="4"/>
      <c r="C39" s="4"/>
      <c r="E39" s="4"/>
      <c r="F39" s="4"/>
      <c r="G39" s="4"/>
      <c r="H39" s="4"/>
      <c r="N39" s="4"/>
      <c r="O39" s="20"/>
      <c r="P39" s="2"/>
      <c r="Q39" s="2"/>
      <c r="R39" s="2"/>
      <c r="S39" s="2"/>
    </row>
    <row r="40" spans="1:19" x14ac:dyDescent="0.25">
      <c r="A40" s="28"/>
      <c r="B40" s="4"/>
      <c r="C40" s="4"/>
      <c r="E40" s="4"/>
      <c r="F40" s="2"/>
      <c r="G40" s="2"/>
      <c r="H40" s="4"/>
      <c r="N40" s="4"/>
      <c r="O40" s="20"/>
      <c r="P40" s="2"/>
      <c r="Q40" s="2"/>
      <c r="R40" s="2"/>
      <c r="S40" s="2"/>
    </row>
    <row r="41" spans="1:19" x14ac:dyDescent="0.25">
      <c r="A41" s="28"/>
      <c r="B41" s="4"/>
      <c r="C41" s="4"/>
      <c r="E41" s="4"/>
      <c r="F41" s="2"/>
      <c r="G41" s="2"/>
      <c r="H41" s="4"/>
      <c r="N41" s="4"/>
      <c r="O41" s="20"/>
      <c r="P41" s="2"/>
      <c r="Q41" s="2"/>
      <c r="R41" s="2"/>
      <c r="S41" s="2"/>
    </row>
    <row r="42" spans="1:19" x14ac:dyDescent="0.25">
      <c r="A42" s="28"/>
      <c r="B42" s="4"/>
      <c r="C42" s="4"/>
      <c r="E42" s="4"/>
      <c r="F42" s="2"/>
      <c r="G42" s="4"/>
      <c r="H42" s="4"/>
      <c r="N42" s="4"/>
      <c r="O42" s="20"/>
      <c r="P42" s="2"/>
      <c r="Q42" s="2"/>
      <c r="R42" s="2"/>
      <c r="S42" s="2"/>
    </row>
    <row r="43" spans="1:19" x14ac:dyDescent="0.25">
      <c r="A43" s="28"/>
      <c r="B43" s="4"/>
      <c r="C43" s="4"/>
      <c r="E43" s="4"/>
      <c r="F43" s="2"/>
      <c r="G43" s="2"/>
      <c r="H43" s="4"/>
      <c r="N43" s="4"/>
      <c r="O43" s="20"/>
      <c r="P43" s="2"/>
      <c r="Q43" s="2"/>
      <c r="R43" s="2"/>
      <c r="S43" s="2"/>
    </row>
    <row r="44" spans="1:19" x14ac:dyDescent="0.25">
      <c r="A44" s="28"/>
      <c r="B44" s="4"/>
      <c r="C44" s="4"/>
      <c r="E44" s="4"/>
      <c r="F44" s="2"/>
      <c r="G44" s="2"/>
      <c r="H44" s="4"/>
      <c r="N44" s="4"/>
      <c r="O44" s="20"/>
      <c r="P44" s="2"/>
      <c r="Q44" s="2"/>
      <c r="R44" s="2"/>
      <c r="S44" s="2"/>
    </row>
    <row r="45" spans="1:19" x14ac:dyDescent="0.25">
      <c r="A45" s="28"/>
      <c r="B45" s="4"/>
      <c r="C45" s="4"/>
      <c r="E45" s="4"/>
      <c r="F45" s="2"/>
      <c r="G45" s="4"/>
      <c r="H45" s="4"/>
      <c r="N45" s="4"/>
      <c r="O45" s="20"/>
      <c r="P45" s="2"/>
      <c r="Q45" s="2"/>
      <c r="R45" s="2"/>
      <c r="S45" s="2"/>
    </row>
    <row r="46" spans="1:19" x14ac:dyDescent="0.25">
      <c r="A46" s="28"/>
      <c r="B46" s="4"/>
      <c r="C46" s="4"/>
      <c r="E46" s="4"/>
      <c r="F46" s="2"/>
      <c r="G46" s="2"/>
      <c r="H46" s="4"/>
      <c r="N46" s="4"/>
      <c r="O46" s="20"/>
      <c r="P46" s="2"/>
      <c r="Q46" s="2"/>
      <c r="R46" s="2"/>
      <c r="S46" s="2"/>
    </row>
    <row r="47" spans="1:19" x14ac:dyDescent="0.25">
      <c r="A47" s="28"/>
      <c r="B47" s="4"/>
      <c r="C47" s="4"/>
      <c r="E47" s="4"/>
      <c r="F47" s="2"/>
      <c r="G47" s="2"/>
      <c r="H47" s="4"/>
      <c r="N47" s="4"/>
      <c r="O47" s="20"/>
      <c r="P47" s="2"/>
      <c r="Q47" s="2"/>
      <c r="R47" s="2"/>
      <c r="S47" s="2"/>
    </row>
    <row r="48" spans="1:19" x14ac:dyDescent="0.25">
      <c r="A48" s="28"/>
      <c r="B48" s="4"/>
      <c r="C48" s="4"/>
      <c r="E48" s="4"/>
      <c r="F48" s="2"/>
      <c r="G48" s="2"/>
      <c r="H48" s="4"/>
      <c r="N48" s="4"/>
      <c r="O48" s="20"/>
      <c r="P48" s="2"/>
      <c r="Q48" s="2"/>
      <c r="R48" s="2"/>
      <c r="S48" s="2"/>
    </row>
    <row r="49" spans="1:19" x14ac:dyDescent="0.25">
      <c r="A49" s="28"/>
      <c r="B49" s="4"/>
      <c r="C49" s="4"/>
      <c r="E49" s="4"/>
      <c r="F49" s="2"/>
      <c r="G49" s="2"/>
      <c r="H49" s="4"/>
      <c r="N49" s="4"/>
      <c r="O49" s="20"/>
      <c r="P49" s="2"/>
      <c r="Q49" s="2"/>
      <c r="R49" s="2"/>
      <c r="S49" s="2"/>
    </row>
    <row r="50" spans="1:19" x14ac:dyDescent="0.25">
      <c r="A50" s="28"/>
      <c r="B50" s="4"/>
      <c r="C50" s="4"/>
      <c r="E50" s="4"/>
      <c r="F50" s="2"/>
      <c r="G50" s="4"/>
      <c r="H50" s="4"/>
      <c r="N50" s="4"/>
      <c r="O50" s="20"/>
      <c r="P50" s="2"/>
      <c r="Q50" s="2"/>
      <c r="R50" s="2"/>
      <c r="S50" s="2"/>
    </row>
    <row r="51" spans="1:19" x14ac:dyDescent="0.25">
      <c r="A51" s="28"/>
      <c r="B51" s="4"/>
      <c r="C51" s="4"/>
      <c r="E51" s="4"/>
      <c r="F51" s="2"/>
      <c r="G51" s="2"/>
      <c r="H51" s="4"/>
      <c r="N51" s="4"/>
      <c r="O51" s="20"/>
      <c r="P51" s="2"/>
      <c r="Q51" s="2"/>
      <c r="R51" s="2"/>
      <c r="S51" s="2"/>
    </row>
    <row r="52" spans="1:19" x14ac:dyDescent="0.25">
      <c r="A52" s="28"/>
      <c r="B52" s="4"/>
      <c r="C52" s="4"/>
      <c r="E52" s="4"/>
      <c r="F52" s="2"/>
      <c r="G52" s="2"/>
      <c r="H52" s="4"/>
      <c r="N52" s="4"/>
      <c r="O52" s="20"/>
      <c r="P52" s="2"/>
      <c r="Q52" s="2"/>
      <c r="R52" s="2"/>
      <c r="S52" s="2"/>
    </row>
    <row r="53" spans="1:19" x14ac:dyDescent="0.25">
      <c r="A53" s="28"/>
      <c r="B53" s="4"/>
      <c r="C53" s="4"/>
      <c r="E53" s="4"/>
      <c r="F53" s="2"/>
      <c r="G53" s="4"/>
      <c r="H53" s="4"/>
      <c r="N53" s="4"/>
      <c r="O53" s="20"/>
      <c r="P53" s="2"/>
      <c r="Q53" s="2"/>
      <c r="R53" s="2"/>
      <c r="S53" s="2"/>
    </row>
    <row r="54" spans="1:19" x14ac:dyDescent="0.25">
      <c r="A54" s="28"/>
      <c r="B54" s="4"/>
      <c r="C54" s="4"/>
      <c r="E54" s="4"/>
      <c r="F54" s="2"/>
      <c r="G54" s="2"/>
      <c r="H54" s="4"/>
      <c r="N54" s="4"/>
      <c r="O54" s="20"/>
      <c r="P54" s="2"/>
      <c r="Q54" s="2"/>
      <c r="R54" s="2"/>
      <c r="S54" s="2"/>
    </row>
    <row r="55" spans="1:19" x14ac:dyDescent="0.25">
      <c r="A55" s="28"/>
      <c r="B55" s="4"/>
      <c r="C55" s="4"/>
      <c r="E55" s="4"/>
      <c r="F55" s="2"/>
      <c r="G55" s="2"/>
      <c r="H55" s="4"/>
      <c r="N55" s="4"/>
      <c r="O55" s="20"/>
      <c r="P55" s="2"/>
      <c r="Q55" s="2"/>
      <c r="R55" s="2"/>
      <c r="S55" s="2"/>
    </row>
    <row r="56" spans="1:19" x14ac:dyDescent="0.25">
      <c r="A56" s="28"/>
      <c r="B56" s="4"/>
      <c r="C56" s="4"/>
      <c r="E56" s="4"/>
      <c r="F56" s="2"/>
      <c r="G56" s="4"/>
      <c r="H56" s="4"/>
      <c r="N56" s="4"/>
      <c r="O56" s="20"/>
      <c r="P56" s="2"/>
      <c r="Q56" s="2"/>
      <c r="R56" s="2"/>
      <c r="S56" s="2"/>
    </row>
    <row r="57" spans="1:19" x14ac:dyDescent="0.25">
      <c r="A57" s="28"/>
      <c r="B57" s="4"/>
      <c r="C57" s="4"/>
      <c r="E57" s="4"/>
      <c r="F57" s="2"/>
      <c r="G57" s="2"/>
      <c r="H57" s="4"/>
      <c r="N57" s="4"/>
      <c r="O57" s="20"/>
      <c r="P57" s="2"/>
      <c r="Q57" s="2"/>
      <c r="R57" s="2"/>
      <c r="S57" s="2"/>
    </row>
    <row r="58" spans="1:19" x14ac:dyDescent="0.25">
      <c r="A58" s="28"/>
      <c r="B58" s="4"/>
      <c r="C58" s="4"/>
      <c r="E58" s="4"/>
      <c r="F58" s="2"/>
      <c r="G58" s="2"/>
      <c r="H58" s="4"/>
      <c r="N58" s="4"/>
      <c r="O58" s="20"/>
      <c r="P58" s="2"/>
      <c r="Q58" s="2"/>
      <c r="R58" s="2"/>
      <c r="S58" s="2"/>
    </row>
    <row r="59" spans="1:19" x14ac:dyDescent="0.25">
      <c r="A59" s="28"/>
      <c r="B59" s="4"/>
      <c r="C59" s="4"/>
      <c r="E59" s="4"/>
      <c r="F59" s="2"/>
      <c r="G59" s="4"/>
      <c r="H59" s="4"/>
      <c r="N59" s="4"/>
      <c r="O59" s="20"/>
      <c r="P59" s="2"/>
      <c r="Q59" s="2"/>
      <c r="R59" s="2"/>
      <c r="S59" s="2"/>
    </row>
    <row r="60" spans="1:19" x14ac:dyDescent="0.25">
      <c r="A60" s="28"/>
      <c r="B60" s="4"/>
      <c r="C60" s="4"/>
      <c r="E60" s="4"/>
      <c r="F60" s="2"/>
      <c r="G60" s="2"/>
      <c r="H60" s="4"/>
      <c r="N60" s="4"/>
      <c r="O60" s="20"/>
      <c r="P60" s="2"/>
      <c r="Q60" s="2"/>
      <c r="R60" s="2"/>
      <c r="S60" s="2"/>
    </row>
    <row r="61" spans="1:19" x14ac:dyDescent="0.25">
      <c r="A61" s="28"/>
      <c r="B61" s="4"/>
      <c r="C61" s="4"/>
      <c r="E61" s="4"/>
      <c r="F61" s="2"/>
      <c r="G61" s="2"/>
      <c r="H61" s="4"/>
      <c r="N61" s="4"/>
      <c r="O61" s="20"/>
      <c r="P61" s="2"/>
      <c r="Q61" s="2"/>
      <c r="R61" s="2"/>
      <c r="S61" s="2"/>
    </row>
    <row r="62" spans="1:19" x14ac:dyDescent="0.25">
      <c r="A62" s="28"/>
      <c r="B62" s="4"/>
      <c r="C62" s="4"/>
      <c r="E62" s="4"/>
      <c r="F62" s="2"/>
      <c r="G62" s="2"/>
      <c r="H62" s="4"/>
      <c r="N62" s="4"/>
      <c r="O62" s="20"/>
      <c r="P62" s="2"/>
      <c r="Q62" s="2"/>
      <c r="R62" s="2"/>
      <c r="S62" s="2"/>
    </row>
    <row r="63" spans="1:19" x14ac:dyDescent="0.25">
      <c r="A63" s="28"/>
      <c r="B63" s="4"/>
      <c r="C63" s="4"/>
      <c r="E63" s="4"/>
      <c r="F63" s="2"/>
      <c r="G63" s="4"/>
      <c r="H63" s="4"/>
      <c r="L63" s="2"/>
      <c r="M63" s="2"/>
      <c r="N63" s="4"/>
      <c r="O63" s="2"/>
      <c r="P63" s="2"/>
      <c r="Q63" s="2"/>
      <c r="R63" s="2"/>
      <c r="S63" s="2"/>
    </row>
    <row r="64" spans="1:19" x14ac:dyDescent="0.25">
      <c r="A64" s="28"/>
      <c r="B64" s="4"/>
      <c r="C64" s="4"/>
      <c r="E64" s="4"/>
      <c r="F64" s="2"/>
      <c r="G64" s="2"/>
      <c r="H64" s="4"/>
      <c r="L64" s="2"/>
      <c r="M64" s="2"/>
      <c r="N64" s="4"/>
      <c r="O64" s="2"/>
      <c r="P64" s="2"/>
      <c r="Q64" s="2"/>
      <c r="R64" s="2"/>
      <c r="S64" s="2"/>
    </row>
    <row r="65" spans="1:19" x14ac:dyDescent="0.25">
      <c r="A65" s="28"/>
      <c r="B65" s="4"/>
      <c r="C65" s="4"/>
      <c r="E65" s="4"/>
      <c r="F65" s="2"/>
      <c r="G65" s="2"/>
      <c r="H65" s="4"/>
      <c r="L65" s="2"/>
      <c r="M65" s="2"/>
      <c r="N65" s="4"/>
      <c r="O65" s="2"/>
      <c r="P65" s="2"/>
      <c r="Q65" s="2"/>
      <c r="R65" s="2"/>
      <c r="S65" s="2"/>
    </row>
    <row r="66" spans="1:19" x14ac:dyDescent="0.25">
      <c r="A66" s="28"/>
      <c r="B66" s="4"/>
      <c r="C66" s="4"/>
      <c r="E66" s="4"/>
      <c r="F66" s="2"/>
      <c r="G66" s="4"/>
      <c r="H66" s="4"/>
      <c r="L66" s="2"/>
      <c r="M66" s="2"/>
      <c r="N66" s="4"/>
      <c r="O66" s="2"/>
      <c r="P66" s="2"/>
      <c r="Q66" s="2"/>
      <c r="R66" s="2"/>
      <c r="S66" s="2"/>
    </row>
    <row r="67" spans="1:19" x14ac:dyDescent="0.25">
      <c r="A67" s="52"/>
      <c r="B67" s="4"/>
      <c r="C67" s="4"/>
      <c r="E67" s="4"/>
      <c r="H67" s="4"/>
      <c r="N67" s="4"/>
      <c r="P67" s="2"/>
      <c r="Q67" s="15"/>
      <c r="R67" s="15"/>
      <c r="S67" s="2"/>
    </row>
    <row r="68" spans="1:19" x14ac:dyDescent="0.25">
      <c r="A68" s="61"/>
      <c r="B68" s="4"/>
      <c r="C68" s="4"/>
      <c r="E68" s="4"/>
      <c r="H68" s="4"/>
      <c r="N68" s="4"/>
      <c r="P68" s="2"/>
      <c r="Q68" s="15"/>
      <c r="R68" s="15"/>
      <c r="S68" s="2"/>
    </row>
    <row r="69" spans="1:19" x14ac:dyDescent="0.25">
      <c r="A69" s="57">
        <v>0</v>
      </c>
      <c r="B69" s="4"/>
      <c r="C69" s="4"/>
      <c r="E69" s="4"/>
      <c r="H69" s="4"/>
      <c r="N69" s="4"/>
      <c r="P69" s="2"/>
      <c r="Q69" s="15"/>
      <c r="R69" s="15"/>
      <c r="S69" s="2"/>
    </row>
    <row r="70" spans="1:19" x14ac:dyDescent="0.25">
      <c r="A70" s="57">
        <v>4.1666666666666699E-2</v>
      </c>
      <c r="B70" s="4"/>
      <c r="C70" s="4"/>
      <c r="E70" s="4"/>
      <c r="H70" s="4"/>
      <c r="N70" s="4"/>
      <c r="P70" s="2"/>
      <c r="Q70" s="15"/>
      <c r="R70" s="15"/>
      <c r="S70" s="2"/>
    </row>
    <row r="71" spans="1:19" x14ac:dyDescent="0.25">
      <c r="A71" s="57">
        <v>8.3333333333333301E-2</v>
      </c>
      <c r="B71" s="4"/>
      <c r="C71" s="4"/>
      <c r="E71" s="4"/>
      <c r="H71" s="4"/>
      <c r="N71" s="4"/>
      <c r="P71" s="2"/>
      <c r="Q71" s="15"/>
      <c r="R71" s="15"/>
      <c r="S71" s="2"/>
    </row>
    <row r="72" spans="1:19" x14ac:dyDescent="0.25">
      <c r="A72" s="57">
        <v>0.125</v>
      </c>
      <c r="B72" s="4"/>
      <c r="C72" s="4"/>
      <c r="E72" s="4"/>
      <c r="H72" s="4"/>
      <c r="N72" s="4"/>
      <c r="P72" s="2"/>
      <c r="Q72" s="15"/>
      <c r="R72" s="15"/>
      <c r="S72" s="2"/>
    </row>
    <row r="73" spans="1:19" x14ac:dyDescent="0.25">
      <c r="A73" s="57">
        <v>0.16666666666666699</v>
      </c>
      <c r="B73" s="4"/>
      <c r="C73" s="4"/>
      <c r="E73" s="4"/>
      <c r="H73" s="4"/>
      <c r="N73" s="4"/>
      <c r="P73" s="2"/>
      <c r="Q73" s="15"/>
      <c r="R73" s="15"/>
      <c r="S73" s="2"/>
    </row>
    <row r="74" spans="1:19" x14ac:dyDescent="0.25">
      <c r="A74" s="57">
        <v>0.20833333333333301</v>
      </c>
      <c r="B74" s="4"/>
      <c r="C74" s="4"/>
      <c r="E74" s="4"/>
      <c r="H74" s="4"/>
      <c r="N74" s="4"/>
      <c r="P74" s="2"/>
      <c r="Q74" s="15"/>
      <c r="R74" s="15"/>
      <c r="S74" s="2"/>
    </row>
    <row r="75" spans="1:19" x14ac:dyDescent="0.25">
      <c r="A75" s="57">
        <v>0.25</v>
      </c>
      <c r="B75" s="4"/>
      <c r="C75" s="4"/>
      <c r="E75" s="4"/>
      <c r="H75" s="4"/>
      <c r="N75" s="4"/>
      <c r="P75" s="2"/>
      <c r="Q75" s="15"/>
      <c r="R75" s="15"/>
      <c r="S75" s="2"/>
    </row>
    <row r="76" spans="1:19" x14ac:dyDescent="0.25">
      <c r="A76" s="57">
        <v>0.29166666666666702</v>
      </c>
      <c r="B76" s="4"/>
      <c r="C76" s="4"/>
      <c r="E76" s="4"/>
      <c r="H76" s="4"/>
      <c r="N76" s="4"/>
      <c r="P76" s="2"/>
      <c r="Q76" s="15"/>
      <c r="R76" s="15"/>
      <c r="S76" s="2"/>
    </row>
    <row r="77" spans="1:19" x14ac:dyDescent="0.25">
      <c r="A77" s="57">
        <v>0.33333333333333298</v>
      </c>
      <c r="B77" s="4"/>
      <c r="C77" s="4"/>
      <c r="E77" s="4"/>
      <c r="H77" s="4"/>
      <c r="N77" s="4"/>
      <c r="P77" s="2"/>
      <c r="Q77" s="15"/>
      <c r="R77" s="15"/>
      <c r="S77" s="2"/>
    </row>
    <row r="78" spans="1:19" x14ac:dyDescent="0.25">
      <c r="A78" s="59">
        <v>0.375</v>
      </c>
      <c r="B78" s="4"/>
      <c r="C78" s="4"/>
      <c r="E78" s="4"/>
      <c r="H78" s="4"/>
      <c r="N78" s="4"/>
      <c r="P78" s="2"/>
      <c r="Q78" s="15"/>
      <c r="R78" s="15"/>
      <c r="S78" s="2"/>
    </row>
    <row r="79" spans="1:19" x14ac:dyDescent="0.25">
      <c r="A79" s="59">
        <v>0.41666666666666702</v>
      </c>
      <c r="B79" s="4"/>
      <c r="C79" s="4"/>
      <c r="E79" s="4"/>
      <c r="H79" s="4"/>
      <c r="N79" s="4"/>
      <c r="P79" s="2"/>
      <c r="Q79" s="15"/>
      <c r="R79" s="15"/>
      <c r="S79" s="2"/>
    </row>
    <row r="80" spans="1:19" x14ac:dyDescent="0.25">
      <c r="A80" s="59">
        <v>0.45833333333333298</v>
      </c>
      <c r="B80" s="4"/>
      <c r="C80" s="4"/>
      <c r="E80" s="4"/>
      <c r="H80" s="4"/>
      <c r="N80" s="4"/>
      <c r="P80" s="2"/>
      <c r="Q80" s="15"/>
      <c r="R80" s="15"/>
      <c r="S80" s="2"/>
    </row>
    <row r="81" spans="1:19" x14ac:dyDescent="0.25">
      <c r="A81" s="59">
        <v>0.5</v>
      </c>
      <c r="B81" s="4"/>
      <c r="C81" s="4"/>
      <c r="E81" s="4"/>
      <c r="H81" s="4"/>
      <c r="N81" s="4"/>
      <c r="P81" s="2"/>
      <c r="Q81" s="15"/>
      <c r="R81" s="15"/>
      <c r="S81" s="2"/>
    </row>
    <row r="82" spans="1:19" x14ac:dyDescent="0.25">
      <c r="A82" s="59">
        <v>0.54166666666666696</v>
      </c>
      <c r="B82" s="4"/>
      <c r="C82" s="4"/>
      <c r="E82" s="4"/>
      <c r="H82" s="4"/>
      <c r="N82" s="4"/>
      <c r="P82" s="2"/>
      <c r="Q82" s="15"/>
      <c r="R82" s="15"/>
      <c r="S82" s="2"/>
    </row>
    <row r="83" spans="1:19" x14ac:dyDescent="0.25">
      <c r="A83" s="59">
        <v>0.58333333333333304</v>
      </c>
      <c r="B83" s="4"/>
      <c r="C83" s="4"/>
      <c r="E83" s="4"/>
      <c r="H83" s="4"/>
      <c r="N83" s="4"/>
      <c r="P83" s="2"/>
      <c r="Q83" s="15"/>
      <c r="R83" s="15"/>
      <c r="S83" s="2"/>
    </row>
    <row r="84" spans="1:19" x14ac:dyDescent="0.25">
      <c r="A84" s="57">
        <v>0.625</v>
      </c>
      <c r="B84" s="4"/>
      <c r="C84" s="4"/>
      <c r="E84" s="4"/>
      <c r="H84" s="4"/>
      <c r="N84" s="4"/>
      <c r="P84" s="2"/>
      <c r="Q84" s="15"/>
      <c r="R84" s="15"/>
      <c r="S84" s="2"/>
    </row>
    <row r="85" spans="1:19" x14ac:dyDescent="0.25">
      <c r="A85" s="57">
        <v>0.66666666666666696</v>
      </c>
      <c r="B85" s="4"/>
      <c r="C85" s="4"/>
      <c r="E85" s="4"/>
      <c r="H85" s="4"/>
      <c r="N85" s="4"/>
      <c r="P85" s="2"/>
      <c r="Q85" s="15"/>
      <c r="R85" s="15"/>
      <c r="S85" s="2"/>
    </row>
    <row r="86" spans="1:19" x14ac:dyDescent="0.25">
      <c r="A86" s="57">
        <v>0.70833333333333304</v>
      </c>
      <c r="B86" s="4"/>
      <c r="C86" s="4"/>
      <c r="E86" s="4"/>
      <c r="H86" s="4"/>
      <c r="N86" s="4"/>
      <c r="P86" s="2"/>
      <c r="Q86" s="15"/>
      <c r="R86" s="15"/>
      <c r="S86" s="2"/>
    </row>
    <row r="87" spans="1:19" x14ac:dyDescent="0.25">
      <c r="A87" s="57">
        <v>0.75</v>
      </c>
      <c r="B87" s="4"/>
      <c r="C87" s="4"/>
      <c r="E87" s="4"/>
      <c r="H87" s="4"/>
      <c r="N87" s="4"/>
      <c r="P87" s="2"/>
      <c r="Q87" s="15"/>
      <c r="R87" s="15"/>
      <c r="S87" s="2"/>
    </row>
    <row r="88" spans="1:19" x14ac:dyDescent="0.25">
      <c r="A88" s="57">
        <v>0.79166666666666696</v>
      </c>
      <c r="B88" s="4"/>
      <c r="C88" s="4"/>
      <c r="E88" s="4"/>
      <c r="H88" s="4"/>
      <c r="N88" s="4"/>
      <c r="P88" s="2"/>
      <c r="Q88" s="15"/>
      <c r="R88" s="15"/>
      <c r="S88" s="2"/>
    </row>
    <row r="89" spans="1:19" x14ac:dyDescent="0.25">
      <c r="A89" s="57">
        <v>0.83333333333333304</v>
      </c>
      <c r="B89" s="4"/>
      <c r="C89" s="4"/>
      <c r="E89" s="4"/>
      <c r="H89" s="4"/>
      <c r="N89" s="4"/>
      <c r="P89" s="2"/>
      <c r="Q89" s="15"/>
      <c r="R89" s="15"/>
      <c r="S89" s="2"/>
    </row>
    <row r="90" spans="1:19" x14ac:dyDescent="0.25">
      <c r="A90" s="57">
        <v>0.875</v>
      </c>
      <c r="B90" s="2"/>
      <c r="C90" s="2"/>
      <c r="E90" s="4"/>
      <c r="H90" s="4"/>
      <c r="N90" s="4"/>
      <c r="P90" s="2"/>
      <c r="Q90" s="15"/>
      <c r="R90" s="15"/>
      <c r="S90" s="2"/>
    </row>
    <row r="91" spans="1:19" x14ac:dyDescent="0.25">
      <c r="A91" s="57">
        <v>0.91666666666666696</v>
      </c>
      <c r="B91" s="2"/>
      <c r="C91" s="2"/>
      <c r="E91" s="4"/>
      <c r="H91" s="4"/>
      <c r="N91" s="4"/>
      <c r="P91" s="2"/>
      <c r="Q91" s="15"/>
      <c r="R91" s="15"/>
      <c r="S91" s="2"/>
    </row>
    <row r="92" spans="1:19" x14ac:dyDescent="0.25">
      <c r="A92" s="57">
        <v>0.95833333333333304</v>
      </c>
      <c r="B92" s="2"/>
      <c r="C92" s="2"/>
      <c r="E92" s="4"/>
      <c r="H92" s="4"/>
      <c r="N92" s="4"/>
      <c r="P92" s="2"/>
      <c r="Q92" s="15"/>
      <c r="R92" s="15"/>
      <c r="S92" s="2"/>
    </row>
    <row r="93" spans="1:19" x14ac:dyDescent="0.25">
      <c r="A93" s="61"/>
      <c r="B93" s="2"/>
      <c r="C93" s="2"/>
      <c r="E93" s="4"/>
      <c r="H93" s="4"/>
      <c r="N93" s="4"/>
      <c r="P93" s="2"/>
      <c r="Q93" s="15"/>
      <c r="R93" s="15"/>
      <c r="S93" s="2"/>
    </row>
    <row r="94" spans="1:19" x14ac:dyDescent="0.25">
      <c r="A94" s="62" t="s">
        <v>441</v>
      </c>
      <c r="B94" s="2"/>
      <c r="C94" s="2"/>
      <c r="E94" s="4"/>
      <c r="H94" s="4"/>
      <c r="N94" s="4"/>
      <c r="P94" s="2"/>
      <c r="Q94" s="15"/>
      <c r="R94" s="15"/>
      <c r="S94" s="2"/>
    </row>
    <row r="95" spans="1:19" x14ac:dyDescent="0.25">
      <c r="A95" s="63" t="s">
        <v>442</v>
      </c>
      <c r="B95" s="2"/>
      <c r="C95" s="2"/>
      <c r="E95" s="4"/>
      <c r="H95" s="4"/>
      <c r="N95" s="4"/>
      <c r="P95" s="2"/>
      <c r="Q95" s="15"/>
      <c r="R95" s="15"/>
      <c r="S95" s="2"/>
    </row>
    <row r="96" spans="1:19" x14ac:dyDescent="0.25">
      <c r="A96" s="60" t="s">
        <v>438</v>
      </c>
      <c r="B96" s="2"/>
      <c r="C96" s="2"/>
      <c r="E96" s="4"/>
      <c r="H96" s="4"/>
      <c r="N96" s="4"/>
      <c r="P96" s="2"/>
      <c r="Q96" s="15"/>
      <c r="R96" s="15"/>
      <c r="S96" s="2"/>
    </row>
    <row r="97" spans="1:19" x14ac:dyDescent="0.25">
      <c r="A97" s="1"/>
      <c r="B97" s="2"/>
      <c r="C97" s="2"/>
      <c r="E97" s="4"/>
      <c r="H97" s="4"/>
      <c r="N97" s="4"/>
      <c r="P97" s="2"/>
      <c r="Q97" s="15"/>
      <c r="R97" s="15"/>
      <c r="S97" s="2"/>
    </row>
    <row r="98" spans="1:19" x14ac:dyDescent="0.25">
      <c r="A98" s="1"/>
      <c r="B98" s="2"/>
      <c r="C98" s="2"/>
      <c r="E98" s="4"/>
      <c r="H98" s="4"/>
      <c r="N98" s="4"/>
      <c r="P98" s="2"/>
      <c r="Q98" s="15"/>
      <c r="R98" s="15"/>
      <c r="S98" s="2"/>
    </row>
    <row r="99" spans="1:19" x14ac:dyDescent="0.25">
      <c r="A99" s="1"/>
      <c r="B99" s="2"/>
      <c r="C99" s="2"/>
      <c r="E99" s="4"/>
      <c r="H99" s="4"/>
      <c r="N99" s="4"/>
      <c r="P99" s="2"/>
      <c r="Q99" s="15"/>
      <c r="R99" s="15"/>
      <c r="S99" s="2"/>
    </row>
    <row r="100" spans="1:19" x14ac:dyDescent="0.25">
      <c r="A100" s="1"/>
      <c r="B100" s="2"/>
      <c r="C100" s="2"/>
      <c r="E100" s="4"/>
      <c r="H100" s="4"/>
      <c r="N100" s="4"/>
      <c r="P100" s="2"/>
      <c r="Q100" s="15"/>
      <c r="R100" s="15"/>
      <c r="S100" s="2"/>
    </row>
    <row r="101" spans="1:19" x14ac:dyDescent="0.25">
      <c r="A101" s="1"/>
      <c r="B101" s="2"/>
      <c r="C101" s="2"/>
      <c r="E101" s="4"/>
      <c r="H101" s="4"/>
      <c r="N101" s="4"/>
      <c r="P101" s="2"/>
      <c r="Q101" s="15"/>
      <c r="R101" s="15"/>
      <c r="S101" s="2"/>
    </row>
    <row r="102" spans="1:19" x14ac:dyDescent="0.25">
      <c r="A102" s="1"/>
      <c r="B102" s="2"/>
      <c r="C102" s="2"/>
      <c r="E102" s="4"/>
      <c r="H102" s="4"/>
      <c r="N102" s="4"/>
      <c r="P102" s="2"/>
      <c r="Q102" s="15"/>
      <c r="R102" s="15"/>
      <c r="S102" s="2"/>
    </row>
    <row r="103" spans="1:19" x14ac:dyDescent="0.25">
      <c r="A103" s="1"/>
      <c r="B103" s="2"/>
      <c r="C103" s="2"/>
      <c r="E103" s="4"/>
      <c r="H103" s="4"/>
      <c r="N103" s="4"/>
      <c r="P103" s="2"/>
      <c r="Q103" s="15"/>
      <c r="R103" s="15"/>
      <c r="S103" s="2"/>
    </row>
    <row r="104" spans="1:19" x14ac:dyDescent="0.25">
      <c r="A104" s="1"/>
      <c r="E104" s="4"/>
      <c r="H104" s="4"/>
      <c r="N104" s="4"/>
      <c r="P104" s="2"/>
      <c r="Q104" s="15"/>
      <c r="R104" s="15"/>
      <c r="S104" s="2"/>
    </row>
    <row r="105" spans="1:19" x14ac:dyDescent="0.25">
      <c r="A105" s="1"/>
      <c r="E105" s="4"/>
      <c r="H105" s="4"/>
      <c r="N105" s="4"/>
      <c r="P105" s="2"/>
      <c r="Q105" s="15"/>
      <c r="R105" s="15"/>
      <c r="S105" s="2"/>
    </row>
    <row r="106" spans="1:19" x14ac:dyDescent="0.25">
      <c r="A106" s="1"/>
      <c r="E106" s="4"/>
      <c r="H106" s="4"/>
      <c r="N106" s="4"/>
      <c r="P106" s="2"/>
      <c r="Q106" s="15"/>
      <c r="R106" s="15"/>
      <c r="S106" s="2"/>
    </row>
    <row r="107" spans="1:19" x14ac:dyDescent="0.25">
      <c r="A107" s="1"/>
      <c r="E107" s="4"/>
      <c r="H107" s="4"/>
      <c r="N107" s="4"/>
      <c r="P107" s="2"/>
      <c r="Q107" s="15"/>
      <c r="R107" s="15"/>
      <c r="S107" s="2"/>
    </row>
    <row r="108" spans="1:19" x14ac:dyDescent="0.25">
      <c r="A108" s="1"/>
      <c r="E108" s="4"/>
      <c r="H108" s="4"/>
      <c r="N108" s="4"/>
      <c r="P108" s="2"/>
      <c r="Q108" s="15"/>
      <c r="R108" s="15"/>
      <c r="S108" s="2"/>
    </row>
    <row r="109" spans="1:19" x14ac:dyDescent="0.25">
      <c r="A109" s="1"/>
      <c r="E109" s="4"/>
      <c r="H109" s="4"/>
      <c r="N109" s="4"/>
      <c r="P109" s="2"/>
      <c r="Q109" s="15"/>
      <c r="R109" s="15"/>
      <c r="S109" s="2"/>
    </row>
    <row r="110" spans="1:19" x14ac:dyDescent="0.25">
      <c r="A110" s="1"/>
      <c r="E110" s="4"/>
      <c r="H110" s="4"/>
      <c r="N110" s="4"/>
      <c r="P110" s="2"/>
      <c r="Q110" s="15"/>
      <c r="R110" s="15"/>
      <c r="S110" s="2"/>
    </row>
    <row r="111" spans="1:19" x14ac:dyDescent="0.25">
      <c r="A111" s="1"/>
      <c r="E111" s="4"/>
      <c r="H111" s="4"/>
      <c r="N111" s="4"/>
      <c r="P111" s="2"/>
      <c r="Q111" s="15"/>
      <c r="R111" s="15"/>
      <c r="S111" s="2"/>
    </row>
    <row r="112" spans="1:19" x14ac:dyDescent="0.25">
      <c r="A112" s="1"/>
      <c r="E112" s="4"/>
      <c r="H112" s="4"/>
      <c r="N112" s="4"/>
      <c r="P112" s="2"/>
      <c r="Q112" s="15"/>
      <c r="R112" s="15"/>
      <c r="S112" s="2"/>
    </row>
    <row r="113" spans="1:19" x14ac:dyDescent="0.25">
      <c r="A113" s="1"/>
      <c r="E113" s="4"/>
      <c r="H113" s="4"/>
      <c r="N113" s="4"/>
      <c r="P113" s="2"/>
      <c r="Q113" s="15"/>
      <c r="R113" s="15"/>
      <c r="S113" s="2"/>
    </row>
    <row r="114" spans="1:19" x14ac:dyDescent="0.25">
      <c r="A114" s="1"/>
      <c r="E114" s="4"/>
      <c r="H114" s="4"/>
      <c r="N114" s="4"/>
      <c r="P114" s="2"/>
      <c r="Q114" s="15"/>
      <c r="R114" s="15"/>
      <c r="S114" s="2"/>
    </row>
    <row r="115" spans="1:19" x14ac:dyDescent="0.25">
      <c r="A115" s="1"/>
      <c r="E115" s="4"/>
      <c r="H115" s="4"/>
      <c r="N115" s="4"/>
      <c r="P115" s="2"/>
      <c r="Q115" s="15"/>
      <c r="R115" s="15"/>
      <c r="S115" s="2"/>
    </row>
    <row r="116" spans="1:19" x14ac:dyDescent="0.25">
      <c r="A116" s="1"/>
      <c r="E116" s="4"/>
      <c r="H116" s="4"/>
      <c r="N116" s="4"/>
      <c r="P116" s="2"/>
      <c r="Q116" s="15"/>
      <c r="R116" s="15"/>
      <c r="S116" s="2"/>
    </row>
    <row r="117" spans="1:19" x14ac:dyDescent="0.25">
      <c r="A117" s="1"/>
      <c r="E117" s="4"/>
      <c r="H117" s="4"/>
      <c r="N117" s="4"/>
      <c r="P117" s="2"/>
      <c r="Q117" s="15"/>
      <c r="R117" s="15"/>
      <c r="S117" s="2"/>
    </row>
    <row r="118" spans="1:19" x14ac:dyDescent="0.25">
      <c r="A118" s="1"/>
      <c r="E118" s="4"/>
      <c r="H118" s="4"/>
      <c r="N118" s="4"/>
      <c r="P118" s="2"/>
      <c r="Q118" s="15"/>
      <c r="R118" s="15"/>
      <c r="S118" s="2"/>
    </row>
    <row r="119" spans="1:19" x14ac:dyDescent="0.25">
      <c r="A119" s="1"/>
      <c r="E119" s="4"/>
      <c r="H119" s="4"/>
      <c r="N119" s="4"/>
      <c r="P119" s="2"/>
      <c r="Q119" s="15"/>
      <c r="R119" s="15"/>
      <c r="S119" s="2"/>
    </row>
    <row r="120" spans="1:19" x14ac:dyDescent="0.25">
      <c r="A120" s="1"/>
      <c r="E120" s="4"/>
      <c r="H120" s="4"/>
      <c r="N120" s="4"/>
      <c r="P120" s="2"/>
      <c r="Q120" s="15"/>
      <c r="R120" s="15"/>
      <c r="S120" s="2"/>
    </row>
    <row r="121" spans="1:19" x14ac:dyDescent="0.25">
      <c r="A121" s="1"/>
      <c r="E121" s="4"/>
      <c r="H121" s="4"/>
      <c r="N121" s="4"/>
      <c r="P121" s="2"/>
      <c r="Q121" s="15"/>
      <c r="R121" s="15"/>
      <c r="S121" s="2"/>
    </row>
    <row r="122" spans="1:19" x14ac:dyDescent="0.25">
      <c r="A122" s="1"/>
      <c r="E122" s="4"/>
      <c r="H122" s="4"/>
      <c r="N122" s="4"/>
      <c r="P122" s="2"/>
      <c r="Q122" s="15"/>
      <c r="R122" s="15"/>
      <c r="S122" s="2"/>
    </row>
    <row r="123" spans="1:19" x14ac:dyDescent="0.25">
      <c r="A123" s="1"/>
      <c r="E123" s="4"/>
      <c r="H123" s="4"/>
      <c r="N123" s="4"/>
      <c r="P123" s="2"/>
      <c r="Q123" s="15"/>
      <c r="R123" s="15"/>
      <c r="S123" s="2"/>
    </row>
    <row r="124" spans="1:19" x14ac:dyDescent="0.25">
      <c r="A124" s="1"/>
      <c r="E124" s="4"/>
      <c r="H124" s="4"/>
      <c r="N124" s="4"/>
      <c r="P124" s="2"/>
      <c r="Q124" s="15"/>
      <c r="R124" s="15"/>
      <c r="S124" s="2"/>
    </row>
    <row r="125" spans="1:19" x14ac:dyDescent="0.25">
      <c r="A125" s="1"/>
      <c r="E125" s="4"/>
      <c r="H125" s="4"/>
      <c r="N125" s="4"/>
      <c r="P125" s="2"/>
      <c r="Q125" s="15"/>
      <c r="R125" s="15"/>
      <c r="S125" s="2"/>
    </row>
    <row r="126" spans="1:19" x14ac:dyDescent="0.25">
      <c r="A126" s="1"/>
      <c r="E126" s="4"/>
      <c r="H126" s="4"/>
      <c r="N126" s="4"/>
      <c r="P126" s="2"/>
      <c r="Q126" s="15"/>
      <c r="R126" s="15"/>
      <c r="S126" s="2"/>
    </row>
    <row r="127" spans="1:19" x14ac:dyDescent="0.25">
      <c r="A127" s="1"/>
      <c r="E127" s="4"/>
      <c r="H127" s="4"/>
      <c r="N127" s="4"/>
      <c r="P127" s="2"/>
      <c r="Q127" s="15"/>
      <c r="R127" s="15"/>
      <c r="S127" s="2"/>
    </row>
    <row r="128" spans="1:19" x14ac:dyDescent="0.25">
      <c r="A128" s="1"/>
      <c r="E128" s="4"/>
      <c r="H128" s="4"/>
      <c r="N128" s="4"/>
      <c r="P128" s="2"/>
      <c r="Q128" s="15"/>
      <c r="R128" s="15"/>
      <c r="S128" s="2"/>
    </row>
    <row r="129" spans="1:19" x14ac:dyDescent="0.25">
      <c r="A129" s="1"/>
      <c r="E129" s="4"/>
      <c r="H129" s="4"/>
      <c r="N129" s="4"/>
      <c r="P129" s="2"/>
      <c r="Q129" s="15"/>
      <c r="R129" s="15"/>
      <c r="S129" s="2"/>
    </row>
    <row r="130" spans="1:19" x14ac:dyDescent="0.25">
      <c r="A130" s="1"/>
      <c r="E130" s="4"/>
      <c r="H130" s="4"/>
      <c r="N130" s="4"/>
      <c r="P130" s="2"/>
      <c r="Q130" s="15"/>
      <c r="R130" s="15"/>
      <c r="S130" s="2"/>
    </row>
    <row r="131" spans="1:19" x14ac:dyDescent="0.25">
      <c r="A131" s="1"/>
      <c r="E131" s="4"/>
      <c r="H131" s="4"/>
      <c r="N131" s="4"/>
      <c r="P131" s="2"/>
      <c r="Q131" s="15"/>
      <c r="R131" s="15"/>
      <c r="S131" s="2"/>
    </row>
    <row r="132" spans="1:19" x14ac:dyDescent="0.25">
      <c r="A132" s="1"/>
      <c r="E132" s="4"/>
      <c r="H132" s="4"/>
      <c r="N132" s="4"/>
      <c r="O132" s="21"/>
      <c r="P132" s="22"/>
      <c r="Q132" s="15"/>
      <c r="R132" s="15"/>
      <c r="S132" s="22"/>
    </row>
    <row r="133" spans="1:19" x14ac:dyDescent="0.25">
      <c r="A133" s="1"/>
      <c r="E133" s="4"/>
      <c r="H133" s="4"/>
      <c r="N133" s="4"/>
      <c r="O133" s="21"/>
      <c r="P133" s="22"/>
      <c r="Q133" s="15"/>
      <c r="R133" s="15"/>
      <c r="S133" s="22"/>
    </row>
    <row r="134" spans="1:19" x14ac:dyDescent="0.25">
      <c r="A134" s="1"/>
      <c r="E134" s="4"/>
      <c r="H134" s="4"/>
      <c r="N134" s="4"/>
      <c r="O134" s="21"/>
      <c r="P134" s="22"/>
      <c r="Q134" s="15"/>
      <c r="R134" s="15"/>
      <c r="S134" s="22"/>
    </row>
    <row r="135" spans="1:19" x14ac:dyDescent="0.25">
      <c r="A135" s="1"/>
      <c r="E135" s="4"/>
      <c r="H135" s="4"/>
      <c r="N135" s="4"/>
      <c r="O135" s="21"/>
      <c r="P135" s="22"/>
      <c r="Q135" s="15"/>
      <c r="R135" s="15"/>
      <c r="S135" s="22"/>
    </row>
    <row r="136" spans="1:19" x14ac:dyDescent="0.25">
      <c r="A136" s="1"/>
      <c r="E136" s="4"/>
      <c r="H136" s="4"/>
      <c r="N136" s="4"/>
      <c r="O136" s="21"/>
      <c r="P136" s="22"/>
      <c r="Q136" s="15"/>
      <c r="R136" s="15"/>
      <c r="S136" s="22"/>
    </row>
    <row r="137" spans="1:19" x14ac:dyDescent="0.25">
      <c r="A137" s="1"/>
      <c r="N137" s="4"/>
      <c r="O137" s="21"/>
      <c r="P137" s="22"/>
      <c r="Q137" s="15"/>
      <c r="R137" s="15"/>
      <c r="S137" s="22"/>
    </row>
    <row r="138" spans="1:19" x14ac:dyDescent="0.25">
      <c r="A138" s="1"/>
      <c r="N138" s="4"/>
      <c r="O138" s="21"/>
      <c r="P138" s="22"/>
      <c r="Q138" s="15"/>
      <c r="R138" s="15"/>
      <c r="S138" s="22"/>
    </row>
    <row r="139" spans="1:19" x14ac:dyDescent="0.25">
      <c r="A139" s="1"/>
      <c r="N139" s="4"/>
      <c r="O139" s="21"/>
      <c r="P139" s="22"/>
      <c r="Q139" s="15"/>
      <c r="R139" s="15"/>
      <c r="S139" s="22"/>
    </row>
    <row r="140" spans="1:19" x14ac:dyDescent="0.25">
      <c r="A140" s="1"/>
      <c r="N140" s="4"/>
      <c r="O140" s="21"/>
      <c r="P140" s="22"/>
      <c r="Q140" s="15"/>
      <c r="R140" s="15"/>
      <c r="S140" s="22"/>
    </row>
    <row r="141" spans="1:19" x14ac:dyDescent="0.25">
      <c r="A141" s="1"/>
      <c r="N141" s="4"/>
      <c r="O141" s="21"/>
      <c r="P141" s="22"/>
      <c r="Q141" s="15"/>
      <c r="R141" s="15"/>
      <c r="S141" s="22"/>
    </row>
    <row r="142" spans="1:19" x14ac:dyDescent="0.25">
      <c r="A142" s="1"/>
      <c r="N142" s="4"/>
      <c r="O142" s="21"/>
      <c r="P142" s="22"/>
      <c r="Q142" s="15"/>
      <c r="R142" s="15"/>
      <c r="S142" s="22"/>
    </row>
    <row r="143" spans="1:19" x14ac:dyDescent="0.25">
      <c r="A143" s="1"/>
      <c r="N143" s="4"/>
      <c r="O143" s="21"/>
      <c r="P143" s="22"/>
      <c r="Q143" s="15"/>
      <c r="R143" s="15"/>
      <c r="S143" s="22"/>
    </row>
    <row r="144" spans="1:19" x14ac:dyDescent="0.25">
      <c r="A144" s="1"/>
      <c r="N144" s="4"/>
      <c r="O144" s="21"/>
      <c r="P144" s="22"/>
      <c r="Q144" s="15"/>
      <c r="R144" s="15"/>
      <c r="S144" s="22"/>
    </row>
    <row r="145" spans="1:19" x14ac:dyDescent="0.25">
      <c r="A145" s="1"/>
      <c r="N145" s="4"/>
      <c r="O145" s="21"/>
      <c r="P145" s="22"/>
      <c r="Q145" s="15"/>
      <c r="R145" s="15"/>
      <c r="S145" s="22"/>
    </row>
    <row r="146" spans="1:19" x14ac:dyDescent="0.25">
      <c r="A146" s="1"/>
      <c r="N146" s="4"/>
      <c r="O146" s="21"/>
      <c r="P146" s="22"/>
      <c r="Q146" s="15"/>
      <c r="R146" s="15"/>
      <c r="S146" s="22"/>
    </row>
    <row r="147" spans="1:19" x14ac:dyDescent="0.25">
      <c r="A147" s="1"/>
      <c r="N147" s="4"/>
      <c r="O147" s="21"/>
      <c r="P147" s="22"/>
      <c r="Q147" s="15"/>
      <c r="R147" s="15"/>
      <c r="S147" s="22"/>
    </row>
    <row r="148" spans="1:19" x14ac:dyDescent="0.25">
      <c r="A148" s="1"/>
      <c r="N148" s="4"/>
      <c r="O148" s="21"/>
      <c r="P148" s="22"/>
      <c r="Q148" s="15"/>
      <c r="R148" s="15"/>
      <c r="S148" s="22"/>
    </row>
    <row r="149" spans="1:19" x14ac:dyDescent="0.25">
      <c r="A149" s="1"/>
      <c r="N149" s="4"/>
      <c r="O149" s="21"/>
      <c r="P149" s="22"/>
      <c r="Q149" s="15"/>
      <c r="R149" s="15"/>
      <c r="S149" s="22"/>
    </row>
    <row r="150" spans="1:19" x14ac:dyDescent="0.25">
      <c r="A150" s="1"/>
      <c r="N150" s="4"/>
      <c r="O150" s="21"/>
      <c r="P150" s="22"/>
      <c r="Q150" s="15"/>
      <c r="R150" s="15"/>
      <c r="S150" s="22"/>
    </row>
    <row r="151" spans="1:19" x14ac:dyDescent="0.25">
      <c r="A151" s="1"/>
      <c r="N151" s="4"/>
      <c r="O151" s="21"/>
      <c r="P151" s="22"/>
      <c r="Q151" s="15"/>
      <c r="R151" s="15"/>
      <c r="S151" s="22"/>
    </row>
    <row r="152" spans="1:19" x14ac:dyDescent="0.25">
      <c r="A152" s="1"/>
      <c r="N152" s="4"/>
      <c r="O152" s="21"/>
      <c r="P152" s="22"/>
      <c r="Q152" s="15"/>
      <c r="R152" s="15"/>
      <c r="S152" s="22"/>
    </row>
    <row r="153" spans="1:19" x14ac:dyDescent="0.25">
      <c r="A153" s="6"/>
      <c r="N153" s="4"/>
      <c r="O153" s="21"/>
      <c r="P153" s="22"/>
      <c r="Q153" s="15"/>
      <c r="R153" s="15"/>
      <c r="S153" s="22"/>
    </row>
    <row r="154" spans="1:19" x14ac:dyDescent="0.25">
      <c r="A154" s="6"/>
      <c r="N154" s="4"/>
      <c r="O154" s="21"/>
      <c r="P154" s="22"/>
      <c r="Q154" s="15"/>
      <c r="R154" s="15"/>
      <c r="S154" s="22"/>
    </row>
    <row r="155" spans="1:19" x14ac:dyDescent="0.25">
      <c r="A155" s="6"/>
      <c r="N155" s="4"/>
      <c r="O155" s="21"/>
      <c r="P155" s="22"/>
      <c r="Q155" s="15"/>
      <c r="R155" s="15"/>
      <c r="S155" s="22"/>
    </row>
    <row r="156" spans="1:19" x14ac:dyDescent="0.25">
      <c r="A156" s="6"/>
      <c r="N156" s="4"/>
      <c r="O156" s="21"/>
      <c r="P156" s="22"/>
      <c r="Q156" s="15"/>
      <c r="R156" s="15"/>
      <c r="S156" s="22"/>
    </row>
    <row r="157" spans="1:19" x14ac:dyDescent="0.25">
      <c r="A157" s="6"/>
      <c r="N157" s="4"/>
      <c r="O157" s="21"/>
      <c r="P157" s="22"/>
      <c r="Q157" s="15"/>
      <c r="R157" s="15"/>
      <c r="S157" s="22"/>
    </row>
    <row r="158" spans="1:19" x14ac:dyDescent="0.25">
      <c r="A158" s="6"/>
      <c r="N158" s="4"/>
      <c r="O158" s="21"/>
      <c r="P158" s="22"/>
      <c r="Q158" s="15"/>
      <c r="R158" s="15"/>
      <c r="S158" s="22"/>
    </row>
    <row r="159" spans="1:19" x14ac:dyDescent="0.25">
      <c r="A159" s="6"/>
      <c r="N159" s="4"/>
      <c r="O159" s="21"/>
      <c r="P159" s="22"/>
      <c r="Q159" s="15"/>
      <c r="R159" s="15"/>
      <c r="S159" s="22"/>
    </row>
    <row r="160" spans="1:19" x14ac:dyDescent="0.25">
      <c r="A160" s="6"/>
      <c r="N160" s="4"/>
      <c r="O160" s="21"/>
      <c r="P160" s="22"/>
      <c r="Q160" s="15"/>
      <c r="R160" s="15"/>
      <c r="S160" s="22"/>
    </row>
    <row r="161" spans="1:18" x14ac:dyDescent="0.25">
      <c r="A161" s="6"/>
      <c r="R161" s="15"/>
    </row>
    <row r="162" spans="1:18" x14ac:dyDescent="0.25">
      <c r="A162" s="6"/>
    </row>
    <row r="163" spans="1:18" x14ac:dyDescent="0.25">
      <c r="A163" s="6"/>
    </row>
    <row r="164" spans="1:18" x14ac:dyDescent="0.25">
      <c r="A164" s="6"/>
    </row>
    <row r="165" spans="1:18" x14ac:dyDescent="0.25">
      <c r="A165" s="6"/>
    </row>
    <row r="166" spans="1:18" x14ac:dyDescent="0.25">
      <c r="A166" s="6"/>
    </row>
    <row r="167" spans="1:18" x14ac:dyDescent="0.25">
      <c r="A167" s="6"/>
    </row>
    <row r="168" spans="1:18" x14ac:dyDescent="0.25">
      <c r="A168" s="6"/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68"/>
  <sheetViews>
    <sheetView workbookViewId="0">
      <selection activeCell="D30" sqref="D30:EF30"/>
    </sheetView>
  </sheetViews>
  <sheetFormatPr defaultRowHeight="15.75" x14ac:dyDescent="0.25"/>
  <cols>
    <col min="1" max="16384" width="9" style="7"/>
  </cols>
  <sheetData>
    <row r="1" spans="1:158" s="54" customFormat="1" ht="16.5" x14ac:dyDescent="0.25">
      <c r="A1" s="52"/>
      <c r="B1" s="53" t="s">
        <v>373</v>
      </c>
      <c r="I1" s="54" t="s">
        <v>374</v>
      </c>
      <c r="AK1" s="54" t="s">
        <v>375</v>
      </c>
      <c r="BP1" s="54" t="s">
        <v>376</v>
      </c>
      <c r="CT1" s="54" t="s">
        <v>377</v>
      </c>
      <c r="DY1" s="54" t="s">
        <v>378</v>
      </c>
    </row>
    <row r="2" spans="1:158" s="54" customFormat="1" ht="16.5" x14ac:dyDescent="0.25">
      <c r="A2" s="55"/>
      <c r="B2" s="55" t="s">
        <v>379</v>
      </c>
      <c r="C2" s="24" t="s">
        <v>380</v>
      </c>
      <c r="D2" s="54" t="s">
        <v>381</v>
      </c>
      <c r="E2" s="56" t="s">
        <v>382</v>
      </c>
      <c r="F2" s="54" t="s">
        <v>383</v>
      </c>
      <c r="G2" s="56" t="s">
        <v>384</v>
      </c>
      <c r="H2" s="54" t="s">
        <v>385</v>
      </c>
      <c r="I2" s="56" t="s">
        <v>386</v>
      </c>
      <c r="J2" s="54" t="s">
        <v>387</v>
      </c>
      <c r="K2" s="56" t="s">
        <v>388</v>
      </c>
      <c r="L2" s="54" t="s">
        <v>389</v>
      </c>
      <c r="M2" s="56" t="s">
        <v>390</v>
      </c>
      <c r="N2" s="54" t="s">
        <v>391</v>
      </c>
      <c r="O2" s="56" t="s">
        <v>392</v>
      </c>
      <c r="P2" s="54" t="s">
        <v>393</v>
      </c>
      <c r="Q2" s="56" t="s">
        <v>394</v>
      </c>
      <c r="R2" s="54" t="s">
        <v>395</v>
      </c>
      <c r="S2" s="56" t="s">
        <v>396</v>
      </c>
      <c r="T2" s="54" t="s">
        <v>397</v>
      </c>
      <c r="U2" s="56" t="s">
        <v>398</v>
      </c>
      <c r="V2" s="54" t="s">
        <v>399</v>
      </c>
      <c r="W2" s="56" t="s">
        <v>400</v>
      </c>
      <c r="X2" s="54" t="s">
        <v>401</v>
      </c>
      <c r="Y2" s="56" t="s">
        <v>402</v>
      </c>
      <c r="Z2" s="54" t="s">
        <v>403</v>
      </c>
      <c r="AA2" s="56" t="s">
        <v>404</v>
      </c>
      <c r="AB2" s="54" t="s">
        <v>405</v>
      </c>
      <c r="AC2" s="56" t="s">
        <v>406</v>
      </c>
      <c r="AD2" s="54" t="s">
        <v>407</v>
      </c>
      <c r="AE2" s="56" t="s">
        <v>408</v>
      </c>
      <c r="AF2" s="56" t="s">
        <v>409</v>
      </c>
      <c r="AG2" s="54" t="s">
        <v>410</v>
      </c>
      <c r="AH2" s="56" t="s">
        <v>411</v>
      </c>
      <c r="AI2" s="54" t="s">
        <v>381</v>
      </c>
      <c r="AJ2" s="56" t="s">
        <v>382</v>
      </c>
      <c r="AK2" s="54" t="s">
        <v>412</v>
      </c>
      <c r="AL2" s="54" t="s">
        <v>387</v>
      </c>
      <c r="AM2" s="56" t="s">
        <v>388</v>
      </c>
      <c r="AN2" s="54" t="s">
        <v>389</v>
      </c>
      <c r="AO2" s="56" t="s">
        <v>390</v>
      </c>
      <c r="AP2" s="54" t="s">
        <v>391</v>
      </c>
      <c r="AQ2" s="56" t="s">
        <v>392</v>
      </c>
      <c r="AR2" s="54" t="s">
        <v>393</v>
      </c>
      <c r="AS2" s="56" t="s">
        <v>394</v>
      </c>
      <c r="AT2" s="54" t="s">
        <v>395</v>
      </c>
      <c r="AU2" s="56" t="s">
        <v>396</v>
      </c>
      <c r="AV2" s="54" t="s">
        <v>397</v>
      </c>
      <c r="AW2" s="56" t="s">
        <v>398</v>
      </c>
      <c r="AX2" s="54" t="s">
        <v>399</v>
      </c>
      <c r="AY2" s="56" t="s">
        <v>400</v>
      </c>
      <c r="AZ2" s="54" t="s">
        <v>401</v>
      </c>
      <c r="BA2" s="56" t="s">
        <v>402</v>
      </c>
      <c r="BB2" s="54" t="s">
        <v>403</v>
      </c>
      <c r="BC2" s="56" t="s">
        <v>404</v>
      </c>
      <c r="BD2" s="54" t="s">
        <v>405</v>
      </c>
      <c r="BE2" s="56" t="s">
        <v>406</v>
      </c>
      <c r="BF2" s="54" t="s">
        <v>407</v>
      </c>
      <c r="BG2" s="56" t="s">
        <v>408</v>
      </c>
      <c r="BH2" s="54" t="s">
        <v>413</v>
      </c>
      <c r="BI2" s="56" t="s">
        <v>379</v>
      </c>
      <c r="BJ2" s="54" t="s">
        <v>380</v>
      </c>
      <c r="BK2" s="54" t="s">
        <v>381</v>
      </c>
      <c r="BL2" s="56" t="s">
        <v>382</v>
      </c>
      <c r="BM2" s="54" t="s">
        <v>383</v>
      </c>
      <c r="BN2" s="56" t="s">
        <v>384</v>
      </c>
      <c r="BO2" s="54" t="s">
        <v>385</v>
      </c>
      <c r="BP2" s="56" t="s">
        <v>386</v>
      </c>
      <c r="BQ2" s="54" t="s">
        <v>387</v>
      </c>
      <c r="BR2" s="56" t="s">
        <v>388</v>
      </c>
      <c r="BS2" s="54" t="s">
        <v>389</v>
      </c>
      <c r="BT2" s="56" t="s">
        <v>390</v>
      </c>
      <c r="BU2" s="54" t="s">
        <v>391</v>
      </c>
      <c r="BV2" s="56" t="s">
        <v>392</v>
      </c>
      <c r="BW2" s="54" t="s">
        <v>393</v>
      </c>
      <c r="BX2" s="56" t="s">
        <v>394</v>
      </c>
      <c r="BY2" s="54" t="s">
        <v>395</v>
      </c>
      <c r="BZ2" s="56" t="s">
        <v>396</v>
      </c>
      <c r="CA2" s="54" t="s">
        <v>397</v>
      </c>
      <c r="CB2" s="56" t="s">
        <v>398</v>
      </c>
      <c r="CC2" s="54" t="s">
        <v>399</v>
      </c>
      <c r="CD2" s="56" t="s">
        <v>400</v>
      </c>
      <c r="CE2" s="54" t="s">
        <v>401</v>
      </c>
      <c r="CF2" s="56" t="s">
        <v>402</v>
      </c>
      <c r="CG2" s="54" t="s">
        <v>403</v>
      </c>
      <c r="CH2" s="56" t="s">
        <v>404</v>
      </c>
      <c r="CI2" s="54" t="s">
        <v>405</v>
      </c>
      <c r="CJ2" s="56" t="s">
        <v>406</v>
      </c>
      <c r="CK2" s="54" t="s">
        <v>407</v>
      </c>
      <c r="CL2" s="56" t="s">
        <v>408</v>
      </c>
      <c r="CM2" s="54" t="s">
        <v>413</v>
      </c>
      <c r="CN2" s="56" t="s">
        <v>379</v>
      </c>
      <c r="CO2" s="54" t="s">
        <v>380</v>
      </c>
      <c r="CP2" s="54" t="s">
        <v>381</v>
      </c>
      <c r="CQ2" s="56" t="s">
        <v>382</v>
      </c>
      <c r="CR2" s="54" t="s">
        <v>383</v>
      </c>
      <c r="CS2" s="56" t="s">
        <v>384</v>
      </c>
      <c r="CT2" s="54" t="s">
        <v>412</v>
      </c>
      <c r="CU2" s="56" t="s">
        <v>414</v>
      </c>
      <c r="CV2" s="54" t="s">
        <v>415</v>
      </c>
      <c r="CW2" s="56" t="s">
        <v>416</v>
      </c>
      <c r="CX2" s="54" t="s">
        <v>417</v>
      </c>
      <c r="CY2" s="56" t="s">
        <v>418</v>
      </c>
      <c r="CZ2" s="54" t="s">
        <v>419</v>
      </c>
      <c r="DA2" s="56" t="s">
        <v>420</v>
      </c>
      <c r="DB2" s="54" t="s">
        <v>421</v>
      </c>
      <c r="DC2" s="56" t="s">
        <v>422</v>
      </c>
      <c r="DD2" s="54" t="s">
        <v>423</v>
      </c>
      <c r="DE2" s="56" t="s">
        <v>424</v>
      </c>
      <c r="DF2" s="54" t="s">
        <v>425</v>
      </c>
      <c r="DG2" s="56" t="s">
        <v>426</v>
      </c>
      <c r="DH2" s="54" t="s">
        <v>427</v>
      </c>
      <c r="DI2" s="56" t="s">
        <v>428</v>
      </c>
      <c r="DJ2" s="54" t="s">
        <v>429</v>
      </c>
      <c r="DK2" s="56" t="s">
        <v>430</v>
      </c>
      <c r="DL2" s="54" t="s">
        <v>431</v>
      </c>
      <c r="DM2" s="56" t="s">
        <v>432</v>
      </c>
      <c r="DN2" s="54" t="s">
        <v>433</v>
      </c>
      <c r="DO2" s="56" t="s">
        <v>434</v>
      </c>
      <c r="DP2" s="54" t="s">
        <v>435</v>
      </c>
      <c r="DQ2" s="56" t="s">
        <v>409</v>
      </c>
      <c r="DR2" s="54" t="s">
        <v>410</v>
      </c>
      <c r="DS2" s="56" t="s">
        <v>411</v>
      </c>
      <c r="DT2" s="54" t="s">
        <v>381</v>
      </c>
      <c r="DU2" s="54" t="s">
        <v>436</v>
      </c>
      <c r="DV2" s="54" t="s">
        <v>383</v>
      </c>
      <c r="DW2" s="54" t="s">
        <v>437</v>
      </c>
      <c r="DX2" s="54" t="s">
        <v>385</v>
      </c>
      <c r="DY2" s="54" t="s">
        <v>412</v>
      </c>
      <c r="DZ2" s="54" t="s">
        <v>387</v>
      </c>
      <c r="EA2" s="54" t="s">
        <v>415</v>
      </c>
      <c r="EB2" s="54" t="s">
        <v>389</v>
      </c>
      <c r="EC2" s="54" t="s">
        <v>417</v>
      </c>
      <c r="ED2" s="54" t="s">
        <v>391</v>
      </c>
      <c r="EE2" s="54" t="s">
        <v>419</v>
      </c>
      <c r="EF2" s="54" t="s">
        <v>393</v>
      </c>
      <c r="EG2" s="54" t="s">
        <v>421</v>
      </c>
      <c r="EH2" s="54" t="s">
        <v>395</v>
      </c>
      <c r="EI2" s="54" t="s">
        <v>423</v>
      </c>
      <c r="EJ2" s="54" t="s">
        <v>397</v>
      </c>
      <c r="EK2" s="54" t="s">
        <v>425</v>
      </c>
      <c r="EL2" s="54" t="s">
        <v>399</v>
      </c>
      <c r="EM2" s="54" t="s">
        <v>427</v>
      </c>
      <c r="EN2" s="54" t="s">
        <v>401</v>
      </c>
      <c r="EO2" s="54" t="s">
        <v>429</v>
      </c>
      <c r="EP2" s="54" t="s">
        <v>403</v>
      </c>
      <c r="EQ2" s="54" t="s">
        <v>431</v>
      </c>
      <c r="ER2" s="54" t="s">
        <v>405</v>
      </c>
      <c r="ES2" s="54" t="s">
        <v>433</v>
      </c>
      <c r="ET2" s="54" t="s">
        <v>407</v>
      </c>
      <c r="EU2" s="54" t="s">
        <v>435</v>
      </c>
      <c r="EV2" s="54" t="s">
        <v>413</v>
      </c>
      <c r="EW2" s="54" t="s">
        <v>410</v>
      </c>
      <c r="EX2" s="54" t="s">
        <v>380</v>
      </c>
      <c r="EY2" s="54" t="s">
        <v>381</v>
      </c>
      <c r="EZ2" s="54" t="s">
        <v>436</v>
      </c>
      <c r="FA2" s="54" t="s">
        <v>383</v>
      </c>
      <c r="FB2" s="54" t="s">
        <v>437</v>
      </c>
    </row>
    <row r="3" spans="1:158" x14ac:dyDescent="0.25">
      <c r="A3" s="57">
        <v>0</v>
      </c>
      <c r="B3" s="54"/>
      <c r="C3" s="54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4">
        <v>0</v>
      </c>
      <c r="V3" s="54">
        <v>0</v>
      </c>
      <c r="W3" s="54">
        <v>0</v>
      </c>
      <c r="X3" s="54">
        <v>0</v>
      </c>
      <c r="Y3" s="54">
        <v>0</v>
      </c>
      <c r="Z3" s="54">
        <v>0</v>
      </c>
      <c r="AA3" s="54">
        <v>0</v>
      </c>
      <c r="AB3" s="54">
        <v>0</v>
      </c>
      <c r="AC3" s="54">
        <v>0</v>
      </c>
      <c r="AD3" s="54">
        <v>0</v>
      </c>
      <c r="AE3" s="54">
        <v>0</v>
      </c>
      <c r="AF3" s="54">
        <v>0</v>
      </c>
      <c r="AG3" s="54">
        <v>0</v>
      </c>
      <c r="AH3" s="54">
        <v>0</v>
      </c>
      <c r="AI3" s="54">
        <v>0</v>
      </c>
      <c r="AJ3" s="54">
        <v>0</v>
      </c>
      <c r="AK3" s="54">
        <v>0</v>
      </c>
      <c r="AL3" s="54">
        <v>0</v>
      </c>
      <c r="AM3" s="54">
        <v>0</v>
      </c>
      <c r="AN3" s="54">
        <v>0</v>
      </c>
      <c r="AO3" s="54">
        <v>0</v>
      </c>
      <c r="AP3" s="54">
        <v>0</v>
      </c>
      <c r="AQ3" s="54">
        <v>0</v>
      </c>
      <c r="AR3" s="54">
        <v>0</v>
      </c>
      <c r="AS3" s="54">
        <v>0</v>
      </c>
      <c r="AT3" s="54">
        <v>0</v>
      </c>
      <c r="AU3" s="54">
        <v>0.2</v>
      </c>
      <c r="AV3" s="54">
        <v>0</v>
      </c>
      <c r="AW3" s="54">
        <v>0</v>
      </c>
      <c r="AX3" s="54">
        <v>0</v>
      </c>
      <c r="AY3" s="54">
        <v>0</v>
      </c>
      <c r="AZ3" s="54">
        <v>0</v>
      </c>
      <c r="BA3" s="54">
        <v>0</v>
      </c>
      <c r="BB3" s="54">
        <v>0</v>
      </c>
      <c r="BC3" s="54">
        <v>0</v>
      </c>
      <c r="BD3" s="54">
        <v>0</v>
      </c>
      <c r="BE3" s="54">
        <v>0</v>
      </c>
      <c r="BF3" s="54">
        <v>0</v>
      </c>
      <c r="BG3" s="54">
        <v>0</v>
      </c>
      <c r="BH3" s="54">
        <v>0</v>
      </c>
      <c r="BI3" s="54">
        <v>0</v>
      </c>
      <c r="BJ3" s="54">
        <v>0</v>
      </c>
      <c r="BK3" s="54">
        <v>0</v>
      </c>
      <c r="BL3" s="54">
        <v>0</v>
      </c>
      <c r="BM3" s="54">
        <v>0</v>
      </c>
      <c r="BN3" s="54">
        <v>0</v>
      </c>
      <c r="BO3" s="54">
        <v>0</v>
      </c>
      <c r="BP3" s="54">
        <v>0</v>
      </c>
      <c r="BQ3" s="54">
        <v>0</v>
      </c>
      <c r="BR3" s="54">
        <v>0</v>
      </c>
      <c r="BS3" s="54">
        <v>0</v>
      </c>
      <c r="BT3" s="54">
        <v>0</v>
      </c>
      <c r="BU3" s="54">
        <v>0</v>
      </c>
      <c r="BV3" s="54">
        <v>0</v>
      </c>
      <c r="BW3" s="54">
        <v>0</v>
      </c>
      <c r="BX3" s="54">
        <v>0</v>
      </c>
      <c r="BY3" s="54">
        <v>0</v>
      </c>
      <c r="BZ3" s="54">
        <v>0</v>
      </c>
      <c r="CA3" s="54">
        <v>0</v>
      </c>
      <c r="CB3" s="54">
        <v>0.2</v>
      </c>
      <c r="CC3" s="54">
        <v>0</v>
      </c>
      <c r="CD3" s="54">
        <v>0</v>
      </c>
      <c r="CE3" s="54">
        <v>0.2</v>
      </c>
      <c r="CF3" s="54">
        <v>0</v>
      </c>
      <c r="CG3" s="54">
        <v>0</v>
      </c>
      <c r="CH3" s="54">
        <v>0</v>
      </c>
      <c r="CI3" s="54">
        <v>0</v>
      </c>
      <c r="CJ3" s="54">
        <v>0</v>
      </c>
      <c r="CK3" s="54">
        <v>0</v>
      </c>
      <c r="CL3" s="54">
        <v>0</v>
      </c>
      <c r="CM3" s="54">
        <v>0</v>
      </c>
      <c r="CN3" s="54">
        <v>0</v>
      </c>
      <c r="CO3" s="54">
        <v>0</v>
      </c>
      <c r="CP3" s="58">
        <v>0</v>
      </c>
      <c r="CQ3" s="58">
        <v>0</v>
      </c>
      <c r="CR3" s="58">
        <v>0</v>
      </c>
      <c r="CS3" s="54">
        <v>0</v>
      </c>
      <c r="CT3" s="54">
        <v>0</v>
      </c>
      <c r="CU3" s="54">
        <v>0</v>
      </c>
      <c r="CV3" s="54">
        <v>0</v>
      </c>
      <c r="CW3" s="54">
        <v>0</v>
      </c>
      <c r="CX3" s="54">
        <v>0</v>
      </c>
      <c r="CY3" s="54">
        <v>0</v>
      </c>
      <c r="CZ3" s="54">
        <v>0</v>
      </c>
      <c r="DA3" s="54">
        <v>0</v>
      </c>
      <c r="DB3" s="54">
        <v>0</v>
      </c>
      <c r="DC3" s="54">
        <v>0</v>
      </c>
      <c r="DD3" s="54">
        <v>0</v>
      </c>
      <c r="DE3" s="7">
        <v>0</v>
      </c>
      <c r="DF3" s="54">
        <v>0</v>
      </c>
      <c r="DG3" s="54">
        <v>0</v>
      </c>
      <c r="DH3" s="54">
        <v>0</v>
      </c>
      <c r="DI3" s="54">
        <v>0</v>
      </c>
      <c r="DJ3" s="54">
        <v>0</v>
      </c>
      <c r="DK3" s="54">
        <v>0</v>
      </c>
      <c r="DL3" s="54">
        <v>0</v>
      </c>
      <c r="DM3" s="54">
        <v>0</v>
      </c>
      <c r="DN3" s="54">
        <v>0</v>
      </c>
      <c r="DO3" s="54" t="s">
        <v>120</v>
      </c>
      <c r="DP3" s="54">
        <v>0</v>
      </c>
      <c r="DQ3" s="54">
        <v>0</v>
      </c>
      <c r="DR3" s="54">
        <v>0</v>
      </c>
      <c r="DS3" s="54">
        <v>0</v>
      </c>
      <c r="DT3" s="54">
        <v>0</v>
      </c>
      <c r="DU3" s="54">
        <v>0</v>
      </c>
      <c r="DV3" s="54">
        <v>0</v>
      </c>
      <c r="DW3" s="54">
        <v>0</v>
      </c>
      <c r="DX3" s="7">
        <v>0</v>
      </c>
      <c r="DY3" s="54">
        <v>16.5</v>
      </c>
      <c r="DZ3" s="54">
        <v>0</v>
      </c>
      <c r="EA3" s="54">
        <v>0</v>
      </c>
      <c r="EB3" s="54">
        <v>0</v>
      </c>
      <c r="EC3" s="54">
        <v>0.5</v>
      </c>
      <c r="ED3" s="54">
        <v>3</v>
      </c>
      <c r="EE3" s="54">
        <v>0</v>
      </c>
      <c r="EF3" s="7">
        <v>0</v>
      </c>
    </row>
    <row r="4" spans="1:158" x14ac:dyDescent="0.25">
      <c r="A4" s="57">
        <v>4.1666666666666699E-2</v>
      </c>
      <c r="B4" s="54"/>
      <c r="C4" s="54">
        <v>0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4">
        <v>0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0</v>
      </c>
      <c r="AB4" s="54">
        <v>0</v>
      </c>
      <c r="AC4" s="54">
        <v>0</v>
      </c>
      <c r="AD4" s="54">
        <v>0</v>
      </c>
      <c r="AE4" s="54">
        <v>0</v>
      </c>
      <c r="AF4" s="54">
        <v>0</v>
      </c>
      <c r="AG4" s="54">
        <v>0</v>
      </c>
      <c r="AH4" s="54">
        <v>0</v>
      </c>
      <c r="AI4" s="54">
        <v>0</v>
      </c>
      <c r="AJ4" s="54">
        <v>0</v>
      </c>
      <c r="AK4" s="54">
        <v>0</v>
      </c>
      <c r="AL4" s="54">
        <v>0</v>
      </c>
      <c r="AM4" s="54">
        <v>0</v>
      </c>
      <c r="AN4" s="54">
        <v>0</v>
      </c>
      <c r="AO4" s="54">
        <v>0</v>
      </c>
      <c r="AP4" s="54">
        <v>0</v>
      </c>
      <c r="AQ4" s="54">
        <v>0</v>
      </c>
      <c r="AR4" s="54">
        <v>0</v>
      </c>
      <c r="AS4" s="54">
        <v>0.2</v>
      </c>
      <c r="AT4" s="54">
        <v>0</v>
      </c>
      <c r="AU4" s="54">
        <v>0</v>
      </c>
      <c r="AV4" s="54">
        <v>0</v>
      </c>
      <c r="AW4" s="54">
        <v>0</v>
      </c>
      <c r="AX4" s="54">
        <v>0</v>
      </c>
      <c r="AY4" s="54">
        <v>0</v>
      </c>
      <c r="AZ4" s="54">
        <v>0</v>
      </c>
      <c r="BA4" s="54">
        <v>0</v>
      </c>
      <c r="BB4" s="54">
        <v>0</v>
      </c>
      <c r="BC4" s="54">
        <v>0</v>
      </c>
      <c r="BD4" s="54">
        <v>0</v>
      </c>
      <c r="BE4" s="54">
        <v>0</v>
      </c>
      <c r="BF4" s="54">
        <v>0</v>
      </c>
      <c r="BG4" s="54">
        <v>0</v>
      </c>
      <c r="BH4" s="54">
        <v>0</v>
      </c>
      <c r="BI4" s="54">
        <v>0</v>
      </c>
      <c r="BJ4" s="54">
        <v>0</v>
      </c>
      <c r="BK4" s="54">
        <v>0</v>
      </c>
      <c r="BL4" s="54">
        <v>0</v>
      </c>
      <c r="BM4" s="54">
        <v>0</v>
      </c>
      <c r="BN4" s="54">
        <v>0</v>
      </c>
      <c r="BO4" s="54">
        <v>0</v>
      </c>
      <c r="BP4" s="54">
        <v>0</v>
      </c>
      <c r="BQ4" s="54">
        <v>0.5</v>
      </c>
      <c r="BR4" s="54">
        <v>0</v>
      </c>
      <c r="BS4" s="54">
        <v>0</v>
      </c>
      <c r="BT4" s="54">
        <v>0</v>
      </c>
      <c r="BU4" s="54">
        <v>0</v>
      </c>
      <c r="BV4" s="54">
        <v>0</v>
      </c>
      <c r="BW4" s="54">
        <v>0</v>
      </c>
      <c r="BX4" s="54">
        <v>0</v>
      </c>
      <c r="BY4" s="54">
        <v>0</v>
      </c>
      <c r="BZ4" s="54">
        <v>0</v>
      </c>
      <c r="CA4" s="54">
        <v>0.5</v>
      </c>
      <c r="CB4" s="54">
        <v>0</v>
      </c>
      <c r="CC4" s="54">
        <v>0</v>
      </c>
      <c r="CD4" s="54">
        <v>0</v>
      </c>
      <c r="CE4" s="54">
        <v>0</v>
      </c>
      <c r="CF4" s="54">
        <v>0</v>
      </c>
      <c r="CG4" s="54">
        <v>0</v>
      </c>
      <c r="CH4" s="54">
        <v>0</v>
      </c>
      <c r="CI4" s="54">
        <v>0</v>
      </c>
      <c r="CJ4" s="54">
        <v>0</v>
      </c>
      <c r="CK4" s="54">
        <v>0</v>
      </c>
      <c r="CL4" s="54">
        <v>0</v>
      </c>
      <c r="CM4" s="54">
        <v>0.2</v>
      </c>
      <c r="CN4" s="54">
        <v>0.2</v>
      </c>
      <c r="CO4" s="54">
        <v>0</v>
      </c>
      <c r="CP4" s="58">
        <v>0</v>
      </c>
      <c r="CQ4" s="58">
        <v>0</v>
      </c>
      <c r="CR4" s="58">
        <v>0.5</v>
      </c>
      <c r="CS4" s="54">
        <v>0</v>
      </c>
      <c r="CT4" s="54">
        <v>0</v>
      </c>
      <c r="CU4" s="54">
        <v>0</v>
      </c>
      <c r="CV4" s="54">
        <v>0</v>
      </c>
      <c r="CW4" s="54">
        <v>0</v>
      </c>
      <c r="CX4" s="54">
        <v>0</v>
      </c>
      <c r="CY4" s="54">
        <v>0</v>
      </c>
      <c r="CZ4" s="54">
        <v>0</v>
      </c>
      <c r="DA4" s="54">
        <v>0</v>
      </c>
      <c r="DB4" s="54">
        <v>0</v>
      </c>
      <c r="DC4" s="54">
        <v>0</v>
      </c>
      <c r="DD4" s="54">
        <v>0</v>
      </c>
      <c r="DE4" s="7">
        <v>0</v>
      </c>
      <c r="DF4" s="54">
        <v>0</v>
      </c>
      <c r="DG4" s="54">
        <v>0</v>
      </c>
      <c r="DH4" s="54">
        <v>0</v>
      </c>
      <c r="DI4" s="54">
        <v>0</v>
      </c>
      <c r="DJ4" s="54">
        <v>0</v>
      </c>
      <c r="DK4" s="54">
        <v>0</v>
      </c>
      <c r="DL4" s="54">
        <v>0</v>
      </c>
      <c r="DM4" s="54">
        <v>0</v>
      </c>
      <c r="DN4" s="54">
        <v>0</v>
      </c>
      <c r="DO4" s="54">
        <v>0</v>
      </c>
      <c r="DP4" s="54">
        <v>0</v>
      </c>
      <c r="DQ4" s="54">
        <v>0</v>
      </c>
      <c r="DR4" s="54">
        <v>0</v>
      </c>
      <c r="DS4" s="54">
        <v>0</v>
      </c>
      <c r="DT4" s="54">
        <v>0</v>
      </c>
      <c r="DU4" s="54">
        <v>0</v>
      </c>
      <c r="DV4" s="54">
        <v>0</v>
      </c>
      <c r="DW4" s="54">
        <v>0</v>
      </c>
      <c r="DX4" s="7">
        <v>0</v>
      </c>
      <c r="DY4" s="54">
        <v>7</v>
      </c>
      <c r="DZ4" s="54">
        <v>0</v>
      </c>
      <c r="EA4" s="54">
        <v>0</v>
      </c>
      <c r="EB4" s="54">
        <v>0</v>
      </c>
      <c r="EC4" s="54">
        <v>0</v>
      </c>
      <c r="ED4" s="54">
        <v>5.5</v>
      </c>
      <c r="EE4" s="54">
        <v>0</v>
      </c>
      <c r="EF4" s="7">
        <v>0</v>
      </c>
    </row>
    <row r="5" spans="1:158" x14ac:dyDescent="0.25">
      <c r="A5" s="57">
        <v>8.3333333333333301E-2</v>
      </c>
      <c r="B5" s="54"/>
      <c r="C5" s="54">
        <v>0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4">
        <v>0</v>
      </c>
      <c r="V5" s="54">
        <v>0</v>
      </c>
      <c r="W5" s="54">
        <v>0</v>
      </c>
      <c r="X5" s="54">
        <v>0</v>
      </c>
      <c r="Y5" s="54">
        <v>0</v>
      </c>
      <c r="Z5" s="54">
        <v>0</v>
      </c>
      <c r="AA5" s="54">
        <v>0</v>
      </c>
      <c r="AB5" s="54">
        <v>0</v>
      </c>
      <c r="AC5" s="54">
        <v>0</v>
      </c>
      <c r="AD5" s="54">
        <v>0</v>
      </c>
      <c r="AE5" s="54">
        <v>0</v>
      </c>
      <c r="AF5" s="54">
        <v>0</v>
      </c>
      <c r="AG5" s="54">
        <v>0</v>
      </c>
      <c r="AH5" s="54">
        <v>0</v>
      </c>
      <c r="AI5" s="54">
        <v>0</v>
      </c>
      <c r="AJ5" s="54">
        <v>0</v>
      </c>
      <c r="AK5" s="54">
        <v>0</v>
      </c>
      <c r="AL5" s="54">
        <v>0</v>
      </c>
      <c r="AM5" s="54">
        <v>0</v>
      </c>
      <c r="AN5" s="54">
        <v>0</v>
      </c>
      <c r="AO5" s="54">
        <v>0</v>
      </c>
      <c r="AP5" s="54">
        <v>0</v>
      </c>
      <c r="AQ5" s="54">
        <v>0</v>
      </c>
      <c r="AR5" s="54">
        <v>0</v>
      </c>
      <c r="AS5" s="54">
        <v>0.5</v>
      </c>
      <c r="AT5" s="54">
        <v>0</v>
      </c>
      <c r="AU5" s="54">
        <v>0</v>
      </c>
      <c r="AV5" s="54">
        <v>0</v>
      </c>
      <c r="AW5" s="54">
        <v>0</v>
      </c>
      <c r="AX5" s="54">
        <v>0</v>
      </c>
      <c r="AY5" s="54">
        <v>0</v>
      </c>
      <c r="AZ5" s="54">
        <v>0</v>
      </c>
      <c r="BA5" s="54">
        <v>0</v>
      </c>
      <c r="BB5" s="54">
        <v>0</v>
      </c>
      <c r="BC5" s="54">
        <v>0</v>
      </c>
      <c r="BD5" s="54">
        <v>0</v>
      </c>
      <c r="BE5" s="54">
        <v>0.2</v>
      </c>
      <c r="BF5" s="54">
        <v>0</v>
      </c>
      <c r="BG5" s="54">
        <v>0</v>
      </c>
      <c r="BH5" s="54">
        <v>0</v>
      </c>
      <c r="BI5" s="54">
        <v>0</v>
      </c>
      <c r="BJ5" s="54">
        <v>0</v>
      </c>
      <c r="BK5" s="54">
        <v>0</v>
      </c>
      <c r="BL5" s="54">
        <v>0</v>
      </c>
      <c r="BM5" s="54">
        <v>0</v>
      </c>
      <c r="BN5" s="54">
        <v>0</v>
      </c>
      <c r="BO5" s="54">
        <v>0</v>
      </c>
      <c r="BP5" s="54">
        <v>0</v>
      </c>
      <c r="BQ5" s="54">
        <v>0</v>
      </c>
      <c r="BR5" s="54">
        <v>0</v>
      </c>
      <c r="BS5" s="54">
        <v>0</v>
      </c>
      <c r="BT5" s="54">
        <v>0</v>
      </c>
      <c r="BU5" s="54">
        <v>0</v>
      </c>
      <c r="BV5" s="54">
        <v>0</v>
      </c>
      <c r="BW5" s="54">
        <v>0</v>
      </c>
      <c r="BX5" s="54">
        <v>0</v>
      </c>
      <c r="BY5" s="54">
        <v>0.2</v>
      </c>
      <c r="BZ5" s="54">
        <v>0</v>
      </c>
      <c r="CA5" s="54">
        <v>0</v>
      </c>
      <c r="CB5" s="54">
        <v>0</v>
      </c>
      <c r="CC5" s="54">
        <v>0</v>
      </c>
      <c r="CD5" s="54">
        <v>0</v>
      </c>
      <c r="CE5" s="54">
        <v>0</v>
      </c>
      <c r="CF5" s="54">
        <v>0</v>
      </c>
      <c r="CG5" s="54">
        <v>0</v>
      </c>
      <c r="CH5" s="54">
        <v>0</v>
      </c>
      <c r="CI5" s="54">
        <v>0</v>
      </c>
      <c r="CJ5" s="54">
        <v>0</v>
      </c>
      <c r="CK5" s="54">
        <v>0</v>
      </c>
      <c r="CL5" s="54">
        <v>0</v>
      </c>
      <c r="CM5" s="54">
        <v>1.5</v>
      </c>
      <c r="CN5" s="54">
        <v>0</v>
      </c>
      <c r="CO5" s="54">
        <v>0</v>
      </c>
      <c r="CP5" s="58">
        <v>0</v>
      </c>
      <c r="CQ5" s="58">
        <v>0</v>
      </c>
      <c r="CR5" s="58">
        <v>3.5</v>
      </c>
      <c r="CS5" s="54">
        <v>0</v>
      </c>
      <c r="CT5" s="54">
        <v>0</v>
      </c>
      <c r="CU5" s="54">
        <v>0</v>
      </c>
      <c r="CV5" s="54">
        <v>0</v>
      </c>
      <c r="CW5" s="54">
        <v>0</v>
      </c>
      <c r="CX5" s="54">
        <v>0</v>
      </c>
      <c r="CY5" s="54">
        <v>0</v>
      </c>
      <c r="CZ5" s="54">
        <v>0</v>
      </c>
      <c r="DA5" s="54">
        <v>0</v>
      </c>
      <c r="DB5" s="54">
        <v>0</v>
      </c>
      <c r="DC5" s="54">
        <v>0</v>
      </c>
      <c r="DD5" s="54">
        <v>0</v>
      </c>
      <c r="DE5" s="7">
        <v>0</v>
      </c>
      <c r="DF5" s="54">
        <v>0</v>
      </c>
      <c r="DG5" s="54">
        <v>0</v>
      </c>
      <c r="DH5" s="54">
        <v>0</v>
      </c>
      <c r="DI5" s="54">
        <v>0</v>
      </c>
      <c r="DJ5" s="54">
        <v>0</v>
      </c>
      <c r="DK5" s="54">
        <v>0</v>
      </c>
      <c r="DL5" s="54">
        <v>0</v>
      </c>
      <c r="DM5" s="54">
        <v>0</v>
      </c>
      <c r="DN5" s="54">
        <v>0</v>
      </c>
      <c r="DO5" s="54">
        <v>0</v>
      </c>
      <c r="DP5" s="54">
        <v>0</v>
      </c>
      <c r="DQ5" s="54">
        <v>0</v>
      </c>
      <c r="DR5" s="54">
        <v>0</v>
      </c>
      <c r="DS5" s="54">
        <v>0</v>
      </c>
      <c r="DT5" s="54">
        <v>0</v>
      </c>
      <c r="DU5" s="54">
        <v>0</v>
      </c>
      <c r="DV5" s="54">
        <v>0</v>
      </c>
      <c r="DW5" s="54">
        <v>0</v>
      </c>
      <c r="DX5" s="7">
        <v>0</v>
      </c>
      <c r="DY5" s="54">
        <v>0</v>
      </c>
      <c r="DZ5" s="54">
        <v>0</v>
      </c>
      <c r="EA5" s="54">
        <v>0</v>
      </c>
      <c r="EB5" s="54">
        <v>0</v>
      </c>
      <c r="EC5" s="54">
        <v>0</v>
      </c>
      <c r="ED5" s="54">
        <v>3.5</v>
      </c>
      <c r="EE5" s="54">
        <v>0</v>
      </c>
      <c r="EF5" s="7">
        <v>0</v>
      </c>
    </row>
    <row r="6" spans="1:158" x14ac:dyDescent="0.25">
      <c r="A6" s="57">
        <v>0.125</v>
      </c>
      <c r="B6" s="54"/>
      <c r="C6" s="54">
        <v>0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1.7</v>
      </c>
      <c r="T6" s="54">
        <v>0</v>
      </c>
      <c r="U6" s="54">
        <v>0</v>
      </c>
      <c r="V6" s="54">
        <v>0</v>
      </c>
      <c r="W6" s="54">
        <v>0</v>
      </c>
      <c r="X6" s="54">
        <v>0</v>
      </c>
      <c r="Y6" s="54">
        <v>0</v>
      </c>
      <c r="Z6" s="54">
        <v>0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0</v>
      </c>
      <c r="AL6" s="54">
        <v>0</v>
      </c>
      <c r="AM6" s="54">
        <v>0</v>
      </c>
      <c r="AN6" s="54">
        <v>0</v>
      </c>
      <c r="AO6" s="54">
        <v>0</v>
      </c>
      <c r="AP6" s="54">
        <v>0</v>
      </c>
      <c r="AQ6" s="54">
        <v>0</v>
      </c>
      <c r="AR6" s="54">
        <v>0</v>
      </c>
      <c r="AS6" s="54">
        <v>0.2</v>
      </c>
      <c r="AT6" s="54">
        <v>0</v>
      </c>
      <c r="AU6" s="54">
        <v>0</v>
      </c>
      <c r="AV6" s="54">
        <v>0</v>
      </c>
      <c r="AW6" s="54">
        <v>0</v>
      </c>
      <c r="AX6" s="54">
        <v>0</v>
      </c>
      <c r="AY6" s="54">
        <v>0</v>
      </c>
      <c r="AZ6" s="54">
        <v>0</v>
      </c>
      <c r="BA6" s="54">
        <v>0</v>
      </c>
      <c r="BB6" s="54">
        <v>0</v>
      </c>
      <c r="BC6" s="54">
        <v>0</v>
      </c>
      <c r="BD6" s="54">
        <v>0</v>
      </c>
      <c r="BE6" s="54">
        <v>0</v>
      </c>
      <c r="BF6" s="54">
        <v>0</v>
      </c>
      <c r="BG6" s="54">
        <v>0</v>
      </c>
      <c r="BH6" s="54">
        <v>0.2</v>
      </c>
      <c r="BI6" s="54">
        <v>0</v>
      </c>
      <c r="BJ6" s="54">
        <v>0</v>
      </c>
      <c r="BK6" s="54">
        <v>0</v>
      </c>
      <c r="BL6" s="54">
        <v>0</v>
      </c>
      <c r="BM6" s="54">
        <v>0</v>
      </c>
      <c r="BN6" s="54">
        <v>0</v>
      </c>
      <c r="BO6" s="54">
        <v>0</v>
      </c>
      <c r="BP6" s="54">
        <v>0</v>
      </c>
      <c r="BQ6" s="54">
        <v>0</v>
      </c>
      <c r="BR6" s="54">
        <v>0</v>
      </c>
      <c r="BS6" s="54">
        <v>0</v>
      </c>
      <c r="BT6" s="54">
        <v>0</v>
      </c>
      <c r="BU6" s="54">
        <v>0</v>
      </c>
      <c r="BV6" s="54">
        <v>0</v>
      </c>
      <c r="BW6" s="54">
        <v>0</v>
      </c>
      <c r="BX6" s="54">
        <v>0</v>
      </c>
      <c r="BY6" s="54">
        <v>0</v>
      </c>
      <c r="BZ6" s="54">
        <v>0</v>
      </c>
      <c r="CA6" s="54">
        <v>0.5</v>
      </c>
      <c r="CB6" s="54">
        <v>0.2</v>
      </c>
      <c r="CC6" s="54">
        <v>0</v>
      </c>
      <c r="CD6" s="54">
        <v>0</v>
      </c>
      <c r="CE6" s="54">
        <v>0</v>
      </c>
      <c r="CF6" s="54">
        <v>0</v>
      </c>
      <c r="CG6" s="54">
        <v>0</v>
      </c>
      <c r="CH6" s="54">
        <v>0</v>
      </c>
      <c r="CI6" s="54">
        <v>0</v>
      </c>
      <c r="CJ6" s="54">
        <v>0</v>
      </c>
      <c r="CK6" s="54">
        <v>0</v>
      </c>
      <c r="CL6" s="54">
        <v>0</v>
      </c>
      <c r="CM6" s="54">
        <v>1.2</v>
      </c>
      <c r="CN6" s="54">
        <v>0</v>
      </c>
      <c r="CO6" s="54">
        <v>0</v>
      </c>
      <c r="CP6" s="58">
        <v>0</v>
      </c>
      <c r="CQ6" s="58">
        <v>0</v>
      </c>
      <c r="CR6" s="58">
        <v>2.5</v>
      </c>
      <c r="CS6" s="54">
        <v>0</v>
      </c>
      <c r="CT6" s="54">
        <v>0</v>
      </c>
      <c r="CU6" s="54">
        <v>0</v>
      </c>
      <c r="CV6" s="54">
        <v>0</v>
      </c>
      <c r="CW6" s="54">
        <v>0</v>
      </c>
      <c r="CX6" s="54">
        <v>0</v>
      </c>
      <c r="CY6" s="54">
        <v>0</v>
      </c>
      <c r="CZ6" s="54">
        <v>0</v>
      </c>
      <c r="DA6" s="54">
        <v>0</v>
      </c>
      <c r="DB6" s="54">
        <v>0</v>
      </c>
      <c r="DC6" s="54">
        <v>0</v>
      </c>
      <c r="DD6" s="54">
        <v>0</v>
      </c>
      <c r="DE6" s="7">
        <v>0</v>
      </c>
      <c r="DF6" s="54">
        <v>0</v>
      </c>
      <c r="DG6" s="54">
        <v>0</v>
      </c>
      <c r="DH6" s="54">
        <v>0</v>
      </c>
      <c r="DI6" s="54">
        <v>0</v>
      </c>
      <c r="DJ6" s="54">
        <v>0</v>
      </c>
      <c r="DK6" s="54">
        <v>0</v>
      </c>
      <c r="DL6" s="54">
        <v>0</v>
      </c>
      <c r="DM6" s="54">
        <v>0</v>
      </c>
      <c r="DN6" s="54">
        <v>0</v>
      </c>
      <c r="DO6" s="54">
        <v>0</v>
      </c>
      <c r="DP6" s="54">
        <v>0</v>
      </c>
      <c r="DQ6" s="54">
        <v>0</v>
      </c>
      <c r="DR6" s="54">
        <v>0</v>
      </c>
      <c r="DS6" s="54">
        <v>0</v>
      </c>
      <c r="DT6" s="54">
        <v>0</v>
      </c>
      <c r="DU6" s="54">
        <v>0</v>
      </c>
      <c r="DV6" s="54">
        <v>0</v>
      </c>
      <c r="DW6" s="54">
        <v>0</v>
      </c>
      <c r="DX6" s="7">
        <v>0</v>
      </c>
      <c r="DY6" s="54">
        <v>0</v>
      </c>
      <c r="DZ6" s="54">
        <v>0</v>
      </c>
      <c r="EA6" s="54">
        <v>0</v>
      </c>
      <c r="EB6" s="54">
        <v>0</v>
      </c>
      <c r="EC6" s="54">
        <v>0</v>
      </c>
      <c r="ED6" s="54">
        <v>1</v>
      </c>
      <c r="EE6" s="54">
        <v>0</v>
      </c>
      <c r="EF6" s="7">
        <v>0</v>
      </c>
    </row>
    <row r="7" spans="1:158" x14ac:dyDescent="0.25">
      <c r="A7" s="57">
        <v>0.16666666666666699</v>
      </c>
      <c r="B7" s="54"/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3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4">
        <v>0</v>
      </c>
      <c r="AR7" s="54">
        <v>0</v>
      </c>
      <c r="AS7" s="54">
        <v>0</v>
      </c>
      <c r="AT7" s="54">
        <v>0</v>
      </c>
      <c r="AU7" s="54">
        <v>0</v>
      </c>
      <c r="AV7" s="54">
        <v>0</v>
      </c>
      <c r="AW7" s="54">
        <v>0.5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0</v>
      </c>
      <c r="BK7" s="54">
        <v>0</v>
      </c>
      <c r="BL7" s="54">
        <v>0</v>
      </c>
      <c r="BM7" s="54">
        <v>0</v>
      </c>
      <c r="BN7" s="54">
        <v>0</v>
      </c>
      <c r="BO7" s="54">
        <v>0</v>
      </c>
      <c r="BP7" s="54">
        <v>0</v>
      </c>
      <c r="BQ7" s="54">
        <v>0</v>
      </c>
      <c r="BR7" s="54">
        <v>0</v>
      </c>
      <c r="BS7" s="54">
        <v>0</v>
      </c>
      <c r="BT7" s="54">
        <v>0</v>
      </c>
      <c r="BU7" s="54">
        <v>0</v>
      </c>
      <c r="BV7" s="54">
        <v>0</v>
      </c>
      <c r="BW7" s="54">
        <v>0</v>
      </c>
      <c r="BX7" s="54">
        <v>0</v>
      </c>
      <c r="BY7" s="54">
        <v>0.5</v>
      </c>
      <c r="BZ7" s="54">
        <v>0</v>
      </c>
      <c r="CA7" s="54">
        <v>0.2</v>
      </c>
      <c r="CB7" s="54">
        <v>0</v>
      </c>
      <c r="CC7" s="54">
        <v>0</v>
      </c>
      <c r="CD7" s="54">
        <v>0</v>
      </c>
      <c r="CE7" s="54">
        <v>0</v>
      </c>
      <c r="CF7" s="54">
        <v>0</v>
      </c>
      <c r="CG7" s="54">
        <v>0</v>
      </c>
      <c r="CH7" s="54">
        <v>0</v>
      </c>
      <c r="CI7" s="54">
        <v>0</v>
      </c>
      <c r="CJ7" s="54">
        <v>0</v>
      </c>
      <c r="CK7" s="54">
        <v>0</v>
      </c>
      <c r="CL7" s="54">
        <v>0</v>
      </c>
      <c r="CM7" s="54">
        <v>0</v>
      </c>
      <c r="CN7" s="54">
        <v>0</v>
      </c>
      <c r="CO7" s="54">
        <v>0</v>
      </c>
      <c r="CP7" s="58">
        <v>0</v>
      </c>
      <c r="CQ7" s="58">
        <v>0</v>
      </c>
      <c r="CR7" s="58">
        <v>9.5</v>
      </c>
      <c r="CS7" s="54">
        <v>0</v>
      </c>
      <c r="CT7" s="54">
        <v>0</v>
      </c>
      <c r="CU7" s="54">
        <v>0</v>
      </c>
      <c r="CV7" s="54">
        <v>0</v>
      </c>
      <c r="CW7" s="54">
        <v>0</v>
      </c>
      <c r="CX7" s="54">
        <v>0</v>
      </c>
      <c r="CY7" s="54">
        <v>0</v>
      </c>
      <c r="CZ7" s="54">
        <v>0</v>
      </c>
      <c r="DA7" s="54">
        <v>0</v>
      </c>
      <c r="DB7" s="54">
        <v>0</v>
      </c>
      <c r="DC7" s="54">
        <v>0</v>
      </c>
      <c r="DD7" s="54">
        <v>0</v>
      </c>
      <c r="DE7" s="7">
        <v>0</v>
      </c>
      <c r="DF7" s="54">
        <v>0</v>
      </c>
      <c r="DG7" s="54">
        <v>0</v>
      </c>
      <c r="DH7" s="54">
        <v>0</v>
      </c>
      <c r="DI7" s="54">
        <v>0</v>
      </c>
      <c r="DJ7" s="54">
        <v>0</v>
      </c>
      <c r="DK7" s="54">
        <v>0</v>
      </c>
      <c r="DL7" s="54">
        <v>0</v>
      </c>
      <c r="DM7" s="54">
        <v>0</v>
      </c>
      <c r="DN7" s="54">
        <v>0</v>
      </c>
      <c r="DO7" s="54">
        <v>0</v>
      </c>
      <c r="DP7" s="54">
        <v>0</v>
      </c>
      <c r="DQ7" s="54">
        <v>0</v>
      </c>
      <c r="DR7" s="54">
        <v>0</v>
      </c>
      <c r="DS7" s="54">
        <v>0</v>
      </c>
      <c r="DT7" s="54">
        <v>0</v>
      </c>
      <c r="DU7" s="54">
        <v>0</v>
      </c>
      <c r="DV7" s="54">
        <v>0</v>
      </c>
      <c r="DW7" s="54">
        <v>0</v>
      </c>
      <c r="DX7" s="7">
        <v>0</v>
      </c>
      <c r="DY7" s="54">
        <v>0</v>
      </c>
      <c r="DZ7" s="54">
        <v>0</v>
      </c>
      <c r="EA7" s="54">
        <v>0</v>
      </c>
      <c r="EB7" s="54">
        <v>0</v>
      </c>
      <c r="EC7" s="54">
        <v>0</v>
      </c>
      <c r="ED7" s="54">
        <v>0</v>
      </c>
      <c r="EE7" s="54">
        <v>0</v>
      </c>
      <c r="EF7" s="7">
        <v>0</v>
      </c>
    </row>
    <row r="8" spans="1:158" x14ac:dyDescent="0.25">
      <c r="A8" s="57">
        <v>0.20833333333333301</v>
      </c>
      <c r="B8" s="54"/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5.3</v>
      </c>
      <c r="T8" s="54">
        <v>0.2</v>
      </c>
      <c r="U8" s="54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0.2</v>
      </c>
      <c r="AN8" s="54">
        <v>0</v>
      </c>
      <c r="AO8" s="54">
        <v>0</v>
      </c>
      <c r="AP8" s="54">
        <v>0</v>
      </c>
      <c r="AQ8" s="54">
        <v>0</v>
      </c>
      <c r="AR8" s="54">
        <v>0</v>
      </c>
      <c r="AS8" s="54">
        <v>0</v>
      </c>
      <c r="AT8" s="54">
        <v>0</v>
      </c>
      <c r="AU8" s="54">
        <v>0</v>
      </c>
      <c r="AV8" s="54">
        <v>0</v>
      </c>
      <c r="AW8" s="54">
        <v>0</v>
      </c>
      <c r="AX8" s="54">
        <v>0</v>
      </c>
      <c r="AY8" s="54">
        <v>0</v>
      </c>
      <c r="AZ8" s="54">
        <v>0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4">
        <v>0</v>
      </c>
      <c r="BH8" s="54">
        <v>0</v>
      </c>
      <c r="BI8" s="54">
        <v>0</v>
      </c>
      <c r="BJ8" s="54">
        <v>0</v>
      </c>
      <c r="BK8" s="54">
        <v>0</v>
      </c>
      <c r="BL8" s="54">
        <v>0</v>
      </c>
      <c r="BM8" s="54">
        <v>0</v>
      </c>
      <c r="BN8" s="54">
        <v>0.5</v>
      </c>
      <c r="BO8" s="54">
        <v>0</v>
      </c>
      <c r="BP8" s="54">
        <v>0</v>
      </c>
      <c r="BQ8" s="54">
        <v>0</v>
      </c>
      <c r="BR8" s="54">
        <v>0</v>
      </c>
      <c r="BS8" s="54">
        <v>0</v>
      </c>
      <c r="BT8" s="54">
        <v>0</v>
      </c>
      <c r="BU8" s="54">
        <v>0</v>
      </c>
      <c r="BV8" s="54">
        <v>0</v>
      </c>
      <c r="BW8" s="54">
        <v>0</v>
      </c>
      <c r="BX8" s="54">
        <v>0</v>
      </c>
      <c r="BY8" s="54">
        <v>0.2</v>
      </c>
      <c r="BZ8" s="54">
        <v>0</v>
      </c>
      <c r="CA8" s="54">
        <v>0</v>
      </c>
      <c r="CB8" s="54">
        <v>0</v>
      </c>
      <c r="CC8" s="54">
        <v>0</v>
      </c>
      <c r="CD8" s="54">
        <v>0</v>
      </c>
      <c r="CE8" s="54">
        <v>0</v>
      </c>
      <c r="CF8" s="54">
        <v>0</v>
      </c>
      <c r="CG8" s="54">
        <v>0</v>
      </c>
      <c r="CH8" s="54">
        <v>0</v>
      </c>
      <c r="CI8" s="54">
        <v>0</v>
      </c>
      <c r="CJ8" s="54">
        <v>0</v>
      </c>
      <c r="CK8" s="54">
        <v>0</v>
      </c>
      <c r="CL8" s="54">
        <v>0</v>
      </c>
      <c r="CM8" s="54">
        <v>0</v>
      </c>
      <c r="CN8" s="54">
        <v>0</v>
      </c>
      <c r="CO8" s="54">
        <v>0</v>
      </c>
      <c r="CP8" s="58">
        <v>0</v>
      </c>
      <c r="CQ8" s="58">
        <v>0</v>
      </c>
      <c r="CR8" s="58">
        <v>5.5</v>
      </c>
      <c r="CS8" s="54">
        <v>0</v>
      </c>
      <c r="CT8" s="54">
        <v>0</v>
      </c>
      <c r="CU8" s="54">
        <v>0</v>
      </c>
      <c r="CV8" s="54">
        <v>0</v>
      </c>
      <c r="CW8" s="54">
        <v>0</v>
      </c>
      <c r="CX8" s="54">
        <v>0</v>
      </c>
      <c r="CY8" s="54">
        <v>0</v>
      </c>
      <c r="CZ8" s="54">
        <v>0</v>
      </c>
      <c r="DA8" s="54">
        <v>0</v>
      </c>
      <c r="DB8" s="54">
        <v>0</v>
      </c>
      <c r="DC8" s="54">
        <v>0</v>
      </c>
      <c r="DD8" s="54">
        <v>0</v>
      </c>
      <c r="DE8" s="7">
        <v>0</v>
      </c>
      <c r="DF8" s="54">
        <v>0</v>
      </c>
      <c r="DG8" s="54">
        <v>0</v>
      </c>
      <c r="DH8" s="54">
        <v>0</v>
      </c>
      <c r="DI8" s="54">
        <v>0</v>
      </c>
      <c r="DJ8" s="54">
        <v>0</v>
      </c>
      <c r="DK8" s="54">
        <v>0</v>
      </c>
      <c r="DL8" s="54">
        <v>0</v>
      </c>
      <c r="DM8" s="54">
        <v>0</v>
      </c>
      <c r="DN8" s="54">
        <v>0</v>
      </c>
      <c r="DO8" s="54">
        <v>0</v>
      </c>
      <c r="DP8" s="54">
        <v>0</v>
      </c>
      <c r="DQ8" s="54">
        <v>0</v>
      </c>
      <c r="DR8" s="54">
        <v>0</v>
      </c>
      <c r="DS8" s="54">
        <v>0</v>
      </c>
      <c r="DT8" s="54">
        <v>0</v>
      </c>
      <c r="DU8" s="54">
        <v>0</v>
      </c>
      <c r="DV8" s="54">
        <v>0</v>
      </c>
      <c r="DW8" s="54">
        <v>0</v>
      </c>
      <c r="DX8" s="7">
        <v>0</v>
      </c>
      <c r="DY8" s="54">
        <v>0</v>
      </c>
      <c r="DZ8" s="54">
        <v>0</v>
      </c>
      <c r="EA8" s="54">
        <v>0</v>
      </c>
      <c r="EB8" s="54">
        <v>0</v>
      </c>
      <c r="EC8" s="54">
        <v>0</v>
      </c>
      <c r="ED8" s="54">
        <v>0</v>
      </c>
      <c r="EE8" s="54">
        <v>0</v>
      </c>
      <c r="EF8" s="7">
        <v>0</v>
      </c>
    </row>
    <row r="9" spans="1:158" x14ac:dyDescent="0.25">
      <c r="A9" s="57">
        <v>0.25</v>
      </c>
      <c r="B9" s="54"/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1.5</v>
      </c>
      <c r="T9" s="54">
        <v>0.2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0</v>
      </c>
      <c r="AQ9" s="54">
        <v>0</v>
      </c>
      <c r="AR9" s="54">
        <v>0</v>
      </c>
      <c r="AS9" s="54">
        <v>0</v>
      </c>
      <c r="AT9" s="54">
        <v>0</v>
      </c>
      <c r="AU9" s="54">
        <v>0</v>
      </c>
      <c r="AV9" s="54">
        <v>0</v>
      </c>
      <c r="AW9" s="54">
        <v>0</v>
      </c>
      <c r="AX9" s="54">
        <v>0</v>
      </c>
      <c r="AY9" s="54">
        <v>0</v>
      </c>
      <c r="AZ9" s="54">
        <v>0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54">
        <v>0</v>
      </c>
      <c r="BG9" s="54">
        <v>0</v>
      </c>
      <c r="BH9" s="54">
        <v>0</v>
      </c>
      <c r="BI9" s="54">
        <v>0</v>
      </c>
      <c r="BJ9" s="54">
        <v>0.2</v>
      </c>
      <c r="BK9" s="54">
        <v>0</v>
      </c>
      <c r="BL9" s="54">
        <v>0.2</v>
      </c>
      <c r="BM9" s="54">
        <v>0</v>
      </c>
      <c r="BN9" s="54">
        <v>0</v>
      </c>
      <c r="BO9" s="54">
        <v>0</v>
      </c>
      <c r="BP9" s="54">
        <v>0</v>
      </c>
      <c r="BQ9" s="54">
        <v>0</v>
      </c>
      <c r="BR9" s="54">
        <v>0</v>
      </c>
      <c r="BS9" s="54">
        <v>0</v>
      </c>
      <c r="BT9" s="54">
        <v>0</v>
      </c>
      <c r="BU9" s="54">
        <v>0</v>
      </c>
      <c r="BV9" s="54">
        <v>0</v>
      </c>
      <c r="BW9" s="54">
        <v>0</v>
      </c>
      <c r="BX9" s="54">
        <v>0</v>
      </c>
      <c r="BY9" s="54">
        <v>0</v>
      </c>
      <c r="BZ9" s="54">
        <v>0</v>
      </c>
      <c r="CA9" s="54">
        <v>0.2</v>
      </c>
      <c r="CB9" s="54">
        <v>0</v>
      </c>
      <c r="CC9" s="54">
        <v>0</v>
      </c>
      <c r="CD9" s="54">
        <v>0</v>
      </c>
      <c r="CE9" s="54">
        <v>0</v>
      </c>
      <c r="CF9" s="54">
        <v>0</v>
      </c>
      <c r="CG9" s="54">
        <v>0</v>
      </c>
      <c r="CH9" s="54">
        <v>0</v>
      </c>
      <c r="CI9" s="54">
        <v>0</v>
      </c>
      <c r="CJ9" s="54">
        <v>0</v>
      </c>
      <c r="CK9" s="54">
        <v>0</v>
      </c>
      <c r="CL9" s="54">
        <v>0</v>
      </c>
      <c r="CM9" s="54">
        <v>0.2</v>
      </c>
      <c r="CN9" s="54">
        <v>0</v>
      </c>
      <c r="CO9" s="54">
        <v>0</v>
      </c>
      <c r="CP9" s="58">
        <v>0</v>
      </c>
      <c r="CQ9" s="58">
        <v>0</v>
      </c>
      <c r="CR9" s="58">
        <v>1</v>
      </c>
      <c r="CS9" s="54">
        <v>0</v>
      </c>
      <c r="CT9" s="54">
        <v>0</v>
      </c>
      <c r="CU9" s="54">
        <v>0</v>
      </c>
      <c r="CV9" s="54">
        <v>0</v>
      </c>
      <c r="CW9" s="54">
        <v>0</v>
      </c>
      <c r="CX9" s="54">
        <v>0</v>
      </c>
      <c r="CY9" s="54">
        <v>0</v>
      </c>
      <c r="CZ9" s="54">
        <v>0</v>
      </c>
      <c r="DA9" s="54">
        <v>0</v>
      </c>
      <c r="DB9" s="54">
        <v>0</v>
      </c>
      <c r="DC9" s="54">
        <v>0</v>
      </c>
      <c r="DD9" s="54">
        <v>0</v>
      </c>
      <c r="DE9" s="7">
        <v>0</v>
      </c>
      <c r="DF9" s="54">
        <v>0</v>
      </c>
      <c r="DG9" s="54">
        <v>0</v>
      </c>
      <c r="DH9" s="54">
        <v>0</v>
      </c>
      <c r="DI9" s="54">
        <v>0</v>
      </c>
      <c r="DJ9" s="54">
        <v>0</v>
      </c>
      <c r="DK9" s="54">
        <v>0</v>
      </c>
      <c r="DL9" s="54">
        <v>0</v>
      </c>
      <c r="DM9" s="54">
        <v>0</v>
      </c>
      <c r="DN9" s="54">
        <v>0</v>
      </c>
      <c r="DO9" s="54">
        <v>0</v>
      </c>
      <c r="DP9" s="54">
        <v>0</v>
      </c>
      <c r="DQ9" s="54">
        <v>0</v>
      </c>
      <c r="DR9" s="54">
        <v>0</v>
      </c>
      <c r="DS9" s="54">
        <v>0</v>
      </c>
      <c r="DT9" s="54">
        <v>0</v>
      </c>
      <c r="DU9" s="54">
        <v>0</v>
      </c>
      <c r="DV9" s="54">
        <v>0</v>
      </c>
      <c r="DW9" s="54">
        <v>4.5</v>
      </c>
      <c r="DX9" s="7">
        <v>0</v>
      </c>
      <c r="DY9" s="54">
        <v>0</v>
      </c>
      <c r="DZ9" s="54">
        <v>0</v>
      </c>
      <c r="EA9" s="54">
        <v>0</v>
      </c>
      <c r="EB9" s="54">
        <v>0</v>
      </c>
      <c r="EC9" s="54">
        <v>0</v>
      </c>
      <c r="ED9" s="54">
        <v>0</v>
      </c>
      <c r="EE9" s="54">
        <v>0</v>
      </c>
      <c r="EF9" s="7">
        <v>0</v>
      </c>
    </row>
    <row r="10" spans="1:158" x14ac:dyDescent="0.25">
      <c r="A10" s="57">
        <v>0.29166666666666702</v>
      </c>
      <c r="B10" s="54"/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4.8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4">
        <v>0</v>
      </c>
      <c r="AR10" s="54">
        <v>0</v>
      </c>
      <c r="AS10" s="54">
        <v>0</v>
      </c>
      <c r="AT10" s="54">
        <v>0</v>
      </c>
      <c r="AU10" s="54">
        <v>0</v>
      </c>
      <c r="AV10" s="54">
        <v>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0</v>
      </c>
      <c r="BO10" s="54">
        <v>0</v>
      </c>
      <c r="BP10" s="54">
        <v>0</v>
      </c>
      <c r="BQ10" s="54">
        <v>0</v>
      </c>
      <c r="BR10" s="54">
        <v>0</v>
      </c>
      <c r="BS10" s="54">
        <v>0</v>
      </c>
      <c r="BT10" s="54">
        <v>0</v>
      </c>
      <c r="BU10" s="54">
        <v>0</v>
      </c>
      <c r="BV10" s="54">
        <v>0</v>
      </c>
      <c r="BW10" s="54">
        <v>0</v>
      </c>
      <c r="BX10" s="54">
        <v>0</v>
      </c>
      <c r="BY10" s="54">
        <v>0</v>
      </c>
      <c r="BZ10" s="54">
        <v>0</v>
      </c>
      <c r="CA10" s="54">
        <v>0</v>
      </c>
      <c r="CB10" s="54">
        <v>0</v>
      </c>
      <c r="CC10" s="54">
        <v>0</v>
      </c>
      <c r="CD10" s="54">
        <v>0</v>
      </c>
      <c r="CE10" s="54">
        <v>0.2</v>
      </c>
      <c r="CF10" s="54">
        <v>0</v>
      </c>
      <c r="CG10" s="54">
        <v>0</v>
      </c>
      <c r="CH10" s="54">
        <v>0</v>
      </c>
      <c r="CI10" s="54">
        <v>0</v>
      </c>
      <c r="CJ10" s="54">
        <v>0</v>
      </c>
      <c r="CK10" s="54">
        <v>0</v>
      </c>
      <c r="CL10" s="54">
        <v>0</v>
      </c>
      <c r="CM10" s="54">
        <v>0</v>
      </c>
      <c r="CN10" s="54">
        <v>0</v>
      </c>
      <c r="CO10" s="54">
        <v>0</v>
      </c>
      <c r="CP10" s="58">
        <v>0</v>
      </c>
      <c r="CQ10" s="58">
        <v>0</v>
      </c>
      <c r="CR10" s="58">
        <v>0.5</v>
      </c>
      <c r="CS10" s="54">
        <v>0</v>
      </c>
      <c r="CT10" s="54">
        <v>0</v>
      </c>
      <c r="CU10" s="54">
        <v>0</v>
      </c>
      <c r="CV10" s="54">
        <v>0</v>
      </c>
      <c r="CW10" s="54">
        <v>0</v>
      </c>
      <c r="CX10" s="54">
        <v>0</v>
      </c>
      <c r="CY10" s="54">
        <v>0</v>
      </c>
      <c r="CZ10" s="54">
        <v>0</v>
      </c>
      <c r="DA10" s="54">
        <v>0</v>
      </c>
      <c r="DB10" s="54">
        <v>0</v>
      </c>
      <c r="DC10" s="54">
        <v>0</v>
      </c>
      <c r="DD10" s="54">
        <v>0</v>
      </c>
      <c r="DE10" s="7">
        <v>0</v>
      </c>
      <c r="DF10" s="54">
        <v>0</v>
      </c>
      <c r="DG10" s="54">
        <v>0</v>
      </c>
      <c r="DH10" s="54">
        <v>0</v>
      </c>
      <c r="DI10" s="54">
        <v>0</v>
      </c>
      <c r="DJ10" s="54">
        <v>0</v>
      </c>
      <c r="DK10" s="54">
        <v>0</v>
      </c>
      <c r="DL10" s="54">
        <v>0</v>
      </c>
      <c r="DM10" s="54">
        <v>0</v>
      </c>
      <c r="DN10" s="54">
        <v>0</v>
      </c>
      <c r="DO10" s="54">
        <v>0</v>
      </c>
      <c r="DP10" s="54">
        <v>0</v>
      </c>
      <c r="DQ10" s="54">
        <v>0</v>
      </c>
      <c r="DR10" s="54">
        <v>0</v>
      </c>
      <c r="DS10" s="54">
        <v>0</v>
      </c>
      <c r="DT10" s="54">
        <v>0</v>
      </c>
      <c r="DU10" s="54">
        <v>0</v>
      </c>
      <c r="DV10" s="54">
        <v>0</v>
      </c>
      <c r="DW10" s="54">
        <v>8</v>
      </c>
      <c r="DX10" s="7">
        <v>0</v>
      </c>
      <c r="DY10" s="54">
        <v>0</v>
      </c>
      <c r="DZ10" s="54">
        <v>0</v>
      </c>
      <c r="EA10" s="54">
        <v>0</v>
      </c>
      <c r="EB10" s="54">
        <v>0</v>
      </c>
      <c r="EC10" s="54">
        <v>1</v>
      </c>
      <c r="ED10" s="54">
        <v>10.5</v>
      </c>
      <c r="EE10" s="54">
        <v>0</v>
      </c>
      <c r="EF10" s="7">
        <v>0</v>
      </c>
    </row>
    <row r="11" spans="1:158" x14ac:dyDescent="0.25">
      <c r="A11" s="57">
        <v>0.33333333333333298</v>
      </c>
      <c r="B11" s="54"/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54">
        <v>0</v>
      </c>
      <c r="Q11" s="54">
        <v>0</v>
      </c>
      <c r="R11" s="54">
        <v>0</v>
      </c>
      <c r="S11" s="54">
        <v>3.3</v>
      </c>
      <c r="T11" s="54">
        <v>0</v>
      </c>
      <c r="U11" s="54">
        <v>0</v>
      </c>
      <c r="V11" s="54">
        <v>0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0</v>
      </c>
      <c r="AP11" s="54">
        <v>0</v>
      </c>
      <c r="AQ11" s="54">
        <v>0</v>
      </c>
      <c r="AR11" s="54">
        <v>0</v>
      </c>
      <c r="AS11" s="54">
        <v>0</v>
      </c>
      <c r="AT11" s="54">
        <v>0</v>
      </c>
      <c r="AU11" s="54">
        <v>0</v>
      </c>
      <c r="AV11" s="54">
        <v>0</v>
      </c>
      <c r="AW11" s="54">
        <v>0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0</v>
      </c>
      <c r="BE11" s="54">
        <v>0</v>
      </c>
      <c r="BF11" s="54">
        <v>0</v>
      </c>
      <c r="BG11" s="54">
        <v>0</v>
      </c>
      <c r="BH11" s="54">
        <v>0</v>
      </c>
      <c r="BI11" s="54">
        <v>0</v>
      </c>
      <c r="BJ11" s="54">
        <v>0</v>
      </c>
      <c r="BK11" s="54">
        <v>0</v>
      </c>
      <c r="BL11" s="54">
        <v>0</v>
      </c>
      <c r="BM11" s="54">
        <v>0</v>
      </c>
      <c r="BN11" s="54">
        <v>0</v>
      </c>
      <c r="BO11" s="54">
        <v>0</v>
      </c>
      <c r="BP11" s="54">
        <v>0</v>
      </c>
      <c r="BQ11" s="54">
        <v>0</v>
      </c>
      <c r="BR11" s="54">
        <v>0</v>
      </c>
      <c r="BS11" s="54">
        <v>0</v>
      </c>
      <c r="BT11" s="54">
        <v>0</v>
      </c>
      <c r="BU11" s="54">
        <v>0</v>
      </c>
      <c r="BV11" s="54">
        <v>0</v>
      </c>
      <c r="BW11" s="54">
        <v>0</v>
      </c>
      <c r="BX11" s="54">
        <v>0</v>
      </c>
      <c r="BY11" s="54">
        <v>0</v>
      </c>
      <c r="BZ11" s="54">
        <v>0</v>
      </c>
      <c r="CA11" s="54">
        <v>0.2</v>
      </c>
      <c r="CB11" s="54">
        <v>0</v>
      </c>
      <c r="CC11" s="54">
        <v>0</v>
      </c>
      <c r="CD11" s="54">
        <v>0</v>
      </c>
      <c r="CE11" s="54">
        <v>0</v>
      </c>
      <c r="CF11" s="54">
        <v>0</v>
      </c>
      <c r="CG11" s="54">
        <v>0</v>
      </c>
      <c r="CH11" s="54">
        <v>0</v>
      </c>
      <c r="CI11" s="54">
        <v>0</v>
      </c>
      <c r="CJ11" s="54">
        <v>0</v>
      </c>
      <c r="CK11" s="54">
        <v>0</v>
      </c>
      <c r="CL11" s="54">
        <v>0</v>
      </c>
      <c r="CM11" s="54">
        <v>0.2</v>
      </c>
      <c r="CN11" s="54">
        <v>0</v>
      </c>
      <c r="CO11" s="54">
        <v>0</v>
      </c>
      <c r="CP11" s="58">
        <v>0</v>
      </c>
      <c r="CQ11" s="58">
        <v>0</v>
      </c>
      <c r="CR11" s="58">
        <v>1</v>
      </c>
      <c r="CS11" s="54">
        <v>0</v>
      </c>
      <c r="CT11" s="54">
        <v>0</v>
      </c>
      <c r="CU11" s="54">
        <v>0</v>
      </c>
      <c r="CV11" s="54">
        <v>0</v>
      </c>
      <c r="CW11" s="54">
        <v>0</v>
      </c>
      <c r="CX11" s="54">
        <v>0</v>
      </c>
      <c r="CY11" s="54">
        <v>0</v>
      </c>
      <c r="CZ11" s="54">
        <v>0</v>
      </c>
      <c r="DA11" s="54">
        <v>0</v>
      </c>
      <c r="DB11" s="54">
        <v>0</v>
      </c>
      <c r="DC11" s="54">
        <v>0</v>
      </c>
      <c r="DD11" s="54">
        <v>0</v>
      </c>
      <c r="DE11" s="7">
        <v>0</v>
      </c>
      <c r="DF11" s="54">
        <v>0</v>
      </c>
      <c r="DG11" s="54">
        <v>0</v>
      </c>
      <c r="DH11" s="54">
        <v>0</v>
      </c>
      <c r="DI11" s="54">
        <v>0</v>
      </c>
      <c r="DJ11" s="54">
        <v>0</v>
      </c>
      <c r="DK11" s="54">
        <v>0</v>
      </c>
      <c r="DL11" s="54">
        <v>0</v>
      </c>
      <c r="DM11" s="54">
        <v>0</v>
      </c>
      <c r="DN11" s="54">
        <v>0</v>
      </c>
      <c r="DO11" s="54">
        <v>0</v>
      </c>
      <c r="DP11" s="54">
        <v>0</v>
      </c>
      <c r="DQ11" s="54">
        <v>0</v>
      </c>
      <c r="DR11" s="54">
        <v>0</v>
      </c>
      <c r="DS11" s="54">
        <v>0</v>
      </c>
      <c r="DT11" s="54">
        <v>0</v>
      </c>
      <c r="DU11" s="54">
        <v>0</v>
      </c>
      <c r="DV11" s="54">
        <v>0</v>
      </c>
      <c r="DW11" s="54">
        <v>3</v>
      </c>
      <c r="DX11" s="7">
        <v>0</v>
      </c>
      <c r="DY11" s="54">
        <v>0</v>
      </c>
      <c r="DZ11" s="54">
        <v>0</v>
      </c>
      <c r="EA11" s="54">
        <v>0</v>
      </c>
      <c r="EB11" s="54">
        <v>0</v>
      </c>
      <c r="EC11" s="54">
        <v>2.5</v>
      </c>
      <c r="ED11" s="54">
        <v>0.5</v>
      </c>
      <c r="EE11" s="54">
        <v>0</v>
      </c>
      <c r="EF11" s="7">
        <v>0</v>
      </c>
    </row>
    <row r="12" spans="1:158" x14ac:dyDescent="0.25">
      <c r="A12" s="59">
        <v>0.375</v>
      </c>
      <c r="B12" s="54"/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2.7</v>
      </c>
      <c r="T12" s="54">
        <v>0</v>
      </c>
      <c r="U12" s="54">
        <v>0.2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0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0.2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0</v>
      </c>
      <c r="BK12" s="54">
        <v>0</v>
      </c>
      <c r="BL12" s="54">
        <v>0</v>
      </c>
      <c r="BM12" s="54">
        <v>0.2</v>
      </c>
      <c r="BN12" s="54">
        <v>0</v>
      </c>
      <c r="BO12" s="54">
        <v>0</v>
      </c>
      <c r="BP12" s="54">
        <v>0</v>
      </c>
      <c r="BQ12" s="54">
        <v>0</v>
      </c>
      <c r="BR12" s="54">
        <v>0</v>
      </c>
      <c r="BS12" s="54">
        <v>0</v>
      </c>
      <c r="BT12" s="54">
        <v>0</v>
      </c>
      <c r="BU12" s="54">
        <v>0</v>
      </c>
      <c r="BV12" s="54">
        <v>0</v>
      </c>
      <c r="BW12" s="54">
        <v>0</v>
      </c>
      <c r="BX12" s="54">
        <v>0</v>
      </c>
      <c r="BY12" s="54">
        <v>0</v>
      </c>
      <c r="BZ12" s="54">
        <v>0</v>
      </c>
      <c r="CA12" s="54">
        <v>0</v>
      </c>
      <c r="CB12" s="54">
        <v>0</v>
      </c>
      <c r="CC12" s="54">
        <v>0</v>
      </c>
      <c r="CD12" s="54">
        <v>0</v>
      </c>
      <c r="CE12" s="54">
        <v>0</v>
      </c>
      <c r="CF12" s="54">
        <v>0</v>
      </c>
      <c r="CG12" s="54">
        <v>0</v>
      </c>
      <c r="CH12" s="54">
        <v>0</v>
      </c>
      <c r="CI12" s="54">
        <v>0</v>
      </c>
      <c r="CJ12" s="54">
        <v>0</v>
      </c>
      <c r="CK12" s="54">
        <v>0</v>
      </c>
      <c r="CL12" s="54">
        <v>0</v>
      </c>
      <c r="CM12" s="54">
        <v>0.2</v>
      </c>
      <c r="CN12" s="54">
        <v>0</v>
      </c>
      <c r="CO12" s="54">
        <v>0</v>
      </c>
      <c r="CP12" s="58">
        <v>0</v>
      </c>
      <c r="CQ12" s="58">
        <v>0</v>
      </c>
      <c r="CR12" s="58">
        <v>0.5</v>
      </c>
      <c r="CS12" s="54">
        <v>0</v>
      </c>
      <c r="CT12" s="54">
        <v>0</v>
      </c>
      <c r="CU12" s="54">
        <v>0</v>
      </c>
      <c r="CV12" s="54">
        <v>0</v>
      </c>
      <c r="CW12" s="54">
        <v>0</v>
      </c>
      <c r="CX12" s="54">
        <v>0</v>
      </c>
      <c r="CY12" s="54">
        <v>0</v>
      </c>
      <c r="CZ12" s="54">
        <v>0</v>
      </c>
      <c r="DA12" s="54">
        <v>0</v>
      </c>
      <c r="DB12" s="54">
        <v>0</v>
      </c>
      <c r="DC12" s="54">
        <v>0</v>
      </c>
      <c r="DD12" s="54">
        <v>0</v>
      </c>
      <c r="DE12" s="7">
        <v>0</v>
      </c>
      <c r="DF12" s="54">
        <v>0</v>
      </c>
      <c r="DG12" s="54">
        <v>0</v>
      </c>
      <c r="DH12" s="54">
        <v>0</v>
      </c>
      <c r="DI12" s="54">
        <v>0</v>
      </c>
      <c r="DJ12" s="54">
        <v>0</v>
      </c>
      <c r="DK12" s="54">
        <v>0</v>
      </c>
      <c r="DL12" s="54">
        <v>0</v>
      </c>
      <c r="DM12" s="54">
        <v>0</v>
      </c>
      <c r="DN12" s="54">
        <v>0</v>
      </c>
      <c r="DO12" s="54">
        <v>0</v>
      </c>
      <c r="DP12" s="54">
        <v>0</v>
      </c>
      <c r="DQ12" s="54">
        <v>0</v>
      </c>
      <c r="DR12" s="54">
        <v>0</v>
      </c>
      <c r="DS12" s="54">
        <v>0</v>
      </c>
      <c r="DT12" s="54">
        <v>0</v>
      </c>
      <c r="DU12" s="54">
        <v>0</v>
      </c>
      <c r="DV12" s="54">
        <v>0</v>
      </c>
      <c r="DW12" s="54">
        <v>6</v>
      </c>
      <c r="DX12" s="7">
        <v>0</v>
      </c>
      <c r="DY12" s="54">
        <v>0</v>
      </c>
      <c r="DZ12" s="54">
        <v>0</v>
      </c>
      <c r="EA12" s="54">
        <v>0</v>
      </c>
      <c r="EB12" s="54">
        <v>0</v>
      </c>
      <c r="EC12" s="54">
        <v>1</v>
      </c>
      <c r="ED12" s="54">
        <v>0</v>
      </c>
      <c r="EE12" s="54">
        <v>0</v>
      </c>
      <c r="EF12" s="7">
        <v>0</v>
      </c>
    </row>
    <row r="13" spans="1:158" x14ac:dyDescent="0.25">
      <c r="A13" s="59">
        <v>0.41666666666666702</v>
      </c>
      <c r="B13" s="54"/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3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0</v>
      </c>
      <c r="BK13" s="54">
        <v>0</v>
      </c>
      <c r="BL13" s="54">
        <v>0</v>
      </c>
      <c r="BM13" s="54">
        <v>0</v>
      </c>
      <c r="BN13" s="54">
        <v>0</v>
      </c>
      <c r="BO13" s="54">
        <v>0</v>
      </c>
      <c r="BP13" s="54">
        <v>0</v>
      </c>
      <c r="BQ13" s="54">
        <v>0</v>
      </c>
      <c r="BR13" s="54">
        <v>0</v>
      </c>
      <c r="BS13" s="54">
        <v>0</v>
      </c>
      <c r="BT13" s="54">
        <v>0</v>
      </c>
      <c r="BU13" s="54">
        <v>0</v>
      </c>
      <c r="BV13" s="54">
        <v>0</v>
      </c>
      <c r="BW13" s="54">
        <v>0</v>
      </c>
      <c r="BX13" s="54">
        <v>0</v>
      </c>
      <c r="BY13" s="54">
        <v>0</v>
      </c>
      <c r="BZ13" s="54">
        <v>0</v>
      </c>
      <c r="CA13" s="54">
        <v>0</v>
      </c>
      <c r="CB13" s="54">
        <v>0.2</v>
      </c>
      <c r="CC13" s="54">
        <v>0</v>
      </c>
      <c r="CD13" s="54">
        <v>0</v>
      </c>
      <c r="CE13" s="54">
        <v>0</v>
      </c>
      <c r="CF13" s="54">
        <v>0</v>
      </c>
      <c r="CG13" s="54">
        <v>0</v>
      </c>
      <c r="CH13" s="54">
        <v>0</v>
      </c>
      <c r="CI13" s="54">
        <v>0</v>
      </c>
      <c r="CJ13" s="54">
        <v>0</v>
      </c>
      <c r="CK13" s="54">
        <v>0</v>
      </c>
      <c r="CL13" s="54">
        <v>0</v>
      </c>
      <c r="CM13" s="54">
        <v>0</v>
      </c>
      <c r="CN13" s="54">
        <v>0</v>
      </c>
      <c r="CO13" s="54">
        <v>0</v>
      </c>
      <c r="CP13" s="58">
        <v>0</v>
      </c>
      <c r="CQ13" s="58">
        <v>0</v>
      </c>
      <c r="CR13" s="58">
        <v>0</v>
      </c>
      <c r="CS13" s="54">
        <v>0</v>
      </c>
      <c r="CT13" s="54">
        <v>0</v>
      </c>
      <c r="CU13" s="54">
        <v>0</v>
      </c>
      <c r="CV13" s="54">
        <v>0</v>
      </c>
      <c r="CW13" s="54">
        <v>0</v>
      </c>
      <c r="CX13" s="54">
        <v>0</v>
      </c>
      <c r="CY13" s="54">
        <v>0</v>
      </c>
      <c r="CZ13" s="54">
        <v>0</v>
      </c>
      <c r="DA13" s="54">
        <v>0</v>
      </c>
      <c r="DB13" s="54">
        <v>0</v>
      </c>
      <c r="DC13" s="54">
        <v>0</v>
      </c>
      <c r="DD13" s="54">
        <v>0</v>
      </c>
      <c r="DE13" s="7">
        <v>0</v>
      </c>
      <c r="DF13" s="54">
        <v>0</v>
      </c>
      <c r="DG13" s="54">
        <v>0</v>
      </c>
      <c r="DH13" s="54">
        <v>0</v>
      </c>
      <c r="DI13" s="54">
        <v>0</v>
      </c>
      <c r="DJ13" s="54">
        <v>0</v>
      </c>
      <c r="DK13" s="54">
        <v>0</v>
      </c>
      <c r="DL13" s="54">
        <v>0</v>
      </c>
      <c r="DM13" s="54">
        <v>0</v>
      </c>
      <c r="DN13" s="54">
        <v>0</v>
      </c>
      <c r="DO13" s="54">
        <v>0</v>
      </c>
      <c r="DP13" s="54">
        <v>0</v>
      </c>
      <c r="DQ13" s="54">
        <v>0</v>
      </c>
      <c r="DR13" s="54">
        <v>0</v>
      </c>
      <c r="DS13" s="54">
        <v>0</v>
      </c>
      <c r="DT13" s="54">
        <v>0</v>
      </c>
      <c r="DU13" s="54">
        <v>0</v>
      </c>
      <c r="DV13" s="54">
        <v>0</v>
      </c>
      <c r="DW13" s="54">
        <v>0.5</v>
      </c>
      <c r="DX13" s="7">
        <v>0</v>
      </c>
      <c r="DY13" s="54">
        <v>0</v>
      </c>
      <c r="DZ13" s="54">
        <v>0</v>
      </c>
      <c r="EA13" s="54">
        <v>0</v>
      </c>
      <c r="EB13" s="54">
        <v>0</v>
      </c>
      <c r="EC13" s="54">
        <v>0</v>
      </c>
      <c r="ED13" s="54">
        <v>0</v>
      </c>
      <c r="EE13" s="54">
        <v>0</v>
      </c>
      <c r="EF13" s="7">
        <v>0</v>
      </c>
    </row>
    <row r="14" spans="1:158" x14ac:dyDescent="0.25">
      <c r="A14" s="59">
        <v>0.45833333333333298</v>
      </c>
      <c r="B14" s="54">
        <v>3.5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0</v>
      </c>
      <c r="BK14" s="54">
        <v>0</v>
      </c>
      <c r="BL14" s="54">
        <v>0</v>
      </c>
      <c r="BM14" s="54">
        <v>0</v>
      </c>
      <c r="BN14" s="54">
        <v>0</v>
      </c>
      <c r="BO14" s="54">
        <v>0.2</v>
      </c>
      <c r="BP14" s="54">
        <v>0</v>
      </c>
      <c r="BQ14" s="54">
        <v>0</v>
      </c>
      <c r="BR14" s="54">
        <v>0</v>
      </c>
      <c r="BS14" s="54">
        <v>0</v>
      </c>
      <c r="BT14" s="54">
        <v>0</v>
      </c>
      <c r="BU14" s="54">
        <v>0</v>
      </c>
      <c r="BV14" s="54">
        <v>0</v>
      </c>
      <c r="BW14" s="54">
        <v>0</v>
      </c>
      <c r="BX14" s="54">
        <v>0</v>
      </c>
      <c r="BY14" s="54">
        <v>0</v>
      </c>
      <c r="BZ14" s="54">
        <v>0</v>
      </c>
      <c r="CA14" s="54">
        <v>0</v>
      </c>
      <c r="CB14" s="54">
        <v>0</v>
      </c>
      <c r="CC14" s="54">
        <v>0</v>
      </c>
      <c r="CD14" s="54">
        <v>0</v>
      </c>
      <c r="CE14" s="54">
        <v>0.7</v>
      </c>
      <c r="CF14" s="54">
        <v>0</v>
      </c>
      <c r="CG14" s="54">
        <v>0</v>
      </c>
      <c r="CH14" s="54">
        <v>0.5</v>
      </c>
      <c r="CI14" s="54">
        <v>0</v>
      </c>
      <c r="CJ14" s="54">
        <v>0</v>
      </c>
      <c r="CK14" s="54">
        <v>0</v>
      </c>
      <c r="CL14" s="54">
        <v>0</v>
      </c>
      <c r="CM14" s="54">
        <v>0.7</v>
      </c>
      <c r="CN14" s="54">
        <v>0</v>
      </c>
      <c r="CO14" s="54">
        <v>0</v>
      </c>
      <c r="CP14" s="58">
        <v>0</v>
      </c>
      <c r="CQ14" s="58">
        <v>0</v>
      </c>
      <c r="CR14" s="58">
        <v>0</v>
      </c>
      <c r="CS14" s="54">
        <v>0</v>
      </c>
      <c r="CT14" s="54">
        <v>0</v>
      </c>
      <c r="CU14" s="54">
        <v>0</v>
      </c>
      <c r="CV14" s="54">
        <v>0</v>
      </c>
      <c r="CW14" s="54">
        <v>0</v>
      </c>
      <c r="CX14" s="54">
        <v>0</v>
      </c>
      <c r="CY14" s="54">
        <v>0</v>
      </c>
      <c r="CZ14" s="54">
        <v>0</v>
      </c>
      <c r="DA14" s="54">
        <v>0</v>
      </c>
      <c r="DB14" s="54">
        <v>0</v>
      </c>
      <c r="DC14" s="54">
        <v>0</v>
      </c>
      <c r="DD14" s="54">
        <v>0</v>
      </c>
      <c r="DE14" s="7">
        <v>0</v>
      </c>
      <c r="DF14" s="54">
        <v>0</v>
      </c>
      <c r="DG14" s="54">
        <v>0</v>
      </c>
      <c r="DH14" s="54">
        <v>0</v>
      </c>
      <c r="DI14" s="54">
        <v>0</v>
      </c>
      <c r="DJ14" s="54">
        <v>0</v>
      </c>
      <c r="DK14" s="54">
        <v>0</v>
      </c>
      <c r="DL14" s="54">
        <v>0</v>
      </c>
      <c r="DM14" s="54">
        <v>0</v>
      </c>
      <c r="DN14" s="54">
        <v>0</v>
      </c>
      <c r="DO14" s="54">
        <v>0</v>
      </c>
      <c r="DP14" s="54">
        <v>0</v>
      </c>
      <c r="DQ14" s="54">
        <v>0</v>
      </c>
      <c r="DR14" s="54">
        <v>0</v>
      </c>
      <c r="DS14" s="54">
        <v>0</v>
      </c>
      <c r="DT14" s="54">
        <v>0</v>
      </c>
      <c r="DU14" s="54">
        <v>0</v>
      </c>
      <c r="DV14" s="54">
        <v>0</v>
      </c>
      <c r="DW14" s="54">
        <v>1.5</v>
      </c>
      <c r="DX14" s="7">
        <v>0</v>
      </c>
      <c r="DY14" s="54">
        <v>0</v>
      </c>
      <c r="DZ14" s="54">
        <v>0</v>
      </c>
      <c r="EA14" s="54">
        <v>0</v>
      </c>
      <c r="EB14" s="54">
        <v>0</v>
      </c>
      <c r="EC14" s="54">
        <v>0</v>
      </c>
      <c r="ED14" s="54">
        <v>0</v>
      </c>
      <c r="EE14" s="54">
        <v>0</v>
      </c>
      <c r="EF14" s="7">
        <v>0</v>
      </c>
    </row>
    <row r="15" spans="1:158" x14ac:dyDescent="0.25">
      <c r="A15" s="59">
        <v>0.5</v>
      </c>
      <c r="B15" s="54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0</v>
      </c>
      <c r="BK15" s="54">
        <v>0.2</v>
      </c>
      <c r="BL15" s="54">
        <v>0</v>
      </c>
      <c r="BM15" s="54">
        <v>0</v>
      </c>
      <c r="BN15" s="54">
        <v>0.2</v>
      </c>
      <c r="BO15" s="54">
        <v>0.2</v>
      </c>
      <c r="BP15" s="54">
        <v>0</v>
      </c>
      <c r="BQ15" s="54">
        <v>0</v>
      </c>
      <c r="BR15" s="54">
        <v>0</v>
      </c>
      <c r="BS15" s="54">
        <v>0</v>
      </c>
      <c r="BT15" s="54">
        <v>0</v>
      </c>
      <c r="BU15" s="54">
        <v>0</v>
      </c>
      <c r="BV15" s="54">
        <v>0</v>
      </c>
      <c r="BW15" s="54">
        <v>0</v>
      </c>
      <c r="BX15" s="54">
        <v>0</v>
      </c>
      <c r="BY15" s="54">
        <v>0.2</v>
      </c>
      <c r="BZ15" s="54">
        <v>0</v>
      </c>
      <c r="CA15" s="54">
        <v>0.2</v>
      </c>
      <c r="CB15" s="54">
        <v>0</v>
      </c>
      <c r="CC15" s="54">
        <v>0</v>
      </c>
      <c r="CD15" s="54">
        <v>0</v>
      </c>
      <c r="CE15" s="54">
        <v>0</v>
      </c>
      <c r="CF15" s="54">
        <v>0</v>
      </c>
      <c r="CG15" s="54">
        <v>0</v>
      </c>
      <c r="CH15" s="54">
        <v>0</v>
      </c>
      <c r="CI15" s="54">
        <v>0</v>
      </c>
      <c r="CJ15" s="54">
        <v>0</v>
      </c>
      <c r="CK15" s="54">
        <v>0</v>
      </c>
      <c r="CL15" s="54">
        <v>0</v>
      </c>
      <c r="CM15" s="54">
        <v>0</v>
      </c>
      <c r="CN15" s="54">
        <v>0.5</v>
      </c>
      <c r="CO15" s="54">
        <v>0</v>
      </c>
      <c r="CP15" s="58">
        <v>6</v>
      </c>
      <c r="CQ15" s="58">
        <v>0</v>
      </c>
      <c r="CR15" s="58">
        <v>0</v>
      </c>
      <c r="CS15" s="54">
        <v>0</v>
      </c>
      <c r="CT15" s="54">
        <v>0</v>
      </c>
      <c r="CU15" s="54">
        <v>0</v>
      </c>
      <c r="CV15" s="54">
        <v>0</v>
      </c>
      <c r="CW15" s="54">
        <v>0</v>
      </c>
      <c r="CX15" s="54">
        <v>0</v>
      </c>
      <c r="CY15" s="54">
        <v>0</v>
      </c>
      <c r="CZ15" s="54">
        <v>0</v>
      </c>
      <c r="DA15" s="54">
        <v>0</v>
      </c>
      <c r="DB15" s="54">
        <v>0</v>
      </c>
      <c r="DC15" s="54">
        <v>0</v>
      </c>
      <c r="DD15" s="54">
        <v>0</v>
      </c>
      <c r="DE15" s="7">
        <v>0</v>
      </c>
      <c r="DF15" s="54">
        <v>0</v>
      </c>
      <c r="DG15" s="54">
        <v>0</v>
      </c>
      <c r="DH15" s="54">
        <v>0</v>
      </c>
      <c r="DI15" s="54">
        <v>0</v>
      </c>
      <c r="DJ15" s="54">
        <v>0</v>
      </c>
      <c r="DK15" s="54">
        <v>0</v>
      </c>
      <c r="DL15" s="54">
        <v>0</v>
      </c>
      <c r="DM15" s="54">
        <v>0</v>
      </c>
      <c r="DN15" s="54">
        <v>0</v>
      </c>
      <c r="DO15" s="54">
        <v>0</v>
      </c>
      <c r="DP15" s="54">
        <v>0</v>
      </c>
      <c r="DQ15" s="54">
        <v>0</v>
      </c>
      <c r="DR15" s="54">
        <v>0</v>
      </c>
      <c r="DS15" s="54">
        <v>0</v>
      </c>
      <c r="DT15" s="54">
        <v>0</v>
      </c>
      <c r="DU15" s="54">
        <v>0</v>
      </c>
      <c r="DV15" s="54">
        <v>0</v>
      </c>
      <c r="DW15" s="54">
        <v>0.5</v>
      </c>
      <c r="DX15" s="7">
        <v>0.5</v>
      </c>
      <c r="DY15" s="54">
        <v>0</v>
      </c>
      <c r="DZ15" s="54">
        <v>0</v>
      </c>
      <c r="EA15" s="54">
        <v>0</v>
      </c>
      <c r="EB15" s="54">
        <v>0</v>
      </c>
      <c r="EC15" s="54">
        <v>0</v>
      </c>
      <c r="ED15" s="54">
        <v>0</v>
      </c>
      <c r="EE15" s="54">
        <v>0</v>
      </c>
      <c r="EF15" s="7">
        <v>0</v>
      </c>
    </row>
    <row r="16" spans="1:158" x14ac:dyDescent="0.25">
      <c r="A16" s="59">
        <v>0.54166666666666696</v>
      </c>
      <c r="B16" s="54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0.2</v>
      </c>
      <c r="AS16" s="54">
        <v>0</v>
      </c>
      <c r="AT16" s="54">
        <v>0</v>
      </c>
      <c r="AU16" s="54">
        <v>0</v>
      </c>
      <c r="AV16" s="54">
        <v>0</v>
      </c>
      <c r="AW16" s="54">
        <v>0</v>
      </c>
      <c r="AX16" s="54">
        <v>0.2</v>
      </c>
      <c r="AY16" s="54">
        <v>0</v>
      </c>
      <c r="AZ16" s="54">
        <v>0</v>
      </c>
      <c r="BA16" s="54">
        <v>0.2</v>
      </c>
      <c r="BB16" s="54">
        <v>0</v>
      </c>
      <c r="BC16" s="54">
        <v>0</v>
      </c>
      <c r="BD16" s="54">
        <v>0.2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0.5</v>
      </c>
      <c r="BK16" s="54">
        <v>0.2</v>
      </c>
      <c r="BL16" s="54">
        <v>0.7</v>
      </c>
      <c r="BM16" s="54">
        <v>0</v>
      </c>
      <c r="BN16" s="54">
        <v>0</v>
      </c>
      <c r="BO16" s="54">
        <v>0</v>
      </c>
      <c r="BP16" s="54">
        <v>0</v>
      </c>
      <c r="BQ16" s="54">
        <v>0</v>
      </c>
      <c r="BR16" s="54">
        <v>0</v>
      </c>
      <c r="BS16" s="54">
        <v>0</v>
      </c>
      <c r="BT16" s="54">
        <v>0</v>
      </c>
      <c r="BU16" s="54">
        <v>0</v>
      </c>
      <c r="BV16" s="54">
        <v>0</v>
      </c>
      <c r="BW16" s="54">
        <v>0</v>
      </c>
      <c r="BX16" s="54">
        <v>0</v>
      </c>
      <c r="BY16" s="54">
        <v>0</v>
      </c>
      <c r="BZ16" s="54">
        <v>0</v>
      </c>
      <c r="CA16" s="54">
        <v>0</v>
      </c>
      <c r="CB16" s="54">
        <v>0</v>
      </c>
      <c r="CC16" s="54">
        <v>0</v>
      </c>
      <c r="CD16" s="54">
        <v>0</v>
      </c>
      <c r="CE16" s="54">
        <v>0</v>
      </c>
      <c r="CF16" s="54">
        <v>0</v>
      </c>
      <c r="CG16" s="54">
        <v>0</v>
      </c>
      <c r="CH16" s="54">
        <v>0</v>
      </c>
      <c r="CI16" s="54">
        <v>0</v>
      </c>
      <c r="CJ16" s="54">
        <v>0</v>
      </c>
      <c r="CK16" s="54">
        <v>0</v>
      </c>
      <c r="CL16" s="54">
        <v>0</v>
      </c>
      <c r="CM16" s="54">
        <v>0.5</v>
      </c>
      <c r="CN16" s="54">
        <v>0.5</v>
      </c>
      <c r="CO16" s="54">
        <v>0</v>
      </c>
      <c r="CP16" s="58">
        <v>0</v>
      </c>
      <c r="CQ16" s="58">
        <v>0</v>
      </c>
      <c r="CR16" s="58">
        <v>0</v>
      </c>
      <c r="CS16" s="54">
        <v>0</v>
      </c>
      <c r="CT16" s="54">
        <v>0</v>
      </c>
      <c r="CU16" s="54">
        <v>0</v>
      </c>
      <c r="CV16" s="54">
        <v>0</v>
      </c>
      <c r="CW16" s="54">
        <v>0</v>
      </c>
      <c r="CX16" s="54">
        <v>0</v>
      </c>
      <c r="CY16" s="54">
        <v>0</v>
      </c>
      <c r="CZ16" s="54">
        <v>0</v>
      </c>
      <c r="DA16" s="54">
        <v>0</v>
      </c>
      <c r="DB16" s="54">
        <v>0</v>
      </c>
      <c r="DC16" s="54">
        <v>0</v>
      </c>
      <c r="DD16" s="54">
        <v>0</v>
      </c>
      <c r="DE16" s="7">
        <v>0</v>
      </c>
      <c r="DF16" s="54">
        <v>0</v>
      </c>
      <c r="DG16" s="54">
        <v>0</v>
      </c>
      <c r="DH16" s="54">
        <v>0</v>
      </c>
      <c r="DI16" s="54">
        <v>0</v>
      </c>
      <c r="DJ16" s="54">
        <v>0</v>
      </c>
      <c r="DK16" s="54">
        <v>0</v>
      </c>
      <c r="DL16" s="54">
        <v>0</v>
      </c>
      <c r="DM16" s="54">
        <v>0</v>
      </c>
      <c r="DN16" s="54">
        <v>0</v>
      </c>
      <c r="DO16" s="54">
        <v>0</v>
      </c>
      <c r="DP16" s="54">
        <v>0</v>
      </c>
      <c r="DQ16" s="54">
        <v>0</v>
      </c>
      <c r="DR16" s="54">
        <v>0</v>
      </c>
      <c r="DS16" s="54">
        <v>0</v>
      </c>
      <c r="DT16" s="54">
        <v>0</v>
      </c>
      <c r="DU16" s="54">
        <v>0</v>
      </c>
      <c r="DV16" s="54">
        <v>0</v>
      </c>
      <c r="DW16" s="54">
        <v>11.5</v>
      </c>
      <c r="DX16" s="7">
        <v>0</v>
      </c>
      <c r="DY16" s="54">
        <v>1.5</v>
      </c>
      <c r="DZ16" s="54">
        <v>0</v>
      </c>
      <c r="EA16" s="54">
        <v>0</v>
      </c>
      <c r="EB16" s="54">
        <v>0</v>
      </c>
      <c r="EC16" s="54">
        <v>0</v>
      </c>
      <c r="ED16" s="54">
        <v>0</v>
      </c>
      <c r="EE16" s="54">
        <v>0</v>
      </c>
      <c r="EF16" s="7">
        <v>0</v>
      </c>
    </row>
    <row r="17" spans="1:136" x14ac:dyDescent="0.25">
      <c r="A17" s="59">
        <v>0.58333333333333304</v>
      </c>
      <c r="B17" s="54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0.2</v>
      </c>
      <c r="AN17" s="54">
        <v>0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0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0.2</v>
      </c>
      <c r="BF17" s="54">
        <v>0</v>
      </c>
      <c r="BG17" s="54">
        <v>0.5</v>
      </c>
      <c r="BH17" s="54">
        <v>0</v>
      </c>
      <c r="BI17" s="54">
        <v>0</v>
      </c>
      <c r="BJ17" s="54">
        <v>0.5</v>
      </c>
      <c r="BK17" s="54">
        <v>0.5</v>
      </c>
      <c r="BL17" s="54">
        <v>1</v>
      </c>
      <c r="BM17" s="54">
        <v>0</v>
      </c>
      <c r="BN17" s="54">
        <v>0</v>
      </c>
      <c r="BO17" s="54">
        <v>0</v>
      </c>
      <c r="BP17" s="54">
        <v>0</v>
      </c>
      <c r="BQ17" s="54">
        <v>0</v>
      </c>
      <c r="BR17" s="54">
        <v>0</v>
      </c>
      <c r="BS17" s="54">
        <v>0</v>
      </c>
      <c r="BT17" s="54">
        <v>0</v>
      </c>
      <c r="BU17" s="54">
        <v>0</v>
      </c>
      <c r="BV17" s="54">
        <v>0</v>
      </c>
      <c r="BW17" s="54">
        <v>0</v>
      </c>
      <c r="BX17" s="54">
        <v>0</v>
      </c>
      <c r="BY17" s="54">
        <v>0.5</v>
      </c>
      <c r="BZ17" s="54">
        <v>0.2</v>
      </c>
      <c r="CA17" s="54">
        <v>0.2</v>
      </c>
      <c r="CB17" s="54">
        <v>0.2</v>
      </c>
      <c r="CC17" s="54">
        <v>0</v>
      </c>
      <c r="CD17" s="54">
        <v>0</v>
      </c>
      <c r="CE17" s="54">
        <v>0</v>
      </c>
      <c r="CF17" s="54">
        <v>0</v>
      </c>
      <c r="CG17" s="54">
        <v>0</v>
      </c>
      <c r="CH17" s="54">
        <v>0</v>
      </c>
      <c r="CI17" s="54">
        <v>0</v>
      </c>
      <c r="CJ17" s="54">
        <v>0</v>
      </c>
      <c r="CK17" s="54">
        <v>0</v>
      </c>
      <c r="CL17" s="54">
        <v>0</v>
      </c>
      <c r="CM17" s="54">
        <v>0</v>
      </c>
      <c r="CN17" s="54">
        <v>0</v>
      </c>
      <c r="CO17" s="54">
        <v>0</v>
      </c>
      <c r="CP17" s="58">
        <v>0</v>
      </c>
      <c r="CQ17" s="58">
        <v>0</v>
      </c>
      <c r="CR17" s="58">
        <v>0</v>
      </c>
      <c r="CS17" s="54">
        <v>0</v>
      </c>
      <c r="CT17" s="54">
        <v>0</v>
      </c>
      <c r="CU17" s="54">
        <v>0</v>
      </c>
      <c r="CV17" s="54">
        <v>0</v>
      </c>
      <c r="CW17" s="54">
        <v>0</v>
      </c>
      <c r="CX17" s="54">
        <v>0</v>
      </c>
      <c r="CY17" s="54">
        <v>0</v>
      </c>
      <c r="CZ17" s="54">
        <v>0</v>
      </c>
      <c r="DA17" s="54">
        <v>0</v>
      </c>
      <c r="DB17" s="54">
        <v>0</v>
      </c>
      <c r="DC17" s="54">
        <v>0</v>
      </c>
      <c r="DD17" s="54">
        <v>0</v>
      </c>
      <c r="DE17" s="7">
        <v>0</v>
      </c>
      <c r="DF17" s="54">
        <v>0</v>
      </c>
      <c r="DG17" s="54">
        <v>0</v>
      </c>
      <c r="DH17" s="54">
        <v>0</v>
      </c>
      <c r="DI17" s="54">
        <v>0</v>
      </c>
      <c r="DJ17" s="54">
        <v>0</v>
      </c>
      <c r="DK17" s="54">
        <v>0</v>
      </c>
      <c r="DL17" s="54">
        <v>0</v>
      </c>
      <c r="DM17" s="54">
        <v>0</v>
      </c>
      <c r="DN17" s="54">
        <v>0</v>
      </c>
      <c r="DO17" s="54">
        <v>0</v>
      </c>
      <c r="DP17" s="54">
        <v>0</v>
      </c>
      <c r="DQ17" s="54">
        <v>0</v>
      </c>
      <c r="DR17" s="54">
        <v>0</v>
      </c>
      <c r="DS17" s="54">
        <v>0</v>
      </c>
      <c r="DT17" s="54">
        <v>0</v>
      </c>
      <c r="DU17" s="54">
        <v>0</v>
      </c>
      <c r="DV17" s="54">
        <v>0</v>
      </c>
      <c r="DW17" s="54">
        <v>5.5</v>
      </c>
      <c r="DX17" s="7">
        <v>0</v>
      </c>
      <c r="DY17" s="54">
        <v>0</v>
      </c>
      <c r="DZ17" s="54">
        <v>0</v>
      </c>
      <c r="EA17" s="54">
        <v>0</v>
      </c>
      <c r="EB17" s="54">
        <v>0</v>
      </c>
      <c r="EC17" s="54">
        <v>0</v>
      </c>
      <c r="ED17" s="54">
        <v>0</v>
      </c>
      <c r="EE17" s="54">
        <v>0</v>
      </c>
      <c r="EF17" s="7">
        <v>1.5</v>
      </c>
    </row>
    <row r="18" spans="1:136" x14ac:dyDescent="0.25">
      <c r="A18" s="57">
        <v>0.625</v>
      </c>
      <c r="B18" s="54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0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0</v>
      </c>
      <c r="AW18" s="54">
        <v>0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0.2</v>
      </c>
      <c r="BH18" s="54">
        <v>0</v>
      </c>
      <c r="BI18" s="54">
        <v>0</v>
      </c>
      <c r="BJ18" s="54">
        <v>0.5</v>
      </c>
      <c r="BK18" s="54">
        <v>0.5</v>
      </c>
      <c r="BL18" s="54">
        <v>0</v>
      </c>
      <c r="BM18" s="54">
        <v>0</v>
      </c>
      <c r="BN18" s="54">
        <v>0</v>
      </c>
      <c r="BO18" s="54">
        <v>0</v>
      </c>
      <c r="BP18" s="54">
        <v>0</v>
      </c>
      <c r="BQ18" s="54">
        <v>0</v>
      </c>
      <c r="BR18" s="54">
        <v>0</v>
      </c>
      <c r="BS18" s="54">
        <v>0</v>
      </c>
      <c r="BT18" s="54">
        <v>0</v>
      </c>
      <c r="BU18" s="54">
        <v>0</v>
      </c>
      <c r="BV18" s="54">
        <v>0</v>
      </c>
      <c r="BW18" s="54">
        <v>0</v>
      </c>
      <c r="BX18" s="54">
        <v>0</v>
      </c>
      <c r="BY18" s="54">
        <v>0</v>
      </c>
      <c r="BZ18" s="54">
        <v>0</v>
      </c>
      <c r="CA18" s="54">
        <v>0.2</v>
      </c>
      <c r="CB18" s="54">
        <v>0</v>
      </c>
      <c r="CC18" s="54">
        <v>0</v>
      </c>
      <c r="CD18" s="54">
        <v>0</v>
      </c>
      <c r="CE18" s="54">
        <v>0</v>
      </c>
      <c r="CF18" s="54">
        <v>0</v>
      </c>
      <c r="CG18" s="54">
        <v>0</v>
      </c>
      <c r="CH18" s="54">
        <v>0</v>
      </c>
      <c r="CI18" s="54">
        <v>0</v>
      </c>
      <c r="CJ18" s="54">
        <v>0</v>
      </c>
      <c r="CK18" s="54">
        <v>0</v>
      </c>
      <c r="CL18" s="54">
        <v>0</v>
      </c>
      <c r="CM18" s="54">
        <v>0</v>
      </c>
      <c r="CN18" s="54">
        <v>0.2</v>
      </c>
      <c r="CO18" s="54">
        <v>0</v>
      </c>
      <c r="CP18" s="58">
        <v>0</v>
      </c>
      <c r="CQ18" s="58">
        <v>0</v>
      </c>
      <c r="CR18" s="58">
        <v>0</v>
      </c>
      <c r="CS18" s="54">
        <v>0</v>
      </c>
      <c r="CT18" s="54">
        <v>0</v>
      </c>
      <c r="CU18" s="54">
        <v>0</v>
      </c>
      <c r="CV18" s="54">
        <v>0</v>
      </c>
      <c r="CW18" s="54">
        <v>0</v>
      </c>
      <c r="CX18" s="54">
        <v>0</v>
      </c>
      <c r="CY18" s="54">
        <v>0</v>
      </c>
      <c r="CZ18" s="54">
        <v>0</v>
      </c>
      <c r="DA18" s="54">
        <v>0</v>
      </c>
      <c r="DB18" s="54">
        <v>0</v>
      </c>
      <c r="DC18" s="54">
        <v>0</v>
      </c>
      <c r="DD18" s="54">
        <v>0</v>
      </c>
      <c r="DE18" s="7">
        <v>0</v>
      </c>
      <c r="DF18" s="54">
        <v>0</v>
      </c>
      <c r="DG18" s="54">
        <v>0</v>
      </c>
      <c r="DH18" s="54">
        <v>0</v>
      </c>
      <c r="DI18" s="54">
        <v>0</v>
      </c>
      <c r="DJ18" s="54">
        <v>0</v>
      </c>
      <c r="DK18" s="54">
        <v>0</v>
      </c>
      <c r="DL18" s="54">
        <v>0</v>
      </c>
      <c r="DM18" s="54">
        <v>0</v>
      </c>
      <c r="DN18" s="54">
        <v>0</v>
      </c>
      <c r="DO18" s="54">
        <v>0</v>
      </c>
      <c r="DP18" s="54">
        <v>0</v>
      </c>
      <c r="DQ18" s="54">
        <v>0</v>
      </c>
      <c r="DR18" s="54">
        <v>0</v>
      </c>
      <c r="DS18" s="54">
        <v>0</v>
      </c>
      <c r="DT18" s="54">
        <v>0</v>
      </c>
      <c r="DU18" s="54">
        <v>0</v>
      </c>
      <c r="DV18" s="54">
        <v>0</v>
      </c>
      <c r="DW18" s="54">
        <v>12.5</v>
      </c>
      <c r="DX18" s="7">
        <v>0</v>
      </c>
      <c r="DY18" s="54">
        <v>0</v>
      </c>
      <c r="DZ18" s="54">
        <v>0</v>
      </c>
      <c r="EA18" s="54">
        <v>0</v>
      </c>
      <c r="EB18" s="54">
        <v>0</v>
      </c>
      <c r="EC18" s="54">
        <v>2</v>
      </c>
      <c r="ED18" s="54">
        <v>3.5</v>
      </c>
      <c r="EE18" s="54">
        <v>0</v>
      </c>
      <c r="EF18" s="7">
        <v>0</v>
      </c>
    </row>
    <row r="19" spans="1:136" x14ac:dyDescent="0.25">
      <c r="A19" s="57">
        <v>0.66666666666666696</v>
      </c>
      <c r="B19" s="54">
        <v>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0.2</v>
      </c>
      <c r="AN19" s="54">
        <v>0</v>
      </c>
      <c r="AO19" s="54">
        <v>0</v>
      </c>
      <c r="AP19" s="54">
        <v>0</v>
      </c>
      <c r="AQ19" s="54">
        <v>0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>
        <v>0.5</v>
      </c>
      <c r="BD19" s="54">
        <v>0.2</v>
      </c>
      <c r="BE19" s="54">
        <v>0</v>
      </c>
      <c r="BF19" s="54">
        <v>0</v>
      </c>
      <c r="BG19" s="54">
        <v>0</v>
      </c>
      <c r="BH19" s="54">
        <v>0</v>
      </c>
      <c r="BI19" s="54">
        <v>0</v>
      </c>
      <c r="BJ19" s="54">
        <v>0.2</v>
      </c>
      <c r="BK19" s="54">
        <v>0.2</v>
      </c>
      <c r="BL19" s="54">
        <v>0</v>
      </c>
      <c r="BM19" s="54">
        <v>0</v>
      </c>
      <c r="BN19" s="54">
        <v>0</v>
      </c>
      <c r="BO19" s="54">
        <v>0.2</v>
      </c>
      <c r="BP19" s="54">
        <v>0.2</v>
      </c>
      <c r="BQ19" s="54">
        <v>0</v>
      </c>
      <c r="BR19" s="54">
        <v>0</v>
      </c>
      <c r="BS19" s="54">
        <v>0</v>
      </c>
      <c r="BT19" s="54">
        <v>0</v>
      </c>
      <c r="BU19" s="54">
        <v>0</v>
      </c>
      <c r="BV19" s="54">
        <v>0</v>
      </c>
      <c r="BW19" s="54">
        <v>0</v>
      </c>
      <c r="BX19" s="54">
        <v>0</v>
      </c>
      <c r="BY19" s="54">
        <v>0</v>
      </c>
      <c r="BZ19" s="54">
        <v>0</v>
      </c>
      <c r="CA19" s="54">
        <v>0</v>
      </c>
      <c r="CB19" s="54">
        <v>0</v>
      </c>
      <c r="CC19" s="54">
        <v>0</v>
      </c>
      <c r="CD19" s="54">
        <v>0.2</v>
      </c>
      <c r="CE19" s="54">
        <v>0</v>
      </c>
      <c r="CF19" s="54">
        <v>0</v>
      </c>
      <c r="CG19" s="54">
        <v>0</v>
      </c>
      <c r="CH19" s="54">
        <v>0</v>
      </c>
      <c r="CI19" s="54">
        <v>0</v>
      </c>
      <c r="CJ19" s="54">
        <v>0</v>
      </c>
      <c r="CK19" s="54">
        <v>0</v>
      </c>
      <c r="CL19" s="54">
        <v>0.5</v>
      </c>
      <c r="CM19" s="54">
        <v>0</v>
      </c>
      <c r="CN19" s="54">
        <v>0.2</v>
      </c>
      <c r="CO19" s="54">
        <v>0</v>
      </c>
      <c r="CP19" s="58">
        <v>0</v>
      </c>
      <c r="CQ19" s="58">
        <v>0</v>
      </c>
      <c r="CR19" s="58">
        <v>0</v>
      </c>
      <c r="CS19" s="54">
        <v>0</v>
      </c>
      <c r="CT19" s="54">
        <v>0</v>
      </c>
      <c r="CU19" s="54">
        <v>0</v>
      </c>
      <c r="CV19" s="54">
        <v>0</v>
      </c>
      <c r="CW19" s="54">
        <v>0</v>
      </c>
      <c r="CX19" s="54">
        <v>0</v>
      </c>
      <c r="CY19" s="54">
        <v>0</v>
      </c>
      <c r="CZ19" s="54">
        <v>0</v>
      </c>
      <c r="DA19" s="54">
        <v>0</v>
      </c>
      <c r="DB19" s="54">
        <v>0</v>
      </c>
      <c r="DC19" s="54">
        <v>0</v>
      </c>
      <c r="DD19" s="54">
        <v>0</v>
      </c>
      <c r="DE19" s="7">
        <v>0</v>
      </c>
      <c r="DF19" s="54">
        <v>0</v>
      </c>
      <c r="DG19" s="54">
        <v>0</v>
      </c>
      <c r="DH19" s="54">
        <v>0</v>
      </c>
      <c r="DI19" s="54">
        <v>0</v>
      </c>
      <c r="DJ19" s="54">
        <v>0</v>
      </c>
      <c r="DK19" s="54">
        <v>0</v>
      </c>
      <c r="DL19" s="54">
        <v>0</v>
      </c>
      <c r="DM19" s="54">
        <v>0</v>
      </c>
      <c r="DN19" s="54">
        <v>0</v>
      </c>
      <c r="DO19" s="54">
        <v>0</v>
      </c>
      <c r="DP19" s="54">
        <v>0</v>
      </c>
      <c r="DQ19" s="54">
        <v>0</v>
      </c>
      <c r="DR19" s="54">
        <v>0</v>
      </c>
      <c r="DS19" s="54">
        <v>0</v>
      </c>
      <c r="DT19" s="54">
        <v>0</v>
      </c>
      <c r="DU19" s="54">
        <v>0</v>
      </c>
      <c r="DV19" s="54">
        <v>0</v>
      </c>
      <c r="DW19" s="54">
        <v>22.5</v>
      </c>
      <c r="DX19" s="7">
        <v>8.5</v>
      </c>
      <c r="DY19" s="54">
        <v>0</v>
      </c>
      <c r="DZ19" s="54">
        <v>0</v>
      </c>
      <c r="EA19" s="54">
        <v>0</v>
      </c>
      <c r="EB19" s="54">
        <v>0</v>
      </c>
      <c r="EC19" s="54">
        <v>10.5</v>
      </c>
      <c r="ED19" s="54">
        <v>2.5</v>
      </c>
      <c r="EE19" s="54">
        <v>0</v>
      </c>
      <c r="EF19" s="7">
        <v>36</v>
      </c>
    </row>
    <row r="20" spans="1:136" x14ac:dyDescent="0.25">
      <c r="A20" s="57">
        <v>0.70833333333333304</v>
      </c>
      <c r="B20" s="54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0.2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0.2</v>
      </c>
      <c r="AN20" s="54">
        <v>0</v>
      </c>
      <c r="AO20" s="54">
        <v>0</v>
      </c>
      <c r="AP20" s="54">
        <v>0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0</v>
      </c>
      <c r="AW20" s="54">
        <v>0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0</v>
      </c>
      <c r="BF20" s="54">
        <v>0</v>
      </c>
      <c r="BG20" s="54">
        <v>0.2</v>
      </c>
      <c r="BH20" s="54">
        <v>0</v>
      </c>
      <c r="BI20" s="54">
        <v>0</v>
      </c>
      <c r="BJ20" s="54">
        <v>0</v>
      </c>
      <c r="BK20" s="54">
        <v>0.2</v>
      </c>
      <c r="BL20" s="54">
        <v>0</v>
      </c>
      <c r="BM20" s="54">
        <v>0</v>
      </c>
      <c r="BN20" s="54">
        <v>0</v>
      </c>
      <c r="BO20" s="54">
        <v>0</v>
      </c>
      <c r="BP20" s="54">
        <v>0.5</v>
      </c>
      <c r="BQ20" s="54">
        <v>0</v>
      </c>
      <c r="BR20" s="54">
        <v>0</v>
      </c>
      <c r="BS20" s="54">
        <v>0</v>
      </c>
      <c r="BT20" s="54">
        <v>0</v>
      </c>
      <c r="BU20" s="54">
        <v>0</v>
      </c>
      <c r="BV20" s="54">
        <v>0</v>
      </c>
      <c r="BW20" s="54">
        <v>0</v>
      </c>
      <c r="BX20" s="54">
        <v>0</v>
      </c>
      <c r="BY20" s="54">
        <v>0</v>
      </c>
      <c r="BZ20" s="54">
        <v>0</v>
      </c>
      <c r="CA20" s="54">
        <v>0</v>
      </c>
      <c r="CB20" s="54">
        <v>0</v>
      </c>
      <c r="CC20" s="54">
        <v>0.2</v>
      </c>
      <c r="CD20" s="54">
        <v>0</v>
      </c>
      <c r="CE20" s="54">
        <v>0</v>
      </c>
      <c r="CF20" s="54">
        <v>0</v>
      </c>
      <c r="CG20" s="54">
        <v>0</v>
      </c>
      <c r="CH20" s="54">
        <v>0</v>
      </c>
      <c r="CI20" s="54">
        <v>0</v>
      </c>
      <c r="CJ20" s="54">
        <v>0</v>
      </c>
      <c r="CK20" s="54">
        <v>0</v>
      </c>
      <c r="CL20" s="54">
        <v>0</v>
      </c>
      <c r="CM20" s="54">
        <v>0</v>
      </c>
      <c r="CN20" s="54">
        <v>0.2</v>
      </c>
      <c r="CO20" s="54">
        <v>0</v>
      </c>
      <c r="CP20" s="58">
        <v>0</v>
      </c>
      <c r="CQ20" s="58">
        <v>0</v>
      </c>
      <c r="CR20" s="58">
        <v>0</v>
      </c>
      <c r="CS20" s="54">
        <v>0</v>
      </c>
      <c r="CT20" s="54">
        <v>0</v>
      </c>
      <c r="CU20" s="54">
        <v>0</v>
      </c>
      <c r="CV20" s="54">
        <v>0</v>
      </c>
      <c r="CW20" s="54">
        <v>0</v>
      </c>
      <c r="CX20" s="54">
        <v>0</v>
      </c>
      <c r="CY20" s="54">
        <v>0</v>
      </c>
      <c r="CZ20" s="54">
        <v>0</v>
      </c>
      <c r="DA20" s="54">
        <v>0</v>
      </c>
      <c r="DB20" s="54">
        <v>0</v>
      </c>
      <c r="DC20" s="54">
        <v>0</v>
      </c>
      <c r="DD20" s="54">
        <v>0</v>
      </c>
      <c r="DE20" s="7">
        <v>0</v>
      </c>
      <c r="DF20" s="54">
        <v>0</v>
      </c>
      <c r="DG20" s="54">
        <v>0</v>
      </c>
      <c r="DH20" s="54">
        <v>0</v>
      </c>
      <c r="DI20" s="54">
        <v>0</v>
      </c>
      <c r="DJ20" s="54">
        <v>0</v>
      </c>
      <c r="DK20" s="54">
        <v>0</v>
      </c>
      <c r="DL20" s="54">
        <v>0</v>
      </c>
      <c r="DM20" s="54">
        <v>0</v>
      </c>
      <c r="DN20" s="54">
        <v>0</v>
      </c>
      <c r="DO20" s="54">
        <v>0</v>
      </c>
      <c r="DP20" s="54">
        <v>0</v>
      </c>
      <c r="DQ20" s="54">
        <v>0</v>
      </c>
      <c r="DR20" s="54">
        <v>0</v>
      </c>
      <c r="DS20" s="54">
        <v>0</v>
      </c>
      <c r="DT20" s="54">
        <v>0</v>
      </c>
      <c r="DU20" s="54">
        <v>0</v>
      </c>
      <c r="DV20" s="54">
        <v>0</v>
      </c>
      <c r="DW20" s="54">
        <v>9.5</v>
      </c>
      <c r="DX20" s="7">
        <v>0</v>
      </c>
      <c r="DY20" s="54">
        <v>0</v>
      </c>
      <c r="DZ20" s="54">
        <v>0</v>
      </c>
      <c r="EA20" s="54">
        <v>0</v>
      </c>
      <c r="EB20" s="54">
        <v>0</v>
      </c>
      <c r="EC20" s="54">
        <v>20.5</v>
      </c>
      <c r="ED20" s="54">
        <v>4.5</v>
      </c>
      <c r="EE20" s="54">
        <v>0</v>
      </c>
      <c r="EF20" s="7">
        <v>4</v>
      </c>
    </row>
    <row r="21" spans="1:136" x14ac:dyDescent="0.25">
      <c r="A21" s="57">
        <v>0.75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0</v>
      </c>
      <c r="AQ21" s="54">
        <v>0</v>
      </c>
      <c r="AR21" s="54">
        <v>0</v>
      </c>
      <c r="AS21" s="54">
        <v>0</v>
      </c>
      <c r="AT21" s="54">
        <v>0</v>
      </c>
      <c r="AU21" s="54">
        <v>0</v>
      </c>
      <c r="AV21" s="54">
        <v>0.2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0</v>
      </c>
      <c r="BF21" s="54">
        <v>0</v>
      </c>
      <c r="BG21" s="54">
        <v>0</v>
      </c>
      <c r="BH21" s="54">
        <v>0</v>
      </c>
      <c r="BI21" s="54">
        <v>0.2</v>
      </c>
      <c r="BJ21" s="54">
        <v>0</v>
      </c>
      <c r="BK21" s="54">
        <v>0</v>
      </c>
      <c r="BL21" s="54">
        <v>0</v>
      </c>
      <c r="BM21" s="54">
        <v>0</v>
      </c>
      <c r="BN21" s="54">
        <v>0</v>
      </c>
      <c r="BO21" s="54">
        <v>0</v>
      </c>
      <c r="BP21" s="54">
        <v>0.2</v>
      </c>
      <c r="BQ21" s="54">
        <v>0</v>
      </c>
      <c r="BR21" s="54">
        <v>0</v>
      </c>
      <c r="BS21" s="54">
        <v>0</v>
      </c>
      <c r="BT21" s="54">
        <v>0</v>
      </c>
      <c r="BU21" s="54">
        <v>0</v>
      </c>
      <c r="BV21" s="54">
        <v>0</v>
      </c>
      <c r="BW21" s="54">
        <v>0</v>
      </c>
      <c r="BX21" s="54">
        <v>0</v>
      </c>
      <c r="BY21" s="54">
        <v>0</v>
      </c>
      <c r="BZ21" s="54">
        <v>0</v>
      </c>
      <c r="CA21" s="54">
        <v>0</v>
      </c>
      <c r="CB21" s="54">
        <v>0</v>
      </c>
      <c r="CC21" s="54">
        <v>0.2</v>
      </c>
      <c r="CD21" s="54">
        <v>0</v>
      </c>
      <c r="CE21" s="54">
        <v>0</v>
      </c>
      <c r="CF21" s="54">
        <v>0</v>
      </c>
      <c r="CG21" s="54">
        <v>0</v>
      </c>
      <c r="CH21" s="54">
        <v>0</v>
      </c>
      <c r="CI21" s="54">
        <v>0</v>
      </c>
      <c r="CJ21" s="54">
        <v>0</v>
      </c>
      <c r="CK21" s="54">
        <v>0</v>
      </c>
      <c r="CL21" s="54">
        <v>0</v>
      </c>
      <c r="CM21" s="54">
        <v>0</v>
      </c>
      <c r="CN21" s="54">
        <v>0</v>
      </c>
      <c r="CO21" s="54">
        <v>0</v>
      </c>
      <c r="CP21" s="58">
        <v>0</v>
      </c>
      <c r="CQ21" s="58">
        <v>0</v>
      </c>
      <c r="CR21" s="58">
        <v>0</v>
      </c>
      <c r="CS21" s="54">
        <v>0</v>
      </c>
      <c r="CT21" s="54">
        <v>0</v>
      </c>
      <c r="CU21" s="54">
        <v>0</v>
      </c>
      <c r="CV21" s="54">
        <v>0</v>
      </c>
      <c r="CW21" s="54">
        <v>0</v>
      </c>
      <c r="CX21" s="54">
        <v>0</v>
      </c>
      <c r="CY21" s="54">
        <v>0</v>
      </c>
      <c r="CZ21" s="54">
        <v>0</v>
      </c>
      <c r="DA21" s="54">
        <v>0</v>
      </c>
      <c r="DB21" s="54">
        <v>0</v>
      </c>
      <c r="DC21" s="54">
        <v>0</v>
      </c>
      <c r="DD21" s="54">
        <v>0</v>
      </c>
      <c r="DE21" s="7">
        <v>0</v>
      </c>
      <c r="DF21" s="54">
        <v>0</v>
      </c>
      <c r="DG21" s="54">
        <v>0</v>
      </c>
      <c r="DH21" s="54">
        <v>0</v>
      </c>
      <c r="DI21" s="54">
        <v>0</v>
      </c>
      <c r="DJ21" s="54">
        <v>0</v>
      </c>
      <c r="DK21" s="54">
        <v>0</v>
      </c>
      <c r="DL21" s="54">
        <v>0</v>
      </c>
      <c r="DM21" s="54">
        <v>0</v>
      </c>
      <c r="DN21" s="54">
        <v>0</v>
      </c>
      <c r="DO21" s="54">
        <v>0</v>
      </c>
      <c r="DP21" s="54">
        <v>0</v>
      </c>
      <c r="DQ21" s="54">
        <v>0</v>
      </c>
      <c r="DR21" s="54">
        <v>0</v>
      </c>
      <c r="DS21" s="54">
        <v>0</v>
      </c>
      <c r="DT21" s="54">
        <v>0</v>
      </c>
      <c r="DU21" s="54">
        <v>0</v>
      </c>
      <c r="DV21" s="54">
        <v>0</v>
      </c>
      <c r="DW21" s="54">
        <v>0</v>
      </c>
      <c r="DX21" s="7">
        <v>0</v>
      </c>
      <c r="DY21" s="54">
        <v>0</v>
      </c>
      <c r="DZ21" s="54">
        <v>0</v>
      </c>
      <c r="EA21" s="54">
        <v>0</v>
      </c>
      <c r="EB21" s="54">
        <v>1</v>
      </c>
      <c r="EC21" s="54">
        <v>11.5</v>
      </c>
      <c r="ED21" s="54">
        <v>1</v>
      </c>
      <c r="EE21" s="54">
        <v>0</v>
      </c>
      <c r="EF21" s="7">
        <v>2.5</v>
      </c>
    </row>
    <row r="22" spans="1:136" x14ac:dyDescent="0.25">
      <c r="A22" s="57">
        <v>0.79166666666666696</v>
      </c>
      <c r="B22" s="54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2.5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54">
        <v>0</v>
      </c>
      <c r="AP22" s="54">
        <v>0</v>
      </c>
      <c r="AQ22" s="54">
        <v>0</v>
      </c>
      <c r="AR22" s="54">
        <v>0</v>
      </c>
      <c r="AS22" s="54">
        <v>0</v>
      </c>
      <c r="AT22" s="54">
        <v>0</v>
      </c>
      <c r="AU22" s="54">
        <v>0</v>
      </c>
      <c r="AV22" s="54">
        <v>0</v>
      </c>
      <c r="AW22" s="54">
        <v>0</v>
      </c>
      <c r="AX22" s="54">
        <v>0</v>
      </c>
      <c r="AY22" s="54">
        <v>0</v>
      </c>
      <c r="AZ22" s="54">
        <v>0</v>
      </c>
      <c r="BA22" s="54">
        <v>0</v>
      </c>
      <c r="BB22" s="54">
        <v>0</v>
      </c>
      <c r="BC22" s="54">
        <v>0</v>
      </c>
      <c r="BD22" s="54">
        <v>0.2</v>
      </c>
      <c r="BE22" s="54">
        <v>0</v>
      </c>
      <c r="BF22" s="54">
        <v>0</v>
      </c>
      <c r="BG22" s="54">
        <v>0</v>
      </c>
      <c r="BH22" s="54">
        <v>0</v>
      </c>
      <c r="BI22" s="54">
        <v>0</v>
      </c>
      <c r="BJ22" s="54">
        <v>0.2</v>
      </c>
      <c r="BK22" s="54">
        <v>0</v>
      </c>
      <c r="BL22" s="54">
        <v>0</v>
      </c>
      <c r="BM22" s="54">
        <v>0</v>
      </c>
      <c r="BN22" s="54">
        <v>0</v>
      </c>
      <c r="BO22" s="54">
        <v>0</v>
      </c>
      <c r="BP22" s="54">
        <v>0.2</v>
      </c>
      <c r="BQ22" s="54">
        <v>0</v>
      </c>
      <c r="BR22" s="54">
        <v>0</v>
      </c>
      <c r="BS22" s="54">
        <v>0</v>
      </c>
      <c r="BT22" s="54">
        <v>0</v>
      </c>
      <c r="BU22" s="54">
        <v>0</v>
      </c>
      <c r="BV22" s="54">
        <v>0</v>
      </c>
      <c r="BW22" s="54">
        <v>0</v>
      </c>
      <c r="BX22" s="54">
        <v>0</v>
      </c>
      <c r="BY22" s="54">
        <v>0</v>
      </c>
      <c r="BZ22" s="54">
        <v>0</v>
      </c>
      <c r="CA22" s="54">
        <v>0</v>
      </c>
      <c r="CB22" s="54">
        <v>0</v>
      </c>
      <c r="CC22" s="54">
        <v>0</v>
      </c>
      <c r="CD22" s="54">
        <v>0</v>
      </c>
      <c r="CE22" s="54">
        <v>0</v>
      </c>
      <c r="CF22" s="54">
        <v>0</v>
      </c>
      <c r="CG22" s="54">
        <v>0</v>
      </c>
      <c r="CH22" s="54">
        <v>0</v>
      </c>
      <c r="CI22" s="54">
        <v>0</v>
      </c>
      <c r="CJ22" s="54">
        <v>0</v>
      </c>
      <c r="CK22" s="54">
        <v>0</v>
      </c>
      <c r="CL22" s="54">
        <v>0.2</v>
      </c>
      <c r="CM22" s="54">
        <v>0</v>
      </c>
      <c r="CN22" s="54">
        <v>0.2</v>
      </c>
      <c r="CO22" s="54">
        <v>0</v>
      </c>
      <c r="CP22" s="58">
        <v>0</v>
      </c>
      <c r="CQ22" s="58">
        <v>0</v>
      </c>
      <c r="CR22" s="58">
        <v>0</v>
      </c>
      <c r="CS22" s="54">
        <v>0</v>
      </c>
      <c r="CT22" s="54">
        <v>0</v>
      </c>
      <c r="CU22" s="54">
        <v>0</v>
      </c>
      <c r="CV22" s="54">
        <v>0</v>
      </c>
      <c r="CW22" s="54">
        <v>0</v>
      </c>
      <c r="CX22" s="54">
        <v>0</v>
      </c>
      <c r="CY22" s="54">
        <v>0</v>
      </c>
      <c r="CZ22" s="54">
        <v>0</v>
      </c>
      <c r="DA22" s="54">
        <v>0</v>
      </c>
      <c r="DB22" s="54">
        <v>0</v>
      </c>
      <c r="DC22" s="54">
        <v>0</v>
      </c>
      <c r="DD22" s="54">
        <v>0</v>
      </c>
      <c r="DE22" s="7">
        <v>0</v>
      </c>
      <c r="DF22" s="54">
        <v>0</v>
      </c>
      <c r="DG22" s="54">
        <v>0</v>
      </c>
      <c r="DH22" s="54">
        <v>0</v>
      </c>
      <c r="DI22" s="54">
        <v>0</v>
      </c>
      <c r="DJ22" s="54">
        <v>0</v>
      </c>
      <c r="DK22" s="54">
        <v>0</v>
      </c>
      <c r="DL22" s="54">
        <v>0</v>
      </c>
      <c r="DM22" s="54">
        <v>0</v>
      </c>
      <c r="DN22" s="54">
        <v>0</v>
      </c>
      <c r="DO22" s="54">
        <v>0</v>
      </c>
      <c r="DP22" s="54">
        <v>0</v>
      </c>
      <c r="DQ22" s="54">
        <v>0</v>
      </c>
      <c r="DR22" s="54">
        <v>0</v>
      </c>
      <c r="DS22" s="54">
        <v>0</v>
      </c>
      <c r="DT22" s="54">
        <v>0</v>
      </c>
      <c r="DU22" s="54">
        <v>0</v>
      </c>
      <c r="DV22" s="54">
        <v>0</v>
      </c>
      <c r="DW22" s="54">
        <v>0</v>
      </c>
      <c r="DX22" s="7">
        <v>0</v>
      </c>
      <c r="DY22" s="54">
        <v>0</v>
      </c>
      <c r="DZ22" s="54">
        <v>0</v>
      </c>
      <c r="EA22" s="54">
        <v>0</v>
      </c>
      <c r="EB22" s="54">
        <v>14</v>
      </c>
      <c r="EC22" s="54">
        <v>9</v>
      </c>
      <c r="ED22" s="54">
        <v>1</v>
      </c>
      <c r="EE22" s="54">
        <v>0</v>
      </c>
      <c r="EF22" s="7">
        <v>2</v>
      </c>
    </row>
    <row r="23" spans="1:136" x14ac:dyDescent="0.25">
      <c r="A23" s="57">
        <v>0.83333333333333304</v>
      </c>
      <c r="B23" s="54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3.3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0</v>
      </c>
      <c r="BF23" s="54">
        <v>0</v>
      </c>
      <c r="BG23" s="54">
        <v>0</v>
      </c>
      <c r="BH23" s="54">
        <v>0</v>
      </c>
      <c r="BI23" s="54">
        <v>0.2</v>
      </c>
      <c r="BJ23" s="54">
        <v>0</v>
      </c>
      <c r="BK23" s="54">
        <v>0</v>
      </c>
      <c r="BL23" s="54">
        <v>0</v>
      </c>
      <c r="BM23" s="54">
        <v>0</v>
      </c>
      <c r="BN23" s="54">
        <v>0</v>
      </c>
      <c r="BO23" s="54">
        <v>0</v>
      </c>
      <c r="BP23" s="54">
        <v>0.2</v>
      </c>
      <c r="BQ23" s="54">
        <v>0</v>
      </c>
      <c r="BR23" s="54">
        <v>0</v>
      </c>
      <c r="BS23" s="54">
        <v>0</v>
      </c>
      <c r="BT23" s="54">
        <v>0</v>
      </c>
      <c r="BU23" s="54">
        <v>0</v>
      </c>
      <c r="BV23" s="54">
        <v>0</v>
      </c>
      <c r="BW23" s="54">
        <v>0</v>
      </c>
      <c r="BX23" s="54">
        <v>0</v>
      </c>
      <c r="BY23" s="54">
        <v>0</v>
      </c>
      <c r="BZ23" s="54">
        <v>0</v>
      </c>
      <c r="CA23" s="54">
        <v>0</v>
      </c>
      <c r="CB23" s="54">
        <v>0</v>
      </c>
      <c r="CC23" s="54">
        <v>0</v>
      </c>
      <c r="CD23" s="54">
        <v>0</v>
      </c>
      <c r="CE23" s="54">
        <v>0</v>
      </c>
      <c r="CF23" s="54">
        <v>0</v>
      </c>
      <c r="CG23" s="54">
        <v>0</v>
      </c>
      <c r="CH23" s="54">
        <v>0</v>
      </c>
      <c r="CI23" s="54">
        <v>0</v>
      </c>
      <c r="CJ23" s="54">
        <v>0</v>
      </c>
      <c r="CK23" s="54">
        <v>0</v>
      </c>
      <c r="CL23" s="54">
        <v>0</v>
      </c>
      <c r="CM23" s="54">
        <v>0</v>
      </c>
      <c r="CN23" s="54">
        <v>0</v>
      </c>
      <c r="CO23" s="54">
        <v>0</v>
      </c>
      <c r="CP23" s="58">
        <v>0</v>
      </c>
      <c r="CQ23" s="58">
        <v>0</v>
      </c>
      <c r="CR23" s="58">
        <v>0</v>
      </c>
      <c r="CS23" s="54">
        <v>0</v>
      </c>
      <c r="CT23" s="54">
        <v>0</v>
      </c>
      <c r="CU23" s="54">
        <v>0</v>
      </c>
      <c r="CV23" s="54">
        <v>0</v>
      </c>
      <c r="CW23" s="54">
        <v>0</v>
      </c>
      <c r="CX23" s="54">
        <v>0</v>
      </c>
      <c r="CY23" s="54">
        <v>0</v>
      </c>
      <c r="CZ23" s="54">
        <v>0</v>
      </c>
      <c r="DA23" s="54">
        <v>0</v>
      </c>
      <c r="DB23" s="54">
        <v>0</v>
      </c>
      <c r="DC23" s="54">
        <v>0</v>
      </c>
      <c r="DD23" s="54">
        <v>0</v>
      </c>
      <c r="DE23" s="7">
        <v>0</v>
      </c>
      <c r="DF23" s="54">
        <v>0</v>
      </c>
      <c r="DG23" s="54">
        <v>0</v>
      </c>
      <c r="DH23" s="54">
        <v>0</v>
      </c>
      <c r="DI23" s="54">
        <v>0</v>
      </c>
      <c r="DJ23" s="54">
        <v>0</v>
      </c>
      <c r="DK23" s="54">
        <v>0</v>
      </c>
      <c r="DL23" s="54">
        <v>0</v>
      </c>
      <c r="DM23" s="54">
        <v>0</v>
      </c>
      <c r="DN23" s="54">
        <v>0</v>
      </c>
      <c r="DO23" s="54">
        <v>0</v>
      </c>
      <c r="DP23" s="54">
        <v>0</v>
      </c>
      <c r="DQ23" s="54">
        <v>0.5</v>
      </c>
      <c r="DR23" s="54">
        <v>0</v>
      </c>
      <c r="DS23" s="54">
        <v>0</v>
      </c>
      <c r="DT23" s="54">
        <v>0</v>
      </c>
      <c r="DU23" s="54">
        <v>0</v>
      </c>
      <c r="DV23" s="54">
        <v>0</v>
      </c>
      <c r="DW23" s="54">
        <v>0</v>
      </c>
      <c r="DX23" s="7">
        <v>0</v>
      </c>
      <c r="DY23" s="54">
        <v>0</v>
      </c>
      <c r="DZ23" s="54">
        <v>0</v>
      </c>
      <c r="EA23" s="54">
        <v>0</v>
      </c>
      <c r="EB23" s="54">
        <v>11.5</v>
      </c>
      <c r="EC23" s="54">
        <v>1</v>
      </c>
      <c r="ED23" s="54">
        <v>3</v>
      </c>
      <c r="EE23" s="54">
        <v>0</v>
      </c>
      <c r="EF23" s="7">
        <v>0</v>
      </c>
    </row>
    <row r="24" spans="1:136" x14ac:dyDescent="0.25">
      <c r="A24" s="57">
        <v>0.875</v>
      </c>
      <c r="B24" s="54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0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0</v>
      </c>
      <c r="BF24" s="54">
        <v>0</v>
      </c>
      <c r="BG24" s="54">
        <v>0</v>
      </c>
      <c r="BH24" s="54">
        <v>0</v>
      </c>
      <c r="BI24" s="54">
        <v>0</v>
      </c>
      <c r="BJ24" s="54">
        <v>0</v>
      </c>
      <c r="BK24" s="54">
        <v>0.2</v>
      </c>
      <c r="BL24" s="54">
        <v>0</v>
      </c>
      <c r="BM24" s="54">
        <v>0</v>
      </c>
      <c r="BN24" s="54">
        <v>0</v>
      </c>
      <c r="BO24" s="54">
        <v>0</v>
      </c>
      <c r="BP24" s="54">
        <v>0</v>
      </c>
      <c r="BQ24" s="54">
        <v>0</v>
      </c>
      <c r="BR24" s="54">
        <v>0</v>
      </c>
      <c r="BS24" s="54">
        <v>0</v>
      </c>
      <c r="BT24" s="54">
        <v>0</v>
      </c>
      <c r="BU24" s="54">
        <v>0</v>
      </c>
      <c r="BV24" s="54">
        <v>0</v>
      </c>
      <c r="BW24" s="54">
        <v>0</v>
      </c>
      <c r="BX24" s="54">
        <v>0</v>
      </c>
      <c r="BY24" s="54">
        <v>0</v>
      </c>
      <c r="BZ24" s="54">
        <v>0</v>
      </c>
      <c r="CA24" s="54">
        <v>0</v>
      </c>
      <c r="CB24" s="54">
        <v>0</v>
      </c>
      <c r="CC24" s="54">
        <v>0</v>
      </c>
      <c r="CD24" s="54">
        <v>0</v>
      </c>
      <c r="CE24" s="54">
        <v>0</v>
      </c>
      <c r="CF24" s="54">
        <v>0</v>
      </c>
      <c r="CG24" s="54">
        <v>0</v>
      </c>
      <c r="CH24" s="54">
        <v>0</v>
      </c>
      <c r="CI24" s="54">
        <v>0</v>
      </c>
      <c r="CJ24" s="54">
        <v>0</v>
      </c>
      <c r="CK24" s="54">
        <v>0</v>
      </c>
      <c r="CL24" s="54">
        <v>0</v>
      </c>
      <c r="CM24" s="54">
        <v>0</v>
      </c>
      <c r="CN24" s="54">
        <v>0</v>
      </c>
      <c r="CO24" s="54">
        <v>0</v>
      </c>
      <c r="CP24" s="58">
        <v>0</v>
      </c>
      <c r="CQ24" s="58">
        <v>0</v>
      </c>
      <c r="CR24" s="58">
        <v>0</v>
      </c>
      <c r="CS24" s="54">
        <v>0</v>
      </c>
      <c r="CT24" s="54">
        <v>0</v>
      </c>
      <c r="CU24" s="54">
        <v>0</v>
      </c>
      <c r="CV24" s="54">
        <v>0</v>
      </c>
      <c r="CW24" s="54">
        <v>0</v>
      </c>
      <c r="CX24" s="54">
        <v>0</v>
      </c>
      <c r="CY24" s="54">
        <v>0</v>
      </c>
      <c r="CZ24" s="54">
        <v>0</v>
      </c>
      <c r="DA24" s="54">
        <v>0</v>
      </c>
      <c r="DB24" s="54">
        <v>0</v>
      </c>
      <c r="DC24" s="54">
        <v>0</v>
      </c>
      <c r="DD24" s="54">
        <v>0</v>
      </c>
      <c r="DE24" s="7">
        <v>0</v>
      </c>
      <c r="DF24" s="54">
        <v>0</v>
      </c>
      <c r="DG24" s="54">
        <v>0</v>
      </c>
      <c r="DH24" s="54">
        <v>0</v>
      </c>
      <c r="DI24" s="54">
        <v>0</v>
      </c>
      <c r="DJ24" s="54">
        <v>0</v>
      </c>
      <c r="DK24" s="54">
        <v>0</v>
      </c>
      <c r="DL24" s="54">
        <v>0</v>
      </c>
      <c r="DM24" s="54">
        <v>0</v>
      </c>
      <c r="DN24" s="54">
        <v>0</v>
      </c>
      <c r="DO24" s="54">
        <v>0</v>
      </c>
      <c r="DP24" s="54">
        <v>0</v>
      </c>
      <c r="DQ24" s="54">
        <v>0</v>
      </c>
      <c r="DR24" s="54">
        <v>0</v>
      </c>
      <c r="DS24" s="54">
        <v>0</v>
      </c>
      <c r="DT24" s="54">
        <v>0</v>
      </c>
      <c r="DU24" s="54">
        <v>0</v>
      </c>
      <c r="DV24" s="54">
        <v>0</v>
      </c>
      <c r="DW24" s="54">
        <v>0</v>
      </c>
      <c r="DX24" s="7">
        <v>0</v>
      </c>
      <c r="DY24" s="54">
        <v>0</v>
      </c>
      <c r="DZ24" s="54">
        <v>0</v>
      </c>
      <c r="EA24" s="54">
        <v>0</v>
      </c>
      <c r="EB24" s="54">
        <v>8.5</v>
      </c>
      <c r="EC24" s="54">
        <v>22</v>
      </c>
      <c r="ED24" s="54">
        <v>1</v>
      </c>
      <c r="EE24" s="54">
        <v>0</v>
      </c>
      <c r="EF24" s="7">
        <v>0</v>
      </c>
    </row>
    <row r="25" spans="1:136" x14ac:dyDescent="0.25">
      <c r="A25" s="57">
        <v>0.91666666666666696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0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0</v>
      </c>
      <c r="AU25" s="54">
        <v>0</v>
      </c>
      <c r="AV25" s="54">
        <v>0</v>
      </c>
      <c r="AW25" s="54">
        <v>0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>
        <v>0</v>
      </c>
      <c r="BD25" s="54">
        <v>0</v>
      </c>
      <c r="BE25" s="54">
        <v>0</v>
      </c>
      <c r="BF25" s="54">
        <v>0.2</v>
      </c>
      <c r="BG25" s="54">
        <v>0.2</v>
      </c>
      <c r="BH25" s="54">
        <v>0</v>
      </c>
      <c r="BI25" s="54">
        <v>0</v>
      </c>
      <c r="BJ25" s="54">
        <v>0</v>
      </c>
      <c r="BK25" s="54">
        <v>0</v>
      </c>
      <c r="BL25" s="54">
        <v>0</v>
      </c>
      <c r="BM25" s="54">
        <v>0</v>
      </c>
      <c r="BN25" s="54">
        <v>0</v>
      </c>
      <c r="BO25" s="54">
        <v>0</v>
      </c>
      <c r="BP25" s="54">
        <v>0</v>
      </c>
      <c r="BQ25" s="54">
        <v>0</v>
      </c>
      <c r="BR25" s="54">
        <v>0</v>
      </c>
      <c r="BS25" s="54">
        <v>0</v>
      </c>
      <c r="BT25" s="54">
        <v>0</v>
      </c>
      <c r="BU25" s="54">
        <v>0</v>
      </c>
      <c r="BV25" s="54">
        <v>0</v>
      </c>
      <c r="BW25" s="54">
        <v>0</v>
      </c>
      <c r="BX25" s="54">
        <v>0</v>
      </c>
      <c r="BY25" s="54">
        <v>0</v>
      </c>
      <c r="BZ25" s="54">
        <v>0</v>
      </c>
      <c r="CA25" s="54">
        <v>0</v>
      </c>
      <c r="CB25" s="54">
        <v>0</v>
      </c>
      <c r="CC25" s="54">
        <v>0</v>
      </c>
      <c r="CD25" s="54">
        <v>0</v>
      </c>
      <c r="CE25" s="54">
        <v>0</v>
      </c>
      <c r="CF25" s="54">
        <v>0</v>
      </c>
      <c r="CG25" s="54">
        <v>0</v>
      </c>
      <c r="CH25" s="54">
        <v>0</v>
      </c>
      <c r="CI25" s="54">
        <v>0</v>
      </c>
      <c r="CJ25" s="54">
        <v>0</v>
      </c>
      <c r="CK25" s="54">
        <v>0</v>
      </c>
      <c r="CL25" s="54">
        <v>0</v>
      </c>
      <c r="CM25" s="54">
        <v>0.2</v>
      </c>
      <c r="CN25" s="54">
        <v>0</v>
      </c>
      <c r="CO25" s="54">
        <v>0</v>
      </c>
      <c r="CP25" s="58">
        <v>0</v>
      </c>
      <c r="CQ25" s="58">
        <v>0</v>
      </c>
      <c r="CR25" s="58">
        <v>0</v>
      </c>
      <c r="CS25" s="54">
        <v>0</v>
      </c>
      <c r="CT25" s="54">
        <v>0</v>
      </c>
      <c r="CU25" s="54">
        <v>0</v>
      </c>
      <c r="CV25" s="54">
        <v>0</v>
      </c>
      <c r="CW25" s="54">
        <v>0</v>
      </c>
      <c r="CX25" s="54">
        <v>0</v>
      </c>
      <c r="CY25" s="54">
        <v>0</v>
      </c>
      <c r="CZ25" s="54">
        <v>0</v>
      </c>
      <c r="DA25" s="54">
        <v>0</v>
      </c>
      <c r="DB25" s="54">
        <v>0</v>
      </c>
      <c r="DC25" s="54">
        <v>0</v>
      </c>
      <c r="DD25" s="54">
        <v>0</v>
      </c>
      <c r="DE25" s="7">
        <v>0</v>
      </c>
      <c r="DF25" s="54">
        <v>0</v>
      </c>
      <c r="DG25" s="54">
        <v>0</v>
      </c>
      <c r="DH25" s="54">
        <v>0</v>
      </c>
      <c r="DI25" s="54">
        <v>0</v>
      </c>
      <c r="DJ25" s="54">
        <v>0</v>
      </c>
      <c r="DK25" s="54">
        <v>0</v>
      </c>
      <c r="DL25" s="54">
        <v>0</v>
      </c>
      <c r="DM25" s="54">
        <v>0</v>
      </c>
      <c r="DN25" s="54">
        <v>0</v>
      </c>
      <c r="DO25" s="54">
        <v>0</v>
      </c>
      <c r="DP25" s="54">
        <v>0</v>
      </c>
      <c r="DQ25" s="54">
        <v>0</v>
      </c>
      <c r="DR25" s="54">
        <v>0</v>
      </c>
      <c r="DS25" s="54">
        <v>0</v>
      </c>
      <c r="DT25" s="54">
        <v>0</v>
      </c>
      <c r="DU25" s="54">
        <v>0</v>
      </c>
      <c r="DV25" s="54">
        <v>0</v>
      </c>
      <c r="DW25" s="54">
        <v>0</v>
      </c>
      <c r="DX25" s="7">
        <v>0</v>
      </c>
      <c r="DY25" s="54">
        <v>0</v>
      </c>
      <c r="DZ25" s="54">
        <v>0</v>
      </c>
      <c r="EA25" s="54">
        <v>0</v>
      </c>
      <c r="EB25" s="54">
        <v>0.5</v>
      </c>
      <c r="EC25" s="54">
        <v>13</v>
      </c>
      <c r="ED25" s="54">
        <v>1</v>
      </c>
      <c r="EE25" s="54">
        <v>0</v>
      </c>
      <c r="EF25" s="7">
        <v>0</v>
      </c>
    </row>
    <row r="26" spans="1:136" x14ac:dyDescent="0.25">
      <c r="A26" s="57">
        <v>0.95833333333333304</v>
      </c>
      <c r="B26" s="54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  <c r="R26" s="54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0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0.5</v>
      </c>
      <c r="BH26" s="54">
        <v>0</v>
      </c>
      <c r="BI26" s="54">
        <v>0</v>
      </c>
      <c r="BJ26" s="54">
        <v>0</v>
      </c>
      <c r="BK26" s="54">
        <v>0.2</v>
      </c>
      <c r="BL26" s="54">
        <v>0</v>
      </c>
      <c r="BM26" s="54">
        <v>0</v>
      </c>
      <c r="BN26" s="54">
        <v>0</v>
      </c>
      <c r="BO26" s="54">
        <v>0</v>
      </c>
      <c r="BP26" s="54">
        <v>0</v>
      </c>
      <c r="BQ26" s="54">
        <v>0</v>
      </c>
      <c r="BR26" s="54">
        <v>0</v>
      </c>
      <c r="BS26" s="54">
        <v>0</v>
      </c>
      <c r="BT26" s="54">
        <v>0</v>
      </c>
      <c r="BU26" s="54">
        <v>0</v>
      </c>
      <c r="BV26" s="54">
        <v>0</v>
      </c>
      <c r="BW26" s="54">
        <v>0</v>
      </c>
      <c r="BX26" s="54">
        <v>0</v>
      </c>
      <c r="BY26" s="54">
        <v>0</v>
      </c>
      <c r="BZ26" s="54">
        <v>0</v>
      </c>
      <c r="CA26" s="54">
        <v>0</v>
      </c>
      <c r="CB26" s="54">
        <v>0</v>
      </c>
      <c r="CC26" s="54">
        <v>0</v>
      </c>
      <c r="CD26" s="54">
        <v>0</v>
      </c>
      <c r="CE26" s="54">
        <v>0</v>
      </c>
      <c r="CF26" s="54">
        <v>0</v>
      </c>
      <c r="CG26" s="54">
        <v>0</v>
      </c>
      <c r="CH26" s="54">
        <v>0</v>
      </c>
      <c r="CI26" s="54">
        <v>0</v>
      </c>
      <c r="CJ26" s="54">
        <v>0</v>
      </c>
      <c r="CK26" s="54">
        <v>0</v>
      </c>
      <c r="CL26" s="54">
        <v>0</v>
      </c>
      <c r="CM26" s="54">
        <v>0</v>
      </c>
      <c r="CN26" s="54">
        <v>0</v>
      </c>
      <c r="CO26" s="54">
        <v>0</v>
      </c>
      <c r="CP26" s="58">
        <v>0</v>
      </c>
      <c r="CQ26" s="58">
        <v>0</v>
      </c>
      <c r="CR26" s="58">
        <v>0</v>
      </c>
      <c r="CS26" s="54">
        <v>0</v>
      </c>
      <c r="CT26" s="54">
        <v>0</v>
      </c>
      <c r="CU26" s="54">
        <v>0</v>
      </c>
      <c r="CV26" s="54">
        <v>0</v>
      </c>
      <c r="CW26" s="54">
        <v>0</v>
      </c>
      <c r="CX26" s="54">
        <v>0</v>
      </c>
      <c r="CY26" s="54">
        <v>0</v>
      </c>
      <c r="CZ26" s="54">
        <v>0</v>
      </c>
      <c r="DA26" s="54">
        <v>0</v>
      </c>
      <c r="DB26" s="54">
        <v>0</v>
      </c>
      <c r="DC26" s="54">
        <v>0</v>
      </c>
      <c r="DD26" s="54">
        <v>0</v>
      </c>
      <c r="DE26" s="7">
        <v>0</v>
      </c>
      <c r="DF26" s="54">
        <v>0</v>
      </c>
      <c r="DG26" s="54">
        <v>0</v>
      </c>
      <c r="DH26" s="54">
        <v>0</v>
      </c>
      <c r="DI26" s="54">
        <v>0</v>
      </c>
      <c r="DJ26" s="54">
        <v>0</v>
      </c>
      <c r="DK26" s="54">
        <v>0</v>
      </c>
      <c r="DL26" s="54">
        <v>0</v>
      </c>
      <c r="DM26" s="54">
        <v>0</v>
      </c>
      <c r="DN26" s="54">
        <v>0</v>
      </c>
      <c r="DO26" s="54">
        <v>0</v>
      </c>
      <c r="DP26" s="54">
        <v>0</v>
      </c>
      <c r="DQ26" s="54">
        <v>0</v>
      </c>
      <c r="DR26" s="54">
        <v>0</v>
      </c>
      <c r="DS26" s="54">
        <v>0</v>
      </c>
      <c r="DT26" s="54">
        <v>0</v>
      </c>
      <c r="DU26" s="54">
        <v>0</v>
      </c>
      <c r="DV26" s="54">
        <v>0</v>
      </c>
      <c r="DW26" s="54">
        <v>0</v>
      </c>
      <c r="DX26" s="7">
        <v>0</v>
      </c>
      <c r="DY26" s="54">
        <v>0</v>
      </c>
      <c r="DZ26" s="54">
        <v>0</v>
      </c>
      <c r="EA26" s="54">
        <v>0</v>
      </c>
      <c r="EB26" s="54">
        <v>5.5</v>
      </c>
      <c r="EC26" s="54">
        <v>4</v>
      </c>
      <c r="ED26" s="54">
        <v>0</v>
      </c>
      <c r="EE26" s="54">
        <v>0</v>
      </c>
      <c r="EF26" s="7">
        <v>0</v>
      </c>
    </row>
    <row r="27" spans="1:136" x14ac:dyDescent="0.25">
      <c r="CP27" s="26"/>
      <c r="CQ27" s="26"/>
      <c r="CR27" s="26"/>
    </row>
    <row r="28" spans="1:136" x14ac:dyDescent="0.25">
      <c r="A28" s="60" t="s">
        <v>438</v>
      </c>
      <c r="B28" s="54"/>
      <c r="C28" s="54">
        <f>AVERAGE(C3:C26)</f>
        <v>0</v>
      </c>
      <c r="D28" s="54">
        <f t="shared" ref="D28:BO28" si="0">AVERAGE(D3:D26)</f>
        <v>0</v>
      </c>
      <c r="E28" s="54">
        <f t="shared" si="0"/>
        <v>0</v>
      </c>
      <c r="F28" s="54">
        <f t="shared" si="0"/>
        <v>0</v>
      </c>
      <c r="G28" s="54">
        <f t="shared" si="0"/>
        <v>0</v>
      </c>
      <c r="H28" s="54">
        <f t="shared" si="0"/>
        <v>0</v>
      </c>
      <c r="I28" s="54">
        <f t="shared" si="0"/>
        <v>0</v>
      </c>
      <c r="J28" s="54">
        <f t="shared" si="0"/>
        <v>0</v>
      </c>
      <c r="K28" s="54">
        <f t="shared" si="0"/>
        <v>0</v>
      </c>
      <c r="L28" s="54">
        <f t="shared" si="0"/>
        <v>0</v>
      </c>
      <c r="M28" s="54">
        <f t="shared" si="0"/>
        <v>0</v>
      </c>
      <c r="N28" s="54">
        <f t="shared" si="0"/>
        <v>0</v>
      </c>
      <c r="O28" s="54">
        <f t="shared" si="0"/>
        <v>0</v>
      </c>
      <c r="P28" s="54">
        <f t="shared" si="0"/>
        <v>0</v>
      </c>
      <c r="Q28" s="54">
        <f t="shared" si="0"/>
        <v>0</v>
      </c>
      <c r="R28" s="54">
        <f t="shared" si="0"/>
        <v>0.24166666666666667</v>
      </c>
      <c r="S28" s="54">
        <f t="shared" si="0"/>
        <v>1.0625</v>
      </c>
      <c r="T28" s="54">
        <f t="shared" si="0"/>
        <v>1.6666666666666666E-2</v>
      </c>
      <c r="U28" s="54">
        <f t="shared" si="0"/>
        <v>8.3333333333333332E-3</v>
      </c>
      <c r="V28" s="54">
        <f t="shared" si="0"/>
        <v>0</v>
      </c>
      <c r="W28" s="54">
        <f t="shared" si="0"/>
        <v>0</v>
      </c>
      <c r="X28" s="54">
        <f t="shared" si="0"/>
        <v>0</v>
      </c>
      <c r="Y28" s="54">
        <f t="shared" si="0"/>
        <v>0</v>
      </c>
      <c r="Z28" s="54">
        <f t="shared" si="0"/>
        <v>0</v>
      </c>
      <c r="AA28" s="54">
        <f t="shared" si="0"/>
        <v>0</v>
      </c>
      <c r="AB28" s="54">
        <f t="shared" si="0"/>
        <v>0</v>
      </c>
      <c r="AC28" s="54">
        <f t="shared" si="0"/>
        <v>0</v>
      </c>
      <c r="AD28" s="54">
        <f t="shared" si="0"/>
        <v>0</v>
      </c>
      <c r="AE28" s="54">
        <f t="shared" si="0"/>
        <v>0</v>
      </c>
      <c r="AF28" s="54">
        <f t="shared" si="0"/>
        <v>0</v>
      </c>
      <c r="AG28" s="54">
        <f t="shared" si="0"/>
        <v>0</v>
      </c>
      <c r="AH28" s="54">
        <f t="shared" si="0"/>
        <v>0</v>
      </c>
      <c r="AI28" s="54">
        <f t="shared" si="0"/>
        <v>0</v>
      </c>
      <c r="AJ28" s="54">
        <f t="shared" si="0"/>
        <v>0</v>
      </c>
      <c r="AK28" s="54">
        <f t="shared" si="0"/>
        <v>0</v>
      </c>
      <c r="AL28" s="54">
        <f t="shared" si="0"/>
        <v>0</v>
      </c>
      <c r="AM28" s="54">
        <f t="shared" si="0"/>
        <v>3.3333333333333333E-2</v>
      </c>
      <c r="AN28" s="54">
        <f t="shared" si="0"/>
        <v>0</v>
      </c>
      <c r="AO28" s="54">
        <f t="shared" si="0"/>
        <v>0</v>
      </c>
      <c r="AP28" s="54">
        <f t="shared" si="0"/>
        <v>0</v>
      </c>
      <c r="AQ28" s="54">
        <f t="shared" si="0"/>
        <v>0</v>
      </c>
      <c r="AR28" s="54">
        <f t="shared" si="0"/>
        <v>8.3333333333333332E-3</v>
      </c>
      <c r="AS28" s="54">
        <f t="shared" si="0"/>
        <v>3.7499999999999999E-2</v>
      </c>
      <c r="AT28" s="54">
        <f t="shared" si="0"/>
        <v>0</v>
      </c>
      <c r="AU28" s="54">
        <f t="shared" si="0"/>
        <v>8.3333333333333332E-3</v>
      </c>
      <c r="AV28" s="54">
        <f t="shared" si="0"/>
        <v>8.3333333333333332E-3</v>
      </c>
      <c r="AW28" s="54">
        <f t="shared" si="0"/>
        <v>2.0833333333333332E-2</v>
      </c>
      <c r="AX28" s="54">
        <f t="shared" si="0"/>
        <v>8.3333333333333332E-3</v>
      </c>
      <c r="AY28" s="54">
        <f t="shared" si="0"/>
        <v>0</v>
      </c>
      <c r="AZ28" s="54">
        <f t="shared" si="0"/>
        <v>0</v>
      </c>
      <c r="BA28" s="54">
        <f t="shared" si="0"/>
        <v>8.3333333333333332E-3</v>
      </c>
      <c r="BB28" s="54">
        <f t="shared" si="0"/>
        <v>0</v>
      </c>
      <c r="BC28" s="54">
        <f t="shared" si="0"/>
        <v>2.9166666666666664E-2</v>
      </c>
      <c r="BD28" s="54">
        <f t="shared" si="0"/>
        <v>2.5000000000000005E-2</v>
      </c>
      <c r="BE28" s="54">
        <f t="shared" si="0"/>
        <v>1.6666666666666666E-2</v>
      </c>
      <c r="BF28" s="54">
        <f t="shared" si="0"/>
        <v>8.3333333333333332E-3</v>
      </c>
      <c r="BG28" s="54">
        <f t="shared" si="0"/>
        <v>6.6666666666666666E-2</v>
      </c>
      <c r="BH28" s="54">
        <f t="shared" si="0"/>
        <v>8.3333333333333332E-3</v>
      </c>
      <c r="BI28" s="54">
        <f t="shared" si="0"/>
        <v>1.6666666666666666E-2</v>
      </c>
      <c r="BJ28" s="54">
        <f t="shared" si="0"/>
        <v>8.7500000000000008E-2</v>
      </c>
      <c r="BK28" s="54">
        <f t="shared" si="0"/>
        <v>9.166666666666666E-2</v>
      </c>
      <c r="BL28" s="54">
        <f t="shared" si="0"/>
        <v>7.9166666666666663E-2</v>
      </c>
      <c r="BM28" s="54">
        <f t="shared" si="0"/>
        <v>8.3333333333333332E-3</v>
      </c>
      <c r="BN28" s="54">
        <f t="shared" si="0"/>
        <v>2.9166666666666664E-2</v>
      </c>
      <c r="BO28" s="54">
        <f t="shared" si="0"/>
        <v>2.5000000000000005E-2</v>
      </c>
      <c r="BP28" s="54">
        <f t="shared" ref="BP28:CU28" si="1">AVERAGE(BP3:BP26)</f>
        <v>5.4166666666666662E-2</v>
      </c>
      <c r="BQ28" s="54">
        <f t="shared" si="1"/>
        <v>2.0833333333333332E-2</v>
      </c>
      <c r="BR28" s="54">
        <f t="shared" si="1"/>
        <v>0</v>
      </c>
      <c r="BS28" s="54">
        <f t="shared" si="1"/>
        <v>0</v>
      </c>
      <c r="BT28" s="54">
        <f t="shared" si="1"/>
        <v>0</v>
      </c>
      <c r="BU28" s="54">
        <f t="shared" si="1"/>
        <v>0</v>
      </c>
      <c r="BV28" s="54">
        <f t="shared" si="1"/>
        <v>0</v>
      </c>
      <c r="BW28" s="54">
        <f t="shared" si="1"/>
        <v>0</v>
      </c>
      <c r="BX28" s="54">
        <f t="shared" si="1"/>
        <v>0</v>
      </c>
      <c r="BY28" s="54">
        <f t="shared" si="1"/>
        <v>6.6666666666666666E-2</v>
      </c>
      <c r="BZ28" s="54">
        <f t="shared" si="1"/>
        <v>8.3333333333333332E-3</v>
      </c>
      <c r="CA28" s="54">
        <f t="shared" si="1"/>
        <v>9.166666666666666E-2</v>
      </c>
      <c r="CB28" s="54">
        <f t="shared" si="1"/>
        <v>3.3333333333333333E-2</v>
      </c>
      <c r="CC28" s="54">
        <f t="shared" si="1"/>
        <v>1.6666666666666666E-2</v>
      </c>
      <c r="CD28" s="54">
        <f t="shared" si="1"/>
        <v>8.3333333333333332E-3</v>
      </c>
      <c r="CE28" s="54">
        <f t="shared" si="1"/>
        <v>4.5833333333333337E-2</v>
      </c>
      <c r="CF28" s="54">
        <f t="shared" si="1"/>
        <v>0</v>
      </c>
      <c r="CG28" s="54">
        <f t="shared" si="1"/>
        <v>0</v>
      </c>
      <c r="CH28" s="54">
        <f t="shared" si="1"/>
        <v>2.0833333333333332E-2</v>
      </c>
      <c r="CI28" s="54">
        <f t="shared" si="1"/>
        <v>0</v>
      </c>
      <c r="CJ28" s="54">
        <f t="shared" si="1"/>
        <v>0</v>
      </c>
      <c r="CK28" s="54">
        <f t="shared" si="1"/>
        <v>0</v>
      </c>
      <c r="CL28" s="54">
        <f t="shared" si="1"/>
        <v>2.9166666666666664E-2</v>
      </c>
      <c r="CM28" s="54">
        <f t="shared" si="1"/>
        <v>0.20416666666666669</v>
      </c>
      <c r="CN28" s="54">
        <f t="shared" si="1"/>
        <v>8.3333333333333329E-2</v>
      </c>
      <c r="CO28" s="54">
        <f t="shared" si="1"/>
        <v>0</v>
      </c>
      <c r="CP28" s="54">
        <f t="shared" si="1"/>
        <v>0.25</v>
      </c>
      <c r="CQ28" s="54">
        <f t="shared" si="1"/>
        <v>0</v>
      </c>
      <c r="CR28" s="54">
        <f t="shared" si="1"/>
        <v>1.0208333333333333</v>
      </c>
      <c r="CS28" s="54">
        <f t="shared" si="1"/>
        <v>0</v>
      </c>
      <c r="CT28" s="54">
        <f t="shared" si="1"/>
        <v>0</v>
      </c>
      <c r="CU28" s="54">
        <f t="shared" si="1"/>
        <v>0</v>
      </c>
      <c r="CV28" s="54">
        <f t="shared" ref="CV28:EB28" si="2">AVERAGE(CV3:CV26)</f>
        <v>0</v>
      </c>
      <c r="CW28" s="54">
        <f t="shared" si="2"/>
        <v>0</v>
      </c>
      <c r="CX28" s="54">
        <f t="shared" si="2"/>
        <v>0</v>
      </c>
      <c r="CY28" s="54">
        <f t="shared" si="2"/>
        <v>0</v>
      </c>
      <c r="CZ28" s="54">
        <f t="shared" si="2"/>
        <v>0</v>
      </c>
      <c r="DA28" s="54">
        <f t="shared" si="2"/>
        <v>0</v>
      </c>
      <c r="DB28" s="54">
        <f t="shared" si="2"/>
        <v>0</v>
      </c>
      <c r="DC28" s="54">
        <f t="shared" si="2"/>
        <v>0</v>
      </c>
      <c r="DD28" s="54">
        <f t="shared" si="2"/>
        <v>0</v>
      </c>
      <c r="DE28" s="54">
        <f t="shared" si="2"/>
        <v>0</v>
      </c>
      <c r="DF28" s="54">
        <f t="shared" si="2"/>
        <v>0</v>
      </c>
      <c r="DG28" s="54">
        <f t="shared" si="2"/>
        <v>0</v>
      </c>
      <c r="DH28" s="54">
        <f t="shared" si="2"/>
        <v>0</v>
      </c>
      <c r="DI28" s="54">
        <f t="shared" si="2"/>
        <v>0</v>
      </c>
      <c r="DJ28" s="54">
        <f t="shared" si="2"/>
        <v>0</v>
      </c>
      <c r="DK28" s="54">
        <f t="shared" si="2"/>
        <v>0</v>
      </c>
      <c r="DL28" s="54">
        <f t="shared" si="2"/>
        <v>0</v>
      </c>
      <c r="DM28" s="54">
        <f t="shared" si="2"/>
        <v>0</v>
      </c>
      <c r="DN28" s="54">
        <f t="shared" si="2"/>
        <v>0</v>
      </c>
      <c r="DO28" s="54">
        <f t="shared" si="2"/>
        <v>0</v>
      </c>
      <c r="DP28" s="54">
        <f t="shared" si="2"/>
        <v>0</v>
      </c>
      <c r="DQ28" s="54">
        <f t="shared" si="2"/>
        <v>2.0833333333333332E-2</v>
      </c>
      <c r="DR28" s="54">
        <f t="shared" si="2"/>
        <v>0</v>
      </c>
      <c r="DS28" s="54">
        <f t="shared" si="2"/>
        <v>0</v>
      </c>
      <c r="DT28" s="54">
        <f t="shared" si="2"/>
        <v>0</v>
      </c>
      <c r="DU28" s="54">
        <f t="shared" si="2"/>
        <v>0</v>
      </c>
      <c r="DV28" s="54">
        <f t="shared" si="2"/>
        <v>0</v>
      </c>
      <c r="DW28" s="54">
        <f t="shared" si="2"/>
        <v>3.5625</v>
      </c>
      <c r="DX28" s="54">
        <f t="shared" si="2"/>
        <v>0.375</v>
      </c>
      <c r="DY28" s="54">
        <f t="shared" si="2"/>
        <v>1.0416666666666667</v>
      </c>
      <c r="DZ28" s="54">
        <f t="shared" si="2"/>
        <v>0</v>
      </c>
      <c r="EA28" s="54">
        <f t="shared" si="2"/>
        <v>0</v>
      </c>
      <c r="EB28" s="54">
        <f t="shared" si="2"/>
        <v>1.7083333333333333</v>
      </c>
      <c r="EC28" s="54">
        <f t="shared" ref="EC28:EF28" si="3">AVERAGE(EC3:EC26)</f>
        <v>4.104166666666667</v>
      </c>
      <c r="ED28" s="54">
        <f t="shared" si="3"/>
        <v>1.7291666666666667</v>
      </c>
      <c r="EE28" s="54">
        <f t="shared" si="3"/>
        <v>0</v>
      </c>
      <c r="EF28" s="54">
        <f t="shared" si="3"/>
        <v>1.9166666666666667</v>
      </c>
    </row>
    <row r="29" spans="1:136" ht="16.5" x14ac:dyDescent="0.25">
      <c r="A29" s="60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25" t="s">
        <v>439</v>
      </c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25" t="s">
        <v>440</v>
      </c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C29" s="54"/>
      <c r="ED29" s="54"/>
      <c r="EE29" s="54"/>
    </row>
    <row r="30" spans="1:136" x14ac:dyDescent="0.25">
      <c r="A30" s="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C30" s="15"/>
      <c r="ED30" s="15"/>
      <c r="EE30" s="15"/>
    </row>
    <row r="31" spans="1:136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C31" s="15"/>
      <c r="ED31" s="15"/>
      <c r="EE31" s="15"/>
    </row>
    <row r="32" spans="1:136" x14ac:dyDescent="0.25">
      <c r="A32" s="28"/>
      <c r="B32" s="4"/>
      <c r="C32" s="4"/>
      <c r="E32" s="4"/>
      <c r="F32" s="2"/>
      <c r="G32" s="2"/>
      <c r="H32" s="4"/>
      <c r="N32" s="4"/>
      <c r="O32" s="20"/>
      <c r="P32" s="2"/>
      <c r="Q32" s="2"/>
      <c r="R32" s="2"/>
      <c r="S32" s="2"/>
    </row>
    <row r="33" spans="1:19" x14ac:dyDescent="0.25">
      <c r="A33" s="28"/>
      <c r="B33" s="4"/>
      <c r="C33" s="4"/>
      <c r="E33" s="4"/>
      <c r="F33" s="2"/>
      <c r="G33" s="2"/>
      <c r="H33" s="4"/>
      <c r="N33" s="4"/>
      <c r="O33" s="20"/>
      <c r="P33" s="2"/>
      <c r="Q33" s="2"/>
      <c r="R33" s="2"/>
      <c r="S33" s="2"/>
    </row>
    <row r="34" spans="1:19" x14ac:dyDescent="0.25">
      <c r="A34" s="28"/>
      <c r="B34" s="4"/>
      <c r="C34" s="4"/>
      <c r="E34" s="4"/>
      <c r="F34" s="2"/>
      <c r="G34" s="2"/>
      <c r="H34" s="4"/>
      <c r="N34" s="4"/>
      <c r="O34" s="20"/>
      <c r="P34" s="2"/>
      <c r="Q34" s="2"/>
      <c r="R34" s="2"/>
      <c r="S34" s="2"/>
    </row>
    <row r="35" spans="1:19" x14ac:dyDescent="0.25">
      <c r="A35" s="28"/>
      <c r="B35" s="4"/>
      <c r="C35" s="4"/>
      <c r="E35" s="4"/>
      <c r="F35" s="2"/>
      <c r="G35" s="2"/>
      <c r="H35" s="4"/>
      <c r="N35" s="4"/>
      <c r="O35" s="20"/>
      <c r="P35" s="2"/>
      <c r="Q35" s="2"/>
      <c r="R35" s="2"/>
      <c r="S35" s="2"/>
    </row>
    <row r="36" spans="1:19" x14ac:dyDescent="0.25">
      <c r="A36" s="28"/>
      <c r="B36" s="4"/>
      <c r="C36" s="4"/>
      <c r="E36" s="4"/>
      <c r="F36" s="2"/>
      <c r="G36" s="4"/>
      <c r="H36" s="4"/>
      <c r="N36" s="4"/>
      <c r="O36" s="20"/>
      <c r="P36" s="2"/>
      <c r="Q36" s="2"/>
      <c r="R36" s="2"/>
      <c r="S36" s="2"/>
    </row>
    <row r="37" spans="1:19" x14ac:dyDescent="0.25">
      <c r="A37" s="28"/>
      <c r="B37" s="4"/>
      <c r="C37" s="4"/>
      <c r="E37" s="4"/>
      <c r="F37" s="2"/>
      <c r="G37" s="2"/>
      <c r="H37" s="4"/>
      <c r="N37" s="4"/>
      <c r="O37" s="20"/>
      <c r="P37" s="2"/>
      <c r="Q37" s="2"/>
      <c r="R37" s="2"/>
      <c r="S37" s="2"/>
    </row>
    <row r="38" spans="1:19" x14ac:dyDescent="0.25">
      <c r="A38" s="28"/>
      <c r="B38" s="4"/>
      <c r="C38" s="4"/>
      <c r="E38" s="4"/>
      <c r="F38" s="2"/>
      <c r="G38" s="2"/>
      <c r="H38" s="4"/>
      <c r="N38" s="4"/>
      <c r="O38" s="20"/>
      <c r="P38" s="2"/>
      <c r="Q38" s="2"/>
      <c r="R38" s="2"/>
      <c r="S38" s="2"/>
    </row>
    <row r="39" spans="1:19" x14ac:dyDescent="0.25">
      <c r="A39" s="28"/>
      <c r="B39" s="4"/>
      <c r="C39" s="4"/>
      <c r="E39" s="4"/>
      <c r="F39" s="4"/>
      <c r="G39" s="4"/>
      <c r="H39" s="4"/>
      <c r="N39" s="4"/>
      <c r="O39" s="20"/>
      <c r="P39" s="2"/>
      <c r="Q39" s="2"/>
      <c r="R39" s="2"/>
      <c r="S39" s="2"/>
    </row>
    <row r="40" spans="1:19" x14ac:dyDescent="0.25">
      <c r="A40" s="28"/>
      <c r="B40" s="4"/>
      <c r="C40" s="4"/>
      <c r="E40" s="4"/>
      <c r="F40" s="2"/>
      <c r="G40" s="2"/>
      <c r="H40" s="4"/>
      <c r="N40" s="4"/>
      <c r="O40" s="20"/>
      <c r="P40" s="2"/>
      <c r="Q40" s="2"/>
      <c r="R40" s="2"/>
      <c r="S40" s="2"/>
    </row>
    <row r="41" spans="1:19" x14ac:dyDescent="0.25">
      <c r="A41" s="28"/>
      <c r="B41" s="4"/>
      <c r="C41" s="4"/>
      <c r="E41" s="4"/>
      <c r="F41" s="2"/>
      <c r="G41" s="2"/>
      <c r="H41" s="4"/>
      <c r="N41" s="4"/>
      <c r="O41" s="20"/>
      <c r="P41" s="2"/>
      <c r="Q41" s="2"/>
      <c r="R41" s="2"/>
      <c r="S41" s="2"/>
    </row>
    <row r="42" spans="1:19" x14ac:dyDescent="0.25">
      <c r="A42" s="28"/>
      <c r="B42" s="4"/>
      <c r="C42" s="4"/>
      <c r="E42" s="4"/>
      <c r="F42" s="2"/>
      <c r="G42" s="4"/>
      <c r="H42" s="4"/>
      <c r="N42" s="4"/>
      <c r="O42" s="20"/>
      <c r="P42" s="2"/>
      <c r="Q42" s="2"/>
      <c r="R42" s="2"/>
      <c r="S42" s="2"/>
    </row>
    <row r="43" spans="1:19" x14ac:dyDescent="0.25">
      <c r="A43" s="28"/>
      <c r="B43" s="4"/>
      <c r="C43" s="4"/>
      <c r="E43" s="4"/>
      <c r="F43" s="2"/>
      <c r="G43" s="2"/>
      <c r="H43" s="4"/>
      <c r="N43" s="4"/>
      <c r="O43" s="20"/>
      <c r="P43" s="2"/>
      <c r="Q43" s="2"/>
      <c r="R43" s="2"/>
      <c r="S43" s="2"/>
    </row>
    <row r="44" spans="1:19" x14ac:dyDescent="0.25">
      <c r="A44" s="28"/>
      <c r="B44" s="4"/>
      <c r="C44" s="4"/>
      <c r="E44" s="4"/>
      <c r="F44" s="2"/>
      <c r="G44" s="2"/>
      <c r="H44" s="4"/>
      <c r="N44" s="4"/>
      <c r="O44" s="20"/>
      <c r="P44" s="2"/>
      <c r="Q44" s="2"/>
      <c r="R44" s="2"/>
      <c r="S44" s="2"/>
    </row>
    <row r="45" spans="1:19" x14ac:dyDescent="0.25">
      <c r="A45" s="28"/>
      <c r="B45" s="4"/>
      <c r="C45" s="4"/>
      <c r="E45" s="4"/>
      <c r="F45" s="2"/>
      <c r="G45" s="4"/>
      <c r="H45" s="4"/>
      <c r="N45" s="4"/>
      <c r="O45" s="20"/>
      <c r="P45" s="2"/>
      <c r="Q45" s="2"/>
      <c r="R45" s="2"/>
      <c r="S45" s="2"/>
    </row>
    <row r="46" spans="1:19" x14ac:dyDescent="0.25">
      <c r="A46" s="28"/>
      <c r="B46" s="4"/>
      <c r="C46" s="4"/>
      <c r="E46" s="4"/>
      <c r="F46" s="2"/>
      <c r="G46" s="2"/>
      <c r="H46" s="4"/>
      <c r="N46" s="4"/>
      <c r="O46" s="20"/>
      <c r="P46" s="2"/>
      <c r="Q46" s="2"/>
      <c r="R46" s="2"/>
      <c r="S46" s="2"/>
    </row>
    <row r="47" spans="1:19" x14ac:dyDescent="0.25">
      <c r="A47" s="28"/>
      <c r="B47" s="4"/>
      <c r="C47" s="4"/>
      <c r="E47" s="4"/>
      <c r="F47" s="2"/>
      <c r="G47" s="2"/>
      <c r="H47" s="4"/>
      <c r="N47" s="4"/>
      <c r="O47" s="20"/>
      <c r="P47" s="2"/>
      <c r="Q47" s="2"/>
      <c r="R47" s="2"/>
      <c r="S47" s="2"/>
    </row>
    <row r="48" spans="1:19" x14ac:dyDescent="0.25">
      <c r="A48" s="28"/>
      <c r="B48" s="4"/>
      <c r="C48" s="4"/>
      <c r="E48" s="4"/>
      <c r="F48" s="2"/>
      <c r="G48" s="2"/>
      <c r="H48" s="4"/>
      <c r="N48" s="4"/>
      <c r="O48" s="20"/>
      <c r="P48" s="2"/>
      <c r="Q48" s="2"/>
      <c r="R48" s="2"/>
      <c r="S48" s="2"/>
    </row>
    <row r="49" spans="1:19" x14ac:dyDescent="0.25">
      <c r="A49" s="28"/>
      <c r="B49" s="4"/>
      <c r="C49" s="4"/>
      <c r="E49" s="4"/>
      <c r="F49" s="2"/>
      <c r="G49" s="2"/>
      <c r="H49" s="4"/>
      <c r="N49" s="4"/>
      <c r="O49" s="20"/>
      <c r="P49" s="2"/>
      <c r="Q49" s="2"/>
      <c r="R49" s="2"/>
      <c r="S49" s="2"/>
    </row>
    <row r="50" spans="1:19" x14ac:dyDescent="0.25">
      <c r="A50" s="28"/>
      <c r="B50" s="4"/>
      <c r="C50" s="4"/>
      <c r="E50" s="4"/>
      <c r="F50" s="2"/>
      <c r="G50" s="4"/>
      <c r="H50" s="4"/>
      <c r="N50" s="4"/>
      <c r="O50" s="20"/>
      <c r="P50" s="2"/>
      <c r="Q50" s="2"/>
      <c r="R50" s="2"/>
      <c r="S50" s="2"/>
    </row>
    <row r="51" spans="1:19" x14ac:dyDescent="0.25">
      <c r="A51" s="28"/>
      <c r="B51" s="4"/>
      <c r="C51" s="4"/>
      <c r="E51" s="4"/>
      <c r="F51" s="2"/>
      <c r="G51" s="2"/>
      <c r="H51" s="4"/>
      <c r="N51" s="4"/>
      <c r="O51" s="20"/>
      <c r="P51" s="2"/>
      <c r="Q51" s="2"/>
      <c r="R51" s="2"/>
      <c r="S51" s="2"/>
    </row>
    <row r="52" spans="1:19" x14ac:dyDescent="0.25">
      <c r="A52" s="28"/>
      <c r="B52" s="4"/>
      <c r="C52" s="4"/>
      <c r="E52" s="4"/>
      <c r="F52" s="2"/>
      <c r="G52" s="2"/>
      <c r="H52" s="4"/>
      <c r="N52" s="4"/>
      <c r="O52" s="20"/>
      <c r="P52" s="2"/>
      <c r="Q52" s="2"/>
      <c r="R52" s="2"/>
      <c r="S52" s="2"/>
    </row>
    <row r="53" spans="1:19" x14ac:dyDescent="0.25">
      <c r="A53" s="28"/>
      <c r="B53" s="4"/>
      <c r="C53" s="4"/>
      <c r="E53" s="4"/>
      <c r="F53" s="2"/>
      <c r="G53" s="4"/>
      <c r="H53" s="4"/>
      <c r="N53" s="4"/>
      <c r="O53" s="20"/>
      <c r="P53" s="2"/>
      <c r="Q53" s="2"/>
      <c r="R53" s="2"/>
      <c r="S53" s="2"/>
    </row>
    <row r="54" spans="1:19" x14ac:dyDescent="0.25">
      <c r="A54" s="28"/>
      <c r="B54" s="4"/>
      <c r="C54" s="4"/>
      <c r="E54" s="4"/>
      <c r="F54" s="2"/>
      <c r="G54" s="2"/>
      <c r="H54" s="4"/>
      <c r="N54" s="4"/>
      <c r="O54" s="20"/>
      <c r="P54" s="2"/>
      <c r="Q54" s="2"/>
      <c r="R54" s="2"/>
      <c r="S54" s="2"/>
    </row>
    <row r="55" spans="1:19" x14ac:dyDescent="0.25">
      <c r="A55" s="28"/>
      <c r="B55" s="4"/>
      <c r="C55" s="4"/>
      <c r="E55" s="4"/>
      <c r="F55" s="2"/>
      <c r="G55" s="2"/>
      <c r="H55" s="4"/>
      <c r="N55" s="4"/>
      <c r="O55" s="20"/>
      <c r="P55" s="2"/>
      <c r="Q55" s="2"/>
      <c r="R55" s="2"/>
      <c r="S55" s="2"/>
    </row>
    <row r="56" spans="1:19" x14ac:dyDescent="0.25">
      <c r="A56" s="28"/>
      <c r="B56" s="4"/>
      <c r="C56" s="4"/>
      <c r="E56" s="4"/>
      <c r="F56" s="2"/>
      <c r="G56" s="4"/>
      <c r="H56" s="4"/>
      <c r="N56" s="4"/>
      <c r="O56" s="20"/>
      <c r="P56" s="2"/>
      <c r="Q56" s="2"/>
      <c r="R56" s="2"/>
      <c r="S56" s="2"/>
    </row>
    <row r="57" spans="1:19" x14ac:dyDescent="0.25">
      <c r="A57" s="28"/>
      <c r="B57" s="4"/>
      <c r="C57" s="4"/>
      <c r="E57" s="4"/>
      <c r="F57" s="2"/>
      <c r="G57" s="2"/>
      <c r="H57" s="4"/>
      <c r="N57" s="4"/>
      <c r="O57" s="20"/>
      <c r="P57" s="2"/>
      <c r="Q57" s="2"/>
      <c r="R57" s="2"/>
      <c r="S57" s="2"/>
    </row>
    <row r="58" spans="1:19" x14ac:dyDescent="0.25">
      <c r="A58" s="28"/>
      <c r="B58" s="4"/>
      <c r="C58" s="4"/>
      <c r="E58" s="4"/>
      <c r="F58" s="2"/>
      <c r="G58" s="2"/>
      <c r="H58" s="4"/>
      <c r="N58" s="4"/>
      <c r="O58" s="20"/>
      <c r="P58" s="2"/>
      <c r="Q58" s="2"/>
      <c r="R58" s="2"/>
      <c r="S58" s="2"/>
    </row>
    <row r="59" spans="1:19" x14ac:dyDescent="0.25">
      <c r="A59" s="28"/>
      <c r="B59" s="4"/>
      <c r="C59" s="4"/>
      <c r="E59" s="4"/>
      <c r="F59" s="2"/>
      <c r="G59" s="4"/>
      <c r="H59" s="4"/>
      <c r="N59" s="4"/>
      <c r="O59" s="20"/>
      <c r="P59" s="2"/>
      <c r="Q59" s="2"/>
      <c r="R59" s="2"/>
      <c r="S59" s="2"/>
    </row>
    <row r="60" spans="1:19" x14ac:dyDescent="0.25">
      <c r="A60" s="28"/>
      <c r="B60" s="4"/>
      <c r="C60" s="4"/>
      <c r="E60" s="4"/>
      <c r="F60" s="2"/>
      <c r="G60" s="2"/>
      <c r="H60" s="4"/>
      <c r="N60" s="4"/>
      <c r="O60" s="20"/>
      <c r="P60" s="2"/>
      <c r="Q60" s="2"/>
      <c r="R60" s="2"/>
      <c r="S60" s="2"/>
    </row>
    <row r="61" spans="1:19" x14ac:dyDescent="0.25">
      <c r="A61" s="28"/>
      <c r="B61" s="4"/>
      <c r="C61" s="4"/>
      <c r="E61" s="4"/>
      <c r="F61" s="2"/>
      <c r="G61" s="2"/>
      <c r="H61" s="4"/>
      <c r="N61" s="4"/>
      <c r="O61" s="20"/>
      <c r="P61" s="2"/>
      <c r="Q61" s="2"/>
      <c r="R61" s="2"/>
      <c r="S61" s="2"/>
    </row>
    <row r="62" spans="1:19" x14ac:dyDescent="0.25">
      <c r="A62" s="28"/>
      <c r="B62" s="4"/>
      <c r="C62" s="4"/>
      <c r="E62" s="4"/>
      <c r="F62" s="2"/>
      <c r="G62" s="2"/>
      <c r="H62" s="4"/>
      <c r="N62" s="4"/>
      <c r="O62" s="20"/>
      <c r="P62" s="2"/>
      <c r="Q62" s="2"/>
      <c r="R62" s="2"/>
      <c r="S62" s="2"/>
    </row>
    <row r="63" spans="1:19" x14ac:dyDescent="0.25">
      <c r="A63" s="28"/>
      <c r="B63" s="4"/>
      <c r="C63" s="4"/>
      <c r="E63" s="4"/>
      <c r="F63" s="2"/>
      <c r="G63" s="4"/>
      <c r="H63" s="4"/>
      <c r="L63" s="2"/>
      <c r="M63" s="2"/>
      <c r="N63" s="4"/>
      <c r="O63" s="2"/>
      <c r="P63" s="2"/>
      <c r="Q63" s="2"/>
      <c r="R63" s="2"/>
      <c r="S63" s="2"/>
    </row>
    <row r="64" spans="1:19" x14ac:dyDescent="0.25">
      <c r="A64" s="28"/>
      <c r="B64" s="4"/>
      <c r="C64" s="4"/>
      <c r="E64" s="4"/>
      <c r="F64" s="2"/>
      <c r="G64" s="2"/>
      <c r="H64" s="4"/>
      <c r="L64" s="2"/>
      <c r="M64" s="2"/>
      <c r="N64" s="4"/>
      <c r="O64" s="2"/>
      <c r="P64" s="2"/>
      <c r="Q64" s="2"/>
      <c r="R64" s="2"/>
      <c r="S64" s="2"/>
    </row>
    <row r="65" spans="1:19" x14ac:dyDescent="0.25">
      <c r="A65" s="28"/>
      <c r="B65" s="4"/>
      <c r="C65" s="4"/>
      <c r="E65" s="4"/>
      <c r="F65" s="2"/>
      <c r="G65" s="2"/>
      <c r="H65" s="4"/>
      <c r="L65" s="2"/>
      <c r="M65" s="2"/>
      <c r="N65" s="4"/>
      <c r="O65" s="2"/>
      <c r="P65" s="2"/>
      <c r="Q65" s="2"/>
      <c r="R65" s="2"/>
      <c r="S65" s="2"/>
    </row>
    <row r="66" spans="1:19" x14ac:dyDescent="0.25">
      <c r="A66" s="28"/>
      <c r="B66" s="4"/>
      <c r="C66" s="4"/>
      <c r="E66" s="4"/>
      <c r="F66" s="2"/>
      <c r="G66" s="4"/>
      <c r="H66" s="4"/>
      <c r="L66" s="2"/>
      <c r="M66" s="2"/>
      <c r="N66" s="4"/>
      <c r="O66" s="2"/>
      <c r="P66" s="2"/>
      <c r="Q66" s="2"/>
      <c r="R66" s="2"/>
      <c r="S66" s="2"/>
    </row>
    <row r="67" spans="1:19" x14ac:dyDescent="0.25">
      <c r="A67" s="52"/>
      <c r="B67" s="4"/>
      <c r="C67" s="4"/>
      <c r="E67" s="4"/>
      <c r="H67" s="4"/>
      <c r="N67" s="4"/>
      <c r="P67" s="2"/>
      <c r="Q67" s="15"/>
      <c r="R67" s="15"/>
      <c r="S67" s="2"/>
    </row>
    <row r="68" spans="1:19" x14ac:dyDescent="0.25">
      <c r="A68" s="61"/>
      <c r="B68" s="4"/>
      <c r="C68" s="4"/>
      <c r="E68" s="4"/>
      <c r="H68" s="4"/>
      <c r="N68" s="4"/>
      <c r="P68" s="2"/>
      <c r="Q68" s="15"/>
      <c r="R68" s="15"/>
      <c r="S68" s="2"/>
    </row>
    <row r="69" spans="1:19" x14ac:dyDescent="0.25">
      <c r="A69" s="57">
        <v>0</v>
      </c>
      <c r="B69" s="4"/>
      <c r="C69" s="4"/>
      <c r="E69" s="4"/>
      <c r="H69" s="4"/>
      <c r="N69" s="4"/>
      <c r="P69" s="2"/>
      <c r="Q69" s="15"/>
      <c r="R69" s="15"/>
      <c r="S69" s="2"/>
    </row>
    <row r="70" spans="1:19" x14ac:dyDescent="0.25">
      <c r="A70" s="57">
        <v>4.1666666666666699E-2</v>
      </c>
      <c r="B70" s="4"/>
      <c r="C70" s="4"/>
      <c r="E70" s="4"/>
      <c r="H70" s="4"/>
      <c r="N70" s="4"/>
      <c r="P70" s="2"/>
      <c r="Q70" s="15"/>
      <c r="R70" s="15"/>
      <c r="S70" s="2"/>
    </row>
    <row r="71" spans="1:19" x14ac:dyDescent="0.25">
      <c r="A71" s="57">
        <v>8.3333333333333301E-2</v>
      </c>
      <c r="B71" s="4"/>
      <c r="C71" s="4"/>
      <c r="E71" s="4"/>
      <c r="H71" s="4"/>
      <c r="N71" s="4"/>
      <c r="P71" s="2"/>
      <c r="Q71" s="15"/>
      <c r="R71" s="15"/>
      <c r="S71" s="2"/>
    </row>
    <row r="72" spans="1:19" x14ac:dyDescent="0.25">
      <c r="A72" s="57">
        <v>0.125</v>
      </c>
      <c r="B72" s="4"/>
      <c r="C72" s="4"/>
      <c r="E72" s="4"/>
      <c r="H72" s="4"/>
      <c r="N72" s="4"/>
      <c r="P72" s="2"/>
      <c r="Q72" s="15"/>
      <c r="R72" s="15"/>
      <c r="S72" s="2"/>
    </row>
    <row r="73" spans="1:19" x14ac:dyDescent="0.25">
      <c r="A73" s="57">
        <v>0.16666666666666699</v>
      </c>
      <c r="B73" s="4"/>
      <c r="C73" s="4"/>
      <c r="E73" s="4"/>
      <c r="H73" s="4"/>
      <c r="N73" s="4"/>
      <c r="P73" s="2"/>
      <c r="Q73" s="15"/>
      <c r="R73" s="15"/>
      <c r="S73" s="2"/>
    </row>
    <row r="74" spans="1:19" x14ac:dyDescent="0.25">
      <c r="A74" s="57">
        <v>0.20833333333333301</v>
      </c>
      <c r="B74" s="4"/>
      <c r="C74" s="4"/>
      <c r="E74" s="4"/>
      <c r="H74" s="4"/>
      <c r="N74" s="4"/>
      <c r="P74" s="2"/>
      <c r="Q74" s="15"/>
      <c r="R74" s="15"/>
      <c r="S74" s="2"/>
    </row>
    <row r="75" spans="1:19" x14ac:dyDescent="0.25">
      <c r="A75" s="57">
        <v>0.25</v>
      </c>
      <c r="B75" s="4"/>
      <c r="C75" s="4"/>
      <c r="E75" s="4"/>
      <c r="H75" s="4"/>
      <c r="N75" s="4"/>
      <c r="P75" s="2"/>
      <c r="Q75" s="15"/>
      <c r="R75" s="15"/>
      <c r="S75" s="2"/>
    </row>
    <row r="76" spans="1:19" x14ac:dyDescent="0.25">
      <c r="A76" s="57">
        <v>0.29166666666666702</v>
      </c>
      <c r="B76" s="4"/>
      <c r="C76" s="4"/>
      <c r="E76" s="4"/>
      <c r="H76" s="4"/>
      <c r="N76" s="4"/>
      <c r="P76" s="2"/>
      <c r="Q76" s="15"/>
      <c r="R76" s="15"/>
      <c r="S76" s="2"/>
    </row>
    <row r="77" spans="1:19" x14ac:dyDescent="0.25">
      <c r="A77" s="57">
        <v>0.33333333333333298</v>
      </c>
      <c r="B77" s="4"/>
      <c r="C77" s="4"/>
      <c r="E77" s="4"/>
      <c r="H77" s="4"/>
      <c r="N77" s="4"/>
      <c r="P77" s="2"/>
      <c r="Q77" s="15"/>
      <c r="R77" s="15"/>
      <c r="S77" s="2"/>
    </row>
    <row r="78" spans="1:19" x14ac:dyDescent="0.25">
      <c r="A78" s="59">
        <v>0.375</v>
      </c>
      <c r="B78" s="4"/>
      <c r="C78" s="4"/>
      <c r="E78" s="4"/>
      <c r="H78" s="4"/>
      <c r="N78" s="4"/>
      <c r="P78" s="2"/>
      <c r="Q78" s="15"/>
      <c r="R78" s="15"/>
      <c r="S78" s="2"/>
    </row>
    <row r="79" spans="1:19" x14ac:dyDescent="0.25">
      <c r="A79" s="59">
        <v>0.41666666666666702</v>
      </c>
      <c r="B79" s="4"/>
      <c r="C79" s="4"/>
      <c r="E79" s="4"/>
      <c r="H79" s="4"/>
      <c r="N79" s="4"/>
      <c r="P79" s="2"/>
      <c r="Q79" s="15"/>
      <c r="R79" s="15"/>
      <c r="S79" s="2"/>
    </row>
    <row r="80" spans="1:19" x14ac:dyDescent="0.25">
      <c r="A80" s="59">
        <v>0.45833333333333298</v>
      </c>
      <c r="B80" s="4"/>
      <c r="C80" s="4"/>
      <c r="E80" s="4"/>
      <c r="H80" s="4"/>
      <c r="N80" s="4"/>
      <c r="P80" s="2"/>
      <c r="Q80" s="15"/>
      <c r="R80" s="15"/>
      <c r="S80" s="2"/>
    </row>
    <row r="81" spans="1:19" x14ac:dyDescent="0.25">
      <c r="A81" s="59">
        <v>0.5</v>
      </c>
      <c r="B81" s="4"/>
      <c r="C81" s="4"/>
      <c r="E81" s="4"/>
      <c r="H81" s="4"/>
      <c r="N81" s="4"/>
      <c r="P81" s="2"/>
      <c r="Q81" s="15"/>
      <c r="R81" s="15"/>
      <c r="S81" s="2"/>
    </row>
    <row r="82" spans="1:19" x14ac:dyDescent="0.25">
      <c r="A82" s="59">
        <v>0.54166666666666696</v>
      </c>
      <c r="B82" s="4"/>
      <c r="C82" s="4"/>
      <c r="E82" s="4"/>
      <c r="H82" s="4"/>
      <c r="N82" s="4"/>
      <c r="P82" s="2"/>
      <c r="Q82" s="15"/>
      <c r="R82" s="15"/>
      <c r="S82" s="2"/>
    </row>
    <row r="83" spans="1:19" x14ac:dyDescent="0.25">
      <c r="A83" s="59">
        <v>0.58333333333333304</v>
      </c>
      <c r="B83" s="4"/>
      <c r="C83" s="4"/>
      <c r="E83" s="4"/>
      <c r="H83" s="4"/>
      <c r="N83" s="4"/>
      <c r="P83" s="2"/>
      <c r="Q83" s="15"/>
      <c r="R83" s="15"/>
      <c r="S83" s="2"/>
    </row>
    <row r="84" spans="1:19" x14ac:dyDescent="0.25">
      <c r="A84" s="57">
        <v>0.625</v>
      </c>
      <c r="B84" s="4"/>
      <c r="C84" s="4"/>
      <c r="E84" s="4"/>
      <c r="H84" s="4"/>
      <c r="N84" s="4"/>
      <c r="P84" s="2"/>
      <c r="Q84" s="15"/>
      <c r="R84" s="15"/>
      <c r="S84" s="2"/>
    </row>
    <row r="85" spans="1:19" x14ac:dyDescent="0.25">
      <c r="A85" s="57">
        <v>0.66666666666666696</v>
      </c>
      <c r="B85" s="4"/>
      <c r="C85" s="4"/>
      <c r="E85" s="4"/>
      <c r="H85" s="4"/>
      <c r="N85" s="4"/>
      <c r="P85" s="2"/>
      <c r="Q85" s="15"/>
      <c r="R85" s="15"/>
      <c r="S85" s="2"/>
    </row>
    <row r="86" spans="1:19" x14ac:dyDescent="0.25">
      <c r="A86" s="57">
        <v>0.70833333333333304</v>
      </c>
      <c r="B86" s="4"/>
      <c r="C86" s="4"/>
      <c r="E86" s="4"/>
      <c r="H86" s="4"/>
      <c r="N86" s="4"/>
      <c r="P86" s="2"/>
      <c r="Q86" s="15"/>
      <c r="R86" s="15"/>
      <c r="S86" s="2"/>
    </row>
    <row r="87" spans="1:19" x14ac:dyDescent="0.25">
      <c r="A87" s="57">
        <v>0.75</v>
      </c>
      <c r="B87" s="4"/>
      <c r="C87" s="4"/>
      <c r="E87" s="4"/>
      <c r="H87" s="4"/>
      <c r="N87" s="4"/>
      <c r="P87" s="2"/>
      <c r="Q87" s="15"/>
      <c r="R87" s="15"/>
      <c r="S87" s="2"/>
    </row>
    <row r="88" spans="1:19" x14ac:dyDescent="0.25">
      <c r="A88" s="57">
        <v>0.79166666666666696</v>
      </c>
      <c r="B88" s="4"/>
      <c r="C88" s="4"/>
      <c r="E88" s="4"/>
      <c r="H88" s="4"/>
      <c r="N88" s="4"/>
      <c r="P88" s="2"/>
      <c r="Q88" s="15"/>
      <c r="R88" s="15"/>
      <c r="S88" s="2"/>
    </row>
    <row r="89" spans="1:19" x14ac:dyDescent="0.25">
      <c r="A89" s="57">
        <v>0.83333333333333304</v>
      </c>
      <c r="B89" s="4"/>
      <c r="C89" s="4"/>
      <c r="E89" s="4"/>
      <c r="H89" s="4"/>
      <c r="N89" s="4"/>
      <c r="P89" s="2"/>
      <c r="Q89" s="15"/>
      <c r="R89" s="15"/>
      <c r="S89" s="2"/>
    </row>
    <row r="90" spans="1:19" x14ac:dyDescent="0.25">
      <c r="A90" s="57">
        <v>0.875</v>
      </c>
      <c r="B90" s="2"/>
      <c r="C90" s="2"/>
      <c r="E90" s="4"/>
      <c r="H90" s="4"/>
      <c r="N90" s="4"/>
      <c r="P90" s="2"/>
      <c r="Q90" s="15"/>
      <c r="R90" s="15"/>
      <c r="S90" s="2"/>
    </row>
    <row r="91" spans="1:19" x14ac:dyDescent="0.25">
      <c r="A91" s="57">
        <v>0.91666666666666696</v>
      </c>
      <c r="B91" s="2"/>
      <c r="C91" s="2"/>
      <c r="E91" s="4"/>
      <c r="H91" s="4"/>
      <c r="N91" s="4"/>
      <c r="P91" s="2"/>
      <c r="Q91" s="15"/>
      <c r="R91" s="15"/>
      <c r="S91" s="2"/>
    </row>
    <row r="92" spans="1:19" x14ac:dyDescent="0.25">
      <c r="A92" s="57">
        <v>0.95833333333333304</v>
      </c>
      <c r="B92" s="2"/>
      <c r="C92" s="2"/>
      <c r="E92" s="4"/>
      <c r="H92" s="4"/>
      <c r="N92" s="4"/>
      <c r="P92" s="2"/>
      <c r="Q92" s="15"/>
      <c r="R92" s="15"/>
      <c r="S92" s="2"/>
    </row>
    <row r="93" spans="1:19" x14ac:dyDescent="0.25">
      <c r="A93" s="61"/>
      <c r="B93" s="2"/>
      <c r="C93" s="2"/>
      <c r="E93" s="4"/>
      <c r="H93" s="4"/>
      <c r="N93" s="4"/>
      <c r="P93" s="2"/>
      <c r="Q93" s="15"/>
      <c r="R93" s="15"/>
      <c r="S93" s="2"/>
    </row>
    <row r="94" spans="1:19" x14ac:dyDescent="0.25">
      <c r="A94" s="62" t="s">
        <v>441</v>
      </c>
      <c r="B94" s="2"/>
      <c r="C94" s="2"/>
      <c r="E94" s="4"/>
      <c r="H94" s="4"/>
      <c r="N94" s="4"/>
      <c r="P94" s="2"/>
      <c r="Q94" s="15"/>
      <c r="R94" s="15"/>
      <c r="S94" s="2"/>
    </row>
    <row r="95" spans="1:19" x14ac:dyDescent="0.25">
      <c r="A95" s="63" t="s">
        <v>442</v>
      </c>
      <c r="B95" s="2"/>
      <c r="C95" s="2"/>
      <c r="E95" s="4"/>
      <c r="H95" s="4"/>
      <c r="N95" s="4"/>
      <c r="P95" s="2"/>
      <c r="Q95" s="15"/>
      <c r="R95" s="15"/>
      <c r="S95" s="2"/>
    </row>
    <row r="96" spans="1:19" x14ac:dyDescent="0.25">
      <c r="A96" s="60" t="s">
        <v>438</v>
      </c>
      <c r="B96" s="2"/>
      <c r="C96" s="2"/>
      <c r="E96" s="4"/>
      <c r="H96" s="4"/>
      <c r="N96" s="4"/>
      <c r="P96" s="2"/>
      <c r="Q96" s="15"/>
      <c r="R96" s="15"/>
      <c r="S96" s="2"/>
    </row>
    <row r="97" spans="1:19" x14ac:dyDescent="0.25">
      <c r="A97" s="1"/>
      <c r="B97" s="2"/>
      <c r="C97" s="2"/>
      <c r="E97" s="4"/>
      <c r="H97" s="4"/>
      <c r="N97" s="4"/>
      <c r="P97" s="2"/>
      <c r="Q97" s="15"/>
      <c r="R97" s="15"/>
      <c r="S97" s="2"/>
    </row>
    <row r="98" spans="1:19" x14ac:dyDescent="0.25">
      <c r="A98" s="1"/>
      <c r="B98" s="2"/>
      <c r="C98" s="2"/>
      <c r="E98" s="4"/>
      <c r="H98" s="4"/>
      <c r="N98" s="4"/>
      <c r="P98" s="2"/>
      <c r="Q98" s="15"/>
      <c r="R98" s="15"/>
      <c r="S98" s="2"/>
    </row>
    <row r="99" spans="1:19" x14ac:dyDescent="0.25">
      <c r="A99" s="1"/>
      <c r="B99" s="2"/>
      <c r="C99" s="2"/>
      <c r="E99" s="4"/>
      <c r="H99" s="4"/>
      <c r="N99" s="4"/>
      <c r="P99" s="2"/>
      <c r="Q99" s="15"/>
      <c r="R99" s="15"/>
      <c r="S99" s="2"/>
    </row>
    <row r="100" spans="1:19" x14ac:dyDescent="0.25">
      <c r="A100" s="1"/>
      <c r="B100" s="2"/>
      <c r="C100" s="2"/>
      <c r="E100" s="4"/>
      <c r="H100" s="4"/>
      <c r="N100" s="4"/>
      <c r="P100" s="2"/>
      <c r="Q100" s="15"/>
      <c r="R100" s="15"/>
      <c r="S100" s="2"/>
    </row>
    <row r="101" spans="1:19" x14ac:dyDescent="0.25">
      <c r="A101" s="1"/>
      <c r="B101" s="2"/>
      <c r="C101" s="2"/>
      <c r="E101" s="4"/>
      <c r="H101" s="4"/>
      <c r="N101" s="4"/>
      <c r="P101" s="2"/>
      <c r="Q101" s="15"/>
      <c r="R101" s="15"/>
      <c r="S101" s="2"/>
    </row>
    <row r="102" spans="1:19" x14ac:dyDescent="0.25">
      <c r="A102" s="1"/>
      <c r="B102" s="2"/>
      <c r="C102" s="2"/>
      <c r="E102" s="4"/>
      <c r="H102" s="4"/>
      <c r="N102" s="4"/>
      <c r="P102" s="2"/>
      <c r="Q102" s="15"/>
      <c r="R102" s="15"/>
      <c r="S102" s="2"/>
    </row>
    <row r="103" spans="1:19" x14ac:dyDescent="0.25">
      <c r="A103" s="1"/>
      <c r="B103" s="2"/>
      <c r="C103" s="2"/>
      <c r="E103" s="4"/>
      <c r="H103" s="4"/>
      <c r="N103" s="4"/>
      <c r="P103" s="2"/>
      <c r="Q103" s="15"/>
      <c r="R103" s="15"/>
      <c r="S103" s="2"/>
    </row>
    <row r="104" spans="1:19" x14ac:dyDescent="0.25">
      <c r="A104" s="1"/>
      <c r="E104" s="4"/>
      <c r="H104" s="4"/>
      <c r="N104" s="4"/>
      <c r="P104" s="2"/>
      <c r="Q104" s="15"/>
      <c r="R104" s="15"/>
      <c r="S104" s="2"/>
    </row>
    <row r="105" spans="1:19" x14ac:dyDescent="0.25">
      <c r="A105" s="1"/>
      <c r="E105" s="4"/>
      <c r="H105" s="4"/>
      <c r="N105" s="4"/>
      <c r="P105" s="2"/>
      <c r="Q105" s="15"/>
      <c r="R105" s="15"/>
      <c r="S105" s="2"/>
    </row>
    <row r="106" spans="1:19" x14ac:dyDescent="0.25">
      <c r="A106" s="1"/>
      <c r="E106" s="4"/>
      <c r="H106" s="4"/>
      <c r="N106" s="4"/>
      <c r="P106" s="2"/>
      <c r="Q106" s="15"/>
      <c r="R106" s="15"/>
      <c r="S106" s="2"/>
    </row>
    <row r="107" spans="1:19" x14ac:dyDescent="0.25">
      <c r="A107" s="1"/>
      <c r="E107" s="4"/>
      <c r="H107" s="4"/>
      <c r="N107" s="4"/>
      <c r="P107" s="2"/>
      <c r="Q107" s="15"/>
      <c r="R107" s="15"/>
      <c r="S107" s="2"/>
    </row>
    <row r="108" spans="1:19" x14ac:dyDescent="0.25">
      <c r="A108" s="1"/>
      <c r="E108" s="4"/>
      <c r="H108" s="4"/>
      <c r="N108" s="4"/>
      <c r="P108" s="2"/>
      <c r="Q108" s="15"/>
      <c r="R108" s="15"/>
      <c r="S108" s="2"/>
    </row>
    <row r="109" spans="1:19" x14ac:dyDescent="0.25">
      <c r="A109" s="1"/>
      <c r="E109" s="4"/>
      <c r="H109" s="4"/>
      <c r="N109" s="4"/>
      <c r="P109" s="2"/>
      <c r="Q109" s="15"/>
      <c r="R109" s="15"/>
      <c r="S109" s="2"/>
    </row>
    <row r="110" spans="1:19" x14ac:dyDescent="0.25">
      <c r="A110" s="1"/>
      <c r="E110" s="4"/>
      <c r="H110" s="4"/>
      <c r="N110" s="4"/>
      <c r="P110" s="2"/>
      <c r="Q110" s="15"/>
      <c r="R110" s="15"/>
      <c r="S110" s="2"/>
    </row>
    <row r="111" spans="1:19" x14ac:dyDescent="0.25">
      <c r="A111" s="1"/>
      <c r="E111" s="4"/>
      <c r="H111" s="4"/>
      <c r="N111" s="4"/>
      <c r="P111" s="2"/>
      <c r="Q111" s="15"/>
      <c r="R111" s="15"/>
      <c r="S111" s="2"/>
    </row>
    <row r="112" spans="1:19" x14ac:dyDescent="0.25">
      <c r="A112" s="1"/>
      <c r="E112" s="4"/>
      <c r="H112" s="4"/>
      <c r="N112" s="4"/>
      <c r="P112" s="2"/>
      <c r="Q112" s="15"/>
      <c r="R112" s="15"/>
      <c r="S112" s="2"/>
    </row>
    <row r="113" spans="1:19" x14ac:dyDescent="0.25">
      <c r="A113" s="1"/>
      <c r="E113" s="4"/>
      <c r="H113" s="4"/>
      <c r="N113" s="4"/>
      <c r="P113" s="2"/>
      <c r="Q113" s="15"/>
      <c r="R113" s="15"/>
      <c r="S113" s="2"/>
    </row>
    <row r="114" spans="1:19" x14ac:dyDescent="0.25">
      <c r="A114" s="1"/>
      <c r="E114" s="4"/>
      <c r="H114" s="4"/>
      <c r="N114" s="4"/>
      <c r="P114" s="2"/>
      <c r="Q114" s="15"/>
      <c r="R114" s="15"/>
      <c r="S114" s="2"/>
    </row>
    <row r="115" spans="1:19" x14ac:dyDescent="0.25">
      <c r="A115" s="1"/>
      <c r="E115" s="4"/>
      <c r="H115" s="4"/>
      <c r="N115" s="4"/>
      <c r="P115" s="2"/>
      <c r="Q115" s="15"/>
      <c r="R115" s="15"/>
      <c r="S115" s="2"/>
    </row>
    <row r="116" spans="1:19" x14ac:dyDescent="0.25">
      <c r="A116" s="1"/>
      <c r="E116" s="4"/>
      <c r="H116" s="4"/>
      <c r="N116" s="4"/>
      <c r="P116" s="2"/>
      <c r="Q116" s="15"/>
      <c r="R116" s="15"/>
      <c r="S116" s="2"/>
    </row>
    <row r="117" spans="1:19" x14ac:dyDescent="0.25">
      <c r="A117" s="1"/>
      <c r="E117" s="4"/>
      <c r="H117" s="4"/>
      <c r="N117" s="4"/>
      <c r="P117" s="2"/>
      <c r="Q117" s="15"/>
      <c r="R117" s="15"/>
      <c r="S117" s="2"/>
    </row>
    <row r="118" spans="1:19" x14ac:dyDescent="0.25">
      <c r="A118" s="1"/>
      <c r="E118" s="4"/>
      <c r="H118" s="4"/>
      <c r="N118" s="4"/>
      <c r="P118" s="2"/>
      <c r="Q118" s="15"/>
      <c r="R118" s="15"/>
      <c r="S118" s="2"/>
    </row>
    <row r="119" spans="1:19" x14ac:dyDescent="0.25">
      <c r="A119" s="1"/>
      <c r="E119" s="4"/>
      <c r="H119" s="4"/>
      <c r="N119" s="4"/>
      <c r="P119" s="2"/>
      <c r="Q119" s="15"/>
      <c r="R119" s="15"/>
      <c r="S119" s="2"/>
    </row>
    <row r="120" spans="1:19" x14ac:dyDescent="0.25">
      <c r="A120" s="1"/>
      <c r="E120" s="4"/>
      <c r="H120" s="4"/>
      <c r="N120" s="4"/>
      <c r="P120" s="2"/>
      <c r="Q120" s="15"/>
      <c r="R120" s="15"/>
      <c r="S120" s="2"/>
    </row>
    <row r="121" spans="1:19" x14ac:dyDescent="0.25">
      <c r="A121" s="1"/>
      <c r="E121" s="4"/>
      <c r="H121" s="4"/>
      <c r="N121" s="4"/>
      <c r="P121" s="2"/>
      <c r="Q121" s="15"/>
      <c r="R121" s="15"/>
      <c r="S121" s="2"/>
    </row>
    <row r="122" spans="1:19" x14ac:dyDescent="0.25">
      <c r="A122" s="1"/>
      <c r="E122" s="4"/>
      <c r="H122" s="4"/>
      <c r="N122" s="4"/>
      <c r="P122" s="2"/>
      <c r="Q122" s="15"/>
      <c r="R122" s="15"/>
      <c r="S122" s="2"/>
    </row>
    <row r="123" spans="1:19" x14ac:dyDescent="0.25">
      <c r="A123" s="1"/>
      <c r="E123" s="4"/>
      <c r="H123" s="4"/>
      <c r="N123" s="4"/>
      <c r="P123" s="2"/>
      <c r="Q123" s="15"/>
      <c r="R123" s="15"/>
      <c r="S123" s="2"/>
    </row>
    <row r="124" spans="1:19" x14ac:dyDescent="0.25">
      <c r="A124" s="1"/>
      <c r="E124" s="4"/>
      <c r="H124" s="4"/>
      <c r="N124" s="4"/>
      <c r="P124" s="2"/>
      <c r="Q124" s="15"/>
      <c r="R124" s="15"/>
      <c r="S124" s="2"/>
    </row>
    <row r="125" spans="1:19" x14ac:dyDescent="0.25">
      <c r="A125" s="1"/>
      <c r="E125" s="4"/>
      <c r="H125" s="4"/>
      <c r="N125" s="4"/>
      <c r="P125" s="2"/>
      <c r="Q125" s="15"/>
      <c r="R125" s="15"/>
      <c r="S125" s="2"/>
    </row>
    <row r="126" spans="1:19" x14ac:dyDescent="0.25">
      <c r="A126" s="1"/>
      <c r="E126" s="4"/>
      <c r="H126" s="4"/>
      <c r="N126" s="4"/>
      <c r="P126" s="2"/>
      <c r="Q126" s="15"/>
      <c r="R126" s="15"/>
      <c r="S126" s="2"/>
    </row>
    <row r="127" spans="1:19" x14ac:dyDescent="0.25">
      <c r="A127" s="1"/>
      <c r="E127" s="4"/>
      <c r="H127" s="4"/>
      <c r="N127" s="4"/>
      <c r="P127" s="2"/>
      <c r="Q127" s="15"/>
      <c r="R127" s="15"/>
      <c r="S127" s="2"/>
    </row>
    <row r="128" spans="1:19" x14ac:dyDescent="0.25">
      <c r="A128" s="1"/>
      <c r="E128" s="4"/>
      <c r="H128" s="4"/>
      <c r="N128" s="4"/>
      <c r="P128" s="2"/>
      <c r="Q128" s="15"/>
      <c r="R128" s="15"/>
      <c r="S128" s="2"/>
    </row>
    <row r="129" spans="1:19" x14ac:dyDescent="0.25">
      <c r="A129" s="1"/>
      <c r="E129" s="4"/>
      <c r="H129" s="4"/>
      <c r="N129" s="4"/>
      <c r="P129" s="2"/>
      <c r="Q129" s="15"/>
      <c r="R129" s="15"/>
      <c r="S129" s="2"/>
    </row>
    <row r="130" spans="1:19" x14ac:dyDescent="0.25">
      <c r="A130" s="1"/>
      <c r="E130" s="4"/>
      <c r="H130" s="4"/>
      <c r="N130" s="4"/>
      <c r="P130" s="2"/>
      <c r="Q130" s="15"/>
      <c r="R130" s="15"/>
      <c r="S130" s="2"/>
    </row>
    <row r="131" spans="1:19" x14ac:dyDescent="0.25">
      <c r="A131" s="1"/>
      <c r="E131" s="4"/>
      <c r="H131" s="4"/>
      <c r="N131" s="4"/>
      <c r="P131" s="2"/>
      <c r="Q131" s="15"/>
      <c r="R131" s="15"/>
      <c r="S131" s="2"/>
    </row>
    <row r="132" spans="1:19" x14ac:dyDescent="0.25">
      <c r="A132" s="1"/>
      <c r="E132" s="4"/>
      <c r="H132" s="4"/>
      <c r="N132" s="4"/>
      <c r="O132" s="21"/>
      <c r="P132" s="22"/>
      <c r="Q132" s="15"/>
      <c r="R132" s="15"/>
      <c r="S132" s="22"/>
    </row>
    <row r="133" spans="1:19" x14ac:dyDescent="0.25">
      <c r="A133" s="1"/>
      <c r="E133" s="4"/>
      <c r="H133" s="4"/>
      <c r="N133" s="4"/>
      <c r="O133" s="21"/>
      <c r="P133" s="22"/>
      <c r="Q133" s="15"/>
      <c r="R133" s="15"/>
      <c r="S133" s="22"/>
    </row>
    <row r="134" spans="1:19" x14ac:dyDescent="0.25">
      <c r="A134" s="1"/>
      <c r="E134" s="4"/>
      <c r="H134" s="4"/>
      <c r="N134" s="4"/>
      <c r="O134" s="21"/>
      <c r="P134" s="22"/>
      <c r="Q134" s="15"/>
      <c r="R134" s="15"/>
      <c r="S134" s="22"/>
    </row>
    <row r="135" spans="1:19" x14ac:dyDescent="0.25">
      <c r="A135" s="1"/>
      <c r="E135" s="4"/>
      <c r="H135" s="4"/>
      <c r="N135" s="4"/>
      <c r="O135" s="21"/>
      <c r="P135" s="22"/>
      <c r="Q135" s="15"/>
      <c r="R135" s="15"/>
      <c r="S135" s="22"/>
    </row>
    <row r="136" spans="1:19" x14ac:dyDescent="0.25">
      <c r="A136" s="1"/>
      <c r="E136" s="4"/>
      <c r="H136" s="4"/>
      <c r="N136" s="4"/>
      <c r="O136" s="21"/>
      <c r="P136" s="22"/>
      <c r="Q136" s="15"/>
      <c r="R136" s="15"/>
      <c r="S136" s="22"/>
    </row>
    <row r="137" spans="1:19" x14ac:dyDescent="0.25">
      <c r="A137" s="1"/>
      <c r="N137" s="4"/>
      <c r="O137" s="21"/>
      <c r="P137" s="22"/>
      <c r="Q137" s="15"/>
      <c r="R137" s="15"/>
      <c r="S137" s="22"/>
    </row>
    <row r="138" spans="1:19" x14ac:dyDescent="0.25">
      <c r="A138" s="1"/>
      <c r="N138" s="4"/>
      <c r="O138" s="21"/>
      <c r="P138" s="22"/>
      <c r="Q138" s="15"/>
      <c r="R138" s="15"/>
      <c r="S138" s="22"/>
    </row>
    <row r="139" spans="1:19" x14ac:dyDescent="0.25">
      <c r="A139" s="1"/>
      <c r="N139" s="4"/>
      <c r="O139" s="21"/>
      <c r="P139" s="22"/>
      <c r="Q139" s="15"/>
      <c r="R139" s="15"/>
      <c r="S139" s="22"/>
    </row>
    <row r="140" spans="1:19" x14ac:dyDescent="0.25">
      <c r="A140" s="1"/>
      <c r="N140" s="4"/>
      <c r="O140" s="21"/>
      <c r="P140" s="22"/>
      <c r="Q140" s="15"/>
      <c r="R140" s="15"/>
      <c r="S140" s="22"/>
    </row>
    <row r="141" spans="1:19" x14ac:dyDescent="0.25">
      <c r="A141" s="1"/>
      <c r="N141" s="4"/>
      <c r="O141" s="21"/>
      <c r="P141" s="22"/>
      <c r="Q141" s="15"/>
      <c r="R141" s="15"/>
      <c r="S141" s="22"/>
    </row>
    <row r="142" spans="1:19" x14ac:dyDescent="0.25">
      <c r="A142" s="1"/>
      <c r="N142" s="4"/>
      <c r="O142" s="21"/>
      <c r="P142" s="22"/>
      <c r="Q142" s="15"/>
      <c r="R142" s="15"/>
      <c r="S142" s="22"/>
    </row>
    <row r="143" spans="1:19" x14ac:dyDescent="0.25">
      <c r="A143" s="1"/>
      <c r="N143" s="4"/>
      <c r="O143" s="21"/>
      <c r="P143" s="22"/>
      <c r="Q143" s="15"/>
      <c r="R143" s="15"/>
      <c r="S143" s="22"/>
    </row>
    <row r="144" spans="1:19" x14ac:dyDescent="0.25">
      <c r="A144" s="1"/>
      <c r="N144" s="4"/>
      <c r="O144" s="21"/>
      <c r="P144" s="22"/>
      <c r="Q144" s="15"/>
      <c r="R144" s="15"/>
      <c r="S144" s="22"/>
    </row>
    <row r="145" spans="1:19" x14ac:dyDescent="0.25">
      <c r="A145" s="1"/>
      <c r="N145" s="4"/>
      <c r="O145" s="21"/>
      <c r="P145" s="22"/>
      <c r="Q145" s="15"/>
      <c r="R145" s="15"/>
      <c r="S145" s="22"/>
    </row>
    <row r="146" spans="1:19" x14ac:dyDescent="0.25">
      <c r="A146" s="1"/>
      <c r="N146" s="4"/>
      <c r="O146" s="21"/>
      <c r="P146" s="22"/>
      <c r="Q146" s="15"/>
      <c r="R146" s="15"/>
      <c r="S146" s="22"/>
    </row>
    <row r="147" spans="1:19" x14ac:dyDescent="0.25">
      <c r="A147" s="1"/>
      <c r="N147" s="4"/>
      <c r="O147" s="21"/>
      <c r="P147" s="22"/>
      <c r="Q147" s="15"/>
      <c r="R147" s="15"/>
      <c r="S147" s="22"/>
    </row>
    <row r="148" spans="1:19" x14ac:dyDescent="0.25">
      <c r="A148" s="1"/>
      <c r="N148" s="4"/>
      <c r="O148" s="21"/>
      <c r="P148" s="22"/>
      <c r="Q148" s="15"/>
      <c r="R148" s="15"/>
      <c r="S148" s="22"/>
    </row>
    <row r="149" spans="1:19" x14ac:dyDescent="0.25">
      <c r="A149" s="1"/>
      <c r="N149" s="4"/>
      <c r="O149" s="21"/>
      <c r="P149" s="22"/>
      <c r="Q149" s="15"/>
      <c r="R149" s="15"/>
      <c r="S149" s="22"/>
    </row>
    <row r="150" spans="1:19" x14ac:dyDescent="0.25">
      <c r="A150" s="1"/>
      <c r="N150" s="4"/>
      <c r="O150" s="21"/>
      <c r="P150" s="22"/>
      <c r="Q150" s="15"/>
      <c r="R150" s="15"/>
      <c r="S150" s="22"/>
    </row>
    <row r="151" spans="1:19" x14ac:dyDescent="0.25">
      <c r="A151" s="1"/>
      <c r="N151" s="4"/>
      <c r="O151" s="21"/>
      <c r="P151" s="22"/>
      <c r="Q151" s="15"/>
      <c r="R151" s="15"/>
      <c r="S151" s="22"/>
    </row>
    <row r="152" spans="1:19" x14ac:dyDescent="0.25">
      <c r="A152" s="1"/>
      <c r="N152" s="4"/>
      <c r="O152" s="21"/>
      <c r="P152" s="22"/>
      <c r="Q152" s="15"/>
      <c r="R152" s="15"/>
      <c r="S152" s="22"/>
    </row>
    <row r="153" spans="1:19" x14ac:dyDescent="0.25">
      <c r="A153" s="6"/>
      <c r="N153" s="4"/>
      <c r="O153" s="21"/>
      <c r="P153" s="22"/>
      <c r="Q153" s="15"/>
      <c r="R153" s="15"/>
      <c r="S153" s="22"/>
    </row>
    <row r="154" spans="1:19" x14ac:dyDescent="0.25">
      <c r="A154" s="6"/>
      <c r="N154" s="4"/>
      <c r="O154" s="21"/>
      <c r="P154" s="22"/>
      <c r="Q154" s="15"/>
      <c r="R154" s="15"/>
      <c r="S154" s="22"/>
    </row>
    <row r="155" spans="1:19" x14ac:dyDescent="0.25">
      <c r="A155" s="6"/>
      <c r="N155" s="4"/>
      <c r="O155" s="21"/>
      <c r="P155" s="22"/>
      <c r="Q155" s="15"/>
      <c r="R155" s="15"/>
      <c r="S155" s="22"/>
    </row>
    <row r="156" spans="1:19" x14ac:dyDescent="0.25">
      <c r="A156" s="6"/>
      <c r="N156" s="4"/>
      <c r="O156" s="21"/>
      <c r="P156" s="22"/>
      <c r="Q156" s="15"/>
      <c r="R156" s="15"/>
      <c r="S156" s="22"/>
    </row>
    <row r="157" spans="1:19" x14ac:dyDescent="0.25">
      <c r="A157" s="6"/>
      <c r="N157" s="4"/>
      <c r="O157" s="21"/>
      <c r="P157" s="22"/>
      <c r="Q157" s="15"/>
      <c r="R157" s="15"/>
      <c r="S157" s="22"/>
    </row>
    <row r="158" spans="1:19" x14ac:dyDescent="0.25">
      <c r="A158" s="6"/>
      <c r="N158" s="4"/>
      <c r="O158" s="21"/>
      <c r="P158" s="22"/>
      <c r="Q158" s="15"/>
      <c r="R158" s="15"/>
      <c r="S158" s="22"/>
    </row>
    <row r="159" spans="1:19" x14ac:dyDescent="0.25">
      <c r="A159" s="6"/>
      <c r="N159" s="4"/>
      <c r="O159" s="21"/>
      <c r="P159" s="22"/>
      <c r="Q159" s="15"/>
      <c r="R159" s="15"/>
      <c r="S159" s="22"/>
    </row>
    <row r="160" spans="1:19" x14ac:dyDescent="0.25">
      <c r="A160" s="6"/>
      <c r="N160" s="4"/>
      <c r="O160" s="21"/>
      <c r="P160" s="22"/>
      <c r="Q160" s="15"/>
      <c r="R160" s="15"/>
      <c r="S160" s="22"/>
    </row>
    <row r="161" spans="1:18" x14ac:dyDescent="0.25">
      <c r="A161" s="6"/>
      <c r="R161" s="15"/>
    </row>
    <row r="162" spans="1:18" x14ac:dyDescent="0.25">
      <c r="A162" s="6"/>
    </row>
    <row r="163" spans="1:18" x14ac:dyDescent="0.25">
      <c r="A163" s="6"/>
    </row>
    <row r="164" spans="1:18" x14ac:dyDescent="0.25">
      <c r="A164" s="6"/>
    </row>
    <row r="165" spans="1:18" x14ac:dyDescent="0.25">
      <c r="A165" s="6"/>
    </row>
    <row r="166" spans="1:18" x14ac:dyDescent="0.25">
      <c r="A166" s="6"/>
    </row>
    <row r="167" spans="1:18" x14ac:dyDescent="0.25">
      <c r="A167" s="6"/>
    </row>
    <row r="168" spans="1:18" x14ac:dyDescent="0.25">
      <c r="A168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68"/>
  <sheetViews>
    <sheetView topLeftCell="CV1" workbookViewId="0">
      <selection activeCell="DZ1" sqref="A1:XFD1048576"/>
    </sheetView>
  </sheetViews>
  <sheetFormatPr defaultRowHeight="15.75" x14ac:dyDescent="0.25"/>
  <cols>
    <col min="1" max="16384" width="9" style="7"/>
  </cols>
  <sheetData>
    <row r="1" spans="1:158" s="54" customFormat="1" ht="16.5" x14ac:dyDescent="0.25">
      <c r="A1" s="52"/>
      <c r="B1" s="53" t="s">
        <v>373</v>
      </c>
      <c r="I1" s="54" t="s">
        <v>374</v>
      </c>
      <c r="AK1" s="54" t="s">
        <v>375</v>
      </c>
      <c r="BP1" s="54" t="s">
        <v>376</v>
      </c>
      <c r="CT1" s="54" t="s">
        <v>377</v>
      </c>
      <c r="DY1" s="54" t="s">
        <v>378</v>
      </c>
    </row>
    <row r="2" spans="1:158" s="54" customFormat="1" ht="16.5" x14ac:dyDescent="0.25">
      <c r="A2" s="55"/>
      <c r="B2" s="55" t="s">
        <v>379</v>
      </c>
      <c r="C2" s="24" t="s">
        <v>380</v>
      </c>
      <c r="D2" s="54" t="s">
        <v>381</v>
      </c>
      <c r="E2" s="56" t="s">
        <v>382</v>
      </c>
      <c r="F2" s="54" t="s">
        <v>383</v>
      </c>
      <c r="G2" s="56" t="s">
        <v>384</v>
      </c>
      <c r="H2" s="54" t="s">
        <v>385</v>
      </c>
      <c r="I2" s="56" t="s">
        <v>386</v>
      </c>
      <c r="J2" s="54" t="s">
        <v>387</v>
      </c>
      <c r="K2" s="56" t="s">
        <v>388</v>
      </c>
      <c r="L2" s="54" t="s">
        <v>389</v>
      </c>
      <c r="M2" s="56" t="s">
        <v>390</v>
      </c>
      <c r="N2" s="54" t="s">
        <v>391</v>
      </c>
      <c r="O2" s="56" t="s">
        <v>392</v>
      </c>
      <c r="P2" s="54" t="s">
        <v>393</v>
      </c>
      <c r="Q2" s="56" t="s">
        <v>394</v>
      </c>
      <c r="R2" s="54" t="s">
        <v>395</v>
      </c>
      <c r="S2" s="56" t="s">
        <v>396</v>
      </c>
      <c r="T2" s="54" t="s">
        <v>397</v>
      </c>
      <c r="U2" s="56" t="s">
        <v>398</v>
      </c>
      <c r="V2" s="54" t="s">
        <v>399</v>
      </c>
      <c r="W2" s="56" t="s">
        <v>400</v>
      </c>
      <c r="X2" s="54" t="s">
        <v>401</v>
      </c>
      <c r="Y2" s="56" t="s">
        <v>402</v>
      </c>
      <c r="Z2" s="54" t="s">
        <v>403</v>
      </c>
      <c r="AA2" s="56" t="s">
        <v>404</v>
      </c>
      <c r="AB2" s="54" t="s">
        <v>405</v>
      </c>
      <c r="AC2" s="56" t="s">
        <v>406</v>
      </c>
      <c r="AD2" s="54" t="s">
        <v>407</v>
      </c>
      <c r="AE2" s="56" t="s">
        <v>408</v>
      </c>
      <c r="AF2" s="56" t="s">
        <v>409</v>
      </c>
      <c r="AG2" s="54" t="s">
        <v>410</v>
      </c>
      <c r="AH2" s="56" t="s">
        <v>411</v>
      </c>
      <c r="AI2" s="54" t="s">
        <v>381</v>
      </c>
      <c r="AJ2" s="56" t="s">
        <v>382</v>
      </c>
      <c r="AK2" s="54" t="s">
        <v>412</v>
      </c>
      <c r="AL2" s="54" t="s">
        <v>387</v>
      </c>
      <c r="AM2" s="56" t="s">
        <v>388</v>
      </c>
      <c r="AN2" s="54" t="s">
        <v>389</v>
      </c>
      <c r="AO2" s="56" t="s">
        <v>390</v>
      </c>
      <c r="AP2" s="54" t="s">
        <v>391</v>
      </c>
      <c r="AQ2" s="56" t="s">
        <v>392</v>
      </c>
      <c r="AR2" s="54" t="s">
        <v>393</v>
      </c>
      <c r="AS2" s="56" t="s">
        <v>394</v>
      </c>
      <c r="AT2" s="54" t="s">
        <v>395</v>
      </c>
      <c r="AU2" s="56" t="s">
        <v>396</v>
      </c>
      <c r="AV2" s="54" t="s">
        <v>397</v>
      </c>
      <c r="AW2" s="56" t="s">
        <v>398</v>
      </c>
      <c r="AX2" s="54" t="s">
        <v>399</v>
      </c>
      <c r="AY2" s="56" t="s">
        <v>400</v>
      </c>
      <c r="AZ2" s="54" t="s">
        <v>401</v>
      </c>
      <c r="BA2" s="56" t="s">
        <v>402</v>
      </c>
      <c r="BB2" s="54" t="s">
        <v>403</v>
      </c>
      <c r="BC2" s="56" t="s">
        <v>404</v>
      </c>
      <c r="BD2" s="54" t="s">
        <v>405</v>
      </c>
      <c r="BE2" s="56" t="s">
        <v>406</v>
      </c>
      <c r="BF2" s="54" t="s">
        <v>407</v>
      </c>
      <c r="BG2" s="56" t="s">
        <v>408</v>
      </c>
      <c r="BH2" s="54" t="s">
        <v>413</v>
      </c>
      <c r="BI2" s="56" t="s">
        <v>379</v>
      </c>
      <c r="BJ2" s="54" t="s">
        <v>380</v>
      </c>
      <c r="BK2" s="54" t="s">
        <v>381</v>
      </c>
      <c r="BL2" s="56" t="s">
        <v>382</v>
      </c>
      <c r="BM2" s="54" t="s">
        <v>383</v>
      </c>
      <c r="BN2" s="56" t="s">
        <v>384</v>
      </c>
      <c r="BO2" s="54" t="s">
        <v>385</v>
      </c>
      <c r="BP2" s="56" t="s">
        <v>386</v>
      </c>
      <c r="BQ2" s="54" t="s">
        <v>387</v>
      </c>
      <c r="BR2" s="56" t="s">
        <v>388</v>
      </c>
      <c r="BS2" s="54" t="s">
        <v>389</v>
      </c>
      <c r="BT2" s="56" t="s">
        <v>390</v>
      </c>
      <c r="BU2" s="54" t="s">
        <v>391</v>
      </c>
      <c r="BV2" s="56" t="s">
        <v>392</v>
      </c>
      <c r="BW2" s="54" t="s">
        <v>393</v>
      </c>
      <c r="BX2" s="56" t="s">
        <v>394</v>
      </c>
      <c r="BY2" s="54" t="s">
        <v>395</v>
      </c>
      <c r="BZ2" s="56" t="s">
        <v>396</v>
      </c>
      <c r="CA2" s="54" t="s">
        <v>397</v>
      </c>
      <c r="CB2" s="56" t="s">
        <v>398</v>
      </c>
      <c r="CC2" s="54" t="s">
        <v>399</v>
      </c>
      <c r="CD2" s="56" t="s">
        <v>400</v>
      </c>
      <c r="CE2" s="54" t="s">
        <v>401</v>
      </c>
      <c r="CF2" s="56" t="s">
        <v>402</v>
      </c>
      <c r="CG2" s="54" t="s">
        <v>403</v>
      </c>
      <c r="CH2" s="56" t="s">
        <v>404</v>
      </c>
      <c r="CI2" s="54" t="s">
        <v>405</v>
      </c>
      <c r="CJ2" s="56" t="s">
        <v>406</v>
      </c>
      <c r="CK2" s="54" t="s">
        <v>407</v>
      </c>
      <c r="CL2" s="56" t="s">
        <v>408</v>
      </c>
      <c r="CM2" s="54" t="s">
        <v>413</v>
      </c>
      <c r="CN2" s="56" t="s">
        <v>379</v>
      </c>
      <c r="CO2" s="54" t="s">
        <v>380</v>
      </c>
      <c r="CP2" s="54" t="s">
        <v>381</v>
      </c>
      <c r="CQ2" s="56" t="s">
        <v>382</v>
      </c>
      <c r="CR2" s="54" t="s">
        <v>383</v>
      </c>
      <c r="CS2" s="56" t="s">
        <v>384</v>
      </c>
      <c r="CT2" s="54" t="s">
        <v>412</v>
      </c>
      <c r="CU2" s="56" t="s">
        <v>414</v>
      </c>
      <c r="CV2" s="54" t="s">
        <v>415</v>
      </c>
      <c r="CW2" s="56" t="s">
        <v>416</v>
      </c>
      <c r="CX2" s="54" t="s">
        <v>417</v>
      </c>
      <c r="CY2" s="56" t="s">
        <v>418</v>
      </c>
      <c r="CZ2" s="54" t="s">
        <v>419</v>
      </c>
      <c r="DA2" s="56" t="s">
        <v>420</v>
      </c>
      <c r="DB2" s="54" t="s">
        <v>421</v>
      </c>
      <c r="DC2" s="56" t="s">
        <v>422</v>
      </c>
      <c r="DD2" s="54" t="s">
        <v>423</v>
      </c>
      <c r="DE2" s="56" t="s">
        <v>424</v>
      </c>
      <c r="DF2" s="54" t="s">
        <v>425</v>
      </c>
      <c r="DG2" s="56" t="s">
        <v>426</v>
      </c>
      <c r="DH2" s="54" t="s">
        <v>427</v>
      </c>
      <c r="DI2" s="56" t="s">
        <v>428</v>
      </c>
      <c r="DJ2" s="54" t="s">
        <v>429</v>
      </c>
      <c r="DK2" s="56" t="s">
        <v>430</v>
      </c>
      <c r="DL2" s="54" t="s">
        <v>431</v>
      </c>
      <c r="DM2" s="56" t="s">
        <v>432</v>
      </c>
      <c r="DN2" s="54" t="s">
        <v>433</v>
      </c>
      <c r="DO2" s="56" t="s">
        <v>434</v>
      </c>
      <c r="DP2" s="54" t="s">
        <v>435</v>
      </c>
      <c r="DQ2" s="56" t="s">
        <v>409</v>
      </c>
      <c r="DR2" s="54" t="s">
        <v>410</v>
      </c>
      <c r="DS2" s="56" t="s">
        <v>411</v>
      </c>
      <c r="DT2" s="54" t="s">
        <v>381</v>
      </c>
      <c r="DU2" s="54" t="s">
        <v>436</v>
      </c>
      <c r="DV2" s="54" t="s">
        <v>383</v>
      </c>
      <c r="DW2" s="54" t="s">
        <v>437</v>
      </c>
      <c r="DX2" s="54" t="s">
        <v>385</v>
      </c>
      <c r="DY2" s="54" t="s">
        <v>412</v>
      </c>
      <c r="DZ2" s="54" t="s">
        <v>387</v>
      </c>
      <c r="EA2" s="54" t="s">
        <v>415</v>
      </c>
      <c r="EB2" s="54" t="s">
        <v>389</v>
      </c>
      <c r="EC2" s="54" t="s">
        <v>417</v>
      </c>
      <c r="ED2" s="54" t="s">
        <v>391</v>
      </c>
      <c r="EE2" s="54" t="s">
        <v>419</v>
      </c>
      <c r="EF2" s="54" t="s">
        <v>393</v>
      </c>
      <c r="EG2" s="54" t="s">
        <v>421</v>
      </c>
      <c r="EH2" s="54" t="s">
        <v>395</v>
      </c>
      <c r="EI2" s="54" t="s">
        <v>423</v>
      </c>
      <c r="EJ2" s="54" t="s">
        <v>397</v>
      </c>
      <c r="EK2" s="54" t="s">
        <v>425</v>
      </c>
      <c r="EL2" s="54" t="s">
        <v>399</v>
      </c>
      <c r="EM2" s="54" t="s">
        <v>427</v>
      </c>
      <c r="EN2" s="54" t="s">
        <v>401</v>
      </c>
      <c r="EO2" s="54" t="s">
        <v>429</v>
      </c>
      <c r="EP2" s="54" t="s">
        <v>403</v>
      </c>
      <c r="EQ2" s="54" t="s">
        <v>431</v>
      </c>
      <c r="ER2" s="54" t="s">
        <v>405</v>
      </c>
      <c r="ES2" s="54" t="s">
        <v>433</v>
      </c>
      <c r="ET2" s="54" t="s">
        <v>407</v>
      </c>
      <c r="EU2" s="54" t="s">
        <v>435</v>
      </c>
      <c r="EV2" s="54" t="s">
        <v>413</v>
      </c>
      <c r="EW2" s="54" t="s">
        <v>410</v>
      </c>
      <c r="EX2" s="54" t="s">
        <v>380</v>
      </c>
      <c r="EY2" s="54" t="s">
        <v>381</v>
      </c>
      <c r="EZ2" s="54" t="s">
        <v>436</v>
      </c>
      <c r="FA2" s="54" t="s">
        <v>383</v>
      </c>
      <c r="FB2" s="54" t="s">
        <v>437</v>
      </c>
    </row>
    <row r="3" spans="1:158" x14ac:dyDescent="0.25">
      <c r="A3" s="57">
        <v>0</v>
      </c>
      <c r="C3" s="54">
        <v>159</v>
      </c>
      <c r="D3" s="54">
        <v>169</v>
      </c>
      <c r="E3" s="54">
        <v>153</v>
      </c>
      <c r="F3" s="54">
        <v>156</v>
      </c>
      <c r="G3" s="54">
        <v>86</v>
      </c>
      <c r="H3" s="54">
        <v>139</v>
      </c>
      <c r="I3" s="54">
        <v>104</v>
      </c>
      <c r="J3" s="54">
        <v>155</v>
      </c>
      <c r="K3" s="54">
        <v>149</v>
      </c>
      <c r="L3" s="54">
        <v>149</v>
      </c>
      <c r="M3" s="54">
        <v>125</v>
      </c>
      <c r="N3" s="54">
        <v>124</v>
      </c>
      <c r="O3" s="54">
        <v>153</v>
      </c>
      <c r="P3" s="54">
        <v>104</v>
      </c>
      <c r="Q3" s="54">
        <v>160</v>
      </c>
      <c r="R3" s="54">
        <v>182</v>
      </c>
      <c r="S3" s="54">
        <v>207</v>
      </c>
      <c r="T3" s="54">
        <v>153</v>
      </c>
      <c r="U3" s="54">
        <v>86</v>
      </c>
      <c r="V3" s="54">
        <v>148</v>
      </c>
      <c r="W3" s="54">
        <v>206</v>
      </c>
      <c r="X3" s="54">
        <v>162</v>
      </c>
      <c r="Y3" s="54">
        <v>165</v>
      </c>
      <c r="Z3" s="54">
        <v>158</v>
      </c>
      <c r="AA3" s="54">
        <v>166</v>
      </c>
      <c r="AB3" s="54">
        <v>135</v>
      </c>
      <c r="AC3" s="54">
        <v>46</v>
      </c>
      <c r="AD3" s="54">
        <v>48</v>
      </c>
      <c r="AE3" s="54">
        <v>70</v>
      </c>
      <c r="AF3" s="54">
        <v>128</v>
      </c>
      <c r="AG3" s="54">
        <v>122</v>
      </c>
      <c r="AH3" s="54">
        <v>184</v>
      </c>
      <c r="AI3" s="54">
        <v>141</v>
      </c>
      <c r="AJ3" s="54">
        <v>151</v>
      </c>
      <c r="AK3" s="54">
        <v>144</v>
      </c>
      <c r="AL3" s="54">
        <v>249</v>
      </c>
      <c r="AM3" s="54">
        <v>151</v>
      </c>
      <c r="AN3" s="54">
        <v>160</v>
      </c>
      <c r="AO3" s="54">
        <v>197</v>
      </c>
      <c r="AP3" s="54">
        <v>276</v>
      </c>
      <c r="AQ3" s="54">
        <v>199</v>
      </c>
      <c r="AR3" s="54">
        <v>149</v>
      </c>
      <c r="AS3" s="54">
        <v>152</v>
      </c>
      <c r="AT3" s="54">
        <v>169</v>
      </c>
      <c r="AU3" s="54">
        <v>122</v>
      </c>
      <c r="AV3" s="54">
        <v>94</v>
      </c>
      <c r="AW3" s="54">
        <v>166</v>
      </c>
      <c r="AX3" s="54">
        <v>112</v>
      </c>
      <c r="AY3" s="54">
        <v>125</v>
      </c>
      <c r="AZ3" s="54">
        <v>286</v>
      </c>
      <c r="BA3" s="54">
        <v>107</v>
      </c>
      <c r="BB3" s="54">
        <v>128</v>
      </c>
      <c r="BC3" s="54">
        <v>145</v>
      </c>
      <c r="BD3" s="54">
        <v>138</v>
      </c>
      <c r="BE3" s="54">
        <v>145</v>
      </c>
      <c r="BF3" s="54">
        <v>155</v>
      </c>
      <c r="BG3" s="54">
        <v>153</v>
      </c>
      <c r="BH3" s="54">
        <v>160</v>
      </c>
      <c r="BI3" s="54">
        <v>160</v>
      </c>
      <c r="BJ3" s="54">
        <v>107</v>
      </c>
      <c r="BK3" s="54">
        <v>153</v>
      </c>
      <c r="BL3" s="54">
        <v>283</v>
      </c>
      <c r="BM3" s="54">
        <v>357</v>
      </c>
      <c r="BN3" s="54">
        <v>211</v>
      </c>
      <c r="BO3" s="54">
        <v>275</v>
      </c>
      <c r="BP3" s="54">
        <v>80</v>
      </c>
      <c r="BQ3" s="54">
        <v>271</v>
      </c>
      <c r="BR3" s="54">
        <v>327</v>
      </c>
      <c r="BS3" s="54">
        <v>146</v>
      </c>
      <c r="BT3" s="54">
        <v>151</v>
      </c>
      <c r="BU3" s="54">
        <v>151</v>
      </c>
      <c r="BV3" s="54">
        <v>160</v>
      </c>
      <c r="BW3" s="54">
        <v>155</v>
      </c>
      <c r="BX3" s="54">
        <v>165</v>
      </c>
      <c r="BY3" s="54">
        <v>158</v>
      </c>
      <c r="BZ3" s="54">
        <v>169</v>
      </c>
      <c r="CA3" s="54">
        <v>166</v>
      </c>
      <c r="CB3" s="54">
        <v>256</v>
      </c>
      <c r="CC3" s="54">
        <v>138</v>
      </c>
      <c r="CD3" s="54">
        <v>165</v>
      </c>
      <c r="CE3" s="54">
        <v>132</v>
      </c>
      <c r="CF3" s="54">
        <v>125</v>
      </c>
      <c r="CG3" s="54">
        <v>168</v>
      </c>
      <c r="CH3" s="54">
        <v>141</v>
      </c>
      <c r="CI3" s="54">
        <v>114</v>
      </c>
      <c r="CJ3" s="54">
        <v>293</v>
      </c>
      <c r="CK3" s="54">
        <v>122</v>
      </c>
      <c r="CL3" s="54">
        <v>228</v>
      </c>
      <c r="CM3" s="54">
        <v>153</v>
      </c>
      <c r="CN3" s="54">
        <v>258</v>
      </c>
      <c r="CO3" s="54">
        <v>0</v>
      </c>
      <c r="CP3" s="54" t="s">
        <v>121</v>
      </c>
      <c r="CQ3" s="54">
        <v>1</v>
      </c>
      <c r="CR3" s="54">
        <v>339</v>
      </c>
      <c r="CS3" s="54">
        <v>116</v>
      </c>
      <c r="CT3" s="54">
        <v>149</v>
      </c>
      <c r="CU3" s="54">
        <v>122</v>
      </c>
      <c r="CV3" s="54">
        <v>192</v>
      </c>
      <c r="CW3" s="54">
        <v>0</v>
      </c>
      <c r="CX3" s="54">
        <v>183</v>
      </c>
      <c r="CY3" s="54">
        <v>353</v>
      </c>
      <c r="CZ3" s="54">
        <v>127</v>
      </c>
      <c r="DA3" s="54">
        <v>187</v>
      </c>
      <c r="DB3" s="54">
        <v>30</v>
      </c>
      <c r="DC3" s="54">
        <v>217</v>
      </c>
      <c r="DD3" s="54">
        <v>239</v>
      </c>
      <c r="DE3" s="54">
        <v>228</v>
      </c>
      <c r="DF3" s="54">
        <v>200</v>
      </c>
      <c r="DG3" s="54">
        <v>186</v>
      </c>
      <c r="DH3" s="54">
        <v>195</v>
      </c>
      <c r="DI3" s="54">
        <v>163</v>
      </c>
      <c r="DJ3" s="54">
        <v>218</v>
      </c>
      <c r="DK3" s="54">
        <v>59</v>
      </c>
      <c r="DL3" s="54">
        <v>72</v>
      </c>
      <c r="DM3" s="54">
        <v>183</v>
      </c>
      <c r="DN3" s="54">
        <v>271</v>
      </c>
      <c r="DO3" s="54">
        <v>334</v>
      </c>
      <c r="DP3" s="54">
        <v>56</v>
      </c>
      <c r="DQ3" s="54">
        <v>182</v>
      </c>
      <c r="DR3" s="58" t="s">
        <v>353</v>
      </c>
      <c r="DS3" s="54">
        <v>244</v>
      </c>
      <c r="DT3" s="54">
        <v>174</v>
      </c>
      <c r="DU3" s="54">
        <v>162</v>
      </c>
      <c r="DV3" s="54">
        <v>0</v>
      </c>
      <c r="DW3" s="54">
        <v>145</v>
      </c>
      <c r="DX3" s="54">
        <v>0</v>
      </c>
      <c r="DY3" s="7">
        <v>129</v>
      </c>
      <c r="DZ3" s="54">
        <v>180</v>
      </c>
      <c r="EA3" s="54">
        <v>181</v>
      </c>
      <c r="EB3" s="54">
        <v>188</v>
      </c>
      <c r="EC3" s="54">
        <v>225</v>
      </c>
      <c r="ED3" s="54">
        <v>190</v>
      </c>
      <c r="EE3" s="54">
        <v>228</v>
      </c>
      <c r="EF3" s="7">
        <v>115</v>
      </c>
    </row>
    <row r="4" spans="1:158" x14ac:dyDescent="0.25">
      <c r="A4" s="57">
        <v>4.1666666666666699E-2</v>
      </c>
      <c r="C4" s="54">
        <v>159</v>
      </c>
      <c r="D4" s="54">
        <v>169</v>
      </c>
      <c r="E4" s="54">
        <v>153</v>
      </c>
      <c r="F4" s="54">
        <v>156</v>
      </c>
      <c r="G4" s="54">
        <v>80</v>
      </c>
      <c r="H4" s="54">
        <v>139</v>
      </c>
      <c r="I4" s="54">
        <v>104</v>
      </c>
      <c r="J4" s="54">
        <v>155</v>
      </c>
      <c r="K4" s="54">
        <v>149</v>
      </c>
      <c r="L4" s="54">
        <v>149</v>
      </c>
      <c r="M4" s="54">
        <v>125</v>
      </c>
      <c r="N4" s="54">
        <v>124</v>
      </c>
      <c r="O4" s="54">
        <v>153</v>
      </c>
      <c r="P4" s="54">
        <v>104</v>
      </c>
      <c r="Q4" s="54">
        <v>160</v>
      </c>
      <c r="R4" s="54">
        <v>214</v>
      </c>
      <c r="S4" s="54">
        <v>208</v>
      </c>
      <c r="T4" s="54">
        <v>160</v>
      </c>
      <c r="U4" s="54">
        <v>86</v>
      </c>
      <c r="V4" s="54">
        <v>148</v>
      </c>
      <c r="W4" s="54">
        <v>206</v>
      </c>
      <c r="X4" s="54">
        <v>162</v>
      </c>
      <c r="Y4" s="54">
        <v>165</v>
      </c>
      <c r="Z4" s="54">
        <v>156</v>
      </c>
      <c r="AA4" s="54">
        <v>166</v>
      </c>
      <c r="AB4" s="54">
        <v>135</v>
      </c>
      <c r="AC4" s="54">
        <v>46</v>
      </c>
      <c r="AD4" s="54">
        <v>48</v>
      </c>
      <c r="AE4" s="54">
        <v>70</v>
      </c>
      <c r="AF4" s="54">
        <v>128</v>
      </c>
      <c r="AG4" s="54">
        <v>122</v>
      </c>
      <c r="AH4" s="54">
        <v>184</v>
      </c>
      <c r="AI4" s="54">
        <v>160</v>
      </c>
      <c r="AJ4" s="54">
        <v>151</v>
      </c>
      <c r="AK4" s="54">
        <v>144</v>
      </c>
      <c r="AL4" s="54">
        <v>249</v>
      </c>
      <c r="AM4" s="54">
        <v>139</v>
      </c>
      <c r="AN4" s="54">
        <v>160</v>
      </c>
      <c r="AO4" s="54">
        <v>200</v>
      </c>
      <c r="AP4" s="54">
        <v>276</v>
      </c>
      <c r="AQ4" s="54">
        <v>214</v>
      </c>
      <c r="AR4" s="54">
        <v>207</v>
      </c>
      <c r="AS4" s="54">
        <v>152</v>
      </c>
      <c r="AT4" s="54">
        <v>169</v>
      </c>
      <c r="AU4" s="54">
        <v>122</v>
      </c>
      <c r="AV4" s="54">
        <v>94</v>
      </c>
      <c r="AW4" s="54">
        <v>166</v>
      </c>
      <c r="AX4" s="54">
        <v>63</v>
      </c>
      <c r="AY4" s="54">
        <v>125</v>
      </c>
      <c r="AZ4" s="54">
        <v>286</v>
      </c>
      <c r="BA4" s="54">
        <v>107</v>
      </c>
      <c r="BB4" s="54">
        <v>135</v>
      </c>
      <c r="BC4" s="54">
        <v>145</v>
      </c>
      <c r="BD4" s="54">
        <v>138</v>
      </c>
      <c r="BE4" s="54">
        <v>124</v>
      </c>
      <c r="BF4" s="54">
        <v>146</v>
      </c>
      <c r="BG4" s="54">
        <v>153</v>
      </c>
      <c r="BH4" s="54">
        <v>156</v>
      </c>
      <c r="BI4" s="54">
        <v>160</v>
      </c>
      <c r="BJ4" s="54">
        <v>107</v>
      </c>
      <c r="BK4" s="54">
        <v>153</v>
      </c>
      <c r="BL4" s="54">
        <v>309</v>
      </c>
      <c r="BM4" s="54">
        <v>357</v>
      </c>
      <c r="BN4" s="54">
        <v>300</v>
      </c>
      <c r="BO4" s="54">
        <v>275</v>
      </c>
      <c r="BP4" s="54">
        <v>80</v>
      </c>
      <c r="BQ4" s="54">
        <v>283</v>
      </c>
      <c r="BR4" s="54">
        <v>327</v>
      </c>
      <c r="BS4" s="54">
        <v>153</v>
      </c>
      <c r="BT4" s="54">
        <v>149</v>
      </c>
      <c r="BU4" s="54">
        <v>151</v>
      </c>
      <c r="BV4" s="54">
        <v>160</v>
      </c>
      <c r="BW4" s="54">
        <v>213</v>
      </c>
      <c r="BX4" s="54">
        <v>132</v>
      </c>
      <c r="BY4" s="54">
        <v>159</v>
      </c>
      <c r="BZ4" s="54">
        <v>169</v>
      </c>
      <c r="CA4" s="54">
        <v>166</v>
      </c>
      <c r="CB4" s="54">
        <v>280</v>
      </c>
      <c r="CC4" s="54">
        <v>124</v>
      </c>
      <c r="CD4" s="54">
        <v>170</v>
      </c>
      <c r="CE4" s="54">
        <v>132</v>
      </c>
      <c r="CF4" s="54">
        <v>125</v>
      </c>
      <c r="CG4" s="54">
        <v>168</v>
      </c>
      <c r="CH4" s="54">
        <v>144</v>
      </c>
      <c r="CI4" s="54">
        <v>114</v>
      </c>
      <c r="CJ4" s="54">
        <v>293</v>
      </c>
      <c r="CK4" s="54">
        <v>122</v>
      </c>
      <c r="CL4" s="54">
        <v>241</v>
      </c>
      <c r="CM4" s="54">
        <v>153</v>
      </c>
      <c r="CN4" s="54">
        <v>286</v>
      </c>
      <c r="CO4" s="54">
        <v>284</v>
      </c>
      <c r="CP4" s="54" t="s">
        <v>122</v>
      </c>
      <c r="CQ4" s="54">
        <v>16</v>
      </c>
      <c r="CR4" s="54">
        <v>331</v>
      </c>
      <c r="CS4" s="54">
        <v>336</v>
      </c>
      <c r="CT4" s="54">
        <v>0</v>
      </c>
      <c r="CU4" s="54">
        <v>120</v>
      </c>
      <c r="CV4" s="54">
        <v>182</v>
      </c>
      <c r="CW4" s="54">
        <v>0</v>
      </c>
      <c r="CX4" s="54">
        <v>191</v>
      </c>
      <c r="CY4" s="54">
        <v>4</v>
      </c>
      <c r="CZ4" s="54">
        <v>182</v>
      </c>
      <c r="DA4" s="54">
        <v>217</v>
      </c>
      <c r="DB4" s="54">
        <v>118</v>
      </c>
      <c r="DC4" s="54">
        <v>224</v>
      </c>
      <c r="DD4" s="54">
        <v>181</v>
      </c>
      <c r="DE4" s="54">
        <v>205</v>
      </c>
      <c r="DF4" s="54">
        <v>0</v>
      </c>
      <c r="DG4" s="54">
        <v>0</v>
      </c>
      <c r="DH4" s="54">
        <v>128</v>
      </c>
      <c r="DI4" s="54">
        <v>167</v>
      </c>
      <c r="DJ4" s="54">
        <v>225</v>
      </c>
      <c r="DK4" s="54">
        <v>59</v>
      </c>
      <c r="DL4" s="54">
        <v>187</v>
      </c>
      <c r="DM4" s="54">
        <v>330</v>
      </c>
      <c r="DN4" s="54">
        <v>271</v>
      </c>
      <c r="DO4" s="54">
        <v>261</v>
      </c>
      <c r="DP4" s="54">
        <v>56</v>
      </c>
      <c r="DQ4" s="54">
        <v>191</v>
      </c>
      <c r="DR4" s="58" t="s">
        <v>354</v>
      </c>
      <c r="DS4" s="54">
        <v>270</v>
      </c>
      <c r="DT4" s="54">
        <v>144</v>
      </c>
      <c r="DU4" s="54">
        <v>146</v>
      </c>
      <c r="DV4" s="54">
        <v>166</v>
      </c>
      <c r="DW4" s="54">
        <v>171</v>
      </c>
      <c r="DX4" s="54">
        <v>124</v>
      </c>
      <c r="DY4" s="7">
        <v>136</v>
      </c>
      <c r="DZ4" s="54">
        <v>145</v>
      </c>
      <c r="EA4" s="54">
        <v>146</v>
      </c>
      <c r="EB4" s="54">
        <v>214</v>
      </c>
      <c r="EC4" s="54">
        <v>203</v>
      </c>
      <c r="ED4" s="54">
        <v>179</v>
      </c>
      <c r="EE4" s="54">
        <v>351</v>
      </c>
      <c r="EF4" s="7">
        <v>0</v>
      </c>
    </row>
    <row r="5" spans="1:158" x14ac:dyDescent="0.25">
      <c r="A5" s="57">
        <v>8.3333333333333301E-2</v>
      </c>
      <c r="C5" s="54">
        <v>159</v>
      </c>
      <c r="D5" s="54">
        <v>169</v>
      </c>
      <c r="E5" s="54">
        <v>152</v>
      </c>
      <c r="F5" s="54">
        <v>156</v>
      </c>
      <c r="G5" s="54">
        <v>73</v>
      </c>
      <c r="H5" s="54">
        <v>139</v>
      </c>
      <c r="I5" s="54">
        <v>104</v>
      </c>
      <c r="J5" s="54">
        <v>155</v>
      </c>
      <c r="K5" s="54">
        <v>149</v>
      </c>
      <c r="L5" s="54">
        <v>149</v>
      </c>
      <c r="M5" s="54">
        <v>125</v>
      </c>
      <c r="N5" s="54">
        <v>124</v>
      </c>
      <c r="O5" s="54">
        <v>153</v>
      </c>
      <c r="P5" s="54">
        <v>104</v>
      </c>
      <c r="Q5" s="54">
        <v>160</v>
      </c>
      <c r="R5" s="54">
        <v>214</v>
      </c>
      <c r="S5" s="54">
        <v>207</v>
      </c>
      <c r="T5" s="54">
        <v>156</v>
      </c>
      <c r="U5" s="54">
        <v>86</v>
      </c>
      <c r="V5" s="54">
        <v>94</v>
      </c>
      <c r="W5" s="54">
        <v>201</v>
      </c>
      <c r="X5" s="54">
        <v>162</v>
      </c>
      <c r="Y5" s="54">
        <v>163</v>
      </c>
      <c r="Z5" s="54">
        <v>149</v>
      </c>
      <c r="AA5" s="54">
        <v>166</v>
      </c>
      <c r="AB5" s="54">
        <v>135</v>
      </c>
      <c r="AC5" s="54">
        <v>46</v>
      </c>
      <c r="AD5" s="54">
        <v>48</v>
      </c>
      <c r="AE5" s="54">
        <v>70</v>
      </c>
      <c r="AF5" s="54">
        <v>128</v>
      </c>
      <c r="AG5" s="54">
        <v>238</v>
      </c>
      <c r="AH5" s="54">
        <v>184</v>
      </c>
      <c r="AI5" s="54">
        <v>166</v>
      </c>
      <c r="AJ5" s="54">
        <v>151</v>
      </c>
      <c r="AK5" s="54">
        <v>144</v>
      </c>
      <c r="AL5" s="54">
        <v>249</v>
      </c>
      <c r="AM5" s="54">
        <v>159</v>
      </c>
      <c r="AN5" s="54">
        <v>247</v>
      </c>
      <c r="AO5" s="54">
        <v>166</v>
      </c>
      <c r="AP5" s="54">
        <v>163</v>
      </c>
      <c r="AQ5" s="54">
        <v>214</v>
      </c>
      <c r="AR5" s="54">
        <v>193</v>
      </c>
      <c r="AS5" s="54">
        <v>152</v>
      </c>
      <c r="AT5" s="54">
        <v>169</v>
      </c>
      <c r="AU5" s="54">
        <v>122</v>
      </c>
      <c r="AV5" s="54">
        <v>94</v>
      </c>
      <c r="AW5" s="54">
        <v>166</v>
      </c>
      <c r="AX5" s="54">
        <v>182</v>
      </c>
      <c r="AY5" s="54">
        <v>125</v>
      </c>
      <c r="AZ5" s="54">
        <v>286</v>
      </c>
      <c r="BA5" s="54">
        <v>107</v>
      </c>
      <c r="BB5" s="54">
        <v>169</v>
      </c>
      <c r="BC5" s="54">
        <v>124</v>
      </c>
      <c r="BD5" s="54">
        <v>165</v>
      </c>
      <c r="BE5" s="54">
        <v>135</v>
      </c>
      <c r="BF5" s="54">
        <v>162</v>
      </c>
      <c r="BG5" s="54">
        <v>153</v>
      </c>
      <c r="BH5" s="54">
        <v>134</v>
      </c>
      <c r="BI5" s="54">
        <v>160</v>
      </c>
      <c r="BJ5" s="54">
        <v>107</v>
      </c>
      <c r="BK5" s="54">
        <v>194</v>
      </c>
      <c r="BL5" s="54">
        <v>309</v>
      </c>
      <c r="BM5" s="54">
        <v>357</v>
      </c>
      <c r="BN5" s="54">
        <v>242</v>
      </c>
      <c r="BO5" s="54">
        <v>275</v>
      </c>
      <c r="BP5" s="54">
        <v>80</v>
      </c>
      <c r="BQ5" s="54">
        <v>283</v>
      </c>
      <c r="BR5" s="54">
        <v>327</v>
      </c>
      <c r="BS5" s="54">
        <v>148</v>
      </c>
      <c r="BT5" s="54">
        <v>145</v>
      </c>
      <c r="BU5" s="54">
        <v>152</v>
      </c>
      <c r="BV5" s="54">
        <v>160</v>
      </c>
      <c r="BW5" s="54">
        <v>272</v>
      </c>
      <c r="BX5" s="54">
        <v>159</v>
      </c>
      <c r="BY5" s="54">
        <v>159</v>
      </c>
      <c r="BZ5" s="54">
        <v>169</v>
      </c>
      <c r="CA5" s="54">
        <v>166</v>
      </c>
      <c r="CB5" s="54">
        <v>280</v>
      </c>
      <c r="CC5" s="54">
        <v>145</v>
      </c>
      <c r="CD5" s="54">
        <v>211</v>
      </c>
      <c r="CE5" s="54">
        <v>132</v>
      </c>
      <c r="CF5" s="54">
        <v>125</v>
      </c>
      <c r="CG5" s="54">
        <v>168</v>
      </c>
      <c r="CH5" s="54">
        <v>153</v>
      </c>
      <c r="CI5" s="54">
        <v>114</v>
      </c>
      <c r="CJ5" s="54">
        <v>293</v>
      </c>
      <c r="CK5" s="54">
        <v>122</v>
      </c>
      <c r="CL5" s="54">
        <v>211</v>
      </c>
      <c r="CM5" s="54">
        <v>153</v>
      </c>
      <c r="CN5" s="54">
        <v>290</v>
      </c>
      <c r="CO5" s="54">
        <v>321</v>
      </c>
      <c r="CP5" s="54" t="s">
        <v>123</v>
      </c>
      <c r="CQ5" s="54">
        <v>357</v>
      </c>
      <c r="CR5" s="54">
        <v>324</v>
      </c>
      <c r="CS5" s="54">
        <v>0</v>
      </c>
      <c r="CT5" s="54">
        <v>184</v>
      </c>
      <c r="CU5" s="54">
        <v>0</v>
      </c>
      <c r="CV5" s="54">
        <v>0</v>
      </c>
      <c r="CW5" s="54">
        <v>133</v>
      </c>
      <c r="CX5" s="54">
        <v>148</v>
      </c>
      <c r="CY5" s="54">
        <v>353</v>
      </c>
      <c r="CZ5" s="54">
        <v>139</v>
      </c>
      <c r="DA5" s="54">
        <v>291</v>
      </c>
      <c r="DB5" s="54">
        <v>355</v>
      </c>
      <c r="DC5" s="54">
        <v>167</v>
      </c>
      <c r="DD5" s="54">
        <v>208</v>
      </c>
      <c r="DE5" s="54">
        <v>230</v>
      </c>
      <c r="DF5" s="54">
        <v>0</v>
      </c>
      <c r="DG5" s="54">
        <v>111</v>
      </c>
      <c r="DH5" s="54">
        <v>110</v>
      </c>
      <c r="DI5" s="54">
        <v>186</v>
      </c>
      <c r="DJ5" s="54">
        <v>214</v>
      </c>
      <c r="DK5" s="54">
        <v>57</v>
      </c>
      <c r="DL5" s="54">
        <v>303</v>
      </c>
      <c r="DM5" s="54">
        <v>280</v>
      </c>
      <c r="DN5" s="54">
        <v>271</v>
      </c>
      <c r="DO5" s="54">
        <v>255</v>
      </c>
      <c r="DP5" s="54">
        <v>117</v>
      </c>
      <c r="DQ5" s="54">
        <v>233</v>
      </c>
      <c r="DR5" s="58" t="s">
        <v>355</v>
      </c>
      <c r="DS5" s="54">
        <v>136</v>
      </c>
      <c r="DT5" s="54">
        <v>171</v>
      </c>
      <c r="DU5" s="54">
        <v>139</v>
      </c>
      <c r="DV5" s="54">
        <v>191</v>
      </c>
      <c r="DW5" s="54">
        <v>157</v>
      </c>
      <c r="DX5" s="54">
        <v>299</v>
      </c>
      <c r="DY5" s="7">
        <v>131</v>
      </c>
      <c r="DZ5" s="54">
        <v>0</v>
      </c>
      <c r="EA5" s="54">
        <v>147</v>
      </c>
      <c r="EB5" s="54">
        <v>227</v>
      </c>
      <c r="EC5" s="54">
        <v>71</v>
      </c>
      <c r="ED5" s="54">
        <v>151</v>
      </c>
      <c r="EE5" s="54">
        <v>112</v>
      </c>
      <c r="EF5" s="7">
        <v>342</v>
      </c>
    </row>
    <row r="6" spans="1:158" x14ac:dyDescent="0.25">
      <c r="A6" s="57">
        <v>0.125</v>
      </c>
      <c r="C6" s="54">
        <v>159</v>
      </c>
      <c r="D6" s="54">
        <v>169</v>
      </c>
      <c r="E6" s="54">
        <v>152</v>
      </c>
      <c r="F6" s="54">
        <v>156</v>
      </c>
      <c r="G6" s="54">
        <v>73</v>
      </c>
      <c r="H6" s="54">
        <v>139</v>
      </c>
      <c r="I6" s="54">
        <v>104</v>
      </c>
      <c r="J6" s="54">
        <v>176</v>
      </c>
      <c r="K6" s="54">
        <v>149</v>
      </c>
      <c r="L6" s="54">
        <v>149</v>
      </c>
      <c r="M6" s="54">
        <v>125</v>
      </c>
      <c r="N6" s="54">
        <v>124</v>
      </c>
      <c r="O6" s="54">
        <v>153</v>
      </c>
      <c r="P6" s="54">
        <v>104</v>
      </c>
      <c r="Q6" s="54">
        <v>160</v>
      </c>
      <c r="R6" s="54">
        <v>214</v>
      </c>
      <c r="S6" s="54">
        <v>189</v>
      </c>
      <c r="T6" s="54">
        <v>146</v>
      </c>
      <c r="U6" s="54">
        <v>86</v>
      </c>
      <c r="V6" s="54">
        <v>42</v>
      </c>
      <c r="W6" s="54">
        <v>162</v>
      </c>
      <c r="X6" s="54">
        <v>184</v>
      </c>
      <c r="Y6" s="54">
        <v>163</v>
      </c>
      <c r="Z6" s="54">
        <v>151</v>
      </c>
      <c r="AA6" s="54">
        <v>166</v>
      </c>
      <c r="AB6" s="54">
        <v>135</v>
      </c>
      <c r="AC6" s="54">
        <v>46</v>
      </c>
      <c r="AD6" s="54">
        <v>48</v>
      </c>
      <c r="AE6" s="54">
        <v>70</v>
      </c>
      <c r="AF6" s="54">
        <v>128</v>
      </c>
      <c r="AG6" s="54">
        <v>165</v>
      </c>
      <c r="AH6" s="54">
        <v>183</v>
      </c>
      <c r="AI6" s="54">
        <v>159</v>
      </c>
      <c r="AJ6" s="54">
        <v>151</v>
      </c>
      <c r="AK6" s="54">
        <v>144</v>
      </c>
      <c r="AL6" s="54">
        <v>249</v>
      </c>
      <c r="AM6" s="54">
        <v>166</v>
      </c>
      <c r="AN6" s="54">
        <v>268</v>
      </c>
      <c r="AO6" s="54">
        <v>152</v>
      </c>
      <c r="AP6" s="54">
        <v>203</v>
      </c>
      <c r="AQ6" s="54">
        <v>128</v>
      </c>
      <c r="AR6" s="54">
        <v>151</v>
      </c>
      <c r="AS6" s="54">
        <v>152</v>
      </c>
      <c r="AT6" s="54">
        <v>169</v>
      </c>
      <c r="AU6" s="54">
        <v>122</v>
      </c>
      <c r="AV6" s="54">
        <v>94</v>
      </c>
      <c r="AW6" s="54">
        <v>166</v>
      </c>
      <c r="AX6" s="54">
        <v>240</v>
      </c>
      <c r="AY6" s="54">
        <v>125</v>
      </c>
      <c r="AZ6" s="54">
        <v>286</v>
      </c>
      <c r="BA6" s="54">
        <v>145</v>
      </c>
      <c r="BB6" s="54">
        <v>177</v>
      </c>
      <c r="BC6" s="54">
        <v>200</v>
      </c>
      <c r="BD6" s="54">
        <v>192</v>
      </c>
      <c r="BE6" s="54">
        <v>121</v>
      </c>
      <c r="BF6" s="54">
        <v>153</v>
      </c>
      <c r="BG6" s="54">
        <v>153</v>
      </c>
      <c r="BH6" s="54">
        <v>186</v>
      </c>
      <c r="BI6" s="54">
        <v>160</v>
      </c>
      <c r="BJ6" s="54">
        <v>107</v>
      </c>
      <c r="BK6" s="54">
        <v>252</v>
      </c>
      <c r="BL6" s="54">
        <v>309</v>
      </c>
      <c r="BM6" s="54">
        <v>357</v>
      </c>
      <c r="BN6" s="54">
        <v>286</v>
      </c>
      <c r="BO6" s="54">
        <v>275</v>
      </c>
      <c r="BP6" s="54">
        <v>81</v>
      </c>
      <c r="BQ6" s="54">
        <v>283</v>
      </c>
      <c r="BR6" s="54">
        <v>210</v>
      </c>
      <c r="BS6" s="54">
        <v>149</v>
      </c>
      <c r="BT6" s="54">
        <v>124</v>
      </c>
      <c r="BU6" s="54">
        <v>152</v>
      </c>
      <c r="BV6" s="54">
        <v>160</v>
      </c>
      <c r="BW6" s="54">
        <v>272</v>
      </c>
      <c r="BX6" s="54">
        <v>172</v>
      </c>
      <c r="BY6" s="54">
        <v>159</v>
      </c>
      <c r="BZ6" s="54">
        <v>169</v>
      </c>
      <c r="CA6" s="54">
        <v>166</v>
      </c>
      <c r="CB6" s="54">
        <v>266</v>
      </c>
      <c r="CC6" s="54">
        <v>153</v>
      </c>
      <c r="CD6" s="54">
        <v>211</v>
      </c>
      <c r="CE6" s="54">
        <v>132</v>
      </c>
      <c r="CF6" s="54">
        <v>115</v>
      </c>
      <c r="CG6" s="54">
        <v>168</v>
      </c>
      <c r="CH6" s="54">
        <v>153</v>
      </c>
      <c r="CI6" s="54">
        <v>114</v>
      </c>
      <c r="CJ6" s="54">
        <v>293</v>
      </c>
      <c r="CK6" s="54">
        <v>122</v>
      </c>
      <c r="CL6" s="54">
        <v>155</v>
      </c>
      <c r="CM6" s="54">
        <v>153</v>
      </c>
      <c r="CN6" s="54">
        <v>258</v>
      </c>
      <c r="CO6" s="54">
        <v>131</v>
      </c>
      <c r="CP6" s="54" t="s">
        <v>124</v>
      </c>
      <c r="CQ6" s="54">
        <v>4</v>
      </c>
      <c r="CR6" s="54">
        <v>33</v>
      </c>
      <c r="CS6" s="54">
        <v>99</v>
      </c>
      <c r="CT6" s="54">
        <v>174</v>
      </c>
      <c r="CU6" s="54">
        <v>0</v>
      </c>
      <c r="CV6" s="54">
        <v>188</v>
      </c>
      <c r="CW6" s="54">
        <v>59</v>
      </c>
      <c r="CX6" s="54">
        <v>221</v>
      </c>
      <c r="CY6" s="54">
        <v>18</v>
      </c>
      <c r="CZ6" s="54">
        <v>170</v>
      </c>
      <c r="DA6" s="54">
        <v>61</v>
      </c>
      <c r="DB6" s="54">
        <v>0</v>
      </c>
      <c r="DC6" s="54">
        <v>169</v>
      </c>
      <c r="DD6" s="54">
        <v>139</v>
      </c>
      <c r="DE6" s="54">
        <v>217</v>
      </c>
      <c r="DF6" s="54">
        <v>138</v>
      </c>
      <c r="DG6" s="54">
        <v>0</v>
      </c>
      <c r="DH6" s="54">
        <v>125</v>
      </c>
      <c r="DI6" s="54">
        <v>160</v>
      </c>
      <c r="DJ6" s="54">
        <v>229</v>
      </c>
      <c r="DK6" s="54">
        <v>57</v>
      </c>
      <c r="DL6" s="54">
        <v>299</v>
      </c>
      <c r="DM6" s="54">
        <v>211</v>
      </c>
      <c r="DN6" s="54">
        <v>271</v>
      </c>
      <c r="DO6" s="54">
        <v>255</v>
      </c>
      <c r="DP6" s="54">
        <v>303</v>
      </c>
      <c r="DQ6" s="54">
        <v>166</v>
      </c>
      <c r="DR6" s="58" t="s">
        <v>356</v>
      </c>
      <c r="DS6" s="54">
        <v>0</v>
      </c>
      <c r="DT6" s="54">
        <v>141</v>
      </c>
      <c r="DU6" s="54">
        <v>145</v>
      </c>
      <c r="DV6" s="54">
        <v>182</v>
      </c>
      <c r="DW6" s="54">
        <v>182</v>
      </c>
      <c r="DX6" s="54">
        <v>53</v>
      </c>
      <c r="DY6" s="7">
        <v>146</v>
      </c>
      <c r="DZ6" s="54">
        <v>123</v>
      </c>
      <c r="EA6" s="54">
        <v>146</v>
      </c>
      <c r="EB6" s="54">
        <v>219</v>
      </c>
      <c r="EC6" s="54">
        <v>43</v>
      </c>
      <c r="ED6" s="54">
        <v>136</v>
      </c>
      <c r="EE6" s="54">
        <v>111</v>
      </c>
      <c r="EF6" s="7">
        <v>68</v>
      </c>
    </row>
    <row r="7" spans="1:158" x14ac:dyDescent="0.25">
      <c r="A7" s="57">
        <v>0.16666666666666699</v>
      </c>
      <c r="C7" s="54">
        <v>159</v>
      </c>
      <c r="D7" s="54">
        <v>169</v>
      </c>
      <c r="E7" s="54">
        <v>153</v>
      </c>
      <c r="F7" s="54">
        <v>156</v>
      </c>
      <c r="G7" s="54">
        <v>73</v>
      </c>
      <c r="H7" s="54">
        <v>139</v>
      </c>
      <c r="I7" s="54">
        <v>104</v>
      </c>
      <c r="J7" s="54">
        <v>220</v>
      </c>
      <c r="K7" s="54">
        <v>149</v>
      </c>
      <c r="L7" s="54">
        <v>149</v>
      </c>
      <c r="M7" s="54">
        <v>125</v>
      </c>
      <c r="N7" s="54">
        <v>124</v>
      </c>
      <c r="O7" s="54">
        <v>159</v>
      </c>
      <c r="P7" s="54">
        <v>104</v>
      </c>
      <c r="Q7" s="54">
        <v>160</v>
      </c>
      <c r="R7" s="54">
        <v>214</v>
      </c>
      <c r="S7" s="54">
        <v>125</v>
      </c>
      <c r="T7" s="54">
        <v>165</v>
      </c>
      <c r="U7" s="54">
        <v>86</v>
      </c>
      <c r="V7" s="54">
        <v>42</v>
      </c>
      <c r="W7" s="54">
        <v>158</v>
      </c>
      <c r="X7" s="54">
        <v>186</v>
      </c>
      <c r="Y7" s="54">
        <v>168</v>
      </c>
      <c r="Z7" s="54">
        <v>156</v>
      </c>
      <c r="AA7" s="54">
        <v>166</v>
      </c>
      <c r="AB7" s="54">
        <v>135</v>
      </c>
      <c r="AC7" s="54">
        <v>46</v>
      </c>
      <c r="AD7" s="54">
        <v>48</v>
      </c>
      <c r="AE7" s="54">
        <v>72</v>
      </c>
      <c r="AF7" s="54">
        <v>128</v>
      </c>
      <c r="AG7" s="54">
        <v>45</v>
      </c>
      <c r="AH7" s="54">
        <v>184</v>
      </c>
      <c r="AI7" s="54">
        <v>158</v>
      </c>
      <c r="AJ7" s="54">
        <v>151</v>
      </c>
      <c r="AK7" s="54">
        <v>144</v>
      </c>
      <c r="AL7" s="54">
        <v>249</v>
      </c>
      <c r="AM7" s="54">
        <v>166</v>
      </c>
      <c r="AN7" s="54">
        <v>268</v>
      </c>
      <c r="AO7" s="54">
        <v>152</v>
      </c>
      <c r="AP7" s="54">
        <v>206</v>
      </c>
      <c r="AQ7" s="54">
        <v>139</v>
      </c>
      <c r="AR7" s="54">
        <v>158</v>
      </c>
      <c r="AS7" s="54">
        <v>152</v>
      </c>
      <c r="AT7" s="54">
        <v>169</v>
      </c>
      <c r="AU7" s="54">
        <v>122</v>
      </c>
      <c r="AV7" s="54">
        <v>94</v>
      </c>
      <c r="AW7" s="54">
        <v>166</v>
      </c>
      <c r="AX7" s="54">
        <v>258</v>
      </c>
      <c r="AY7" s="54">
        <v>165</v>
      </c>
      <c r="AZ7" s="54">
        <v>286</v>
      </c>
      <c r="BA7" s="54">
        <v>149</v>
      </c>
      <c r="BB7" s="54">
        <v>173</v>
      </c>
      <c r="BC7" s="54">
        <v>210</v>
      </c>
      <c r="BD7" s="54">
        <v>192</v>
      </c>
      <c r="BE7" s="54">
        <v>145</v>
      </c>
      <c r="BF7" s="54">
        <v>146</v>
      </c>
      <c r="BG7" s="54">
        <v>153</v>
      </c>
      <c r="BH7" s="54">
        <v>105</v>
      </c>
      <c r="BI7" s="54">
        <v>160</v>
      </c>
      <c r="BJ7" s="54">
        <v>107</v>
      </c>
      <c r="BK7" s="54">
        <v>252</v>
      </c>
      <c r="BL7" s="54">
        <v>309</v>
      </c>
      <c r="BM7" s="54">
        <v>357</v>
      </c>
      <c r="BN7" s="54">
        <v>288</v>
      </c>
      <c r="BO7" s="54">
        <v>275</v>
      </c>
      <c r="BP7" s="54">
        <v>148</v>
      </c>
      <c r="BQ7" s="54">
        <v>283</v>
      </c>
      <c r="BR7" s="54">
        <v>146</v>
      </c>
      <c r="BS7" s="54">
        <v>141</v>
      </c>
      <c r="BT7" s="54">
        <v>125</v>
      </c>
      <c r="BU7" s="54">
        <v>152</v>
      </c>
      <c r="BV7" s="54">
        <v>160</v>
      </c>
      <c r="BW7" s="54">
        <v>272</v>
      </c>
      <c r="BX7" s="54">
        <v>168</v>
      </c>
      <c r="BY7" s="54">
        <v>160</v>
      </c>
      <c r="BZ7" s="54">
        <v>169</v>
      </c>
      <c r="CA7" s="54">
        <v>172</v>
      </c>
      <c r="CB7" s="54">
        <v>266</v>
      </c>
      <c r="CC7" s="54">
        <v>148</v>
      </c>
      <c r="CD7" s="54">
        <v>211</v>
      </c>
      <c r="CE7" s="54">
        <v>132</v>
      </c>
      <c r="CF7" s="54">
        <v>122</v>
      </c>
      <c r="CG7" s="54">
        <v>169</v>
      </c>
      <c r="CH7" s="54">
        <v>153</v>
      </c>
      <c r="CI7" s="54">
        <v>114</v>
      </c>
      <c r="CJ7" s="54">
        <v>293</v>
      </c>
      <c r="CK7" s="54">
        <v>168</v>
      </c>
      <c r="CL7" s="54">
        <v>146</v>
      </c>
      <c r="CM7" s="54">
        <v>177</v>
      </c>
      <c r="CN7" s="54">
        <v>247</v>
      </c>
      <c r="CO7" s="54">
        <v>0</v>
      </c>
      <c r="CP7" s="54" t="s">
        <v>125</v>
      </c>
      <c r="CQ7" s="54">
        <v>0</v>
      </c>
      <c r="CR7" s="54">
        <v>66</v>
      </c>
      <c r="CS7" s="54">
        <v>107</v>
      </c>
      <c r="CT7" s="54">
        <v>0</v>
      </c>
      <c r="CU7" s="54">
        <v>119</v>
      </c>
      <c r="CV7" s="54">
        <v>195</v>
      </c>
      <c r="CW7" s="54">
        <v>0</v>
      </c>
      <c r="CX7" s="54">
        <v>126</v>
      </c>
      <c r="CY7" s="54">
        <v>337</v>
      </c>
      <c r="CZ7" s="54">
        <v>133</v>
      </c>
      <c r="DA7" s="54">
        <v>53</v>
      </c>
      <c r="DB7" s="54">
        <v>132</v>
      </c>
      <c r="DC7" s="54">
        <v>108</v>
      </c>
      <c r="DD7" s="54">
        <v>99</v>
      </c>
      <c r="DE7" s="54">
        <v>186</v>
      </c>
      <c r="DF7" s="54">
        <v>0</v>
      </c>
      <c r="DG7" s="54">
        <v>0</v>
      </c>
      <c r="DH7" s="54">
        <v>72</v>
      </c>
      <c r="DI7" s="54">
        <v>189</v>
      </c>
      <c r="DJ7" s="54">
        <v>140</v>
      </c>
      <c r="DK7" s="54">
        <v>57</v>
      </c>
      <c r="DL7" s="54">
        <v>255</v>
      </c>
      <c r="DM7" s="54">
        <v>227</v>
      </c>
      <c r="DN7" s="54">
        <v>271</v>
      </c>
      <c r="DO7" s="54">
        <v>255</v>
      </c>
      <c r="DP7" s="54">
        <v>303</v>
      </c>
      <c r="DQ7" s="54">
        <v>129</v>
      </c>
      <c r="DR7" s="58" t="s">
        <v>357</v>
      </c>
      <c r="DS7" s="54">
        <v>0</v>
      </c>
      <c r="DT7" s="54">
        <v>153</v>
      </c>
      <c r="DU7" s="54">
        <v>168</v>
      </c>
      <c r="DV7" s="54">
        <v>179</v>
      </c>
      <c r="DW7" s="54">
        <v>178</v>
      </c>
      <c r="DX7" s="54">
        <v>40</v>
      </c>
      <c r="DY7" s="7">
        <v>0</v>
      </c>
      <c r="DZ7" s="54">
        <v>0</v>
      </c>
      <c r="EA7" s="54">
        <v>161</v>
      </c>
      <c r="EB7" s="54">
        <v>190</v>
      </c>
      <c r="EC7" s="54">
        <v>71</v>
      </c>
      <c r="ED7" s="54">
        <v>128</v>
      </c>
      <c r="EE7" s="54">
        <v>246</v>
      </c>
      <c r="EF7" s="7">
        <v>102</v>
      </c>
    </row>
    <row r="8" spans="1:158" x14ac:dyDescent="0.25">
      <c r="A8" s="57">
        <v>0.20833333333333301</v>
      </c>
      <c r="C8" s="54">
        <v>159</v>
      </c>
      <c r="D8" s="54">
        <v>169</v>
      </c>
      <c r="E8" s="54">
        <v>153</v>
      </c>
      <c r="F8" s="54">
        <v>156</v>
      </c>
      <c r="G8" s="54">
        <v>73</v>
      </c>
      <c r="H8" s="54">
        <v>139</v>
      </c>
      <c r="I8" s="54">
        <v>104</v>
      </c>
      <c r="J8" s="54">
        <v>220</v>
      </c>
      <c r="K8" s="54">
        <v>149</v>
      </c>
      <c r="L8" s="54">
        <v>149</v>
      </c>
      <c r="M8" s="54">
        <v>125</v>
      </c>
      <c r="N8" s="54">
        <v>124</v>
      </c>
      <c r="O8" s="54">
        <v>162</v>
      </c>
      <c r="P8" s="54">
        <v>104</v>
      </c>
      <c r="Q8" s="54">
        <v>160</v>
      </c>
      <c r="R8" s="54">
        <v>214</v>
      </c>
      <c r="S8" s="54">
        <v>217</v>
      </c>
      <c r="T8" s="54">
        <v>162</v>
      </c>
      <c r="U8" s="54">
        <v>86</v>
      </c>
      <c r="V8" s="54">
        <v>42</v>
      </c>
      <c r="W8" s="54">
        <v>158</v>
      </c>
      <c r="X8" s="54">
        <v>186</v>
      </c>
      <c r="Y8" s="54">
        <v>163</v>
      </c>
      <c r="Z8" s="54">
        <v>155</v>
      </c>
      <c r="AA8" s="54">
        <v>166</v>
      </c>
      <c r="AB8" s="54">
        <v>135</v>
      </c>
      <c r="AC8" s="54">
        <v>46</v>
      </c>
      <c r="AD8" s="54">
        <v>48</v>
      </c>
      <c r="AE8" s="54">
        <v>72</v>
      </c>
      <c r="AF8" s="54">
        <v>128</v>
      </c>
      <c r="AG8" s="54">
        <v>115</v>
      </c>
      <c r="AH8" s="54">
        <v>184</v>
      </c>
      <c r="AI8" s="54">
        <v>163</v>
      </c>
      <c r="AJ8" s="54">
        <v>151</v>
      </c>
      <c r="AK8" s="54">
        <v>144</v>
      </c>
      <c r="AL8" s="54">
        <v>249</v>
      </c>
      <c r="AM8" s="54">
        <v>166</v>
      </c>
      <c r="AN8" s="54">
        <v>268</v>
      </c>
      <c r="AO8" s="54">
        <v>152</v>
      </c>
      <c r="AP8" s="54">
        <v>155</v>
      </c>
      <c r="AQ8" s="54">
        <v>166</v>
      </c>
      <c r="AR8" s="54">
        <v>162</v>
      </c>
      <c r="AS8" s="54">
        <v>153</v>
      </c>
      <c r="AT8" s="54">
        <v>169</v>
      </c>
      <c r="AU8" s="54">
        <v>122</v>
      </c>
      <c r="AV8" s="54">
        <v>94</v>
      </c>
      <c r="AW8" s="54">
        <v>166</v>
      </c>
      <c r="AX8" s="54">
        <v>258</v>
      </c>
      <c r="AY8" s="54">
        <v>283</v>
      </c>
      <c r="AZ8" s="54">
        <v>286</v>
      </c>
      <c r="BA8" s="54">
        <v>149</v>
      </c>
      <c r="BB8" s="54">
        <v>193</v>
      </c>
      <c r="BC8" s="54">
        <v>238</v>
      </c>
      <c r="BD8" s="54">
        <v>192</v>
      </c>
      <c r="BE8" s="54">
        <v>144</v>
      </c>
      <c r="BF8" s="54">
        <v>149</v>
      </c>
      <c r="BG8" s="54">
        <v>192</v>
      </c>
      <c r="BH8" s="54">
        <v>117</v>
      </c>
      <c r="BI8" s="54">
        <v>160</v>
      </c>
      <c r="BJ8" s="54">
        <v>107</v>
      </c>
      <c r="BK8" s="54">
        <v>252</v>
      </c>
      <c r="BL8" s="54">
        <v>309</v>
      </c>
      <c r="BM8" s="54">
        <v>357</v>
      </c>
      <c r="BN8" s="54">
        <v>288</v>
      </c>
      <c r="BO8" s="54">
        <v>275</v>
      </c>
      <c r="BP8" s="54">
        <v>280</v>
      </c>
      <c r="BQ8" s="54">
        <v>283</v>
      </c>
      <c r="BR8" s="54">
        <v>180</v>
      </c>
      <c r="BS8" s="54">
        <v>141</v>
      </c>
      <c r="BT8" s="54">
        <v>148</v>
      </c>
      <c r="BU8" s="54">
        <v>152</v>
      </c>
      <c r="BV8" s="54">
        <v>160</v>
      </c>
      <c r="BW8" s="54">
        <v>272</v>
      </c>
      <c r="BX8" s="54">
        <v>163</v>
      </c>
      <c r="BY8" s="54">
        <v>227</v>
      </c>
      <c r="BZ8" s="54">
        <v>169</v>
      </c>
      <c r="CA8" s="54">
        <v>206</v>
      </c>
      <c r="CB8" s="54">
        <v>266</v>
      </c>
      <c r="CC8" s="54">
        <v>156</v>
      </c>
      <c r="CD8" s="54">
        <v>211</v>
      </c>
      <c r="CE8" s="54">
        <v>132</v>
      </c>
      <c r="CF8" s="54">
        <v>151</v>
      </c>
      <c r="CG8" s="54">
        <v>240</v>
      </c>
      <c r="CH8" s="54">
        <v>153</v>
      </c>
      <c r="CI8" s="54">
        <v>114</v>
      </c>
      <c r="CJ8" s="54">
        <v>293</v>
      </c>
      <c r="CK8" s="54">
        <v>234</v>
      </c>
      <c r="CL8" s="54">
        <v>136</v>
      </c>
      <c r="CM8" s="54">
        <v>249</v>
      </c>
      <c r="CN8" s="54">
        <v>247</v>
      </c>
      <c r="CO8" s="54">
        <v>182</v>
      </c>
      <c r="CP8" s="54" t="s">
        <v>126</v>
      </c>
      <c r="CQ8" s="54">
        <v>136</v>
      </c>
      <c r="CR8" s="54">
        <v>52</v>
      </c>
      <c r="CS8" s="54">
        <v>0</v>
      </c>
      <c r="CT8" s="54">
        <v>134</v>
      </c>
      <c r="CU8" s="54">
        <v>0</v>
      </c>
      <c r="CV8" s="54">
        <v>230</v>
      </c>
      <c r="CW8" s="54">
        <v>0</v>
      </c>
      <c r="CX8" s="54">
        <v>352</v>
      </c>
      <c r="CY8" s="54">
        <v>281</v>
      </c>
      <c r="CZ8" s="54">
        <v>0</v>
      </c>
      <c r="DA8" s="54">
        <v>131</v>
      </c>
      <c r="DB8" s="54">
        <v>157</v>
      </c>
      <c r="DC8" s="54">
        <v>0</v>
      </c>
      <c r="DD8" s="54">
        <v>129</v>
      </c>
      <c r="DE8" s="54">
        <v>164</v>
      </c>
      <c r="DF8" s="54">
        <v>194</v>
      </c>
      <c r="DG8" s="54">
        <v>0</v>
      </c>
      <c r="DH8" s="54">
        <v>88</v>
      </c>
      <c r="DI8" s="54">
        <v>191</v>
      </c>
      <c r="DJ8" s="54">
        <v>0</v>
      </c>
      <c r="DK8" s="54">
        <v>57</v>
      </c>
      <c r="DL8" s="54">
        <v>255</v>
      </c>
      <c r="DM8" s="54">
        <v>214</v>
      </c>
      <c r="DN8" s="54">
        <v>271</v>
      </c>
      <c r="DO8" s="54">
        <v>255</v>
      </c>
      <c r="DP8" s="54">
        <v>303</v>
      </c>
      <c r="DQ8" s="54">
        <v>121</v>
      </c>
      <c r="DR8" s="58" t="s">
        <v>358</v>
      </c>
      <c r="DS8" s="54">
        <v>0</v>
      </c>
      <c r="DT8" s="54">
        <v>170</v>
      </c>
      <c r="DU8" s="54">
        <v>152</v>
      </c>
      <c r="DV8" s="54">
        <v>188</v>
      </c>
      <c r="DW8" s="54">
        <v>212</v>
      </c>
      <c r="DX8" s="54">
        <v>11</v>
      </c>
      <c r="DY8" s="7">
        <v>108</v>
      </c>
      <c r="DZ8" s="54">
        <v>121</v>
      </c>
      <c r="EA8" s="54">
        <v>153</v>
      </c>
      <c r="EB8" s="54">
        <v>192</v>
      </c>
      <c r="EC8" s="54">
        <v>291</v>
      </c>
      <c r="ED8" s="54">
        <v>231</v>
      </c>
      <c r="EE8" s="54">
        <v>137</v>
      </c>
      <c r="EF8" s="7">
        <v>64</v>
      </c>
    </row>
    <row r="9" spans="1:158" x14ac:dyDescent="0.25">
      <c r="A9" s="57">
        <v>0.25</v>
      </c>
      <c r="C9" s="54">
        <v>159</v>
      </c>
      <c r="D9" s="54">
        <v>169</v>
      </c>
      <c r="E9" s="54">
        <v>152</v>
      </c>
      <c r="F9" s="54">
        <v>156</v>
      </c>
      <c r="G9" s="54">
        <v>73</v>
      </c>
      <c r="H9" s="54">
        <v>139</v>
      </c>
      <c r="I9" s="54">
        <v>104</v>
      </c>
      <c r="J9" s="54">
        <v>220</v>
      </c>
      <c r="K9" s="54">
        <v>149</v>
      </c>
      <c r="L9" s="54">
        <v>149</v>
      </c>
      <c r="M9" s="54">
        <v>125</v>
      </c>
      <c r="N9" s="54">
        <v>124</v>
      </c>
      <c r="O9" s="54">
        <v>163</v>
      </c>
      <c r="P9" s="54">
        <v>149</v>
      </c>
      <c r="Q9" s="54">
        <v>160</v>
      </c>
      <c r="R9" s="54">
        <v>214</v>
      </c>
      <c r="S9" s="54">
        <v>244</v>
      </c>
      <c r="T9" s="54">
        <v>162</v>
      </c>
      <c r="U9" s="54">
        <v>86</v>
      </c>
      <c r="V9" s="54">
        <v>276</v>
      </c>
      <c r="W9" s="54">
        <v>158</v>
      </c>
      <c r="X9" s="54">
        <v>186</v>
      </c>
      <c r="Y9" s="54">
        <v>162</v>
      </c>
      <c r="Z9" s="54">
        <v>162</v>
      </c>
      <c r="AA9" s="54">
        <v>282</v>
      </c>
      <c r="AB9" s="54">
        <v>135</v>
      </c>
      <c r="AC9" s="54">
        <v>46</v>
      </c>
      <c r="AD9" s="54">
        <v>48</v>
      </c>
      <c r="AE9" s="54">
        <v>122</v>
      </c>
      <c r="AF9" s="54">
        <v>128</v>
      </c>
      <c r="AG9" s="54">
        <v>247</v>
      </c>
      <c r="AH9" s="54">
        <v>183</v>
      </c>
      <c r="AI9" s="54">
        <v>165</v>
      </c>
      <c r="AJ9" s="54">
        <v>151</v>
      </c>
      <c r="AK9" s="54">
        <v>144</v>
      </c>
      <c r="AL9" s="54">
        <v>213</v>
      </c>
      <c r="AM9" s="54">
        <v>166</v>
      </c>
      <c r="AN9" s="54">
        <v>268</v>
      </c>
      <c r="AO9" s="54">
        <v>152</v>
      </c>
      <c r="AP9" s="54">
        <v>149</v>
      </c>
      <c r="AQ9" s="54">
        <v>152</v>
      </c>
      <c r="AR9" s="54">
        <v>145</v>
      </c>
      <c r="AS9" s="54">
        <v>166</v>
      </c>
      <c r="AT9" s="54">
        <v>169</v>
      </c>
      <c r="AU9" s="54">
        <v>122</v>
      </c>
      <c r="AV9" s="54">
        <v>94</v>
      </c>
      <c r="AW9" s="54">
        <v>166</v>
      </c>
      <c r="AX9" s="54">
        <v>258</v>
      </c>
      <c r="AY9" s="54">
        <v>283</v>
      </c>
      <c r="AZ9" s="54">
        <v>286</v>
      </c>
      <c r="BA9" s="54">
        <v>225</v>
      </c>
      <c r="BB9" s="54">
        <v>176</v>
      </c>
      <c r="BC9" s="54">
        <v>162</v>
      </c>
      <c r="BD9" s="54">
        <v>192</v>
      </c>
      <c r="BE9" s="54">
        <v>152</v>
      </c>
      <c r="BF9" s="54">
        <v>148</v>
      </c>
      <c r="BG9" s="54">
        <v>269</v>
      </c>
      <c r="BH9" s="54">
        <v>125</v>
      </c>
      <c r="BI9" s="54">
        <v>160</v>
      </c>
      <c r="BJ9" s="54">
        <v>107</v>
      </c>
      <c r="BK9" s="54">
        <v>252</v>
      </c>
      <c r="BL9" s="54">
        <v>309</v>
      </c>
      <c r="BM9" s="54">
        <v>357</v>
      </c>
      <c r="BN9" s="54">
        <v>288</v>
      </c>
      <c r="BO9" s="54">
        <v>275</v>
      </c>
      <c r="BP9" s="54">
        <v>280</v>
      </c>
      <c r="BQ9" s="54">
        <v>283</v>
      </c>
      <c r="BR9" s="54">
        <v>234</v>
      </c>
      <c r="BS9" s="54">
        <v>141</v>
      </c>
      <c r="BT9" s="54">
        <v>156</v>
      </c>
      <c r="BU9" s="54">
        <v>152</v>
      </c>
      <c r="BV9" s="54">
        <v>160</v>
      </c>
      <c r="BW9" s="54">
        <v>272</v>
      </c>
      <c r="BX9" s="54">
        <v>151</v>
      </c>
      <c r="BY9" s="54">
        <v>254</v>
      </c>
      <c r="BZ9" s="54">
        <v>170</v>
      </c>
      <c r="CA9" s="54">
        <v>206</v>
      </c>
      <c r="CB9" s="54">
        <v>266</v>
      </c>
      <c r="CC9" s="54">
        <v>149</v>
      </c>
      <c r="CD9" s="54">
        <v>211</v>
      </c>
      <c r="CE9" s="54">
        <v>163</v>
      </c>
      <c r="CF9" s="54">
        <v>148</v>
      </c>
      <c r="CG9" s="54">
        <v>242</v>
      </c>
      <c r="CH9" s="54">
        <v>278</v>
      </c>
      <c r="CI9" s="54">
        <v>114</v>
      </c>
      <c r="CJ9" s="54">
        <v>293</v>
      </c>
      <c r="CK9" s="54">
        <v>220</v>
      </c>
      <c r="CL9" s="54">
        <v>145</v>
      </c>
      <c r="CM9" s="54">
        <v>249</v>
      </c>
      <c r="CN9" s="54">
        <v>247</v>
      </c>
      <c r="CO9" s="54">
        <v>130</v>
      </c>
      <c r="CP9" s="54" t="s">
        <v>127</v>
      </c>
      <c r="CQ9" s="54">
        <v>33</v>
      </c>
      <c r="CR9" s="54">
        <v>357</v>
      </c>
      <c r="CS9" s="54">
        <v>145</v>
      </c>
      <c r="CT9" s="54">
        <v>0</v>
      </c>
      <c r="CU9" s="54">
        <v>69</v>
      </c>
      <c r="CV9" s="54">
        <v>197</v>
      </c>
      <c r="CW9" s="54">
        <v>87</v>
      </c>
      <c r="CX9" s="54">
        <v>86</v>
      </c>
      <c r="CY9" s="54">
        <v>0</v>
      </c>
      <c r="CZ9" s="54">
        <v>191</v>
      </c>
      <c r="DA9" s="54">
        <v>0</v>
      </c>
      <c r="DB9" s="54">
        <v>228</v>
      </c>
      <c r="DC9" s="54">
        <v>222</v>
      </c>
      <c r="DD9" s="54">
        <v>129</v>
      </c>
      <c r="DE9" s="54">
        <v>203</v>
      </c>
      <c r="DF9" s="54">
        <v>215</v>
      </c>
      <c r="DG9" s="54">
        <v>53</v>
      </c>
      <c r="DH9" s="54">
        <v>84</v>
      </c>
      <c r="DI9" s="54">
        <v>200</v>
      </c>
      <c r="DJ9" s="54">
        <v>147</v>
      </c>
      <c r="DK9" s="54">
        <v>57</v>
      </c>
      <c r="DL9" s="54">
        <v>255</v>
      </c>
      <c r="DM9" s="54">
        <v>282</v>
      </c>
      <c r="DN9" s="54">
        <v>271</v>
      </c>
      <c r="DO9" s="54">
        <v>255</v>
      </c>
      <c r="DP9" s="54">
        <v>256</v>
      </c>
      <c r="DQ9" s="54">
        <v>185</v>
      </c>
      <c r="DR9" s="58" t="s">
        <v>359</v>
      </c>
      <c r="DS9" s="54">
        <v>149</v>
      </c>
      <c r="DT9" s="54">
        <v>162</v>
      </c>
      <c r="DU9" s="54">
        <v>177</v>
      </c>
      <c r="DV9" s="54">
        <v>198</v>
      </c>
      <c r="DW9" s="54">
        <v>269</v>
      </c>
      <c r="DX9" s="54">
        <v>65</v>
      </c>
      <c r="DY9" s="7">
        <v>24</v>
      </c>
      <c r="DZ9" s="54">
        <v>157</v>
      </c>
      <c r="EA9" s="54">
        <v>353</v>
      </c>
      <c r="EB9" s="54">
        <v>227</v>
      </c>
      <c r="EC9" s="54">
        <v>168</v>
      </c>
      <c r="ED9" s="54">
        <v>193</v>
      </c>
      <c r="EE9" s="54">
        <v>0</v>
      </c>
      <c r="EF9" s="7">
        <v>31</v>
      </c>
    </row>
    <row r="10" spans="1:158" x14ac:dyDescent="0.25">
      <c r="A10" s="57">
        <v>0.29166666666666702</v>
      </c>
      <c r="C10" s="54">
        <v>159</v>
      </c>
      <c r="D10" s="54">
        <v>169</v>
      </c>
      <c r="E10" s="54">
        <v>165</v>
      </c>
      <c r="F10" s="54">
        <v>156</v>
      </c>
      <c r="G10" s="54">
        <v>73</v>
      </c>
      <c r="H10" s="54">
        <v>139</v>
      </c>
      <c r="I10" s="54">
        <v>104</v>
      </c>
      <c r="J10" s="54">
        <v>220</v>
      </c>
      <c r="K10" s="54">
        <v>155</v>
      </c>
      <c r="L10" s="54">
        <v>149</v>
      </c>
      <c r="M10" s="54">
        <v>125</v>
      </c>
      <c r="N10" s="54">
        <v>124</v>
      </c>
      <c r="O10" s="54">
        <v>162</v>
      </c>
      <c r="P10" s="54">
        <v>261</v>
      </c>
      <c r="Q10" s="54">
        <v>160</v>
      </c>
      <c r="R10" s="54">
        <v>214</v>
      </c>
      <c r="S10" s="54">
        <v>240</v>
      </c>
      <c r="T10" s="54">
        <v>162</v>
      </c>
      <c r="U10" s="54">
        <v>86</v>
      </c>
      <c r="V10" s="54">
        <v>299</v>
      </c>
      <c r="W10" s="54">
        <v>158</v>
      </c>
      <c r="X10" s="54">
        <v>186</v>
      </c>
      <c r="Y10" s="54">
        <v>155</v>
      </c>
      <c r="Z10" s="54">
        <v>165</v>
      </c>
      <c r="AA10" s="54">
        <v>340</v>
      </c>
      <c r="AB10" s="54">
        <v>135</v>
      </c>
      <c r="AC10" s="54">
        <v>46</v>
      </c>
      <c r="AD10" s="54">
        <v>48</v>
      </c>
      <c r="AE10" s="54">
        <v>159</v>
      </c>
      <c r="AF10" s="54">
        <v>128</v>
      </c>
      <c r="AG10" s="54">
        <v>249</v>
      </c>
      <c r="AH10" s="54">
        <v>183</v>
      </c>
      <c r="AI10" s="54">
        <v>172</v>
      </c>
      <c r="AJ10" s="54">
        <v>151</v>
      </c>
      <c r="AK10" s="54">
        <v>144</v>
      </c>
      <c r="AL10" s="54">
        <v>158</v>
      </c>
      <c r="AM10" s="54">
        <v>166</v>
      </c>
      <c r="AN10" s="54">
        <v>268</v>
      </c>
      <c r="AO10" s="54">
        <v>152</v>
      </c>
      <c r="AP10" s="54">
        <v>252</v>
      </c>
      <c r="AQ10" s="54">
        <v>173</v>
      </c>
      <c r="AR10" s="54">
        <v>151</v>
      </c>
      <c r="AS10" s="54">
        <v>165</v>
      </c>
      <c r="AT10" s="54">
        <v>252</v>
      </c>
      <c r="AU10" s="54">
        <v>122</v>
      </c>
      <c r="AV10" s="54">
        <v>94</v>
      </c>
      <c r="AW10" s="54">
        <v>166</v>
      </c>
      <c r="AX10" s="54">
        <v>258</v>
      </c>
      <c r="AY10" s="54">
        <v>283</v>
      </c>
      <c r="AZ10" s="54">
        <v>286</v>
      </c>
      <c r="BA10" s="54">
        <v>268</v>
      </c>
      <c r="BB10" s="54">
        <v>208</v>
      </c>
      <c r="BC10" s="54">
        <v>162</v>
      </c>
      <c r="BD10" s="54">
        <v>190</v>
      </c>
      <c r="BE10" s="54">
        <v>203</v>
      </c>
      <c r="BF10" s="54">
        <v>153</v>
      </c>
      <c r="BG10" s="54">
        <v>269</v>
      </c>
      <c r="BH10" s="54">
        <v>127</v>
      </c>
      <c r="BI10" s="54">
        <v>160</v>
      </c>
      <c r="BJ10" s="54">
        <v>107</v>
      </c>
      <c r="BK10" s="54">
        <v>272</v>
      </c>
      <c r="BL10" s="54">
        <v>278</v>
      </c>
      <c r="BM10" s="54">
        <v>353</v>
      </c>
      <c r="BN10" s="54">
        <v>288</v>
      </c>
      <c r="BO10" s="54">
        <v>275</v>
      </c>
      <c r="BP10" s="54">
        <v>280</v>
      </c>
      <c r="BQ10" s="54">
        <v>283</v>
      </c>
      <c r="BR10" s="54">
        <v>221</v>
      </c>
      <c r="BS10" s="54">
        <v>148</v>
      </c>
      <c r="BT10" s="54">
        <v>172</v>
      </c>
      <c r="BU10" s="54">
        <v>152</v>
      </c>
      <c r="BV10" s="54">
        <v>160</v>
      </c>
      <c r="BW10" s="54">
        <v>272</v>
      </c>
      <c r="BX10" s="54">
        <v>146</v>
      </c>
      <c r="BY10" s="54">
        <v>252</v>
      </c>
      <c r="BZ10" s="54">
        <v>170</v>
      </c>
      <c r="CA10" s="54">
        <v>206</v>
      </c>
      <c r="CB10" s="54">
        <v>266</v>
      </c>
      <c r="CC10" s="54">
        <v>153</v>
      </c>
      <c r="CD10" s="54">
        <v>211</v>
      </c>
      <c r="CE10" s="54">
        <v>208</v>
      </c>
      <c r="CF10" s="54">
        <v>163</v>
      </c>
      <c r="CG10" s="54">
        <v>244</v>
      </c>
      <c r="CH10" s="54">
        <v>341</v>
      </c>
      <c r="CI10" s="54">
        <v>115</v>
      </c>
      <c r="CJ10" s="54">
        <v>293</v>
      </c>
      <c r="CK10" s="54">
        <v>184</v>
      </c>
      <c r="CL10" s="54">
        <v>175</v>
      </c>
      <c r="CM10" s="54">
        <v>203</v>
      </c>
      <c r="CN10" s="54">
        <v>244</v>
      </c>
      <c r="CO10" s="54">
        <v>228</v>
      </c>
      <c r="CP10" s="54" t="s">
        <v>128</v>
      </c>
      <c r="CQ10" s="54">
        <v>347</v>
      </c>
      <c r="CR10" s="54">
        <v>355</v>
      </c>
      <c r="CS10" s="54">
        <v>360</v>
      </c>
      <c r="CT10" s="54">
        <v>205</v>
      </c>
      <c r="CU10" s="54">
        <v>43</v>
      </c>
      <c r="CV10" s="54">
        <v>299</v>
      </c>
      <c r="CW10" s="54">
        <v>26</v>
      </c>
      <c r="CX10" s="54">
        <v>152</v>
      </c>
      <c r="CY10" s="54">
        <v>331</v>
      </c>
      <c r="CZ10" s="54">
        <v>222</v>
      </c>
      <c r="DA10" s="54">
        <v>185</v>
      </c>
      <c r="DB10" s="54">
        <v>191</v>
      </c>
      <c r="DC10" s="54">
        <v>227</v>
      </c>
      <c r="DD10" s="54">
        <v>176</v>
      </c>
      <c r="DE10" s="54">
        <v>218</v>
      </c>
      <c r="DF10" s="54">
        <v>219</v>
      </c>
      <c r="DG10" s="54">
        <v>229</v>
      </c>
      <c r="DH10" s="54">
        <v>107</v>
      </c>
      <c r="DI10" s="54">
        <v>213</v>
      </c>
      <c r="DJ10" s="54">
        <v>208</v>
      </c>
      <c r="DK10" s="54">
        <v>139</v>
      </c>
      <c r="DL10" s="54">
        <v>256</v>
      </c>
      <c r="DM10" s="54">
        <v>176</v>
      </c>
      <c r="DN10" s="54">
        <v>262</v>
      </c>
      <c r="DO10" s="54">
        <v>255</v>
      </c>
      <c r="DP10" s="54">
        <v>254</v>
      </c>
      <c r="DQ10" s="54">
        <v>190</v>
      </c>
      <c r="DR10" s="58" t="s">
        <v>360</v>
      </c>
      <c r="DS10" s="54">
        <v>191</v>
      </c>
      <c r="DT10" s="54">
        <v>214</v>
      </c>
      <c r="DU10" s="54">
        <v>186</v>
      </c>
      <c r="DV10" s="54">
        <v>198</v>
      </c>
      <c r="DW10" s="54">
        <v>339</v>
      </c>
      <c r="DX10" s="54">
        <v>40</v>
      </c>
      <c r="DY10" s="7">
        <v>327</v>
      </c>
      <c r="DZ10" s="54">
        <v>215</v>
      </c>
      <c r="EA10" s="54">
        <v>39</v>
      </c>
      <c r="EB10" s="54">
        <v>219</v>
      </c>
      <c r="EC10" s="54">
        <v>184</v>
      </c>
      <c r="ED10" s="54">
        <v>176</v>
      </c>
      <c r="EE10" s="54">
        <v>71</v>
      </c>
      <c r="EF10" s="7">
        <v>25</v>
      </c>
    </row>
    <row r="11" spans="1:158" x14ac:dyDescent="0.25">
      <c r="A11" s="57">
        <v>0.33333333333333298</v>
      </c>
      <c r="C11" s="54">
        <v>159</v>
      </c>
      <c r="D11" s="54">
        <v>169</v>
      </c>
      <c r="E11" s="54">
        <v>163</v>
      </c>
      <c r="F11" s="54">
        <v>155</v>
      </c>
      <c r="G11" s="54">
        <v>73</v>
      </c>
      <c r="H11" s="54">
        <v>145</v>
      </c>
      <c r="I11" s="54">
        <v>104</v>
      </c>
      <c r="J11" s="54">
        <v>220</v>
      </c>
      <c r="K11" s="54">
        <v>192</v>
      </c>
      <c r="L11" s="54">
        <v>149</v>
      </c>
      <c r="M11" s="54">
        <v>125</v>
      </c>
      <c r="N11" s="54">
        <v>124</v>
      </c>
      <c r="O11" s="54">
        <v>176</v>
      </c>
      <c r="P11" s="54">
        <v>255</v>
      </c>
      <c r="Q11" s="54">
        <v>160</v>
      </c>
      <c r="R11" s="54">
        <v>214</v>
      </c>
      <c r="S11" s="54">
        <v>230</v>
      </c>
      <c r="T11" s="54">
        <v>162</v>
      </c>
      <c r="U11" s="54">
        <v>86</v>
      </c>
      <c r="V11" s="54">
        <v>300</v>
      </c>
      <c r="W11" s="54">
        <v>255</v>
      </c>
      <c r="X11" s="54">
        <v>186</v>
      </c>
      <c r="Y11" s="54">
        <v>148</v>
      </c>
      <c r="Z11" s="54">
        <v>160</v>
      </c>
      <c r="AA11" s="54">
        <v>340</v>
      </c>
      <c r="AB11" s="54">
        <v>135</v>
      </c>
      <c r="AC11" s="54">
        <v>46</v>
      </c>
      <c r="AD11" s="54">
        <v>48</v>
      </c>
      <c r="AE11" s="54">
        <v>151</v>
      </c>
      <c r="AF11" s="54">
        <v>128</v>
      </c>
      <c r="AG11" s="54">
        <v>249</v>
      </c>
      <c r="AH11" s="54">
        <v>183</v>
      </c>
      <c r="AI11" s="54">
        <v>165</v>
      </c>
      <c r="AJ11" s="54">
        <v>148</v>
      </c>
      <c r="AK11" s="54">
        <v>144</v>
      </c>
      <c r="AL11" s="54">
        <v>158</v>
      </c>
      <c r="AM11" s="54">
        <v>166</v>
      </c>
      <c r="AN11" s="54">
        <v>151</v>
      </c>
      <c r="AO11" s="54">
        <v>165</v>
      </c>
      <c r="AP11" s="54">
        <v>265</v>
      </c>
      <c r="AQ11" s="54">
        <v>166</v>
      </c>
      <c r="AR11" s="54">
        <v>165</v>
      </c>
      <c r="AS11" s="54">
        <v>183</v>
      </c>
      <c r="AT11" s="54">
        <v>221</v>
      </c>
      <c r="AU11" s="54">
        <v>122</v>
      </c>
      <c r="AV11" s="54">
        <v>94</v>
      </c>
      <c r="AW11" s="54">
        <v>166</v>
      </c>
      <c r="AX11" s="54">
        <v>176</v>
      </c>
      <c r="AY11" s="54">
        <v>283</v>
      </c>
      <c r="AZ11" s="54">
        <v>276</v>
      </c>
      <c r="BA11" s="54">
        <v>170</v>
      </c>
      <c r="BB11" s="54">
        <v>158</v>
      </c>
      <c r="BC11" s="54">
        <v>162</v>
      </c>
      <c r="BD11" s="54">
        <v>148</v>
      </c>
      <c r="BE11" s="54">
        <v>206</v>
      </c>
      <c r="BF11" s="54">
        <v>145</v>
      </c>
      <c r="BG11" s="54">
        <v>269</v>
      </c>
      <c r="BH11" s="54">
        <v>138</v>
      </c>
      <c r="BI11" s="54">
        <v>159</v>
      </c>
      <c r="BJ11" s="54">
        <v>107</v>
      </c>
      <c r="BK11" s="54">
        <v>272</v>
      </c>
      <c r="BL11" s="54">
        <v>172</v>
      </c>
      <c r="BM11" s="54">
        <v>354</v>
      </c>
      <c r="BN11" s="54">
        <v>310</v>
      </c>
      <c r="BO11" s="54">
        <v>275</v>
      </c>
      <c r="BP11" s="54">
        <v>255</v>
      </c>
      <c r="BQ11" s="54">
        <v>256</v>
      </c>
      <c r="BR11" s="54">
        <v>193</v>
      </c>
      <c r="BS11" s="54">
        <v>155</v>
      </c>
      <c r="BT11" s="54">
        <v>153</v>
      </c>
      <c r="BU11" s="54">
        <v>156</v>
      </c>
      <c r="BV11" s="54">
        <v>121</v>
      </c>
      <c r="BW11" s="54">
        <v>272</v>
      </c>
      <c r="BX11" s="54">
        <v>155</v>
      </c>
      <c r="BY11" s="54">
        <v>247</v>
      </c>
      <c r="BZ11" s="54">
        <v>170</v>
      </c>
      <c r="CA11" s="54">
        <v>271</v>
      </c>
      <c r="CB11" s="54">
        <v>262</v>
      </c>
      <c r="CC11" s="54">
        <v>156</v>
      </c>
      <c r="CD11" s="54">
        <v>179</v>
      </c>
      <c r="CE11" s="54">
        <v>201</v>
      </c>
      <c r="CF11" s="54">
        <v>176</v>
      </c>
      <c r="CG11" s="54">
        <v>199</v>
      </c>
      <c r="CH11" s="54">
        <v>242</v>
      </c>
      <c r="CI11" s="54">
        <v>152</v>
      </c>
      <c r="CJ11" s="54">
        <v>268</v>
      </c>
      <c r="CK11" s="54">
        <v>217</v>
      </c>
      <c r="CL11" s="54">
        <v>235</v>
      </c>
      <c r="CM11" s="54">
        <v>153</v>
      </c>
      <c r="CN11" s="54">
        <v>234</v>
      </c>
      <c r="CO11" s="54">
        <v>216</v>
      </c>
      <c r="CP11" s="54" t="s">
        <v>129</v>
      </c>
      <c r="CQ11" s="54">
        <v>352</v>
      </c>
      <c r="CR11" s="54">
        <v>352</v>
      </c>
      <c r="CS11" s="54">
        <v>311</v>
      </c>
      <c r="CT11" s="54">
        <v>214</v>
      </c>
      <c r="CU11" s="54">
        <v>52</v>
      </c>
      <c r="CV11" s="54">
        <v>332</v>
      </c>
      <c r="CW11" s="54">
        <v>227</v>
      </c>
      <c r="CX11" s="54">
        <v>189</v>
      </c>
      <c r="CY11" s="54">
        <v>43</v>
      </c>
      <c r="CZ11" s="54">
        <v>204</v>
      </c>
      <c r="DA11" s="54">
        <v>222</v>
      </c>
      <c r="DB11" s="54">
        <v>205</v>
      </c>
      <c r="DC11" s="54">
        <v>224</v>
      </c>
      <c r="DD11" s="54">
        <v>219</v>
      </c>
      <c r="DE11" s="54">
        <v>231</v>
      </c>
      <c r="DF11" s="54">
        <v>225</v>
      </c>
      <c r="DG11" s="54">
        <v>288</v>
      </c>
      <c r="DH11" s="54">
        <v>215</v>
      </c>
      <c r="DI11" s="54">
        <v>214</v>
      </c>
      <c r="DJ11" s="54">
        <v>218</v>
      </c>
      <c r="DK11" s="54">
        <v>240</v>
      </c>
      <c r="DL11" s="54">
        <v>245</v>
      </c>
      <c r="DM11" s="54">
        <v>196</v>
      </c>
      <c r="DN11" s="54">
        <v>146</v>
      </c>
      <c r="DO11" s="54">
        <v>264</v>
      </c>
      <c r="DP11" s="54">
        <v>268</v>
      </c>
      <c r="DQ11" s="54">
        <v>191</v>
      </c>
      <c r="DR11" s="58" t="s">
        <v>361</v>
      </c>
      <c r="DS11" s="54">
        <v>222</v>
      </c>
      <c r="DT11" s="54">
        <v>228</v>
      </c>
      <c r="DU11" s="54">
        <v>219</v>
      </c>
      <c r="DV11" s="54">
        <v>220</v>
      </c>
      <c r="DW11" s="54">
        <v>169</v>
      </c>
      <c r="DX11" s="54">
        <v>294</v>
      </c>
      <c r="DY11" s="7">
        <v>4</v>
      </c>
      <c r="DZ11" s="54">
        <v>213</v>
      </c>
      <c r="EA11" s="54">
        <v>229</v>
      </c>
      <c r="EB11" s="54">
        <v>213</v>
      </c>
      <c r="EC11" s="54">
        <v>209</v>
      </c>
      <c r="ED11" s="54">
        <v>180</v>
      </c>
      <c r="EE11" s="54">
        <v>51</v>
      </c>
      <c r="EF11" s="7">
        <v>4</v>
      </c>
    </row>
    <row r="12" spans="1:158" x14ac:dyDescent="0.25">
      <c r="A12" s="59">
        <v>0.375</v>
      </c>
      <c r="C12" s="54">
        <v>159</v>
      </c>
      <c r="D12" s="54">
        <v>168</v>
      </c>
      <c r="E12" s="54">
        <v>196</v>
      </c>
      <c r="F12" s="54">
        <v>155</v>
      </c>
      <c r="G12" s="54">
        <v>76</v>
      </c>
      <c r="H12" s="54">
        <v>148</v>
      </c>
      <c r="I12" s="54">
        <v>104</v>
      </c>
      <c r="J12" s="54">
        <v>220</v>
      </c>
      <c r="K12" s="54">
        <v>153</v>
      </c>
      <c r="L12" s="54">
        <v>149</v>
      </c>
      <c r="M12" s="54">
        <v>138</v>
      </c>
      <c r="N12" s="54">
        <v>124</v>
      </c>
      <c r="O12" s="54">
        <v>184</v>
      </c>
      <c r="P12" s="54">
        <v>245</v>
      </c>
      <c r="Q12" s="54">
        <v>160</v>
      </c>
      <c r="R12" s="54">
        <v>272</v>
      </c>
      <c r="S12" s="54">
        <v>176</v>
      </c>
      <c r="T12" s="54">
        <v>160</v>
      </c>
      <c r="U12" s="54">
        <v>175</v>
      </c>
      <c r="V12" s="54">
        <v>334</v>
      </c>
      <c r="W12" s="54">
        <v>175</v>
      </c>
      <c r="X12" s="54">
        <v>186</v>
      </c>
      <c r="Y12" s="54">
        <v>158</v>
      </c>
      <c r="Z12" s="54">
        <v>155</v>
      </c>
      <c r="AA12" s="54">
        <v>340</v>
      </c>
      <c r="AB12" s="54">
        <v>169</v>
      </c>
      <c r="AC12" s="54">
        <v>46</v>
      </c>
      <c r="AD12" s="54">
        <v>94</v>
      </c>
      <c r="AE12" s="54">
        <v>145</v>
      </c>
      <c r="AF12" s="54">
        <v>145</v>
      </c>
      <c r="AG12" s="54">
        <v>70</v>
      </c>
      <c r="AH12" s="54">
        <v>183</v>
      </c>
      <c r="AI12" s="54">
        <v>159</v>
      </c>
      <c r="AJ12" s="54">
        <v>152</v>
      </c>
      <c r="AK12" s="54">
        <v>144</v>
      </c>
      <c r="AL12" s="54">
        <v>136</v>
      </c>
      <c r="AM12" s="54">
        <v>183</v>
      </c>
      <c r="AN12" s="54">
        <v>179</v>
      </c>
      <c r="AO12" s="54">
        <v>296</v>
      </c>
      <c r="AP12" s="54">
        <v>200</v>
      </c>
      <c r="AQ12" s="54">
        <v>155</v>
      </c>
      <c r="AR12" s="54">
        <v>168</v>
      </c>
      <c r="AS12" s="54">
        <v>225</v>
      </c>
      <c r="AT12" s="54">
        <v>180</v>
      </c>
      <c r="AU12" s="54">
        <v>145</v>
      </c>
      <c r="AV12" s="54">
        <v>107</v>
      </c>
      <c r="AW12" s="54">
        <v>166</v>
      </c>
      <c r="AX12" s="54">
        <v>175</v>
      </c>
      <c r="AY12" s="54">
        <v>179</v>
      </c>
      <c r="AZ12" s="54">
        <v>172</v>
      </c>
      <c r="BA12" s="54">
        <v>145</v>
      </c>
      <c r="BB12" s="54">
        <v>149</v>
      </c>
      <c r="BC12" s="54">
        <v>146</v>
      </c>
      <c r="BD12" s="54">
        <v>249</v>
      </c>
      <c r="BE12" s="54">
        <v>200</v>
      </c>
      <c r="BF12" s="54">
        <v>148</v>
      </c>
      <c r="BG12" s="54">
        <v>122</v>
      </c>
      <c r="BH12" s="54">
        <v>163</v>
      </c>
      <c r="BI12" s="54">
        <v>141</v>
      </c>
      <c r="BJ12" s="54">
        <v>172</v>
      </c>
      <c r="BK12" s="54">
        <v>266</v>
      </c>
      <c r="BL12" s="54">
        <v>312</v>
      </c>
      <c r="BM12" s="54">
        <v>357</v>
      </c>
      <c r="BN12" s="54">
        <v>306</v>
      </c>
      <c r="BO12" s="54">
        <v>211</v>
      </c>
      <c r="BP12" s="54">
        <v>252</v>
      </c>
      <c r="BQ12" s="54">
        <v>190</v>
      </c>
      <c r="BR12" s="54">
        <v>208</v>
      </c>
      <c r="BS12" s="54">
        <v>153</v>
      </c>
      <c r="BT12" s="54">
        <v>145</v>
      </c>
      <c r="BU12" s="54">
        <v>240</v>
      </c>
      <c r="BV12" s="54">
        <v>124</v>
      </c>
      <c r="BW12" s="54">
        <v>172</v>
      </c>
      <c r="BX12" s="54">
        <v>138</v>
      </c>
      <c r="BY12" s="54">
        <v>190</v>
      </c>
      <c r="BZ12" s="54">
        <v>144</v>
      </c>
      <c r="CA12" s="54">
        <v>275</v>
      </c>
      <c r="CB12" s="54">
        <v>196</v>
      </c>
      <c r="CC12" s="54">
        <v>146</v>
      </c>
      <c r="CD12" s="54">
        <v>184</v>
      </c>
      <c r="CE12" s="54">
        <v>194</v>
      </c>
      <c r="CF12" s="54">
        <v>149</v>
      </c>
      <c r="CG12" s="54">
        <v>80</v>
      </c>
      <c r="CH12" s="54">
        <v>168</v>
      </c>
      <c r="CI12" s="54">
        <v>103</v>
      </c>
      <c r="CJ12" s="54">
        <v>105</v>
      </c>
      <c r="CK12" s="54">
        <v>200</v>
      </c>
      <c r="CL12" s="54">
        <v>199</v>
      </c>
      <c r="CM12" s="54">
        <v>156</v>
      </c>
      <c r="CN12" s="54">
        <v>152</v>
      </c>
      <c r="CO12" s="54">
        <v>230</v>
      </c>
      <c r="CP12" s="54" t="s">
        <v>130</v>
      </c>
      <c r="CQ12" s="54">
        <v>348</v>
      </c>
      <c r="CR12" s="54">
        <v>360</v>
      </c>
      <c r="CS12" s="54">
        <v>336</v>
      </c>
      <c r="CT12" s="54">
        <v>237</v>
      </c>
      <c r="CU12" s="54">
        <v>6</v>
      </c>
      <c r="CV12" s="54">
        <v>324</v>
      </c>
      <c r="CW12" s="54">
        <v>229</v>
      </c>
      <c r="CX12" s="54">
        <v>293</v>
      </c>
      <c r="CY12" s="54">
        <v>341</v>
      </c>
      <c r="CZ12" s="54">
        <v>196</v>
      </c>
      <c r="DA12" s="54">
        <v>224</v>
      </c>
      <c r="DB12" s="54">
        <v>285</v>
      </c>
      <c r="DC12" s="54">
        <v>225</v>
      </c>
      <c r="DD12" s="54">
        <v>219</v>
      </c>
      <c r="DE12" s="54">
        <v>251</v>
      </c>
      <c r="DF12" s="54">
        <v>248</v>
      </c>
      <c r="DG12" s="54">
        <v>346</v>
      </c>
      <c r="DH12" s="54">
        <v>220</v>
      </c>
      <c r="DI12" s="54">
        <v>214</v>
      </c>
      <c r="DJ12" s="54">
        <v>225</v>
      </c>
      <c r="DK12" s="54">
        <v>132</v>
      </c>
      <c r="DL12" s="54">
        <v>197</v>
      </c>
      <c r="DM12" s="54">
        <v>182</v>
      </c>
      <c r="DN12" s="54">
        <v>153</v>
      </c>
      <c r="DO12" s="54">
        <v>216</v>
      </c>
      <c r="DP12" s="54">
        <v>186</v>
      </c>
      <c r="DQ12" s="54">
        <v>234</v>
      </c>
      <c r="DR12" s="58" t="s">
        <v>362</v>
      </c>
      <c r="DS12" s="54">
        <v>227</v>
      </c>
      <c r="DT12" s="54">
        <v>221</v>
      </c>
      <c r="DU12" s="54">
        <v>214</v>
      </c>
      <c r="DV12" s="54">
        <v>209</v>
      </c>
      <c r="DW12" s="54">
        <v>149</v>
      </c>
      <c r="DX12" s="54">
        <v>227</v>
      </c>
      <c r="DY12" s="7">
        <v>240</v>
      </c>
      <c r="DZ12" s="54">
        <v>225</v>
      </c>
      <c r="EA12" s="54">
        <v>219</v>
      </c>
      <c r="EB12" s="54">
        <v>214</v>
      </c>
      <c r="EC12" s="54">
        <v>205</v>
      </c>
      <c r="ED12" s="54">
        <v>183</v>
      </c>
      <c r="EE12" s="54">
        <v>0</v>
      </c>
      <c r="EF12" s="7">
        <v>334</v>
      </c>
    </row>
    <row r="13" spans="1:158" x14ac:dyDescent="0.25">
      <c r="A13" s="59">
        <v>0.41666666666666702</v>
      </c>
      <c r="C13" s="54">
        <v>151</v>
      </c>
      <c r="D13" s="54">
        <v>168</v>
      </c>
      <c r="E13" s="54">
        <v>189</v>
      </c>
      <c r="F13" s="54">
        <v>223</v>
      </c>
      <c r="G13" s="54">
        <v>112</v>
      </c>
      <c r="H13" s="54">
        <v>146</v>
      </c>
      <c r="I13" s="54">
        <v>104</v>
      </c>
      <c r="J13" s="54">
        <v>211</v>
      </c>
      <c r="K13" s="54">
        <v>105</v>
      </c>
      <c r="L13" s="54">
        <v>90</v>
      </c>
      <c r="M13" s="54">
        <v>218</v>
      </c>
      <c r="N13" s="54">
        <v>100</v>
      </c>
      <c r="O13" s="54">
        <v>183</v>
      </c>
      <c r="P13" s="54">
        <v>245</v>
      </c>
      <c r="Q13" s="54">
        <v>156</v>
      </c>
      <c r="R13" s="54">
        <v>334</v>
      </c>
      <c r="S13" s="54">
        <v>213</v>
      </c>
      <c r="T13" s="54">
        <v>160</v>
      </c>
      <c r="U13" s="54">
        <v>218</v>
      </c>
      <c r="V13" s="54">
        <v>189</v>
      </c>
      <c r="W13" s="54">
        <v>187</v>
      </c>
      <c r="X13" s="54">
        <v>175</v>
      </c>
      <c r="Y13" s="54">
        <v>151</v>
      </c>
      <c r="Z13" s="54">
        <v>155</v>
      </c>
      <c r="AA13" s="54">
        <v>290</v>
      </c>
      <c r="AB13" s="54">
        <v>153</v>
      </c>
      <c r="AC13" s="54">
        <v>21</v>
      </c>
      <c r="AD13" s="54">
        <v>341</v>
      </c>
      <c r="AE13" s="54">
        <v>131</v>
      </c>
      <c r="AF13" s="54">
        <v>145</v>
      </c>
      <c r="AG13" s="54">
        <v>72</v>
      </c>
      <c r="AH13" s="54">
        <v>151</v>
      </c>
      <c r="AI13" s="54">
        <v>153</v>
      </c>
      <c r="AJ13" s="54">
        <v>179</v>
      </c>
      <c r="AK13" s="54">
        <v>170</v>
      </c>
      <c r="AL13" s="54">
        <v>139</v>
      </c>
      <c r="AM13" s="54">
        <v>166</v>
      </c>
      <c r="AN13" s="54">
        <v>151</v>
      </c>
      <c r="AO13" s="54">
        <v>48</v>
      </c>
      <c r="AP13" s="54">
        <v>142</v>
      </c>
      <c r="AQ13" s="54">
        <v>107</v>
      </c>
      <c r="AR13" s="54">
        <v>144</v>
      </c>
      <c r="AS13" s="54">
        <v>224</v>
      </c>
      <c r="AT13" s="54">
        <v>180</v>
      </c>
      <c r="AU13" s="54">
        <v>88</v>
      </c>
      <c r="AV13" s="54">
        <v>132</v>
      </c>
      <c r="AW13" s="54">
        <v>155</v>
      </c>
      <c r="AX13" s="54">
        <v>148</v>
      </c>
      <c r="AY13" s="54">
        <v>83</v>
      </c>
      <c r="AZ13" s="54">
        <v>142</v>
      </c>
      <c r="BA13" s="54">
        <v>151</v>
      </c>
      <c r="BB13" s="54">
        <v>128</v>
      </c>
      <c r="BC13" s="54">
        <v>105</v>
      </c>
      <c r="BD13" s="54">
        <v>224</v>
      </c>
      <c r="BE13" s="54">
        <v>162</v>
      </c>
      <c r="BF13" s="54">
        <v>155</v>
      </c>
      <c r="BG13" s="54">
        <v>55</v>
      </c>
      <c r="BH13" s="54">
        <v>170</v>
      </c>
      <c r="BI13" s="54">
        <v>144</v>
      </c>
      <c r="BJ13" s="54">
        <v>155</v>
      </c>
      <c r="BK13" s="54">
        <v>220</v>
      </c>
      <c r="BL13" s="54">
        <v>139</v>
      </c>
      <c r="BM13" s="54">
        <v>350</v>
      </c>
      <c r="BN13" s="54">
        <v>310</v>
      </c>
      <c r="BO13" s="54">
        <v>173</v>
      </c>
      <c r="BP13" s="54">
        <v>139</v>
      </c>
      <c r="BQ13" s="54">
        <v>211</v>
      </c>
      <c r="BR13" s="54">
        <v>160</v>
      </c>
      <c r="BS13" s="54">
        <v>129</v>
      </c>
      <c r="BT13" s="54">
        <v>145</v>
      </c>
      <c r="BU13" s="54">
        <v>208</v>
      </c>
      <c r="BV13" s="54">
        <v>135</v>
      </c>
      <c r="BW13" s="54">
        <v>138</v>
      </c>
      <c r="BX13" s="54">
        <v>146</v>
      </c>
      <c r="BY13" s="54">
        <v>132</v>
      </c>
      <c r="BZ13" s="54">
        <v>169</v>
      </c>
      <c r="CA13" s="54">
        <v>273</v>
      </c>
      <c r="CB13" s="54">
        <v>180</v>
      </c>
      <c r="CC13" s="54">
        <v>136</v>
      </c>
      <c r="CD13" s="54">
        <v>149</v>
      </c>
      <c r="CE13" s="54">
        <v>141</v>
      </c>
      <c r="CF13" s="54">
        <v>149</v>
      </c>
      <c r="CG13" s="54">
        <v>111</v>
      </c>
      <c r="CH13" s="54">
        <v>111</v>
      </c>
      <c r="CI13" s="54">
        <v>128</v>
      </c>
      <c r="CJ13" s="54">
        <v>83</v>
      </c>
      <c r="CK13" s="54">
        <v>63</v>
      </c>
      <c r="CL13" s="54">
        <v>142</v>
      </c>
      <c r="CM13" s="54">
        <v>136</v>
      </c>
      <c r="CN13" s="54">
        <v>351</v>
      </c>
      <c r="CO13" s="54">
        <v>233</v>
      </c>
      <c r="CP13" s="54" t="s">
        <v>131</v>
      </c>
      <c r="CQ13" s="54">
        <v>321</v>
      </c>
      <c r="CR13" s="54">
        <v>354</v>
      </c>
      <c r="CS13" s="54">
        <v>286</v>
      </c>
      <c r="CT13" s="54">
        <v>230</v>
      </c>
      <c r="CU13" s="54">
        <v>344</v>
      </c>
      <c r="CV13" s="54">
        <v>332</v>
      </c>
      <c r="CW13" s="54">
        <v>220</v>
      </c>
      <c r="CX13" s="54">
        <v>307</v>
      </c>
      <c r="CY13" s="54">
        <v>318</v>
      </c>
      <c r="CZ13" s="54">
        <v>241</v>
      </c>
      <c r="DA13" s="54">
        <v>222</v>
      </c>
      <c r="DB13" s="54">
        <v>302</v>
      </c>
      <c r="DC13" s="54">
        <v>234</v>
      </c>
      <c r="DD13" s="54">
        <v>229</v>
      </c>
      <c r="DE13" s="54">
        <v>276</v>
      </c>
      <c r="DF13" s="54">
        <v>258</v>
      </c>
      <c r="DG13" s="54">
        <v>328</v>
      </c>
      <c r="DH13" s="54">
        <v>220</v>
      </c>
      <c r="DI13" s="54">
        <v>220</v>
      </c>
      <c r="DJ13" s="54">
        <v>274</v>
      </c>
      <c r="DK13" s="54">
        <v>168</v>
      </c>
      <c r="DL13" s="54">
        <v>152</v>
      </c>
      <c r="DM13" s="54">
        <v>141</v>
      </c>
      <c r="DN13" s="54">
        <v>190</v>
      </c>
      <c r="DO13" s="54">
        <v>190</v>
      </c>
      <c r="DP13" s="54">
        <v>196</v>
      </c>
      <c r="DQ13" s="54">
        <v>276</v>
      </c>
      <c r="DR13" s="58" t="s">
        <v>134</v>
      </c>
      <c r="DS13" s="54">
        <v>229</v>
      </c>
      <c r="DT13" s="54">
        <v>226</v>
      </c>
      <c r="DU13" s="54">
        <v>228</v>
      </c>
      <c r="DV13" s="54">
        <v>229</v>
      </c>
      <c r="DW13" s="54">
        <v>178</v>
      </c>
      <c r="DX13" s="54">
        <v>216</v>
      </c>
      <c r="DY13" s="7">
        <v>269</v>
      </c>
      <c r="DZ13" s="54">
        <v>229</v>
      </c>
      <c r="EA13" s="54">
        <v>229</v>
      </c>
      <c r="EB13" s="54">
        <v>226</v>
      </c>
      <c r="EC13" s="54">
        <v>204</v>
      </c>
      <c r="ED13" s="54">
        <v>199</v>
      </c>
      <c r="EE13" s="54">
        <v>225</v>
      </c>
      <c r="EF13" s="7">
        <v>309</v>
      </c>
    </row>
    <row r="14" spans="1:158" x14ac:dyDescent="0.25">
      <c r="A14" s="59">
        <v>0.45833333333333298</v>
      </c>
      <c r="B14" s="54">
        <v>173</v>
      </c>
      <c r="C14" s="54">
        <v>83</v>
      </c>
      <c r="D14" s="54">
        <v>211</v>
      </c>
      <c r="E14" s="54">
        <v>163</v>
      </c>
      <c r="F14" s="54">
        <v>242</v>
      </c>
      <c r="G14" s="54">
        <v>127</v>
      </c>
      <c r="H14" s="54">
        <v>135</v>
      </c>
      <c r="I14" s="54">
        <v>104</v>
      </c>
      <c r="J14" s="54">
        <v>111</v>
      </c>
      <c r="K14" s="54">
        <v>107</v>
      </c>
      <c r="L14" s="54">
        <v>124</v>
      </c>
      <c r="M14" s="54">
        <v>238</v>
      </c>
      <c r="N14" s="54">
        <v>163</v>
      </c>
      <c r="O14" s="54">
        <v>192</v>
      </c>
      <c r="P14" s="54">
        <v>224</v>
      </c>
      <c r="Q14" s="54">
        <v>67</v>
      </c>
      <c r="R14" s="54">
        <v>309</v>
      </c>
      <c r="S14" s="54">
        <v>234</v>
      </c>
      <c r="T14" s="54">
        <v>162</v>
      </c>
      <c r="U14" s="54">
        <v>145</v>
      </c>
      <c r="V14" s="54">
        <v>39</v>
      </c>
      <c r="W14" s="54">
        <v>194</v>
      </c>
      <c r="X14" s="54">
        <v>55</v>
      </c>
      <c r="Y14" s="54">
        <v>138</v>
      </c>
      <c r="Z14" s="54">
        <v>151</v>
      </c>
      <c r="AA14" s="54">
        <v>76</v>
      </c>
      <c r="AB14" s="54">
        <v>79</v>
      </c>
      <c r="AC14" s="54">
        <v>28</v>
      </c>
      <c r="AD14" s="54">
        <v>321</v>
      </c>
      <c r="AE14" s="54">
        <v>158</v>
      </c>
      <c r="AF14" s="54">
        <v>151</v>
      </c>
      <c r="AG14" s="54">
        <v>57</v>
      </c>
      <c r="AH14" s="54">
        <v>125</v>
      </c>
      <c r="AI14" s="54">
        <v>142</v>
      </c>
      <c r="AJ14" s="54">
        <v>94</v>
      </c>
      <c r="AK14" s="54">
        <v>104</v>
      </c>
      <c r="AL14" s="54">
        <v>135</v>
      </c>
      <c r="AM14" s="54">
        <v>128</v>
      </c>
      <c r="AN14" s="54">
        <v>139</v>
      </c>
      <c r="AO14" s="54">
        <v>200</v>
      </c>
      <c r="AP14" s="54">
        <v>144</v>
      </c>
      <c r="AQ14" s="54">
        <v>145</v>
      </c>
      <c r="AR14" s="54">
        <v>138</v>
      </c>
      <c r="AS14" s="54">
        <v>237</v>
      </c>
      <c r="AT14" s="54">
        <v>158</v>
      </c>
      <c r="AU14" s="54">
        <v>139</v>
      </c>
      <c r="AV14" s="54">
        <v>138</v>
      </c>
      <c r="AW14" s="54">
        <v>98</v>
      </c>
      <c r="AX14" s="54">
        <v>121</v>
      </c>
      <c r="AY14" s="54">
        <v>125</v>
      </c>
      <c r="AZ14" s="54">
        <v>144</v>
      </c>
      <c r="BA14" s="54">
        <v>141</v>
      </c>
      <c r="BB14" s="54">
        <v>108</v>
      </c>
      <c r="BC14" s="54">
        <v>111</v>
      </c>
      <c r="BD14" s="54">
        <v>100</v>
      </c>
      <c r="BE14" s="54">
        <v>152</v>
      </c>
      <c r="BF14" s="54">
        <v>152</v>
      </c>
      <c r="BG14" s="54">
        <v>196</v>
      </c>
      <c r="BH14" s="54">
        <v>175</v>
      </c>
      <c r="BI14" s="54">
        <v>144</v>
      </c>
      <c r="BJ14" s="54">
        <v>134</v>
      </c>
      <c r="BK14" s="54">
        <v>105</v>
      </c>
      <c r="BL14" s="54">
        <v>122</v>
      </c>
      <c r="BM14" s="54">
        <v>131</v>
      </c>
      <c r="BN14" s="54">
        <v>101</v>
      </c>
      <c r="BO14" s="54">
        <v>201</v>
      </c>
      <c r="BP14" s="54">
        <v>146</v>
      </c>
      <c r="BQ14" s="54">
        <v>124</v>
      </c>
      <c r="BR14" s="54">
        <v>145</v>
      </c>
      <c r="BS14" s="54">
        <v>103</v>
      </c>
      <c r="BT14" s="54">
        <v>144</v>
      </c>
      <c r="BU14" s="54">
        <v>81</v>
      </c>
      <c r="BV14" s="54">
        <v>122</v>
      </c>
      <c r="BW14" s="54">
        <v>129</v>
      </c>
      <c r="BX14" s="54">
        <v>152</v>
      </c>
      <c r="BY14" s="54">
        <v>138</v>
      </c>
      <c r="BZ14" s="54">
        <v>183</v>
      </c>
      <c r="CA14" s="54">
        <v>200</v>
      </c>
      <c r="CB14" s="54">
        <v>148</v>
      </c>
      <c r="CC14" s="54">
        <v>153</v>
      </c>
      <c r="CD14" s="54">
        <v>136</v>
      </c>
      <c r="CE14" s="54">
        <v>115</v>
      </c>
      <c r="CF14" s="54">
        <v>148</v>
      </c>
      <c r="CG14" s="54">
        <v>122</v>
      </c>
      <c r="CH14" s="54">
        <v>234</v>
      </c>
      <c r="CI14" s="54">
        <v>160</v>
      </c>
      <c r="CJ14" s="54">
        <v>100</v>
      </c>
      <c r="CK14" s="54">
        <v>90</v>
      </c>
      <c r="CL14" s="54">
        <v>129</v>
      </c>
      <c r="CM14" s="54">
        <v>138</v>
      </c>
      <c r="CN14" s="54">
        <v>168</v>
      </c>
      <c r="CO14" s="54">
        <v>238</v>
      </c>
      <c r="CP14" s="54" t="s">
        <v>132</v>
      </c>
      <c r="CQ14" s="54">
        <v>322</v>
      </c>
      <c r="CR14" s="54">
        <v>356</v>
      </c>
      <c r="CS14" s="54">
        <v>264</v>
      </c>
      <c r="CT14" s="54">
        <v>297</v>
      </c>
      <c r="CU14" s="54">
        <v>346</v>
      </c>
      <c r="CV14" s="54">
        <v>329</v>
      </c>
      <c r="CW14" s="54">
        <v>230</v>
      </c>
      <c r="CX14" s="54">
        <v>303</v>
      </c>
      <c r="CY14" s="54">
        <v>316</v>
      </c>
      <c r="CZ14" s="54">
        <v>313</v>
      </c>
      <c r="DA14" s="54">
        <v>281</v>
      </c>
      <c r="DB14" s="54">
        <v>308</v>
      </c>
      <c r="DC14" s="54">
        <v>237</v>
      </c>
      <c r="DD14" s="54">
        <v>285</v>
      </c>
      <c r="DE14" s="54">
        <v>296</v>
      </c>
      <c r="DF14" s="54">
        <v>320</v>
      </c>
      <c r="DG14" s="54">
        <v>287</v>
      </c>
      <c r="DH14" s="54">
        <v>298</v>
      </c>
      <c r="DI14" s="54">
        <v>233</v>
      </c>
      <c r="DJ14" s="54">
        <v>281</v>
      </c>
      <c r="DK14" s="54">
        <v>114</v>
      </c>
      <c r="DL14" s="54">
        <v>158</v>
      </c>
      <c r="DM14" s="54">
        <v>149</v>
      </c>
      <c r="DN14" s="54">
        <v>110</v>
      </c>
      <c r="DO14" s="54">
        <v>129</v>
      </c>
      <c r="DP14" s="54">
        <v>139</v>
      </c>
      <c r="DQ14" s="54">
        <v>274</v>
      </c>
      <c r="DR14" s="58" t="s">
        <v>363</v>
      </c>
      <c r="DS14" s="54">
        <v>293</v>
      </c>
      <c r="DT14" s="54">
        <v>263</v>
      </c>
      <c r="DU14" s="54">
        <v>241</v>
      </c>
      <c r="DV14" s="54">
        <v>237</v>
      </c>
      <c r="DW14" s="54">
        <v>202</v>
      </c>
      <c r="DX14" s="54">
        <v>222</v>
      </c>
      <c r="DY14" s="7">
        <v>288</v>
      </c>
      <c r="DZ14" s="54">
        <v>272</v>
      </c>
      <c r="EA14" s="54">
        <v>246</v>
      </c>
      <c r="EB14" s="54">
        <v>229</v>
      </c>
      <c r="EC14" s="54">
        <v>204</v>
      </c>
      <c r="ED14" s="54">
        <v>210</v>
      </c>
      <c r="EE14" s="54">
        <v>178</v>
      </c>
      <c r="EF14" s="7">
        <v>256</v>
      </c>
    </row>
    <row r="15" spans="1:158" x14ac:dyDescent="0.25">
      <c r="A15" s="59">
        <v>0.5</v>
      </c>
      <c r="B15" s="54">
        <v>132</v>
      </c>
      <c r="C15" s="54">
        <v>87</v>
      </c>
      <c r="D15" s="54">
        <v>221</v>
      </c>
      <c r="E15" s="54">
        <v>144</v>
      </c>
      <c r="F15" s="54">
        <v>165</v>
      </c>
      <c r="G15" s="54">
        <v>100</v>
      </c>
      <c r="H15" s="54">
        <v>120</v>
      </c>
      <c r="I15" s="54">
        <v>98</v>
      </c>
      <c r="J15" s="54">
        <v>131</v>
      </c>
      <c r="K15" s="54">
        <v>90</v>
      </c>
      <c r="L15" s="54">
        <v>104</v>
      </c>
      <c r="M15" s="54">
        <v>55</v>
      </c>
      <c r="N15" s="54">
        <v>189</v>
      </c>
      <c r="O15" s="54">
        <v>169</v>
      </c>
      <c r="P15" s="54">
        <v>134</v>
      </c>
      <c r="Q15" s="54">
        <v>43</v>
      </c>
      <c r="R15" s="54">
        <v>111</v>
      </c>
      <c r="S15" s="54">
        <v>114</v>
      </c>
      <c r="T15" s="54">
        <v>162</v>
      </c>
      <c r="U15" s="54">
        <v>129</v>
      </c>
      <c r="V15" s="54">
        <v>59</v>
      </c>
      <c r="W15" s="54">
        <v>120</v>
      </c>
      <c r="X15" s="54">
        <v>98</v>
      </c>
      <c r="Y15" s="54">
        <v>138</v>
      </c>
      <c r="Z15" s="54">
        <v>176</v>
      </c>
      <c r="AA15" s="54">
        <v>56</v>
      </c>
      <c r="AB15" s="54">
        <v>155</v>
      </c>
      <c r="AC15" s="54">
        <v>59</v>
      </c>
      <c r="AD15" s="54">
        <v>107</v>
      </c>
      <c r="AE15" s="54">
        <v>118</v>
      </c>
      <c r="AF15" s="54">
        <v>142</v>
      </c>
      <c r="AG15" s="54">
        <v>60</v>
      </c>
      <c r="AH15" s="54">
        <v>122</v>
      </c>
      <c r="AI15" s="54">
        <v>152</v>
      </c>
      <c r="AJ15" s="54">
        <v>132</v>
      </c>
      <c r="AK15" s="54">
        <v>122</v>
      </c>
      <c r="AL15" s="54">
        <v>136</v>
      </c>
      <c r="AM15" s="54">
        <v>63</v>
      </c>
      <c r="AN15" s="54">
        <v>136</v>
      </c>
      <c r="AO15" s="54">
        <v>142</v>
      </c>
      <c r="AP15" s="54">
        <v>131</v>
      </c>
      <c r="AQ15" s="54">
        <v>141</v>
      </c>
      <c r="AR15" s="54">
        <v>141</v>
      </c>
      <c r="AS15" s="54">
        <v>196</v>
      </c>
      <c r="AT15" s="54">
        <v>138</v>
      </c>
      <c r="AU15" s="54">
        <v>124</v>
      </c>
      <c r="AV15" s="54">
        <v>117</v>
      </c>
      <c r="AW15" s="54">
        <v>117</v>
      </c>
      <c r="AX15" s="54">
        <v>129</v>
      </c>
      <c r="AY15" s="54">
        <v>134</v>
      </c>
      <c r="AZ15" s="54">
        <v>97</v>
      </c>
      <c r="BA15" s="54">
        <v>135</v>
      </c>
      <c r="BB15" s="54">
        <v>105</v>
      </c>
      <c r="BC15" s="54">
        <v>145</v>
      </c>
      <c r="BD15" s="54">
        <v>83</v>
      </c>
      <c r="BE15" s="54">
        <v>136</v>
      </c>
      <c r="BF15" s="54">
        <v>145</v>
      </c>
      <c r="BG15" s="54">
        <v>238</v>
      </c>
      <c r="BH15" s="54">
        <v>206</v>
      </c>
      <c r="BI15" s="54">
        <v>141</v>
      </c>
      <c r="BJ15" s="54">
        <v>138</v>
      </c>
      <c r="BK15" s="54">
        <v>84</v>
      </c>
      <c r="BL15" s="54">
        <v>97</v>
      </c>
      <c r="BM15" s="54">
        <v>63</v>
      </c>
      <c r="BN15" s="54">
        <v>57</v>
      </c>
      <c r="BO15" s="54">
        <v>159</v>
      </c>
      <c r="BP15" s="54">
        <v>155</v>
      </c>
      <c r="BQ15" s="54">
        <v>79</v>
      </c>
      <c r="BR15" s="54">
        <v>90</v>
      </c>
      <c r="BS15" s="54">
        <v>100</v>
      </c>
      <c r="BT15" s="54">
        <v>118</v>
      </c>
      <c r="BU15" s="54">
        <v>86</v>
      </c>
      <c r="BV15" s="54">
        <v>115</v>
      </c>
      <c r="BW15" s="54">
        <v>127</v>
      </c>
      <c r="BX15" s="54">
        <v>153</v>
      </c>
      <c r="BY15" s="54">
        <v>121</v>
      </c>
      <c r="BZ15" s="54">
        <v>74</v>
      </c>
      <c r="CA15" s="54">
        <v>101</v>
      </c>
      <c r="CB15" s="54">
        <v>91</v>
      </c>
      <c r="CC15" s="54">
        <v>138</v>
      </c>
      <c r="CD15" s="54">
        <v>127</v>
      </c>
      <c r="CE15" s="54">
        <v>98</v>
      </c>
      <c r="CF15" s="54">
        <v>155</v>
      </c>
      <c r="CG15" s="54">
        <v>88</v>
      </c>
      <c r="CH15" s="54">
        <v>122</v>
      </c>
      <c r="CI15" s="54">
        <v>88</v>
      </c>
      <c r="CJ15" s="54">
        <v>100</v>
      </c>
      <c r="CK15" s="54">
        <v>88</v>
      </c>
      <c r="CL15" s="54">
        <v>131</v>
      </c>
      <c r="CM15" s="54">
        <v>105</v>
      </c>
      <c r="CN15" s="54">
        <v>132</v>
      </c>
      <c r="CO15" s="54">
        <v>282</v>
      </c>
      <c r="CP15" s="54" t="s">
        <v>133</v>
      </c>
      <c r="CQ15" s="54">
        <v>347</v>
      </c>
      <c r="CR15" s="54">
        <v>348</v>
      </c>
      <c r="CS15" s="54">
        <v>298</v>
      </c>
      <c r="CT15" s="54">
        <v>286</v>
      </c>
      <c r="CU15" s="54">
        <v>324</v>
      </c>
      <c r="CV15" s="54">
        <v>38</v>
      </c>
      <c r="CW15" s="54">
        <v>223</v>
      </c>
      <c r="CX15" s="54">
        <v>309</v>
      </c>
      <c r="CY15" s="54">
        <v>335</v>
      </c>
      <c r="CZ15" s="54">
        <v>303</v>
      </c>
      <c r="DA15" s="54">
        <v>282</v>
      </c>
      <c r="DB15" s="54">
        <v>311</v>
      </c>
      <c r="DC15" s="54">
        <v>290</v>
      </c>
      <c r="DD15" s="54">
        <v>269</v>
      </c>
      <c r="DE15" s="54">
        <v>297</v>
      </c>
      <c r="DF15" s="54">
        <v>299</v>
      </c>
      <c r="DG15" s="54">
        <v>295</v>
      </c>
      <c r="DH15" s="54">
        <v>272</v>
      </c>
      <c r="DI15" s="54">
        <v>244</v>
      </c>
      <c r="DJ15" s="54">
        <v>293</v>
      </c>
      <c r="DK15" s="54">
        <v>80</v>
      </c>
      <c r="DL15" s="54">
        <v>160</v>
      </c>
      <c r="DM15" s="54">
        <v>87</v>
      </c>
      <c r="DN15" s="54">
        <v>81</v>
      </c>
      <c r="DO15" s="54">
        <v>84</v>
      </c>
      <c r="DP15" s="54">
        <v>108</v>
      </c>
      <c r="DQ15" s="54">
        <v>279</v>
      </c>
      <c r="DR15" s="58" t="s">
        <v>364</v>
      </c>
      <c r="DS15" s="54">
        <v>293</v>
      </c>
      <c r="DT15" s="54">
        <v>280</v>
      </c>
      <c r="DU15" s="54">
        <v>251</v>
      </c>
      <c r="DV15" s="54">
        <v>229</v>
      </c>
      <c r="DW15" s="54">
        <v>164</v>
      </c>
      <c r="DX15" s="54">
        <v>222</v>
      </c>
      <c r="DY15" s="7">
        <v>204</v>
      </c>
      <c r="DZ15" s="54">
        <v>247</v>
      </c>
      <c r="EA15" s="54">
        <v>248</v>
      </c>
      <c r="EB15" s="54">
        <v>226</v>
      </c>
      <c r="EC15" s="54">
        <v>200</v>
      </c>
      <c r="ED15" s="54">
        <v>202</v>
      </c>
      <c r="EE15" s="54">
        <v>203</v>
      </c>
      <c r="EF15" s="7">
        <v>297</v>
      </c>
    </row>
    <row r="16" spans="1:158" x14ac:dyDescent="0.25">
      <c r="A16" s="59">
        <v>0.54166666666666696</v>
      </c>
      <c r="B16" s="54">
        <v>134</v>
      </c>
      <c r="C16" s="54">
        <v>145</v>
      </c>
      <c r="D16" s="54">
        <v>255</v>
      </c>
      <c r="E16" s="54">
        <v>141</v>
      </c>
      <c r="F16" s="54">
        <v>59</v>
      </c>
      <c r="G16" s="54">
        <v>43</v>
      </c>
      <c r="H16" s="54">
        <v>98</v>
      </c>
      <c r="I16" s="54">
        <v>81</v>
      </c>
      <c r="J16" s="54">
        <v>151</v>
      </c>
      <c r="K16" s="54">
        <v>55</v>
      </c>
      <c r="L16" s="54">
        <v>73</v>
      </c>
      <c r="M16" s="54">
        <v>50</v>
      </c>
      <c r="N16" s="54">
        <v>52</v>
      </c>
      <c r="O16" s="54">
        <v>83</v>
      </c>
      <c r="P16" s="54">
        <v>139</v>
      </c>
      <c r="Q16" s="54">
        <v>103</v>
      </c>
      <c r="R16" s="54">
        <v>64</v>
      </c>
      <c r="S16" s="54">
        <v>159</v>
      </c>
      <c r="T16" s="54">
        <v>152</v>
      </c>
      <c r="U16" s="54">
        <v>114</v>
      </c>
      <c r="V16" s="54">
        <v>107</v>
      </c>
      <c r="W16" s="54">
        <v>97</v>
      </c>
      <c r="X16" s="54">
        <v>98</v>
      </c>
      <c r="Y16" s="54">
        <v>146</v>
      </c>
      <c r="Z16" s="54">
        <v>139</v>
      </c>
      <c r="AA16" s="54">
        <v>70</v>
      </c>
      <c r="AB16" s="54">
        <v>129</v>
      </c>
      <c r="AC16" s="54">
        <v>53</v>
      </c>
      <c r="AD16" s="54">
        <v>69</v>
      </c>
      <c r="AE16" s="54">
        <v>118</v>
      </c>
      <c r="AF16" s="54">
        <v>131</v>
      </c>
      <c r="AG16" s="54">
        <v>72</v>
      </c>
      <c r="AH16" s="54">
        <v>97</v>
      </c>
      <c r="AI16" s="54">
        <v>139</v>
      </c>
      <c r="AJ16" s="54">
        <v>100</v>
      </c>
      <c r="AK16" s="54">
        <v>139</v>
      </c>
      <c r="AL16" s="54">
        <v>134</v>
      </c>
      <c r="AM16" s="54">
        <v>122</v>
      </c>
      <c r="AN16" s="54">
        <v>136</v>
      </c>
      <c r="AO16" s="54">
        <v>110</v>
      </c>
      <c r="AP16" s="54">
        <v>117</v>
      </c>
      <c r="AQ16" s="54">
        <v>146</v>
      </c>
      <c r="AR16" s="54">
        <v>184</v>
      </c>
      <c r="AS16" s="54">
        <v>128</v>
      </c>
      <c r="AT16" s="54">
        <v>117</v>
      </c>
      <c r="AU16" s="54">
        <v>69</v>
      </c>
      <c r="AV16" s="54">
        <v>124</v>
      </c>
      <c r="AW16" s="54">
        <v>90</v>
      </c>
      <c r="AX16" s="54">
        <v>121</v>
      </c>
      <c r="AY16" s="54">
        <v>88</v>
      </c>
      <c r="AZ16" s="54">
        <v>122</v>
      </c>
      <c r="BA16" s="54">
        <v>124</v>
      </c>
      <c r="BB16" s="54">
        <v>112</v>
      </c>
      <c r="BC16" s="54">
        <v>84</v>
      </c>
      <c r="BD16" s="54">
        <v>115</v>
      </c>
      <c r="BE16" s="54">
        <v>104</v>
      </c>
      <c r="BF16" s="54">
        <v>203</v>
      </c>
      <c r="BG16" s="54">
        <v>146</v>
      </c>
      <c r="BH16" s="54">
        <v>231</v>
      </c>
      <c r="BI16" s="54">
        <v>141</v>
      </c>
      <c r="BJ16" s="54">
        <v>129</v>
      </c>
      <c r="BK16" s="54">
        <v>101</v>
      </c>
      <c r="BL16" s="54">
        <v>115</v>
      </c>
      <c r="BM16" s="54">
        <v>76</v>
      </c>
      <c r="BN16" s="54">
        <v>80</v>
      </c>
      <c r="BO16" s="54">
        <v>87</v>
      </c>
      <c r="BP16" s="54">
        <v>136</v>
      </c>
      <c r="BQ16" s="54">
        <v>84</v>
      </c>
      <c r="BR16" s="54">
        <v>94</v>
      </c>
      <c r="BS16" s="54">
        <v>100</v>
      </c>
      <c r="BT16" s="54">
        <v>101</v>
      </c>
      <c r="BU16" s="54">
        <v>112</v>
      </c>
      <c r="BV16" s="54">
        <v>100</v>
      </c>
      <c r="BW16" s="54">
        <v>149</v>
      </c>
      <c r="BX16" s="54">
        <v>176</v>
      </c>
      <c r="BY16" s="54">
        <v>108</v>
      </c>
      <c r="BZ16" s="54">
        <v>110</v>
      </c>
      <c r="CA16" s="54">
        <v>108</v>
      </c>
      <c r="CB16" s="54">
        <v>98</v>
      </c>
      <c r="CC16" s="54">
        <v>131</v>
      </c>
      <c r="CD16" s="54">
        <v>118</v>
      </c>
      <c r="CE16" s="54">
        <v>129</v>
      </c>
      <c r="CF16" s="54">
        <v>145</v>
      </c>
      <c r="CG16" s="54">
        <v>81</v>
      </c>
      <c r="CH16" s="54">
        <v>114</v>
      </c>
      <c r="CI16" s="54">
        <v>72</v>
      </c>
      <c r="CJ16" s="54">
        <v>110</v>
      </c>
      <c r="CK16" s="54">
        <v>98</v>
      </c>
      <c r="CL16" s="54">
        <v>135</v>
      </c>
      <c r="CM16" s="54">
        <v>101</v>
      </c>
      <c r="CN16" s="54">
        <v>145</v>
      </c>
      <c r="CO16" s="54">
        <v>238</v>
      </c>
      <c r="CP16" s="54" t="s">
        <v>134</v>
      </c>
      <c r="CQ16" s="54">
        <v>334</v>
      </c>
      <c r="CR16" s="54">
        <v>349</v>
      </c>
      <c r="CS16" s="54">
        <v>317</v>
      </c>
      <c r="CT16" s="54">
        <v>304</v>
      </c>
      <c r="CU16" s="54">
        <v>335</v>
      </c>
      <c r="CV16" s="54">
        <v>351</v>
      </c>
      <c r="CW16" s="54">
        <v>241</v>
      </c>
      <c r="CX16" s="54">
        <v>330</v>
      </c>
      <c r="CY16" s="54">
        <v>343</v>
      </c>
      <c r="CZ16" s="54">
        <v>293</v>
      </c>
      <c r="DA16" s="54">
        <v>287</v>
      </c>
      <c r="DB16" s="54">
        <v>319</v>
      </c>
      <c r="DC16" s="54">
        <v>303</v>
      </c>
      <c r="DD16" s="54">
        <v>287</v>
      </c>
      <c r="DE16" s="54">
        <v>303</v>
      </c>
      <c r="DF16" s="54">
        <v>299</v>
      </c>
      <c r="DG16" s="54">
        <v>299</v>
      </c>
      <c r="DH16" s="54">
        <v>234</v>
      </c>
      <c r="DI16" s="54">
        <v>261</v>
      </c>
      <c r="DJ16" s="54">
        <v>295</v>
      </c>
      <c r="DK16" s="54">
        <v>72</v>
      </c>
      <c r="DL16" s="54">
        <v>90</v>
      </c>
      <c r="DM16" s="54">
        <v>100</v>
      </c>
      <c r="DN16" s="54">
        <v>74</v>
      </c>
      <c r="DO16" s="54">
        <v>74</v>
      </c>
      <c r="DP16" s="54">
        <v>83</v>
      </c>
      <c r="DQ16" s="54">
        <v>302</v>
      </c>
      <c r="DR16" s="58" t="s">
        <v>365</v>
      </c>
      <c r="DS16" s="54">
        <v>256</v>
      </c>
      <c r="DT16" s="54">
        <v>275</v>
      </c>
      <c r="DU16" s="54">
        <v>240</v>
      </c>
      <c r="DV16" s="54">
        <v>208</v>
      </c>
      <c r="DW16" s="54">
        <v>182</v>
      </c>
      <c r="DX16" s="54">
        <v>208</v>
      </c>
      <c r="DY16" s="7">
        <v>183</v>
      </c>
      <c r="DZ16" s="54">
        <v>261</v>
      </c>
      <c r="EA16" s="54">
        <v>251</v>
      </c>
      <c r="EB16" s="54">
        <v>275</v>
      </c>
      <c r="EC16" s="54">
        <v>218</v>
      </c>
      <c r="ED16" s="54">
        <v>198</v>
      </c>
      <c r="EE16" s="54">
        <v>220</v>
      </c>
      <c r="EF16" s="7">
        <v>313</v>
      </c>
    </row>
    <row r="17" spans="1:136" x14ac:dyDescent="0.25">
      <c r="A17" s="59">
        <v>0.58333333333333304</v>
      </c>
      <c r="B17" s="54">
        <v>129</v>
      </c>
      <c r="C17" s="54">
        <v>118</v>
      </c>
      <c r="D17" s="54">
        <v>248</v>
      </c>
      <c r="E17" s="54">
        <v>144</v>
      </c>
      <c r="F17" s="54">
        <v>59</v>
      </c>
      <c r="G17" s="54">
        <v>52</v>
      </c>
      <c r="H17" s="54">
        <v>93</v>
      </c>
      <c r="I17" s="54">
        <v>60</v>
      </c>
      <c r="J17" s="54">
        <v>146</v>
      </c>
      <c r="K17" s="54">
        <v>90</v>
      </c>
      <c r="L17" s="54">
        <v>115</v>
      </c>
      <c r="M17" s="54">
        <v>55</v>
      </c>
      <c r="N17" s="54">
        <v>39</v>
      </c>
      <c r="O17" s="54">
        <v>97</v>
      </c>
      <c r="P17" s="54">
        <v>142</v>
      </c>
      <c r="Q17" s="54">
        <v>60</v>
      </c>
      <c r="R17" s="54">
        <v>96</v>
      </c>
      <c r="S17" s="54">
        <v>144</v>
      </c>
      <c r="T17" s="54">
        <v>184</v>
      </c>
      <c r="U17" s="54">
        <v>103</v>
      </c>
      <c r="V17" s="54">
        <v>152</v>
      </c>
      <c r="W17" s="54">
        <v>107</v>
      </c>
      <c r="X17" s="54">
        <v>94</v>
      </c>
      <c r="Y17" s="54">
        <v>142</v>
      </c>
      <c r="Z17" s="54">
        <v>125</v>
      </c>
      <c r="AA17" s="54">
        <v>63</v>
      </c>
      <c r="AB17" s="54">
        <v>59</v>
      </c>
      <c r="AC17" s="54">
        <v>55</v>
      </c>
      <c r="AD17" s="54">
        <v>108</v>
      </c>
      <c r="AE17" s="54">
        <v>132</v>
      </c>
      <c r="AF17" s="54">
        <v>124</v>
      </c>
      <c r="AG17" s="54">
        <v>80</v>
      </c>
      <c r="AH17" s="54">
        <v>105</v>
      </c>
      <c r="AI17" s="54">
        <v>134</v>
      </c>
      <c r="AJ17" s="54">
        <v>121</v>
      </c>
      <c r="AK17" s="54">
        <v>124</v>
      </c>
      <c r="AL17" s="54">
        <v>145</v>
      </c>
      <c r="AM17" s="54">
        <v>124</v>
      </c>
      <c r="AN17" s="54">
        <v>77</v>
      </c>
      <c r="AO17" s="54">
        <v>121</v>
      </c>
      <c r="AP17" s="54">
        <v>117</v>
      </c>
      <c r="AQ17" s="54">
        <v>153</v>
      </c>
      <c r="AR17" s="54">
        <v>148</v>
      </c>
      <c r="AS17" s="54">
        <v>101</v>
      </c>
      <c r="AT17" s="54">
        <v>105</v>
      </c>
      <c r="AU17" s="54">
        <v>100</v>
      </c>
      <c r="AV17" s="54">
        <v>121</v>
      </c>
      <c r="AW17" s="54">
        <v>108</v>
      </c>
      <c r="AX17" s="54">
        <v>125</v>
      </c>
      <c r="AY17" s="54">
        <v>96</v>
      </c>
      <c r="AZ17" s="54">
        <v>101</v>
      </c>
      <c r="BA17" s="54">
        <v>114</v>
      </c>
      <c r="BB17" s="54">
        <v>104</v>
      </c>
      <c r="BC17" s="54">
        <v>103</v>
      </c>
      <c r="BD17" s="54">
        <v>66</v>
      </c>
      <c r="BE17" s="54">
        <v>128</v>
      </c>
      <c r="BF17" s="54">
        <v>203</v>
      </c>
      <c r="BG17" s="54">
        <v>125</v>
      </c>
      <c r="BH17" s="54">
        <v>196</v>
      </c>
      <c r="BI17" s="54">
        <v>134</v>
      </c>
      <c r="BJ17" s="54">
        <v>112</v>
      </c>
      <c r="BK17" s="54">
        <v>156</v>
      </c>
      <c r="BL17" s="54">
        <v>74</v>
      </c>
      <c r="BM17" s="54">
        <v>70</v>
      </c>
      <c r="BN17" s="54">
        <v>76</v>
      </c>
      <c r="BO17" s="54">
        <v>70</v>
      </c>
      <c r="BP17" s="54">
        <v>91</v>
      </c>
      <c r="BQ17" s="54">
        <v>76</v>
      </c>
      <c r="BR17" s="54">
        <v>104</v>
      </c>
      <c r="BS17" s="54">
        <v>104</v>
      </c>
      <c r="BT17" s="54">
        <v>100</v>
      </c>
      <c r="BU17" s="54">
        <v>105</v>
      </c>
      <c r="BV17" s="54">
        <v>146</v>
      </c>
      <c r="BW17" s="54">
        <v>139</v>
      </c>
      <c r="BX17" s="54">
        <v>163</v>
      </c>
      <c r="BY17" s="54">
        <v>125</v>
      </c>
      <c r="BZ17" s="54">
        <v>86</v>
      </c>
      <c r="CA17" s="54">
        <v>97</v>
      </c>
      <c r="CB17" s="54">
        <v>84</v>
      </c>
      <c r="CC17" s="54">
        <v>110</v>
      </c>
      <c r="CD17" s="54">
        <v>114</v>
      </c>
      <c r="CE17" s="54">
        <v>98</v>
      </c>
      <c r="CF17" s="54">
        <v>114</v>
      </c>
      <c r="CG17" s="54">
        <v>108</v>
      </c>
      <c r="CH17" s="54">
        <v>91</v>
      </c>
      <c r="CI17" s="54">
        <v>128</v>
      </c>
      <c r="CJ17" s="54">
        <v>98</v>
      </c>
      <c r="CK17" s="54">
        <v>103</v>
      </c>
      <c r="CL17" s="54">
        <v>135</v>
      </c>
      <c r="CM17" s="54">
        <v>90</v>
      </c>
      <c r="CN17" s="54">
        <v>151</v>
      </c>
      <c r="CO17" s="54">
        <v>251</v>
      </c>
      <c r="CP17" s="54" t="s">
        <v>135</v>
      </c>
      <c r="CQ17" s="54">
        <v>355</v>
      </c>
      <c r="CR17" s="54">
        <v>38</v>
      </c>
      <c r="CS17" s="54">
        <v>301</v>
      </c>
      <c r="CT17" s="54">
        <v>321</v>
      </c>
      <c r="CU17" s="54">
        <v>336</v>
      </c>
      <c r="CV17" s="54">
        <v>351</v>
      </c>
      <c r="CW17" s="54">
        <v>222</v>
      </c>
      <c r="CX17" s="54">
        <v>345</v>
      </c>
      <c r="CY17" s="54">
        <v>335</v>
      </c>
      <c r="CZ17" s="54">
        <v>305</v>
      </c>
      <c r="DA17" s="54">
        <v>282</v>
      </c>
      <c r="DB17" s="54">
        <v>302</v>
      </c>
      <c r="DC17" s="54">
        <v>293</v>
      </c>
      <c r="DD17" s="54">
        <v>255</v>
      </c>
      <c r="DE17" s="54">
        <v>285</v>
      </c>
      <c r="DF17" s="54">
        <v>285</v>
      </c>
      <c r="DG17" s="54">
        <v>296</v>
      </c>
      <c r="DH17" s="54">
        <v>244</v>
      </c>
      <c r="DI17" s="54">
        <v>289</v>
      </c>
      <c r="DJ17" s="54">
        <v>294</v>
      </c>
      <c r="DK17" s="54">
        <v>74</v>
      </c>
      <c r="DL17" s="54">
        <v>81</v>
      </c>
      <c r="DM17" s="54">
        <v>86</v>
      </c>
      <c r="DN17" s="54">
        <v>80</v>
      </c>
      <c r="DO17" s="54">
        <v>74</v>
      </c>
      <c r="DP17" s="54">
        <v>74</v>
      </c>
      <c r="DQ17" s="54">
        <v>278</v>
      </c>
      <c r="DR17" s="58" t="s">
        <v>366</v>
      </c>
      <c r="DS17" s="54">
        <v>280</v>
      </c>
      <c r="DT17" s="54">
        <v>252</v>
      </c>
      <c r="DU17" s="54">
        <v>237</v>
      </c>
      <c r="DV17" s="54">
        <v>180</v>
      </c>
      <c r="DW17" s="54">
        <v>191</v>
      </c>
      <c r="DX17" s="54">
        <v>233</v>
      </c>
      <c r="DY17" s="7">
        <v>189</v>
      </c>
      <c r="DZ17" s="54">
        <v>246</v>
      </c>
      <c r="EA17" s="54">
        <v>254</v>
      </c>
      <c r="EB17" s="54">
        <v>281</v>
      </c>
      <c r="EC17" s="54">
        <v>205</v>
      </c>
      <c r="ED17" s="54">
        <v>206</v>
      </c>
      <c r="EE17" s="54">
        <v>228</v>
      </c>
      <c r="EF17" s="7">
        <v>310</v>
      </c>
    </row>
    <row r="18" spans="1:136" x14ac:dyDescent="0.25">
      <c r="A18" s="57">
        <v>0.625</v>
      </c>
      <c r="B18" s="54">
        <v>131</v>
      </c>
      <c r="C18" s="54">
        <v>134</v>
      </c>
      <c r="D18" s="54">
        <v>176</v>
      </c>
      <c r="E18" s="54">
        <v>145</v>
      </c>
      <c r="F18" s="54">
        <v>88</v>
      </c>
      <c r="G18" s="54">
        <v>117</v>
      </c>
      <c r="H18" s="54">
        <v>77</v>
      </c>
      <c r="I18" s="54">
        <v>62</v>
      </c>
      <c r="J18" s="54">
        <v>127</v>
      </c>
      <c r="K18" s="54">
        <v>100</v>
      </c>
      <c r="L18" s="54">
        <v>118</v>
      </c>
      <c r="M18" s="54">
        <v>67</v>
      </c>
      <c r="N18" s="54">
        <v>67</v>
      </c>
      <c r="O18" s="54">
        <v>120</v>
      </c>
      <c r="P18" s="54">
        <v>108</v>
      </c>
      <c r="Q18" s="54">
        <v>83</v>
      </c>
      <c r="R18" s="54">
        <v>94</v>
      </c>
      <c r="S18" s="54">
        <v>131</v>
      </c>
      <c r="T18" s="54">
        <v>172</v>
      </c>
      <c r="U18" s="54">
        <v>111</v>
      </c>
      <c r="V18" s="54">
        <v>87</v>
      </c>
      <c r="W18" s="54">
        <v>103</v>
      </c>
      <c r="X18" s="54">
        <v>98</v>
      </c>
      <c r="Y18" s="54">
        <v>139</v>
      </c>
      <c r="Z18" s="54">
        <v>129</v>
      </c>
      <c r="AA18" s="54">
        <v>53</v>
      </c>
      <c r="AB18" s="54">
        <v>49</v>
      </c>
      <c r="AC18" s="54">
        <v>87</v>
      </c>
      <c r="AD18" s="54">
        <v>118</v>
      </c>
      <c r="AE18" s="54">
        <v>117</v>
      </c>
      <c r="AF18" s="54">
        <v>104</v>
      </c>
      <c r="AG18" s="54">
        <v>127</v>
      </c>
      <c r="AH18" s="54">
        <v>114</v>
      </c>
      <c r="AI18" s="54">
        <v>118</v>
      </c>
      <c r="AJ18" s="54">
        <v>131</v>
      </c>
      <c r="AK18" s="54">
        <v>110</v>
      </c>
      <c r="AL18" s="54">
        <v>141</v>
      </c>
      <c r="AM18" s="54">
        <v>151</v>
      </c>
      <c r="AN18" s="54">
        <v>43</v>
      </c>
      <c r="AO18" s="54">
        <v>100</v>
      </c>
      <c r="AP18" s="54">
        <v>114</v>
      </c>
      <c r="AQ18" s="54">
        <v>111</v>
      </c>
      <c r="AR18" s="54">
        <v>118</v>
      </c>
      <c r="AS18" s="54">
        <v>108</v>
      </c>
      <c r="AT18" s="54">
        <v>112</v>
      </c>
      <c r="AU18" s="54">
        <v>94</v>
      </c>
      <c r="AV18" s="54">
        <v>132</v>
      </c>
      <c r="AW18" s="54">
        <v>110</v>
      </c>
      <c r="AX18" s="54">
        <v>118</v>
      </c>
      <c r="AY18" s="54">
        <v>103</v>
      </c>
      <c r="AZ18" s="54">
        <v>120</v>
      </c>
      <c r="BA18" s="54">
        <v>139</v>
      </c>
      <c r="BB18" s="54">
        <v>111</v>
      </c>
      <c r="BC18" s="54">
        <v>80</v>
      </c>
      <c r="BD18" s="54">
        <v>77</v>
      </c>
      <c r="BE18" s="54">
        <v>135</v>
      </c>
      <c r="BF18" s="54">
        <v>139</v>
      </c>
      <c r="BG18" s="54">
        <v>125</v>
      </c>
      <c r="BH18" s="54">
        <v>170</v>
      </c>
      <c r="BI18" s="54">
        <v>114</v>
      </c>
      <c r="BJ18" s="54">
        <v>103</v>
      </c>
      <c r="BK18" s="54">
        <v>83</v>
      </c>
      <c r="BL18" s="54">
        <v>74</v>
      </c>
      <c r="BM18" s="54">
        <v>67</v>
      </c>
      <c r="BN18" s="54">
        <v>70</v>
      </c>
      <c r="BO18" s="54">
        <v>67</v>
      </c>
      <c r="BP18" s="54">
        <v>79</v>
      </c>
      <c r="BQ18" s="54">
        <v>79</v>
      </c>
      <c r="BR18" s="54">
        <v>87</v>
      </c>
      <c r="BS18" s="54">
        <v>111</v>
      </c>
      <c r="BT18" s="54">
        <v>127</v>
      </c>
      <c r="BU18" s="54">
        <v>115</v>
      </c>
      <c r="BV18" s="54">
        <v>241</v>
      </c>
      <c r="BW18" s="54">
        <v>112</v>
      </c>
      <c r="BX18" s="54">
        <v>141</v>
      </c>
      <c r="BY18" s="54">
        <v>121</v>
      </c>
      <c r="BZ18" s="54">
        <v>110</v>
      </c>
      <c r="CA18" s="54">
        <v>88</v>
      </c>
      <c r="CB18" s="54">
        <v>97</v>
      </c>
      <c r="CC18" s="54">
        <v>127</v>
      </c>
      <c r="CD18" s="54">
        <v>107</v>
      </c>
      <c r="CE18" s="54">
        <v>96</v>
      </c>
      <c r="CF18" s="54">
        <v>117</v>
      </c>
      <c r="CG18" s="54">
        <v>83</v>
      </c>
      <c r="CH18" s="54">
        <v>204</v>
      </c>
      <c r="CI18" s="54">
        <v>241</v>
      </c>
      <c r="CJ18" s="54">
        <v>112</v>
      </c>
      <c r="CK18" s="54">
        <v>118</v>
      </c>
      <c r="CL18" s="54">
        <v>120</v>
      </c>
      <c r="CM18" s="54">
        <v>108</v>
      </c>
      <c r="CN18" s="54">
        <v>276</v>
      </c>
      <c r="CO18" s="54">
        <v>246</v>
      </c>
      <c r="CP18" s="54" t="s">
        <v>136</v>
      </c>
      <c r="CQ18" s="54">
        <v>355</v>
      </c>
      <c r="CR18" s="54">
        <v>360</v>
      </c>
      <c r="CS18" s="54">
        <v>291</v>
      </c>
      <c r="CT18" s="54">
        <v>289</v>
      </c>
      <c r="CU18" s="54">
        <v>333</v>
      </c>
      <c r="CV18" s="54">
        <v>340</v>
      </c>
      <c r="CW18" s="54">
        <v>229</v>
      </c>
      <c r="CX18" s="54">
        <v>327</v>
      </c>
      <c r="CY18" s="54">
        <v>324</v>
      </c>
      <c r="CZ18" s="54">
        <v>303</v>
      </c>
      <c r="DA18" s="54">
        <v>293</v>
      </c>
      <c r="DB18" s="54">
        <v>295</v>
      </c>
      <c r="DC18" s="54">
        <v>296</v>
      </c>
      <c r="DD18" s="54">
        <v>272</v>
      </c>
      <c r="DE18" s="54">
        <v>292</v>
      </c>
      <c r="DF18" s="54">
        <v>290</v>
      </c>
      <c r="DG18" s="54">
        <v>291</v>
      </c>
      <c r="DH18" s="54">
        <v>242</v>
      </c>
      <c r="DI18" s="54">
        <v>264</v>
      </c>
      <c r="DJ18" s="54">
        <v>243</v>
      </c>
      <c r="DK18" s="54">
        <v>94</v>
      </c>
      <c r="DL18" s="54">
        <v>87</v>
      </c>
      <c r="DM18" s="54">
        <v>83</v>
      </c>
      <c r="DN18" s="54">
        <v>104</v>
      </c>
      <c r="DO18" s="54">
        <v>77</v>
      </c>
      <c r="DP18" s="54">
        <v>74</v>
      </c>
      <c r="DQ18" s="54">
        <v>285</v>
      </c>
      <c r="DR18" s="58" t="s">
        <v>367</v>
      </c>
      <c r="DS18" s="54">
        <v>274</v>
      </c>
      <c r="DT18" s="54">
        <v>288</v>
      </c>
      <c r="DU18" s="54">
        <v>230</v>
      </c>
      <c r="DV18" s="54">
        <v>185</v>
      </c>
      <c r="DW18" s="54">
        <v>184</v>
      </c>
      <c r="DX18" s="54">
        <v>330</v>
      </c>
      <c r="DY18" s="7">
        <v>174</v>
      </c>
      <c r="DZ18" s="54">
        <v>249</v>
      </c>
      <c r="EA18" s="54">
        <v>264</v>
      </c>
      <c r="EB18" s="54">
        <v>284</v>
      </c>
      <c r="EC18" s="54">
        <v>228</v>
      </c>
      <c r="ED18" s="54">
        <v>174</v>
      </c>
      <c r="EE18" s="54">
        <v>301</v>
      </c>
      <c r="EF18" s="7">
        <v>303</v>
      </c>
    </row>
    <row r="19" spans="1:136" x14ac:dyDescent="0.25">
      <c r="A19" s="57">
        <v>0.66666666666666696</v>
      </c>
      <c r="B19" s="54">
        <v>145</v>
      </c>
      <c r="C19" s="54">
        <v>122</v>
      </c>
      <c r="D19" s="54">
        <v>134</v>
      </c>
      <c r="E19" s="54">
        <v>148</v>
      </c>
      <c r="F19" s="54">
        <v>112</v>
      </c>
      <c r="G19" s="54">
        <v>26</v>
      </c>
      <c r="H19" s="54">
        <v>90</v>
      </c>
      <c r="I19" s="54">
        <v>103</v>
      </c>
      <c r="J19" s="54">
        <v>124</v>
      </c>
      <c r="K19" s="54">
        <v>118</v>
      </c>
      <c r="L19" s="54">
        <v>128</v>
      </c>
      <c r="M19" s="54">
        <v>62</v>
      </c>
      <c r="N19" s="54">
        <v>87</v>
      </c>
      <c r="O19" s="54">
        <v>101</v>
      </c>
      <c r="P19" s="54">
        <v>124</v>
      </c>
      <c r="Q19" s="54">
        <v>98</v>
      </c>
      <c r="R19" s="54">
        <v>117</v>
      </c>
      <c r="S19" s="54">
        <v>151</v>
      </c>
      <c r="T19" s="54">
        <v>155</v>
      </c>
      <c r="U19" s="54">
        <v>135</v>
      </c>
      <c r="V19" s="54">
        <v>107</v>
      </c>
      <c r="W19" s="54">
        <v>107</v>
      </c>
      <c r="X19" s="54">
        <v>121</v>
      </c>
      <c r="Y19" s="54">
        <v>138</v>
      </c>
      <c r="Z19" s="54">
        <v>134</v>
      </c>
      <c r="AA19" s="54">
        <v>110</v>
      </c>
      <c r="AB19" s="54">
        <v>49</v>
      </c>
      <c r="AC19" s="54">
        <v>70</v>
      </c>
      <c r="AD19" s="54">
        <v>96</v>
      </c>
      <c r="AE19" s="54">
        <v>122</v>
      </c>
      <c r="AF19" s="54">
        <v>117</v>
      </c>
      <c r="AG19" s="54">
        <v>108</v>
      </c>
      <c r="AH19" s="54">
        <v>138</v>
      </c>
      <c r="AI19" s="54">
        <v>127</v>
      </c>
      <c r="AJ19" s="54">
        <v>136</v>
      </c>
      <c r="AK19" s="54">
        <v>107</v>
      </c>
      <c r="AL19" s="54">
        <v>131</v>
      </c>
      <c r="AM19" s="54">
        <v>132</v>
      </c>
      <c r="AN19" s="54">
        <v>120</v>
      </c>
      <c r="AO19" s="54">
        <v>111</v>
      </c>
      <c r="AP19" s="54">
        <v>115</v>
      </c>
      <c r="AQ19" s="54">
        <v>122</v>
      </c>
      <c r="AR19" s="54">
        <v>100</v>
      </c>
      <c r="AS19" s="54">
        <v>120</v>
      </c>
      <c r="AT19" s="54">
        <v>118</v>
      </c>
      <c r="AU19" s="54">
        <v>108</v>
      </c>
      <c r="AV19" s="54">
        <v>149</v>
      </c>
      <c r="AW19" s="54">
        <v>124</v>
      </c>
      <c r="AX19" s="54">
        <v>114</v>
      </c>
      <c r="AY19" s="54">
        <v>124</v>
      </c>
      <c r="AZ19" s="54">
        <v>100</v>
      </c>
      <c r="BA19" s="54">
        <v>139</v>
      </c>
      <c r="BB19" s="54">
        <v>98</v>
      </c>
      <c r="BC19" s="54">
        <v>96</v>
      </c>
      <c r="BD19" s="54">
        <v>118</v>
      </c>
      <c r="BE19" s="54">
        <v>135</v>
      </c>
      <c r="BF19" s="54">
        <v>148</v>
      </c>
      <c r="BG19" s="54">
        <v>124</v>
      </c>
      <c r="BH19" s="54">
        <v>192</v>
      </c>
      <c r="BI19" s="54">
        <v>118</v>
      </c>
      <c r="BJ19" s="54">
        <v>101</v>
      </c>
      <c r="BK19" s="54">
        <v>81</v>
      </c>
      <c r="BL19" s="54">
        <v>88</v>
      </c>
      <c r="BM19" s="54">
        <v>70</v>
      </c>
      <c r="BN19" s="54">
        <v>62</v>
      </c>
      <c r="BO19" s="54">
        <v>64</v>
      </c>
      <c r="BP19" s="54">
        <v>94</v>
      </c>
      <c r="BQ19" s="54">
        <v>70</v>
      </c>
      <c r="BR19" s="54">
        <v>111</v>
      </c>
      <c r="BS19" s="54">
        <v>108</v>
      </c>
      <c r="BT19" s="54">
        <v>117</v>
      </c>
      <c r="BU19" s="54">
        <v>121</v>
      </c>
      <c r="BV19" s="54">
        <v>180</v>
      </c>
      <c r="BW19" s="54">
        <v>118</v>
      </c>
      <c r="BX19" s="54">
        <v>139</v>
      </c>
      <c r="BY19" s="54">
        <v>128</v>
      </c>
      <c r="BZ19" s="54">
        <v>112</v>
      </c>
      <c r="CA19" s="54">
        <v>93</v>
      </c>
      <c r="CB19" s="54">
        <v>121</v>
      </c>
      <c r="CC19" s="54">
        <v>136</v>
      </c>
      <c r="CD19" s="54">
        <v>108</v>
      </c>
      <c r="CE19" s="54">
        <v>90</v>
      </c>
      <c r="CF19" s="54">
        <v>127</v>
      </c>
      <c r="CG19" s="54">
        <v>103</v>
      </c>
      <c r="CH19" s="54">
        <v>120</v>
      </c>
      <c r="CI19" s="54">
        <v>247</v>
      </c>
      <c r="CJ19" s="54">
        <v>121</v>
      </c>
      <c r="CK19" s="54">
        <v>112</v>
      </c>
      <c r="CL19" s="54">
        <v>125</v>
      </c>
      <c r="CM19" s="54">
        <v>107</v>
      </c>
      <c r="CN19" s="54">
        <v>251</v>
      </c>
      <c r="CO19" s="54">
        <v>233</v>
      </c>
      <c r="CP19" s="54" t="s">
        <v>137</v>
      </c>
      <c r="CQ19" s="54">
        <v>7</v>
      </c>
      <c r="CR19" s="54">
        <v>54</v>
      </c>
      <c r="CS19" s="54">
        <v>310</v>
      </c>
      <c r="CT19" s="54">
        <v>299</v>
      </c>
      <c r="CU19" s="54">
        <v>354</v>
      </c>
      <c r="CV19" s="54">
        <v>329</v>
      </c>
      <c r="CW19" s="54">
        <v>232</v>
      </c>
      <c r="CX19" s="54">
        <v>340</v>
      </c>
      <c r="CY19" s="54">
        <v>346</v>
      </c>
      <c r="CZ19" s="54">
        <v>289</v>
      </c>
      <c r="DA19" s="54">
        <v>298</v>
      </c>
      <c r="DB19" s="54">
        <v>303</v>
      </c>
      <c r="DC19" s="54">
        <v>291</v>
      </c>
      <c r="DD19" s="54">
        <v>283</v>
      </c>
      <c r="DE19" s="54">
        <v>292</v>
      </c>
      <c r="DF19" s="54">
        <v>308</v>
      </c>
      <c r="DG19" s="54">
        <v>262</v>
      </c>
      <c r="DH19" s="54">
        <v>246</v>
      </c>
      <c r="DI19" s="54">
        <v>233</v>
      </c>
      <c r="DJ19" s="54">
        <v>249</v>
      </c>
      <c r="DK19" s="54">
        <v>122</v>
      </c>
      <c r="DL19" s="54">
        <v>108</v>
      </c>
      <c r="DM19" s="54">
        <v>127</v>
      </c>
      <c r="DN19" s="54">
        <v>73</v>
      </c>
      <c r="DO19" s="54">
        <v>69</v>
      </c>
      <c r="DP19" s="54">
        <v>72</v>
      </c>
      <c r="DQ19" s="54">
        <v>296</v>
      </c>
      <c r="DR19" s="58" t="s">
        <v>368</v>
      </c>
      <c r="DS19" s="54">
        <v>171</v>
      </c>
      <c r="DT19" s="54">
        <v>256</v>
      </c>
      <c r="DU19" s="54">
        <v>246</v>
      </c>
      <c r="DV19" s="54">
        <v>191</v>
      </c>
      <c r="DW19" s="54">
        <v>166</v>
      </c>
      <c r="DX19" s="54">
        <v>51</v>
      </c>
      <c r="DY19" s="7">
        <v>205</v>
      </c>
      <c r="DZ19" s="54">
        <v>244</v>
      </c>
      <c r="EA19" s="54">
        <v>266</v>
      </c>
      <c r="EB19" s="54">
        <v>294</v>
      </c>
      <c r="EC19" s="54">
        <v>223</v>
      </c>
      <c r="ED19" s="54">
        <v>181</v>
      </c>
      <c r="EE19" s="54">
        <v>295</v>
      </c>
      <c r="EF19" s="7">
        <v>112</v>
      </c>
    </row>
    <row r="20" spans="1:136" x14ac:dyDescent="0.25">
      <c r="A20" s="57">
        <v>0.70833333333333304</v>
      </c>
      <c r="B20" s="54">
        <v>159</v>
      </c>
      <c r="C20" s="54">
        <v>135</v>
      </c>
      <c r="D20" s="54">
        <v>141</v>
      </c>
      <c r="E20" s="54">
        <v>152</v>
      </c>
      <c r="F20" s="54">
        <v>114</v>
      </c>
      <c r="G20" s="54">
        <v>72</v>
      </c>
      <c r="H20" s="54">
        <v>87</v>
      </c>
      <c r="I20" s="54">
        <v>156</v>
      </c>
      <c r="J20" s="54">
        <v>132</v>
      </c>
      <c r="K20" s="54">
        <v>139</v>
      </c>
      <c r="L20" s="54">
        <v>120</v>
      </c>
      <c r="M20" s="54">
        <v>55</v>
      </c>
      <c r="N20" s="54">
        <v>141</v>
      </c>
      <c r="O20" s="54">
        <v>108</v>
      </c>
      <c r="P20" s="54">
        <v>139</v>
      </c>
      <c r="Q20" s="54">
        <v>131</v>
      </c>
      <c r="R20" s="54">
        <v>128</v>
      </c>
      <c r="S20" s="54">
        <v>153</v>
      </c>
      <c r="T20" s="54">
        <v>152</v>
      </c>
      <c r="U20" s="54">
        <v>122</v>
      </c>
      <c r="V20" s="54">
        <v>93</v>
      </c>
      <c r="W20" s="54">
        <v>128</v>
      </c>
      <c r="X20" s="54">
        <v>112</v>
      </c>
      <c r="Y20" s="54">
        <v>141</v>
      </c>
      <c r="Z20" s="54">
        <v>141</v>
      </c>
      <c r="AA20" s="54">
        <v>149</v>
      </c>
      <c r="AB20" s="54">
        <v>53</v>
      </c>
      <c r="AC20" s="54">
        <v>80</v>
      </c>
      <c r="AD20" s="54">
        <v>67</v>
      </c>
      <c r="AE20" s="54">
        <v>111</v>
      </c>
      <c r="AF20" s="54">
        <v>124</v>
      </c>
      <c r="AG20" s="54">
        <v>122</v>
      </c>
      <c r="AH20" s="54">
        <v>112</v>
      </c>
      <c r="AI20" s="54">
        <v>127</v>
      </c>
      <c r="AJ20" s="54">
        <v>127</v>
      </c>
      <c r="AK20" s="54">
        <v>141</v>
      </c>
      <c r="AL20" s="54">
        <v>131</v>
      </c>
      <c r="AM20" s="54">
        <v>151</v>
      </c>
      <c r="AN20" s="54">
        <v>192</v>
      </c>
      <c r="AO20" s="54">
        <v>127</v>
      </c>
      <c r="AP20" s="54">
        <v>122</v>
      </c>
      <c r="AQ20" s="54">
        <v>139</v>
      </c>
      <c r="AR20" s="54">
        <v>127</v>
      </c>
      <c r="AS20" s="54">
        <v>134</v>
      </c>
      <c r="AT20" s="54">
        <v>121</v>
      </c>
      <c r="AU20" s="54">
        <v>98</v>
      </c>
      <c r="AV20" s="54">
        <v>138</v>
      </c>
      <c r="AW20" s="54">
        <v>144</v>
      </c>
      <c r="AX20" s="54">
        <v>129</v>
      </c>
      <c r="AY20" s="54">
        <v>135</v>
      </c>
      <c r="AZ20" s="54">
        <v>94</v>
      </c>
      <c r="BA20" s="54">
        <v>146</v>
      </c>
      <c r="BB20" s="54">
        <v>121</v>
      </c>
      <c r="BC20" s="54">
        <v>121</v>
      </c>
      <c r="BD20" s="54">
        <v>142</v>
      </c>
      <c r="BE20" s="54">
        <v>138</v>
      </c>
      <c r="BF20" s="54">
        <v>148</v>
      </c>
      <c r="BG20" s="54">
        <v>98</v>
      </c>
      <c r="BH20" s="54">
        <v>204</v>
      </c>
      <c r="BI20" s="54">
        <v>120</v>
      </c>
      <c r="BJ20" s="54">
        <v>104</v>
      </c>
      <c r="BK20" s="54">
        <v>55</v>
      </c>
      <c r="BL20" s="54">
        <v>101</v>
      </c>
      <c r="BM20" s="54">
        <v>69</v>
      </c>
      <c r="BN20" s="54">
        <v>63</v>
      </c>
      <c r="BO20" s="54">
        <v>86</v>
      </c>
      <c r="BP20" s="54">
        <v>86</v>
      </c>
      <c r="BQ20" s="54">
        <v>67</v>
      </c>
      <c r="BR20" s="54">
        <v>138</v>
      </c>
      <c r="BS20" s="54">
        <v>131</v>
      </c>
      <c r="BT20" s="54">
        <v>107</v>
      </c>
      <c r="BU20" s="54">
        <v>101</v>
      </c>
      <c r="BV20" s="54">
        <v>129</v>
      </c>
      <c r="BW20" s="54">
        <v>129</v>
      </c>
      <c r="BX20" s="54">
        <v>142</v>
      </c>
      <c r="BY20" s="54">
        <v>118</v>
      </c>
      <c r="BZ20" s="54">
        <v>105</v>
      </c>
      <c r="CA20" s="54">
        <v>80</v>
      </c>
      <c r="CB20" s="54">
        <v>117</v>
      </c>
      <c r="CC20" s="54">
        <v>135</v>
      </c>
      <c r="CD20" s="54">
        <v>114</v>
      </c>
      <c r="CE20" s="54">
        <v>91</v>
      </c>
      <c r="CF20" s="54">
        <v>141</v>
      </c>
      <c r="CG20" s="54">
        <v>129</v>
      </c>
      <c r="CH20" s="54">
        <v>111</v>
      </c>
      <c r="CI20" s="54">
        <v>77</v>
      </c>
      <c r="CJ20" s="54">
        <v>114</v>
      </c>
      <c r="CK20" s="54">
        <v>127</v>
      </c>
      <c r="CL20" s="54">
        <v>124</v>
      </c>
      <c r="CM20" s="54">
        <v>125</v>
      </c>
      <c r="CN20" s="54">
        <v>251</v>
      </c>
      <c r="CO20" s="54">
        <v>209</v>
      </c>
      <c r="CP20" s="54" t="s">
        <v>138</v>
      </c>
      <c r="CQ20" s="54">
        <v>352</v>
      </c>
      <c r="CR20" s="54">
        <v>119</v>
      </c>
      <c r="CS20" s="54">
        <v>298</v>
      </c>
      <c r="CT20" s="54">
        <v>222</v>
      </c>
      <c r="CU20" s="54">
        <v>350</v>
      </c>
      <c r="CV20" s="54">
        <v>333</v>
      </c>
      <c r="CW20" s="54">
        <v>237</v>
      </c>
      <c r="CX20" s="54">
        <v>344</v>
      </c>
      <c r="CY20" s="54">
        <v>336</v>
      </c>
      <c r="CZ20" s="54">
        <v>295</v>
      </c>
      <c r="DA20" s="54">
        <v>328</v>
      </c>
      <c r="DB20" s="54">
        <v>323</v>
      </c>
      <c r="DC20" s="54">
        <v>262</v>
      </c>
      <c r="DD20" s="54">
        <v>281</v>
      </c>
      <c r="DE20" s="54">
        <v>262</v>
      </c>
      <c r="DF20" s="54">
        <v>286</v>
      </c>
      <c r="DG20" s="54">
        <v>250</v>
      </c>
      <c r="DH20" s="54">
        <v>228</v>
      </c>
      <c r="DI20" s="54">
        <v>245</v>
      </c>
      <c r="DJ20" s="54">
        <v>256</v>
      </c>
      <c r="DK20" s="54">
        <v>87</v>
      </c>
      <c r="DL20" s="54">
        <v>125</v>
      </c>
      <c r="DM20" s="54">
        <v>73</v>
      </c>
      <c r="DN20" s="54">
        <v>166</v>
      </c>
      <c r="DO20" s="54">
        <v>63</v>
      </c>
      <c r="DP20" s="54">
        <v>70</v>
      </c>
      <c r="DQ20" s="54">
        <v>294</v>
      </c>
      <c r="DR20" s="58" t="s">
        <v>137</v>
      </c>
      <c r="DS20" s="54">
        <v>90</v>
      </c>
      <c r="DT20" s="54">
        <v>282</v>
      </c>
      <c r="DU20" s="54">
        <v>237</v>
      </c>
      <c r="DV20" s="54">
        <v>196</v>
      </c>
      <c r="DW20" s="54">
        <v>183</v>
      </c>
      <c r="DX20" s="54">
        <v>107</v>
      </c>
      <c r="DY20" s="7">
        <v>214</v>
      </c>
      <c r="DZ20" s="54">
        <v>277</v>
      </c>
      <c r="EA20" s="54">
        <v>261</v>
      </c>
      <c r="EB20" s="54">
        <v>344</v>
      </c>
      <c r="EC20" s="54">
        <v>177</v>
      </c>
      <c r="ED20" s="54">
        <v>180</v>
      </c>
      <c r="EE20" s="54">
        <v>356</v>
      </c>
      <c r="EF20" s="7">
        <v>100</v>
      </c>
    </row>
    <row r="21" spans="1:136" x14ac:dyDescent="0.25">
      <c r="A21" s="57">
        <v>0.75</v>
      </c>
      <c r="B21" s="54">
        <v>159</v>
      </c>
      <c r="C21" s="54">
        <v>168</v>
      </c>
      <c r="D21" s="54">
        <v>146</v>
      </c>
      <c r="E21" s="54">
        <v>155</v>
      </c>
      <c r="F21" s="54">
        <v>84</v>
      </c>
      <c r="G21" s="54">
        <v>76</v>
      </c>
      <c r="H21" s="54">
        <v>87</v>
      </c>
      <c r="I21" s="54">
        <v>155</v>
      </c>
      <c r="J21" s="54">
        <v>151</v>
      </c>
      <c r="K21" s="54">
        <v>159</v>
      </c>
      <c r="L21" s="54">
        <v>121</v>
      </c>
      <c r="M21" s="54">
        <v>45</v>
      </c>
      <c r="N21" s="54">
        <v>156</v>
      </c>
      <c r="O21" s="54">
        <v>105</v>
      </c>
      <c r="P21" s="54">
        <v>155</v>
      </c>
      <c r="Q21" s="54">
        <v>149</v>
      </c>
      <c r="R21" s="54">
        <v>131</v>
      </c>
      <c r="S21" s="54">
        <v>168</v>
      </c>
      <c r="T21" s="54">
        <v>156</v>
      </c>
      <c r="U21" s="54">
        <v>120</v>
      </c>
      <c r="V21" s="54">
        <v>111</v>
      </c>
      <c r="W21" s="54">
        <v>128</v>
      </c>
      <c r="X21" s="54">
        <v>159</v>
      </c>
      <c r="Y21" s="54">
        <v>152</v>
      </c>
      <c r="Z21" s="54">
        <v>152</v>
      </c>
      <c r="AA21" s="54">
        <v>142</v>
      </c>
      <c r="AB21" s="54">
        <v>60</v>
      </c>
      <c r="AC21" s="54">
        <v>46</v>
      </c>
      <c r="AD21" s="54">
        <v>70</v>
      </c>
      <c r="AE21" s="54">
        <v>122</v>
      </c>
      <c r="AF21" s="54">
        <v>111</v>
      </c>
      <c r="AG21" s="54">
        <v>139</v>
      </c>
      <c r="AH21" s="54">
        <v>115</v>
      </c>
      <c r="AI21" s="54">
        <v>146</v>
      </c>
      <c r="AJ21" s="54">
        <v>103</v>
      </c>
      <c r="AK21" s="54">
        <v>234</v>
      </c>
      <c r="AL21" s="54">
        <v>148</v>
      </c>
      <c r="AM21" s="54">
        <v>139</v>
      </c>
      <c r="AN21" s="54">
        <v>146</v>
      </c>
      <c r="AO21" s="54">
        <v>151</v>
      </c>
      <c r="AP21" s="54">
        <v>129</v>
      </c>
      <c r="AQ21" s="54">
        <v>144</v>
      </c>
      <c r="AR21" s="54">
        <v>135</v>
      </c>
      <c r="AS21" s="54">
        <v>153</v>
      </c>
      <c r="AT21" s="54">
        <v>136</v>
      </c>
      <c r="AU21" s="54">
        <v>90</v>
      </c>
      <c r="AV21" s="54">
        <v>110</v>
      </c>
      <c r="AW21" s="54">
        <v>151</v>
      </c>
      <c r="AX21" s="54">
        <v>103</v>
      </c>
      <c r="AY21" s="54">
        <v>142</v>
      </c>
      <c r="AZ21" s="54">
        <v>124</v>
      </c>
      <c r="BA21" s="54">
        <v>142</v>
      </c>
      <c r="BB21" s="54">
        <v>87</v>
      </c>
      <c r="BC21" s="54">
        <v>131</v>
      </c>
      <c r="BD21" s="54">
        <v>139</v>
      </c>
      <c r="BE21" s="54">
        <v>145</v>
      </c>
      <c r="BF21" s="54">
        <v>153</v>
      </c>
      <c r="BG21" s="54">
        <v>107</v>
      </c>
      <c r="BH21" s="54">
        <v>166</v>
      </c>
      <c r="BI21" s="54">
        <v>125</v>
      </c>
      <c r="BJ21" s="54">
        <v>138</v>
      </c>
      <c r="BK21" s="54">
        <v>24</v>
      </c>
      <c r="BL21" s="54">
        <v>355</v>
      </c>
      <c r="BM21" s="54">
        <v>72</v>
      </c>
      <c r="BN21" s="54">
        <v>64</v>
      </c>
      <c r="BO21" s="54">
        <v>80</v>
      </c>
      <c r="BP21" s="54">
        <v>86</v>
      </c>
      <c r="BQ21" s="54">
        <v>70</v>
      </c>
      <c r="BR21" s="54">
        <v>138</v>
      </c>
      <c r="BS21" s="54">
        <v>158</v>
      </c>
      <c r="BT21" s="54">
        <v>131</v>
      </c>
      <c r="BU21" s="54">
        <v>124</v>
      </c>
      <c r="BV21" s="54">
        <v>142</v>
      </c>
      <c r="BW21" s="54">
        <v>138</v>
      </c>
      <c r="BX21" s="54">
        <v>146</v>
      </c>
      <c r="BY21" s="54">
        <v>135</v>
      </c>
      <c r="BZ21" s="54">
        <v>117</v>
      </c>
      <c r="CA21" s="54">
        <v>134</v>
      </c>
      <c r="CB21" s="54">
        <v>111</v>
      </c>
      <c r="CC21" s="54">
        <v>136</v>
      </c>
      <c r="CD21" s="54">
        <v>136</v>
      </c>
      <c r="CE21" s="54">
        <v>134</v>
      </c>
      <c r="CF21" s="54">
        <v>144</v>
      </c>
      <c r="CG21" s="54">
        <v>144</v>
      </c>
      <c r="CH21" s="54">
        <v>155</v>
      </c>
      <c r="CI21" s="54">
        <v>108</v>
      </c>
      <c r="CJ21" s="54">
        <v>91</v>
      </c>
      <c r="CK21" s="54">
        <v>112</v>
      </c>
      <c r="CL21" s="54">
        <v>121</v>
      </c>
      <c r="CM21" s="54">
        <v>148</v>
      </c>
      <c r="CN21" s="54">
        <v>232</v>
      </c>
      <c r="CO21" s="54">
        <v>204</v>
      </c>
      <c r="CP21" s="54" t="s">
        <v>136</v>
      </c>
      <c r="CQ21" s="54">
        <v>354</v>
      </c>
      <c r="CR21" s="54">
        <v>356</v>
      </c>
      <c r="CS21" s="54">
        <v>256</v>
      </c>
      <c r="CT21" s="54">
        <v>254</v>
      </c>
      <c r="CU21" s="54">
        <v>353</v>
      </c>
      <c r="CV21" s="54">
        <v>357</v>
      </c>
      <c r="CW21" s="54">
        <v>234</v>
      </c>
      <c r="CX21" s="54">
        <v>349</v>
      </c>
      <c r="CY21" s="54">
        <v>354</v>
      </c>
      <c r="CZ21" s="54">
        <v>297</v>
      </c>
      <c r="DA21" s="54">
        <v>345</v>
      </c>
      <c r="DB21" s="54">
        <v>332</v>
      </c>
      <c r="DC21" s="54">
        <v>296</v>
      </c>
      <c r="DD21" s="54">
        <v>234</v>
      </c>
      <c r="DE21" s="54">
        <v>250</v>
      </c>
      <c r="DF21" s="54">
        <v>286</v>
      </c>
      <c r="DG21" s="54">
        <v>243</v>
      </c>
      <c r="DH21" s="54">
        <v>236</v>
      </c>
      <c r="DI21" s="54">
        <v>233</v>
      </c>
      <c r="DJ21" s="54">
        <v>285</v>
      </c>
      <c r="DK21" s="54">
        <v>73</v>
      </c>
      <c r="DL21" s="54">
        <v>131</v>
      </c>
      <c r="DM21" s="54">
        <v>72</v>
      </c>
      <c r="DN21" s="54">
        <v>83</v>
      </c>
      <c r="DO21" s="54">
        <v>57</v>
      </c>
      <c r="DP21" s="54">
        <v>77</v>
      </c>
      <c r="DQ21" s="54">
        <v>33</v>
      </c>
      <c r="DR21" s="58" t="s">
        <v>369</v>
      </c>
      <c r="DS21" s="54">
        <v>306</v>
      </c>
      <c r="DT21" s="54">
        <v>265</v>
      </c>
      <c r="DU21" s="54">
        <v>230</v>
      </c>
      <c r="DV21" s="54">
        <v>207</v>
      </c>
      <c r="DW21" s="54">
        <v>152</v>
      </c>
      <c r="DX21" s="54">
        <v>119</v>
      </c>
      <c r="DY21" s="7">
        <v>219</v>
      </c>
      <c r="DZ21" s="54">
        <v>247</v>
      </c>
      <c r="EA21" s="54">
        <v>258</v>
      </c>
      <c r="EB21" s="54">
        <v>64</v>
      </c>
      <c r="EC21" s="54">
        <v>164</v>
      </c>
      <c r="ED21" s="54">
        <v>207</v>
      </c>
      <c r="EE21" s="54">
        <v>9</v>
      </c>
      <c r="EF21" s="7">
        <v>118</v>
      </c>
    </row>
    <row r="22" spans="1:136" x14ac:dyDescent="0.25">
      <c r="A22" s="57">
        <v>0.79166666666666696</v>
      </c>
      <c r="B22" s="54">
        <v>159</v>
      </c>
      <c r="C22" s="54">
        <v>169</v>
      </c>
      <c r="D22" s="54">
        <v>162</v>
      </c>
      <c r="E22" s="54">
        <v>151</v>
      </c>
      <c r="F22" s="54">
        <v>86</v>
      </c>
      <c r="G22" s="54">
        <v>107</v>
      </c>
      <c r="H22" s="54">
        <v>94</v>
      </c>
      <c r="I22" s="54">
        <v>155</v>
      </c>
      <c r="J22" s="54">
        <v>145</v>
      </c>
      <c r="K22" s="54">
        <v>156</v>
      </c>
      <c r="L22" s="54">
        <v>124</v>
      </c>
      <c r="M22" s="54">
        <v>111</v>
      </c>
      <c r="N22" s="54">
        <v>152</v>
      </c>
      <c r="O22" s="54">
        <v>100</v>
      </c>
      <c r="P22" s="54">
        <v>146</v>
      </c>
      <c r="Q22" s="54">
        <v>132</v>
      </c>
      <c r="R22" s="54">
        <v>138</v>
      </c>
      <c r="S22" s="54">
        <v>156</v>
      </c>
      <c r="T22" s="54">
        <v>152</v>
      </c>
      <c r="U22" s="54">
        <v>122</v>
      </c>
      <c r="V22" s="54">
        <v>173</v>
      </c>
      <c r="W22" s="54">
        <v>122</v>
      </c>
      <c r="X22" s="54">
        <v>165</v>
      </c>
      <c r="Y22" s="54">
        <v>158</v>
      </c>
      <c r="Z22" s="54">
        <v>156</v>
      </c>
      <c r="AA22" s="54">
        <v>135</v>
      </c>
      <c r="AB22" s="54">
        <v>46</v>
      </c>
      <c r="AC22" s="54">
        <v>48</v>
      </c>
      <c r="AD22" s="54">
        <v>70</v>
      </c>
      <c r="AE22" s="54">
        <v>135</v>
      </c>
      <c r="AF22" s="54">
        <v>122</v>
      </c>
      <c r="AG22" s="54">
        <v>169</v>
      </c>
      <c r="AH22" s="54">
        <v>152</v>
      </c>
      <c r="AI22" s="54">
        <v>144</v>
      </c>
      <c r="AJ22" s="54">
        <v>136</v>
      </c>
      <c r="AK22" s="54">
        <v>248</v>
      </c>
      <c r="AL22" s="54">
        <v>156</v>
      </c>
      <c r="AM22" s="54">
        <v>158</v>
      </c>
      <c r="AN22" s="54">
        <v>146</v>
      </c>
      <c r="AO22" s="54">
        <v>121</v>
      </c>
      <c r="AP22" s="54">
        <v>149</v>
      </c>
      <c r="AQ22" s="54">
        <v>151</v>
      </c>
      <c r="AR22" s="54">
        <v>144</v>
      </c>
      <c r="AS22" s="54">
        <v>139</v>
      </c>
      <c r="AT22" s="54">
        <v>125</v>
      </c>
      <c r="AU22" s="54">
        <v>93</v>
      </c>
      <c r="AV22" s="54">
        <v>118</v>
      </c>
      <c r="AW22" s="54">
        <v>142</v>
      </c>
      <c r="AX22" s="54">
        <v>121</v>
      </c>
      <c r="AY22" s="54">
        <v>132</v>
      </c>
      <c r="AZ22" s="54">
        <v>115</v>
      </c>
      <c r="BA22" s="54">
        <v>149</v>
      </c>
      <c r="BB22" s="54">
        <v>118</v>
      </c>
      <c r="BC22" s="54">
        <v>138</v>
      </c>
      <c r="BD22" s="54">
        <v>142</v>
      </c>
      <c r="BE22" s="54">
        <v>151</v>
      </c>
      <c r="BF22" s="54">
        <v>153</v>
      </c>
      <c r="BG22" s="54">
        <v>136</v>
      </c>
      <c r="BH22" s="54">
        <v>159</v>
      </c>
      <c r="BI22" s="54">
        <v>152</v>
      </c>
      <c r="BJ22" s="54">
        <v>151</v>
      </c>
      <c r="BK22" s="54">
        <v>21</v>
      </c>
      <c r="BL22" s="54">
        <v>355</v>
      </c>
      <c r="BM22" s="54">
        <v>69</v>
      </c>
      <c r="BN22" s="54">
        <v>62</v>
      </c>
      <c r="BO22" s="54">
        <v>81</v>
      </c>
      <c r="BP22" s="54">
        <v>86</v>
      </c>
      <c r="BQ22" s="54">
        <v>304</v>
      </c>
      <c r="BR22" s="54">
        <v>96</v>
      </c>
      <c r="BS22" s="54">
        <v>159</v>
      </c>
      <c r="BT22" s="54">
        <v>128</v>
      </c>
      <c r="BU22" s="54">
        <v>152</v>
      </c>
      <c r="BV22" s="54">
        <v>149</v>
      </c>
      <c r="BW22" s="54">
        <v>142</v>
      </c>
      <c r="BX22" s="54">
        <v>149</v>
      </c>
      <c r="BY22" s="54">
        <v>156</v>
      </c>
      <c r="BZ22" s="54">
        <v>122</v>
      </c>
      <c r="CA22" s="54">
        <v>141</v>
      </c>
      <c r="CB22" s="54">
        <v>142</v>
      </c>
      <c r="CC22" s="54">
        <v>127</v>
      </c>
      <c r="CD22" s="54">
        <v>148</v>
      </c>
      <c r="CE22" s="54">
        <v>122</v>
      </c>
      <c r="CF22" s="54">
        <v>153</v>
      </c>
      <c r="CG22" s="54">
        <v>159</v>
      </c>
      <c r="CH22" s="54">
        <v>129</v>
      </c>
      <c r="CI22" s="54">
        <v>136</v>
      </c>
      <c r="CJ22" s="54">
        <v>122</v>
      </c>
      <c r="CK22" s="54">
        <v>63</v>
      </c>
      <c r="CL22" s="54">
        <v>149</v>
      </c>
      <c r="CM22" s="54">
        <v>129</v>
      </c>
      <c r="CN22" s="54">
        <v>235</v>
      </c>
      <c r="CO22" s="54">
        <v>208</v>
      </c>
      <c r="CP22" s="54" t="s">
        <v>139</v>
      </c>
      <c r="CQ22" s="54">
        <v>5</v>
      </c>
      <c r="CR22" s="54">
        <v>7</v>
      </c>
      <c r="CS22" s="54">
        <v>0</v>
      </c>
      <c r="CT22" s="54">
        <v>30</v>
      </c>
      <c r="CU22" s="54">
        <v>354</v>
      </c>
      <c r="CV22" s="54">
        <v>352</v>
      </c>
      <c r="CW22" s="54">
        <v>245</v>
      </c>
      <c r="CX22" s="54">
        <v>352</v>
      </c>
      <c r="CY22" s="54">
        <v>346</v>
      </c>
      <c r="CZ22" s="54">
        <v>303</v>
      </c>
      <c r="DA22" s="54">
        <v>1</v>
      </c>
      <c r="DB22" s="54">
        <v>334</v>
      </c>
      <c r="DC22" s="54">
        <v>292</v>
      </c>
      <c r="DD22" s="54">
        <v>201</v>
      </c>
      <c r="DE22" s="54">
        <v>222</v>
      </c>
      <c r="DF22" s="54">
        <v>231</v>
      </c>
      <c r="DG22" s="54">
        <v>235</v>
      </c>
      <c r="DH22" s="54">
        <v>233</v>
      </c>
      <c r="DI22" s="54">
        <v>233</v>
      </c>
      <c r="DJ22" s="54">
        <v>235</v>
      </c>
      <c r="DK22" s="54">
        <v>70</v>
      </c>
      <c r="DL22" s="54">
        <v>120</v>
      </c>
      <c r="DM22" s="54">
        <v>73</v>
      </c>
      <c r="DN22" s="54">
        <v>57</v>
      </c>
      <c r="DO22" s="54">
        <v>56</v>
      </c>
      <c r="DP22" s="54">
        <v>77</v>
      </c>
      <c r="DQ22" s="54">
        <v>45</v>
      </c>
      <c r="DR22" s="58" t="s">
        <v>140</v>
      </c>
      <c r="DS22" s="54">
        <v>239</v>
      </c>
      <c r="DT22" s="54">
        <v>218</v>
      </c>
      <c r="DU22" s="54">
        <v>218</v>
      </c>
      <c r="DV22" s="54">
        <v>237</v>
      </c>
      <c r="DW22" s="54">
        <v>167</v>
      </c>
      <c r="DX22" s="54">
        <v>324</v>
      </c>
      <c r="DY22" s="7">
        <v>249</v>
      </c>
      <c r="DZ22" s="54">
        <v>239</v>
      </c>
      <c r="EA22" s="54">
        <v>226</v>
      </c>
      <c r="EB22" s="54">
        <v>145</v>
      </c>
      <c r="EC22" s="54">
        <v>160</v>
      </c>
      <c r="ED22" s="54">
        <v>197</v>
      </c>
      <c r="EE22" s="54">
        <v>0</v>
      </c>
      <c r="EF22" s="7">
        <v>60</v>
      </c>
    </row>
    <row r="23" spans="1:136" x14ac:dyDescent="0.25">
      <c r="A23" s="57">
        <v>0.83333333333333304</v>
      </c>
      <c r="B23" s="54">
        <v>159</v>
      </c>
      <c r="C23" s="54">
        <v>169</v>
      </c>
      <c r="D23" s="54">
        <v>155</v>
      </c>
      <c r="E23" s="54">
        <v>155</v>
      </c>
      <c r="F23" s="54">
        <v>86</v>
      </c>
      <c r="G23" s="54">
        <v>139</v>
      </c>
      <c r="H23" s="54">
        <v>104</v>
      </c>
      <c r="I23" s="54">
        <v>155</v>
      </c>
      <c r="J23" s="54">
        <v>149</v>
      </c>
      <c r="K23" s="54">
        <v>142</v>
      </c>
      <c r="L23" s="54">
        <v>124</v>
      </c>
      <c r="M23" s="54">
        <v>124</v>
      </c>
      <c r="N23" s="54">
        <v>153</v>
      </c>
      <c r="O23" s="54">
        <v>97</v>
      </c>
      <c r="P23" s="54">
        <v>141</v>
      </c>
      <c r="Q23" s="54">
        <v>145</v>
      </c>
      <c r="R23" s="54">
        <v>145</v>
      </c>
      <c r="S23" s="54">
        <v>155</v>
      </c>
      <c r="T23" s="54">
        <v>86</v>
      </c>
      <c r="U23" s="54">
        <v>149</v>
      </c>
      <c r="V23" s="54">
        <v>206</v>
      </c>
      <c r="W23" s="54">
        <v>124</v>
      </c>
      <c r="X23" s="54">
        <v>165</v>
      </c>
      <c r="Y23" s="54">
        <v>165</v>
      </c>
      <c r="Z23" s="54">
        <v>159</v>
      </c>
      <c r="AA23" s="54">
        <v>135</v>
      </c>
      <c r="AB23" s="54">
        <v>46</v>
      </c>
      <c r="AC23" s="54">
        <v>48</v>
      </c>
      <c r="AD23" s="54">
        <v>70</v>
      </c>
      <c r="AE23" s="54">
        <v>124</v>
      </c>
      <c r="AF23" s="54">
        <v>145</v>
      </c>
      <c r="AG23" s="54">
        <v>187</v>
      </c>
      <c r="AH23" s="54">
        <v>134</v>
      </c>
      <c r="AI23" s="54">
        <v>175</v>
      </c>
      <c r="AJ23" s="54">
        <v>162</v>
      </c>
      <c r="AK23" s="54">
        <v>249</v>
      </c>
      <c r="AL23" s="54">
        <v>146</v>
      </c>
      <c r="AM23" s="54">
        <v>158</v>
      </c>
      <c r="AN23" s="54">
        <v>145</v>
      </c>
      <c r="AO23" s="54">
        <v>210</v>
      </c>
      <c r="AP23" s="54">
        <v>136</v>
      </c>
      <c r="AQ23" s="54">
        <v>152</v>
      </c>
      <c r="AR23" s="54">
        <v>160</v>
      </c>
      <c r="AS23" s="54">
        <v>162</v>
      </c>
      <c r="AT23" s="54">
        <v>121</v>
      </c>
      <c r="AU23" s="54">
        <v>94</v>
      </c>
      <c r="AV23" s="54">
        <v>168</v>
      </c>
      <c r="AW23" s="54">
        <v>127</v>
      </c>
      <c r="AX23" s="54">
        <v>144</v>
      </c>
      <c r="AY23" s="54">
        <v>132</v>
      </c>
      <c r="AZ23" s="54">
        <v>108</v>
      </c>
      <c r="BA23" s="54">
        <v>166</v>
      </c>
      <c r="BB23" s="54">
        <v>128</v>
      </c>
      <c r="BC23" s="54">
        <v>138</v>
      </c>
      <c r="BD23" s="54">
        <v>144</v>
      </c>
      <c r="BE23" s="54">
        <v>152</v>
      </c>
      <c r="BF23" s="54">
        <v>163</v>
      </c>
      <c r="BG23" s="54">
        <v>159</v>
      </c>
      <c r="BH23" s="54">
        <v>152</v>
      </c>
      <c r="BI23" s="54">
        <v>110</v>
      </c>
      <c r="BJ23" s="54">
        <v>153</v>
      </c>
      <c r="BK23" s="54">
        <v>21</v>
      </c>
      <c r="BL23" s="54">
        <v>355</v>
      </c>
      <c r="BM23" s="54">
        <v>69</v>
      </c>
      <c r="BN23" s="54">
        <v>172</v>
      </c>
      <c r="BO23" s="54">
        <v>80</v>
      </c>
      <c r="BP23" s="54">
        <v>86</v>
      </c>
      <c r="BQ23" s="54">
        <v>327</v>
      </c>
      <c r="BR23" s="54">
        <v>152</v>
      </c>
      <c r="BS23" s="54">
        <v>160</v>
      </c>
      <c r="BT23" s="54">
        <v>127</v>
      </c>
      <c r="BU23" s="54">
        <v>149</v>
      </c>
      <c r="BV23" s="54">
        <v>153</v>
      </c>
      <c r="BW23" s="54">
        <v>141</v>
      </c>
      <c r="BX23" s="54">
        <v>162</v>
      </c>
      <c r="BY23" s="54">
        <v>165</v>
      </c>
      <c r="BZ23" s="54">
        <v>138</v>
      </c>
      <c r="CA23" s="54">
        <v>141</v>
      </c>
      <c r="CB23" s="54">
        <v>138</v>
      </c>
      <c r="CC23" s="54">
        <v>132</v>
      </c>
      <c r="CD23" s="54">
        <v>138</v>
      </c>
      <c r="CE23" s="54">
        <v>117</v>
      </c>
      <c r="CF23" s="54">
        <v>170</v>
      </c>
      <c r="CG23" s="54">
        <v>142</v>
      </c>
      <c r="CH23" s="54">
        <v>118</v>
      </c>
      <c r="CI23" s="54">
        <v>121</v>
      </c>
      <c r="CJ23" s="54">
        <v>122</v>
      </c>
      <c r="CK23" s="54">
        <v>151</v>
      </c>
      <c r="CL23" s="54">
        <v>179</v>
      </c>
      <c r="CM23" s="54">
        <v>165</v>
      </c>
      <c r="CN23" s="54">
        <v>235</v>
      </c>
      <c r="CO23" s="54">
        <v>217</v>
      </c>
      <c r="CP23" s="54" t="s">
        <v>140</v>
      </c>
      <c r="CQ23" s="54">
        <v>3</v>
      </c>
      <c r="CR23" s="54">
        <v>0</v>
      </c>
      <c r="CS23" s="54">
        <v>2</v>
      </c>
      <c r="CT23" s="54">
        <v>330</v>
      </c>
      <c r="CU23" s="54">
        <v>335</v>
      </c>
      <c r="CV23" s="54">
        <v>47</v>
      </c>
      <c r="CW23" s="54">
        <v>181</v>
      </c>
      <c r="CX23" s="54">
        <v>346</v>
      </c>
      <c r="CY23" s="54">
        <v>350</v>
      </c>
      <c r="CZ23" s="54">
        <v>60</v>
      </c>
      <c r="DA23" s="54">
        <v>356</v>
      </c>
      <c r="DB23" s="54">
        <v>347</v>
      </c>
      <c r="DC23" s="54">
        <v>236</v>
      </c>
      <c r="DD23" s="54">
        <v>186</v>
      </c>
      <c r="DE23" s="54">
        <v>171</v>
      </c>
      <c r="DF23" s="54">
        <v>187</v>
      </c>
      <c r="DG23" s="54">
        <v>230</v>
      </c>
      <c r="DH23" s="54">
        <v>182</v>
      </c>
      <c r="DI23" s="54">
        <v>214</v>
      </c>
      <c r="DJ23" s="54">
        <v>251</v>
      </c>
      <c r="DK23" s="54">
        <v>72</v>
      </c>
      <c r="DL23" s="54">
        <v>240</v>
      </c>
      <c r="DM23" s="54">
        <v>73</v>
      </c>
      <c r="DN23" s="54">
        <v>84</v>
      </c>
      <c r="DO23" s="54">
        <v>56</v>
      </c>
      <c r="DP23" s="54">
        <v>70</v>
      </c>
      <c r="DQ23" s="54">
        <v>48</v>
      </c>
      <c r="DR23" s="58" t="s">
        <v>370</v>
      </c>
      <c r="DS23" s="54">
        <v>212</v>
      </c>
      <c r="DT23" s="54">
        <v>236</v>
      </c>
      <c r="DU23" s="54">
        <v>231</v>
      </c>
      <c r="DV23" s="54">
        <v>242</v>
      </c>
      <c r="DW23" s="54">
        <v>0</v>
      </c>
      <c r="DX23" s="54">
        <v>88</v>
      </c>
      <c r="DY23" s="7">
        <v>43</v>
      </c>
      <c r="DZ23" s="54">
        <v>227</v>
      </c>
      <c r="EA23" s="54">
        <v>220</v>
      </c>
      <c r="EB23" s="54">
        <v>302</v>
      </c>
      <c r="EC23" s="54">
        <v>139</v>
      </c>
      <c r="ED23" s="54">
        <v>187</v>
      </c>
      <c r="EE23" s="54">
        <v>312</v>
      </c>
      <c r="EF23" s="7">
        <v>44</v>
      </c>
    </row>
    <row r="24" spans="1:136" x14ac:dyDescent="0.25">
      <c r="A24" s="57">
        <v>0.875</v>
      </c>
      <c r="B24" s="54">
        <v>159</v>
      </c>
      <c r="C24" s="54">
        <v>169</v>
      </c>
      <c r="D24" s="54">
        <v>152</v>
      </c>
      <c r="E24" s="54">
        <v>159</v>
      </c>
      <c r="F24" s="54">
        <v>86</v>
      </c>
      <c r="G24" s="54">
        <v>139</v>
      </c>
      <c r="H24" s="54">
        <v>104</v>
      </c>
      <c r="I24" s="54">
        <v>155</v>
      </c>
      <c r="J24" s="54">
        <v>153</v>
      </c>
      <c r="K24" s="54">
        <v>148</v>
      </c>
      <c r="L24" s="54">
        <v>125</v>
      </c>
      <c r="M24" s="54">
        <v>124</v>
      </c>
      <c r="N24" s="54">
        <v>153</v>
      </c>
      <c r="O24" s="54">
        <v>100</v>
      </c>
      <c r="P24" s="54">
        <v>160</v>
      </c>
      <c r="Q24" s="54">
        <v>152</v>
      </c>
      <c r="R24" s="54">
        <v>144</v>
      </c>
      <c r="S24" s="54">
        <v>155</v>
      </c>
      <c r="T24" s="54">
        <v>81</v>
      </c>
      <c r="U24" s="54">
        <v>148</v>
      </c>
      <c r="V24" s="54">
        <v>206</v>
      </c>
      <c r="W24" s="54">
        <v>124</v>
      </c>
      <c r="X24" s="54">
        <v>165</v>
      </c>
      <c r="Y24" s="54">
        <v>165</v>
      </c>
      <c r="Z24" s="54">
        <v>159</v>
      </c>
      <c r="AA24" s="54">
        <v>135</v>
      </c>
      <c r="AB24" s="54">
        <v>46</v>
      </c>
      <c r="AC24" s="54">
        <v>48</v>
      </c>
      <c r="AD24" s="54">
        <v>70</v>
      </c>
      <c r="AE24" s="54">
        <v>128</v>
      </c>
      <c r="AF24" s="54">
        <v>162</v>
      </c>
      <c r="AG24" s="54">
        <v>183</v>
      </c>
      <c r="AH24" s="54">
        <v>152</v>
      </c>
      <c r="AI24" s="54">
        <v>173</v>
      </c>
      <c r="AJ24" s="54">
        <v>162</v>
      </c>
      <c r="AK24" s="54">
        <v>249</v>
      </c>
      <c r="AL24" s="54">
        <v>146</v>
      </c>
      <c r="AM24" s="54">
        <v>158</v>
      </c>
      <c r="AN24" s="54">
        <v>148</v>
      </c>
      <c r="AO24" s="54">
        <v>208</v>
      </c>
      <c r="AP24" s="54">
        <v>115</v>
      </c>
      <c r="AQ24" s="54">
        <v>151</v>
      </c>
      <c r="AR24" s="54">
        <v>152</v>
      </c>
      <c r="AS24" s="54">
        <v>163</v>
      </c>
      <c r="AT24" s="54">
        <v>122</v>
      </c>
      <c r="AU24" s="54">
        <v>94</v>
      </c>
      <c r="AV24" s="54">
        <v>166</v>
      </c>
      <c r="AW24" s="54">
        <v>166</v>
      </c>
      <c r="AX24" s="54">
        <v>131</v>
      </c>
      <c r="AY24" s="54">
        <v>132</v>
      </c>
      <c r="AZ24" s="54">
        <v>105</v>
      </c>
      <c r="BA24" s="54">
        <v>152</v>
      </c>
      <c r="BB24" s="54">
        <v>134</v>
      </c>
      <c r="BC24" s="54">
        <v>138</v>
      </c>
      <c r="BD24" s="54">
        <v>144</v>
      </c>
      <c r="BE24" s="54">
        <v>149</v>
      </c>
      <c r="BF24" s="54">
        <v>221</v>
      </c>
      <c r="BG24" s="54">
        <v>160</v>
      </c>
      <c r="BH24" s="54">
        <v>156</v>
      </c>
      <c r="BI24" s="54">
        <v>105</v>
      </c>
      <c r="BJ24" s="54">
        <v>153</v>
      </c>
      <c r="BK24" s="54">
        <v>21</v>
      </c>
      <c r="BL24" s="54">
        <v>355</v>
      </c>
      <c r="BM24" s="54">
        <v>62</v>
      </c>
      <c r="BN24" s="54">
        <v>275</v>
      </c>
      <c r="BO24" s="54">
        <v>80</v>
      </c>
      <c r="BP24" s="54">
        <v>86</v>
      </c>
      <c r="BQ24" s="54">
        <v>327</v>
      </c>
      <c r="BR24" s="54">
        <v>186</v>
      </c>
      <c r="BS24" s="54">
        <v>151</v>
      </c>
      <c r="BT24" s="54">
        <v>146</v>
      </c>
      <c r="BU24" s="54">
        <v>162</v>
      </c>
      <c r="BV24" s="54">
        <v>155</v>
      </c>
      <c r="BW24" s="54">
        <v>144</v>
      </c>
      <c r="BX24" s="54">
        <v>108</v>
      </c>
      <c r="BY24" s="54">
        <v>168</v>
      </c>
      <c r="BZ24" s="54">
        <v>166</v>
      </c>
      <c r="CA24" s="54">
        <v>141</v>
      </c>
      <c r="CB24" s="54">
        <v>138</v>
      </c>
      <c r="CC24" s="54">
        <v>172</v>
      </c>
      <c r="CD24" s="54">
        <v>134</v>
      </c>
      <c r="CE24" s="54">
        <v>148</v>
      </c>
      <c r="CF24" s="54">
        <v>168</v>
      </c>
      <c r="CG24" s="54">
        <v>138</v>
      </c>
      <c r="CH24" s="54">
        <v>114</v>
      </c>
      <c r="CI24" s="54">
        <v>120</v>
      </c>
      <c r="CJ24" s="54">
        <v>122</v>
      </c>
      <c r="CK24" s="54">
        <v>206</v>
      </c>
      <c r="CL24" s="54">
        <v>153</v>
      </c>
      <c r="CM24" s="54">
        <v>200</v>
      </c>
      <c r="CN24" s="54">
        <v>235</v>
      </c>
      <c r="CO24" s="54">
        <v>217</v>
      </c>
      <c r="CP24" s="54" t="s">
        <v>139</v>
      </c>
      <c r="CQ24" s="54">
        <v>114</v>
      </c>
      <c r="CR24" s="54">
        <v>31</v>
      </c>
      <c r="CS24" s="54">
        <v>0</v>
      </c>
      <c r="CT24" s="54">
        <v>116</v>
      </c>
      <c r="CU24" s="54">
        <v>329</v>
      </c>
      <c r="CV24" s="54">
        <v>253</v>
      </c>
      <c r="CW24" s="54">
        <v>204</v>
      </c>
      <c r="CX24" s="54">
        <v>345</v>
      </c>
      <c r="CY24" s="54">
        <v>15</v>
      </c>
      <c r="CZ24" s="54">
        <v>122</v>
      </c>
      <c r="DA24" s="54">
        <v>17</v>
      </c>
      <c r="DB24" s="54">
        <v>78</v>
      </c>
      <c r="DC24" s="54">
        <v>227</v>
      </c>
      <c r="DD24" s="54">
        <v>188</v>
      </c>
      <c r="DE24" s="54">
        <v>173</v>
      </c>
      <c r="DF24" s="54">
        <v>221</v>
      </c>
      <c r="DG24" s="54">
        <v>218</v>
      </c>
      <c r="DH24" s="54">
        <v>203</v>
      </c>
      <c r="DI24" s="54">
        <v>213</v>
      </c>
      <c r="DJ24" s="54">
        <v>218</v>
      </c>
      <c r="DK24" s="54">
        <v>72</v>
      </c>
      <c r="DL24" s="54">
        <v>245</v>
      </c>
      <c r="DM24" s="54">
        <v>204</v>
      </c>
      <c r="DN24" s="54">
        <v>179</v>
      </c>
      <c r="DO24" s="54">
        <v>56</v>
      </c>
      <c r="DP24" s="54">
        <v>108</v>
      </c>
      <c r="DQ24" s="54">
        <v>23</v>
      </c>
      <c r="DR24" s="58" t="s">
        <v>371</v>
      </c>
      <c r="DS24" s="54">
        <v>189</v>
      </c>
      <c r="DT24" s="54">
        <v>130</v>
      </c>
      <c r="DU24" s="54">
        <v>190</v>
      </c>
      <c r="DV24" s="54">
        <v>178</v>
      </c>
      <c r="DW24" s="54">
        <v>5</v>
      </c>
      <c r="DX24" s="54">
        <v>138</v>
      </c>
      <c r="DY24" s="7">
        <v>118</v>
      </c>
      <c r="DZ24" s="54">
        <v>242</v>
      </c>
      <c r="EA24" s="54">
        <v>227</v>
      </c>
      <c r="EB24" s="54">
        <v>120</v>
      </c>
      <c r="EC24" s="54">
        <v>138</v>
      </c>
      <c r="ED24" s="54">
        <v>159</v>
      </c>
      <c r="EE24" s="54">
        <v>114</v>
      </c>
      <c r="EF24" s="7">
        <v>118</v>
      </c>
    </row>
    <row r="25" spans="1:136" x14ac:dyDescent="0.25">
      <c r="A25" s="57">
        <v>0.91666666666666696</v>
      </c>
      <c r="B25" s="54">
        <v>159</v>
      </c>
      <c r="C25" s="54">
        <v>169</v>
      </c>
      <c r="D25" s="54">
        <v>153</v>
      </c>
      <c r="E25" s="54">
        <v>162</v>
      </c>
      <c r="F25" s="54">
        <v>86</v>
      </c>
      <c r="G25" s="54">
        <v>139</v>
      </c>
      <c r="H25" s="54">
        <v>104</v>
      </c>
      <c r="I25" s="54">
        <v>155</v>
      </c>
      <c r="J25" s="54">
        <v>149</v>
      </c>
      <c r="K25" s="54">
        <v>149</v>
      </c>
      <c r="L25" s="54">
        <v>125</v>
      </c>
      <c r="M25" s="54">
        <v>124</v>
      </c>
      <c r="N25" s="54">
        <v>153</v>
      </c>
      <c r="O25" s="54">
        <v>104</v>
      </c>
      <c r="P25" s="54">
        <v>160</v>
      </c>
      <c r="Q25" s="54">
        <v>152</v>
      </c>
      <c r="R25" s="54">
        <v>139</v>
      </c>
      <c r="S25" s="54">
        <v>153</v>
      </c>
      <c r="T25" s="54">
        <v>84</v>
      </c>
      <c r="U25" s="54">
        <v>149</v>
      </c>
      <c r="V25" s="54">
        <v>206</v>
      </c>
      <c r="W25" s="54">
        <v>124</v>
      </c>
      <c r="X25" s="54">
        <v>165</v>
      </c>
      <c r="Y25" s="54">
        <v>158</v>
      </c>
      <c r="Z25" s="54">
        <v>160</v>
      </c>
      <c r="AA25" s="54">
        <v>135</v>
      </c>
      <c r="AB25" s="54">
        <v>46</v>
      </c>
      <c r="AC25" s="54">
        <v>48</v>
      </c>
      <c r="AD25" s="54">
        <v>70</v>
      </c>
      <c r="AE25" s="54">
        <v>128</v>
      </c>
      <c r="AF25" s="54">
        <v>162</v>
      </c>
      <c r="AG25" s="54">
        <v>183</v>
      </c>
      <c r="AH25" s="54">
        <v>141</v>
      </c>
      <c r="AI25" s="54">
        <v>237</v>
      </c>
      <c r="AJ25" s="54">
        <v>162</v>
      </c>
      <c r="AK25" s="54">
        <v>249</v>
      </c>
      <c r="AL25" s="54">
        <v>151</v>
      </c>
      <c r="AM25" s="54">
        <v>158</v>
      </c>
      <c r="AN25" s="54">
        <v>156</v>
      </c>
      <c r="AO25" s="54">
        <v>187</v>
      </c>
      <c r="AP25" s="54">
        <v>121</v>
      </c>
      <c r="AQ25" s="54">
        <v>144</v>
      </c>
      <c r="AR25" s="54">
        <v>159</v>
      </c>
      <c r="AS25" s="54">
        <v>166</v>
      </c>
      <c r="AT25" s="54">
        <v>122</v>
      </c>
      <c r="AU25" s="54">
        <v>94</v>
      </c>
      <c r="AV25" s="54">
        <v>166</v>
      </c>
      <c r="AW25" s="54">
        <v>148</v>
      </c>
      <c r="AX25" s="54">
        <v>125</v>
      </c>
      <c r="AY25" s="54">
        <v>132</v>
      </c>
      <c r="AZ25" s="54">
        <v>107</v>
      </c>
      <c r="BA25" s="54">
        <v>124</v>
      </c>
      <c r="BB25" s="54">
        <v>145</v>
      </c>
      <c r="BC25" s="54">
        <v>138</v>
      </c>
      <c r="BD25" s="54">
        <v>144</v>
      </c>
      <c r="BE25" s="54">
        <v>155</v>
      </c>
      <c r="BF25" s="54">
        <v>153</v>
      </c>
      <c r="BG25" s="54">
        <v>160</v>
      </c>
      <c r="BH25" s="54">
        <v>153</v>
      </c>
      <c r="BI25" s="54">
        <v>107</v>
      </c>
      <c r="BJ25" s="54">
        <v>153</v>
      </c>
      <c r="BK25" s="54">
        <v>21</v>
      </c>
      <c r="BL25" s="54">
        <v>357</v>
      </c>
      <c r="BM25" s="54">
        <v>26</v>
      </c>
      <c r="BN25" s="54">
        <v>275</v>
      </c>
      <c r="BO25" s="54">
        <v>80</v>
      </c>
      <c r="BP25" s="54">
        <v>86</v>
      </c>
      <c r="BQ25" s="54">
        <v>327</v>
      </c>
      <c r="BR25" s="54">
        <v>252</v>
      </c>
      <c r="BS25" s="54">
        <v>146</v>
      </c>
      <c r="BT25" s="54">
        <v>151</v>
      </c>
      <c r="BU25" s="54">
        <v>160</v>
      </c>
      <c r="BV25" s="54">
        <v>155</v>
      </c>
      <c r="BW25" s="54">
        <v>153</v>
      </c>
      <c r="BX25" s="54">
        <v>124</v>
      </c>
      <c r="BY25" s="54">
        <v>169</v>
      </c>
      <c r="BZ25" s="54">
        <v>166</v>
      </c>
      <c r="CA25" s="54">
        <v>141</v>
      </c>
      <c r="CB25" s="54">
        <v>138</v>
      </c>
      <c r="CC25" s="54">
        <v>172</v>
      </c>
      <c r="CD25" s="54">
        <v>132</v>
      </c>
      <c r="CE25" s="54">
        <v>127</v>
      </c>
      <c r="CF25" s="54">
        <v>168</v>
      </c>
      <c r="CG25" s="54">
        <v>141</v>
      </c>
      <c r="CH25" s="54">
        <v>114</v>
      </c>
      <c r="CI25" s="54">
        <v>165</v>
      </c>
      <c r="CJ25" s="54">
        <v>122</v>
      </c>
      <c r="CK25" s="54">
        <v>237</v>
      </c>
      <c r="CL25" s="54">
        <v>153</v>
      </c>
      <c r="CM25" s="54">
        <v>249</v>
      </c>
      <c r="CN25" s="54">
        <v>235</v>
      </c>
      <c r="CO25" s="54">
        <v>218</v>
      </c>
      <c r="CP25" s="54" t="s">
        <v>141</v>
      </c>
      <c r="CQ25" s="54">
        <v>72</v>
      </c>
      <c r="CR25" s="54">
        <v>0</v>
      </c>
      <c r="CS25" s="54">
        <v>0</v>
      </c>
      <c r="CT25" s="54">
        <v>122</v>
      </c>
      <c r="CU25" s="54">
        <v>0</v>
      </c>
      <c r="CV25" s="54">
        <v>295</v>
      </c>
      <c r="CW25" s="54">
        <v>216</v>
      </c>
      <c r="CX25" s="54">
        <v>6</v>
      </c>
      <c r="CY25" s="54">
        <v>40</v>
      </c>
      <c r="CZ25" s="54">
        <v>140</v>
      </c>
      <c r="DA25" s="54">
        <v>202</v>
      </c>
      <c r="DB25" s="54">
        <v>77</v>
      </c>
      <c r="DC25" s="54">
        <v>192</v>
      </c>
      <c r="DD25" s="54">
        <v>142</v>
      </c>
      <c r="DE25" s="54">
        <v>185</v>
      </c>
      <c r="DF25" s="54">
        <v>179</v>
      </c>
      <c r="DG25" s="54">
        <v>230</v>
      </c>
      <c r="DH25" s="54">
        <v>216</v>
      </c>
      <c r="DI25" s="54">
        <v>184</v>
      </c>
      <c r="DJ25" s="54">
        <v>156</v>
      </c>
      <c r="DK25" s="54">
        <v>72</v>
      </c>
      <c r="DL25" s="54">
        <v>264</v>
      </c>
      <c r="DM25" s="54">
        <v>271</v>
      </c>
      <c r="DN25" s="54">
        <v>179</v>
      </c>
      <c r="DO25" s="54">
        <v>56</v>
      </c>
      <c r="DP25" s="54">
        <v>261</v>
      </c>
      <c r="DQ25" s="54">
        <v>94</v>
      </c>
      <c r="DR25" s="58" t="s">
        <v>372</v>
      </c>
      <c r="DS25" s="54">
        <v>178</v>
      </c>
      <c r="DT25" s="54">
        <v>178</v>
      </c>
      <c r="DU25" s="54">
        <v>109</v>
      </c>
      <c r="DV25" s="54">
        <v>168</v>
      </c>
      <c r="DW25" s="54">
        <v>42</v>
      </c>
      <c r="DX25" s="54">
        <v>142</v>
      </c>
      <c r="DY25" s="7">
        <v>145</v>
      </c>
      <c r="DZ25" s="54">
        <v>236</v>
      </c>
      <c r="EA25" s="54">
        <v>229</v>
      </c>
      <c r="EB25" s="54">
        <v>0</v>
      </c>
      <c r="EC25" s="54">
        <v>174</v>
      </c>
      <c r="ED25" s="54">
        <v>67</v>
      </c>
      <c r="EE25" s="54">
        <v>340</v>
      </c>
      <c r="EF25" s="7">
        <v>143</v>
      </c>
    </row>
    <row r="26" spans="1:136" x14ac:dyDescent="0.25">
      <c r="A26" s="57">
        <v>0.95833333333333304</v>
      </c>
      <c r="B26" s="54">
        <v>159</v>
      </c>
      <c r="C26" s="54">
        <v>169</v>
      </c>
      <c r="D26" s="54">
        <v>153</v>
      </c>
      <c r="E26" s="54">
        <v>158</v>
      </c>
      <c r="F26" s="54">
        <v>86</v>
      </c>
      <c r="G26" s="54">
        <v>139</v>
      </c>
      <c r="H26" s="54">
        <v>104</v>
      </c>
      <c r="I26" s="54">
        <v>155</v>
      </c>
      <c r="J26" s="54">
        <v>149</v>
      </c>
      <c r="K26" s="54">
        <v>149</v>
      </c>
      <c r="L26" s="54">
        <v>125</v>
      </c>
      <c r="M26" s="54">
        <v>124</v>
      </c>
      <c r="N26" s="54">
        <v>153</v>
      </c>
      <c r="O26" s="54">
        <v>104</v>
      </c>
      <c r="P26" s="54">
        <v>160</v>
      </c>
      <c r="Q26" s="54">
        <v>153</v>
      </c>
      <c r="R26" s="54">
        <v>170</v>
      </c>
      <c r="S26" s="54">
        <v>159</v>
      </c>
      <c r="T26" s="54">
        <v>86</v>
      </c>
      <c r="U26" s="54">
        <v>148</v>
      </c>
      <c r="V26" s="54">
        <v>206</v>
      </c>
      <c r="W26" s="54">
        <v>162</v>
      </c>
      <c r="X26" s="54">
        <v>165</v>
      </c>
      <c r="Y26" s="54">
        <v>156</v>
      </c>
      <c r="Z26" s="54">
        <v>168</v>
      </c>
      <c r="AA26" s="54">
        <v>135</v>
      </c>
      <c r="AB26" s="54">
        <v>46</v>
      </c>
      <c r="AC26" s="54">
        <v>48</v>
      </c>
      <c r="AD26" s="54">
        <v>70</v>
      </c>
      <c r="AE26" s="54">
        <v>128</v>
      </c>
      <c r="AF26" s="54">
        <v>132</v>
      </c>
      <c r="AG26" s="54">
        <v>184</v>
      </c>
      <c r="AH26" s="54">
        <v>132</v>
      </c>
      <c r="AI26" s="54">
        <v>152</v>
      </c>
      <c r="AJ26" s="54">
        <v>158</v>
      </c>
      <c r="AK26" s="54">
        <v>249</v>
      </c>
      <c r="AL26" s="54">
        <v>156</v>
      </c>
      <c r="AM26" s="54">
        <v>160</v>
      </c>
      <c r="AN26" s="54">
        <v>151</v>
      </c>
      <c r="AO26" s="54">
        <v>118</v>
      </c>
      <c r="AP26" s="54">
        <v>145</v>
      </c>
      <c r="AQ26" s="54">
        <v>156</v>
      </c>
      <c r="AR26" s="54">
        <v>153</v>
      </c>
      <c r="AS26" s="54">
        <v>169</v>
      </c>
      <c r="AT26" s="54">
        <v>122</v>
      </c>
      <c r="AU26" s="54">
        <v>94</v>
      </c>
      <c r="AV26" s="54">
        <v>166</v>
      </c>
      <c r="AW26" s="54">
        <v>162</v>
      </c>
      <c r="AX26" s="54">
        <v>125</v>
      </c>
      <c r="AY26" s="54">
        <v>132</v>
      </c>
      <c r="AZ26" s="54">
        <v>107</v>
      </c>
      <c r="BA26" s="54">
        <v>124</v>
      </c>
      <c r="BB26" s="54">
        <v>145</v>
      </c>
      <c r="BC26" s="54">
        <v>138</v>
      </c>
      <c r="BD26" s="54">
        <v>152</v>
      </c>
      <c r="BE26" s="54">
        <v>144</v>
      </c>
      <c r="BF26" s="54">
        <v>153</v>
      </c>
      <c r="BG26" s="54">
        <v>160</v>
      </c>
      <c r="BH26" s="54">
        <v>160</v>
      </c>
      <c r="BI26" s="54">
        <v>107</v>
      </c>
      <c r="BJ26" s="54">
        <v>153</v>
      </c>
      <c r="BK26" s="54">
        <v>207</v>
      </c>
      <c r="BL26" s="54">
        <v>357</v>
      </c>
      <c r="BM26" s="54">
        <v>35</v>
      </c>
      <c r="BN26" s="54">
        <v>275</v>
      </c>
      <c r="BO26" s="54">
        <v>80</v>
      </c>
      <c r="BP26" s="54">
        <v>230</v>
      </c>
      <c r="BQ26" s="54">
        <v>327</v>
      </c>
      <c r="BR26" s="54">
        <v>251</v>
      </c>
      <c r="BS26" s="54">
        <v>155</v>
      </c>
      <c r="BT26" s="54">
        <v>151</v>
      </c>
      <c r="BU26" s="54">
        <v>160</v>
      </c>
      <c r="BV26" s="54">
        <v>155</v>
      </c>
      <c r="BW26" s="54">
        <v>166</v>
      </c>
      <c r="BX26" s="54">
        <v>142</v>
      </c>
      <c r="BY26" s="54">
        <v>169</v>
      </c>
      <c r="BZ26" s="54">
        <v>166</v>
      </c>
      <c r="CA26" s="54">
        <v>141</v>
      </c>
      <c r="CB26" s="54">
        <v>138</v>
      </c>
      <c r="CC26" s="54">
        <v>172</v>
      </c>
      <c r="CD26" s="54">
        <v>132</v>
      </c>
      <c r="CE26" s="54">
        <v>125</v>
      </c>
      <c r="CF26" s="54">
        <v>168</v>
      </c>
      <c r="CG26" s="54">
        <v>141</v>
      </c>
      <c r="CH26" s="54">
        <v>114</v>
      </c>
      <c r="CI26" s="54">
        <v>293</v>
      </c>
      <c r="CJ26" s="54">
        <v>122</v>
      </c>
      <c r="CK26" s="54">
        <v>228</v>
      </c>
      <c r="CL26" s="54">
        <v>153</v>
      </c>
      <c r="CM26" s="54">
        <v>249</v>
      </c>
      <c r="CN26" s="54">
        <v>235</v>
      </c>
      <c r="CO26" s="54">
        <v>212</v>
      </c>
      <c r="CP26" s="54" t="s">
        <v>142</v>
      </c>
      <c r="CQ26" s="54">
        <v>321</v>
      </c>
      <c r="CR26" s="54">
        <v>132</v>
      </c>
      <c r="CS26" s="54">
        <v>141</v>
      </c>
      <c r="CT26" s="54">
        <v>126</v>
      </c>
      <c r="CU26" s="54">
        <v>194</v>
      </c>
      <c r="CV26" s="54">
        <v>187</v>
      </c>
      <c r="CW26" s="54">
        <v>161</v>
      </c>
      <c r="CX26" s="54">
        <v>344</v>
      </c>
      <c r="CY26" s="54">
        <v>33</v>
      </c>
      <c r="CZ26" s="54">
        <v>169</v>
      </c>
      <c r="DA26" s="54">
        <v>165</v>
      </c>
      <c r="DB26" s="54">
        <v>223</v>
      </c>
      <c r="DC26" s="54">
        <v>227</v>
      </c>
      <c r="DD26" s="54">
        <v>185</v>
      </c>
      <c r="DE26" s="54">
        <v>141</v>
      </c>
      <c r="DF26" s="54">
        <v>217</v>
      </c>
      <c r="DG26" s="54">
        <v>227</v>
      </c>
      <c r="DH26" s="54">
        <v>232</v>
      </c>
      <c r="DI26" s="54">
        <v>181</v>
      </c>
      <c r="DJ26" s="54">
        <v>173</v>
      </c>
      <c r="DK26" s="54">
        <v>72</v>
      </c>
      <c r="DL26" s="54">
        <v>275</v>
      </c>
      <c r="DM26" s="54">
        <v>271</v>
      </c>
      <c r="DN26" s="54">
        <v>334</v>
      </c>
      <c r="DO26" s="54">
        <v>56</v>
      </c>
      <c r="DP26" s="54">
        <v>261</v>
      </c>
      <c r="DQ26" s="54">
        <v>186</v>
      </c>
      <c r="DR26" s="58" t="s">
        <v>131</v>
      </c>
      <c r="DS26" s="54">
        <v>136</v>
      </c>
      <c r="DT26" s="54">
        <v>185</v>
      </c>
      <c r="DU26" s="54">
        <v>189</v>
      </c>
      <c r="DV26" s="54">
        <v>183</v>
      </c>
      <c r="DW26" s="54">
        <v>194</v>
      </c>
      <c r="DX26" s="54">
        <v>156</v>
      </c>
      <c r="DY26" s="7">
        <v>178</v>
      </c>
      <c r="DZ26" s="54">
        <v>187</v>
      </c>
      <c r="EA26" s="54">
        <v>185</v>
      </c>
      <c r="EB26" s="54">
        <v>128</v>
      </c>
      <c r="EC26" s="54">
        <v>166</v>
      </c>
      <c r="ED26" s="54">
        <v>131</v>
      </c>
      <c r="EE26" s="54">
        <v>45</v>
      </c>
      <c r="EF26" s="7">
        <v>350</v>
      </c>
    </row>
    <row r="27" spans="1:136" ht="16.5" x14ac:dyDescent="0.25">
      <c r="CO27" s="25" t="s">
        <v>473</v>
      </c>
      <c r="DQ27" s="25" t="s">
        <v>474</v>
      </c>
    </row>
    <row r="28" spans="1:136" x14ac:dyDescent="0.25">
      <c r="A28" s="60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C28" s="54"/>
      <c r="ED28" s="54"/>
      <c r="EE28" s="54"/>
    </row>
    <row r="29" spans="1:136" x14ac:dyDescent="0.25">
      <c r="A29" s="60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C29" s="54"/>
      <c r="ED29" s="54"/>
      <c r="EE29" s="54"/>
    </row>
    <row r="30" spans="1:136" x14ac:dyDescent="0.25">
      <c r="A30" s="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C30" s="15"/>
      <c r="ED30" s="15"/>
      <c r="EE30" s="15"/>
    </row>
    <row r="31" spans="1:136" x14ac:dyDescent="0.25">
      <c r="A31" s="6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C31" s="15"/>
      <c r="ED31" s="15"/>
      <c r="EE31" s="15"/>
    </row>
    <row r="32" spans="1:136" x14ac:dyDescent="0.25">
      <c r="A32" s="28"/>
      <c r="B32" s="4"/>
      <c r="C32" s="4"/>
      <c r="E32" s="4"/>
      <c r="F32" s="2"/>
      <c r="G32" s="2"/>
      <c r="H32" s="4"/>
      <c r="N32" s="4"/>
      <c r="O32" s="20"/>
      <c r="P32" s="2"/>
      <c r="Q32" s="2"/>
      <c r="R32" s="2"/>
      <c r="S32" s="2"/>
    </row>
    <row r="33" spans="1:19" x14ac:dyDescent="0.25">
      <c r="A33" s="28"/>
      <c r="B33" s="4"/>
      <c r="C33" s="4"/>
      <c r="E33" s="4"/>
      <c r="F33" s="2"/>
      <c r="G33" s="2"/>
      <c r="H33" s="4"/>
      <c r="N33" s="4"/>
      <c r="O33" s="20"/>
      <c r="P33" s="2"/>
      <c r="Q33" s="2"/>
      <c r="R33" s="2"/>
      <c r="S33" s="2"/>
    </row>
    <row r="34" spans="1:19" x14ac:dyDescent="0.25">
      <c r="A34" s="28"/>
      <c r="B34" s="4"/>
      <c r="C34" s="4"/>
      <c r="E34" s="4"/>
      <c r="F34" s="2"/>
      <c r="G34" s="2"/>
      <c r="H34" s="4"/>
      <c r="N34" s="4"/>
      <c r="O34" s="20"/>
      <c r="P34" s="2"/>
      <c r="Q34" s="2"/>
      <c r="R34" s="2"/>
      <c r="S34" s="2"/>
    </row>
    <row r="35" spans="1:19" x14ac:dyDescent="0.25">
      <c r="A35" s="28"/>
      <c r="B35" s="4"/>
      <c r="C35" s="4"/>
      <c r="E35" s="4"/>
      <c r="F35" s="2"/>
      <c r="G35" s="2"/>
      <c r="H35" s="4"/>
      <c r="N35" s="4"/>
      <c r="O35" s="20"/>
      <c r="P35" s="2"/>
      <c r="Q35" s="2"/>
      <c r="R35" s="2"/>
      <c r="S35" s="2"/>
    </row>
    <row r="36" spans="1:19" x14ac:dyDescent="0.25">
      <c r="A36" s="28"/>
      <c r="B36" s="4"/>
      <c r="C36" s="4"/>
      <c r="E36" s="4"/>
      <c r="F36" s="2"/>
      <c r="G36" s="4"/>
      <c r="H36" s="4"/>
      <c r="N36" s="4"/>
      <c r="O36" s="20"/>
      <c r="P36" s="2"/>
      <c r="Q36" s="2"/>
      <c r="R36" s="2"/>
      <c r="S36" s="2"/>
    </row>
    <row r="37" spans="1:19" x14ac:dyDescent="0.25">
      <c r="A37" s="28"/>
      <c r="B37" s="4"/>
      <c r="C37" s="4"/>
      <c r="E37" s="4"/>
      <c r="F37" s="2"/>
      <c r="G37" s="2"/>
      <c r="H37" s="4"/>
      <c r="N37" s="4"/>
      <c r="O37" s="20"/>
      <c r="P37" s="2"/>
      <c r="Q37" s="2"/>
      <c r="R37" s="2"/>
      <c r="S37" s="2"/>
    </row>
    <row r="38" spans="1:19" x14ac:dyDescent="0.25">
      <c r="A38" s="28"/>
      <c r="B38" s="4"/>
      <c r="C38" s="4"/>
      <c r="E38" s="4"/>
      <c r="F38" s="2"/>
      <c r="G38" s="2"/>
      <c r="H38" s="4"/>
      <c r="N38" s="4"/>
      <c r="O38" s="20"/>
      <c r="P38" s="2"/>
      <c r="Q38" s="2"/>
      <c r="R38" s="2"/>
      <c r="S38" s="2"/>
    </row>
    <row r="39" spans="1:19" x14ac:dyDescent="0.25">
      <c r="A39" s="28"/>
      <c r="B39" s="4"/>
      <c r="C39" s="4"/>
      <c r="E39" s="4"/>
      <c r="F39" s="4"/>
      <c r="G39" s="4"/>
      <c r="H39" s="4"/>
      <c r="N39" s="4"/>
      <c r="O39" s="20"/>
      <c r="P39" s="2"/>
      <c r="Q39" s="2"/>
      <c r="R39" s="2"/>
      <c r="S39" s="2"/>
    </row>
    <row r="40" spans="1:19" x14ac:dyDescent="0.25">
      <c r="A40" s="28"/>
      <c r="B40" s="4"/>
      <c r="C40" s="4"/>
      <c r="E40" s="4"/>
      <c r="F40" s="2"/>
      <c r="G40" s="2"/>
      <c r="H40" s="4"/>
      <c r="N40" s="4"/>
      <c r="O40" s="20"/>
      <c r="P40" s="2"/>
      <c r="Q40" s="2"/>
      <c r="R40" s="2"/>
      <c r="S40" s="2"/>
    </row>
    <row r="41" spans="1:19" x14ac:dyDescent="0.25">
      <c r="A41" s="28"/>
      <c r="B41" s="4"/>
      <c r="C41" s="4"/>
      <c r="E41" s="4"/>
      <c r="F41" s="2"/>
      <c r="G41" s="2"/>
      <c r="H41" s="4"/>
      <c r="N41" s="4"/>
      <c r="O41" s="20"/>
      <c r="P41" s="2"/>
      <c r="Q41" s="2"/>
      <c r="R41" s="2"/>
      <c r="S41" s="2"/>
    </row>
    <row r="42" spans="1:19" x14ac:dyDescent="0.25">
      <c r="A42" s="28"/>
      <c r="B42" s="4"/>
      <c r="C42" s="4"/>
      <c r="E42" s="4"/>
      <c r="F42" s="2"/>
      <c r="G42" s="4"/>
      <c r="H42" s="4"/>
      <c r="N42" s="4"/>
      <c r="O42" s="20"/>
      <c r="P42" s="2"/>
      <c r="Q42" s="2"/>
      <c r="R42" s="2"/>
      <c r="S42" s="2"/>
    </row>
    <row r="43" spans="1:19" x14ac:dyDescent="0.25">
      <c r="A43" s="28"/>
      <c r="B43" s="4"/>
      <c r="C43" s="4"/>
      <c r="E43" s="4"/>
      <c r="F43" s="2"/>
      <c r="G43" s="2"/>
      <c r="H43" s="4"/>
      <c r="N43" s="4"/>
      <c r="O43" s="20"/>
      <c r="P43" s="2"/>
      <c r="Q43" s="2"/>
      <c r="R43" s="2"/>
      <c r="S43" s="2"/>
    </row>
    <row r="44" spans="1:19" x14ac:dyDescent="0.25">
      <c r="A44" s="28"/>
      <c r="B44" s="4"/>
      <c r="C44" s="4"/>
      <c r="E44" s="4"/>
      <c r="F44" s="2"/>
      <c r="G44" s="2"/>
      <c r="H44" s="4"/>
      <c r="N44" s="4"/>
      <c r="O44" s="20"/>
      <c r="P44" s="2"/>
      <c r="Q44" s="2"/>
      <c r="R44" s="2"/>
      <c r="S44" s="2"/>
    </row>
    <row r="45" spans="1:19" x14ac:dyDescent="0.25">
      <c r="A45" s="28"/>
      <c r="B45" s="4"/>
      <c r="C45" s="4"/>
      <c r="E45" s="4"/>
      <c r="F45" s="2"/>
      <c r="G45" s="4"/>
      <c r="H45" s="4"/>
      <c r="N45" s="4"/>
      <c r="O45" s="20"/>
      <c r="P45" s="2"/>
      <c r="Q45" s="2"/>
      <c r="R45" s="2"/>
      <c r="S45" s="2"/>
    </row>
    <row r="46" spans="1:19" x14ac:dyDescent="0.25">
      <c r="A46" s="28"/>
      <c r="B46" s="4"/>
      <c r="C46" s="4"/>
      <c r="E46" s="4"/>
      <c r="F46" s="2"/>
      <c r="G46" s="2"/>
      <c r="H46" s="4"/>
      <c r="N46" s="4"/>
      <c r="O46" s="20"/>
      <c r="P46" s="2"/>
      <c r="Q46" s="2"/>
      <c r="R46" s="2"/>
      <c r="S46" s="2"/>
    </row>
    <row r="47" spans="1:19" x14ac:dyDescent="0.25">
      <c r="A47" s="28"/>
      <c r="B47" s="4"/>
      <c r="C47" s="4"/>
      <c r="E47" s="4"/>
      <c r="F47" s="2"/>
      <c r="G47" s="2"/>
      <c r="H47" s="4"/>
      <c r="N47" s="4"/>
      <c r="O47" s="20"/>
      <c r="P47" s="2"/>
      <c r="Q47" s="2"/>
      <c r="R47" s="2"/>
      <c r="S47" s="2"/>
    </row>
    <row r="48" spans="1:19" x14ac:dyDescent="0.25">
      <c r="A48" s="28"/>
      <c r="B48" s="4"/>
      <c r="C48" s="4"/>
      <c r="E48" s="4"/>
      <c r="F48" s="2"/>
      <c r="G48" s="2"/>
      <c r="H48" s="4"/>
      <c r="N48" s="4"/>
      <c r="O48" s="20"/>
      <c r="P48" s="2"/>
      <c r="Q48" s="2"/>
      <c r="R48" s="2"/>
      <c r="S48" s="2"/>
    </row>
    <row r="49" spans="1:19" x14ac:dyDescent="0.25">
      <c r="A49" s="28"/>
      <c r="B49" s="4"/>
      <c r="C49" s="4"/>
      <c r="E49" s="4"/>
      <c r="F49" s="2"/>
      <c r="G49" s="2"/>
      <c r="H49" s="4"/>
      <c r="N49" s="4"/>
      <c r="O49" s="20"/>
      <c r="P49" s="2"/>
      <c r="Q49" s="2"/>
      <c r="R49" s="2"/>
      <c r="S49" s="2"/>
    </row>
    <row r="50" spans="1:19" x14ac:dyDescent="0.25">
      <c r="A50" s="28"/>
      <c r="B50" s="4"/>
      <c r="C50" s="4"/>
      <c r="E50" s="4"/>
      <c r="F50" s="2"/>
      <c r="G50" s="4"/>
      <c r="H50" s="4"/>
      <c r="N50" s="4"/>
      <c r="O50" s="20"/>
      <c r="P50" s="2"/>
      <c r="Q50" s="2"/>
      <c r="R50" s="2"/>
      <c r="S50" s="2"/>
    </row>
    <row r="51" spans="1:19" x14ac:dyDescent="0.25">
      <c r="A51" s="28"/>
      <c r="B51" s="4"/>
      <c r="C51" s="4"/>
      <c r="E51" s="4"/>
      <c r="F51" s="2"/>
      <c r="G51" s="2"/>
      <c r="H51" s="4"/>
      <c r="N51" s="4"/>
      <c r="O51" s="20"/>
      <c r="P51" s="2"/>
      <c r="Q51" s="2"/>
      <c r="R51" s="2"/>
      <c r="S51" s="2"/>
    </row>
    <row r="52" spans="1:19" x14ac:dyDescent="0.25">
      <c r="A52" s="28"/>
      <c r="B52" s="4"/>
      <c r="C52" s="4"/>
      <c r="E52" s="4"/>
      <c r="F52" s="2"/>
      <c r="G52" s="2"/>
      <c r="H52" s="4"/>
      <c r="N52" s="4"/>
      <c r="O52" s="20"/>
      <c r="P52" s="2"/>
      <c r="Q52" s="2"/>
      <c r="R52" s="2"/>
      <c r="S52" s="2"/>
    </row>
    <row r="53" spans="1:19" x14ac:dyDescent="0.25">
      <c r="A53" s="28"/>
      <c r="B53" s="4"/>
      <c r="C53" s="4"/>
      <c r="E53" s="4"/>
      <c r="F53" s="2"/>
      <c r="G53" s="4"/>
      <c r="H53" s="4"/>
      <c r="N53" s="4"/>
      <c r="O53" s="20"/>
      <c r="P53" s="2"/>
      <c r="Q53" s="2"/>
      <c r="R53" s="2"/>
      <c r="S53" s="2"/>
    </row>
    <row r="54" spans="1:19" x14ac:dyDescent="0.25">
      <c r="A54" s="28"/>
      <c r="B54" s="4"/>
      <c r="C54" s="4"/>
      <c r="E54" s="4"/>
      <c r="F54" s="2"/>
      <c r="G54" s="2"/>
      <c r="H54" s="4"/>
      <c r="N54" s="4"/>
      <c r="O54" s="20"/>
      <c r="P54" s="2"/>
      <c r="Q54" s="2"/>
      <c r="R54" s="2"/>
      <c r="S54" s="2"/>
    </row>
    <row r="55" spans="1:19" x14ac:dyDescent="0.25">
      <c r="A55" s="28"/>
      <c r="B55" s="4"/>
      <c r="C55" s="4"/>
      <c r="E55" s="4"/>
      <c r="F55" s="2"/>
      <c r="G55" s="2"/>
      <c r="H55" s="4"/>
      <c r="N55" s="4"/>
      <c r="O55" s="20"/>
      <c r="P55" s="2"/>
      <c r="Q55" s="2"/>
      <c r="R55" s="2"/>
      <c r="S55" s="2"/>
    </row>
    <row r="56" spans="1:19" x14ac:dyDescent="0.25">
      <c r="A56" s="28"/>
      <c r="B56" s="4"/>
      <c r="C56" s="4"/>
      <c r="E56" s="4"/>
      <c r="F56" s="2"/>
      <c r="G56" s="4"/>
      <c r="H56" s="4"/>
      <c r="N56" s="4"/>
      <c r="O56" s="20"/>
      <c r="P56" s="2"/>
      <c r="Q56" s="2"/>
      <c r="R56" s="2"/>
      <c r="S56" s="2"/>
    </row>
    <row r="57" spans="1:19" x14ac:dyDescent="0.25">
      <c r="A57" s="28"/>
      <c r="B57" s="4"/>
      <c r="C57" s="4"/>
      <c r="E57" s="4"/>
      <c r="F57" s="2"/>
      <c r="G57" s="2"/>
      <c r="H57" s="4"/>
      <c r="N57" s="4"/>
      <c r="O57" s="20"/>
      <c r="P57" s="2"/>
      <c r="Q57" s="2"/>
      <c r="R57" s="2"/>
      <c r="S57" s="2"/>
    </row>
    <row r="58" spans="1:19" x14ac:dyDescent="0.25">
      <c r="A58" s="28"/>
      <c r="B58" s="4"/>
      <c r="C58" s="4"/>
      <c r="E58" s="4"/>
      <c r="F58" s="2"/>
      <c r="G58" s="2"/>
      <c r="H58" s="4"/>
      <c r="N58" s="4"/>
      <c r="O58" s="20"/>
      <c r="P58" s="2"/>
      <c r="Q58" s="2"/>
      <c r="R58" s="2"/>
      <c r="S58" s="2"/>
    </row>
    <row r="59" spans="1:19" x14ac:dyDescent="0.25">
      <c r="A59" s="28"/>
      <c r="B59" s="4"/>
      <c r="C59" s="4"/>
      <c r="E59" s="4"/>
      <c r="F59" s="2"/>
      <c r="G59" s="4"/>
      <c r="H59" s="4"/>
      <c r="N59" s="4"/>
      <c r="O59" s="20"/>
      <c r="P59" s="2"/>
      <c r="Q59" s="2"/>
      <c r="R59" s="2"/>
      <c r="S59" s="2"/>
    </row>
    <row r="60" spans="1:19" x14ac:dyDescent="0.25">
      <c r="A60" s="28"/>
      <c r="B60" s="4"/>
      <c r="C60" s="4"/>
      <c r="E60" s="4"/>
      <c r="F60" s="2"/>
      <c r="G60" s="2"/>
      <c r="H60" s="4"/>
      <c r="N60" s="4"/>
      <c r="O60" s="20"/>
      <c r="P60" s="2"/>
      <c r="Q60" s="2"/>
      <c r="R60" s="2"/>
      <c r="S60" s="2"/>
    </row>
    <row r="61" spans="1:19" x14ac:dyDescent="0.25">
      <c r="A61" s="28"/>
      <c r="B61" s="4"/>
      <c r="C61" s="4"/>
      <c r="E61" s="4"/>
      <c r="F61" s="2"/>
      <c r="G61" s="2"/>
      <c r="H61" s="4"/>
      <c r="N61" s="4"/>
      <c r="O61" s="20"/>
      <c r="P61" s="2"/>
      <c r="Q61" s="2"/>
      <c r="R61" s="2"/>
      <c r="S61" s="2"/>
    </row>
    <row r="62" spans="1:19" x14ac:dyDescent="0.25">
      <c r="A62" s="28"/>
      <c r="B62" s="4"/>
      <c r="C62" s="4"/>
      <c r="E62" s="4"/>
      <c r="F62" s="2"/>
      <c r="G62" s="2"/>
      <c r="H62" s="4"/>
      <c r="N62" s="4"/>
      <c r="O62" s="20"/>
      <c r="P62" s="2"/>
      <c r="Q62" s="2"/>
      <c r="R62" s="2"/>
      <c r="S62" s="2"/>
    </row>
    <row r="63" spans="1:19" x14ac:dyDescent="0.25">
      <c r="A63" s="28"/>
      <c r="B63" s="4"/>
      <c r="C63" s="4"/>
      <c r="E63" s="4"/>
      <c r="F63" s="2"/>
      <c r="G63" s="4"/>
      <c r="H63" s="4"/>
      <c r="L63" s="2"/>
      <c r="M63" s="2"/>
      <c r="N63" s="4"/>
      <c r="O63" s="2"/>
      <c r="P63" s="2"/>
      <c r="Q63" s="2"/>
      <c r="R63" s="2"/>
      <c r="S63" s="2"/>
    </row>
    <row r="64" spans="1:19" x14ac:dyDescent="0.25">
      <c r="A64" s="28"/>
      <c r="B64" s="4"/>
      <c r="C64" s="4"/>
      <c r="E64" s="4"/>
      <c r="F64" s="2"/>
      <c r="G64" s="2"/>
      <c r="H64" s="4"/>
      <c r="L64" s="2"/>
      <c r="M64" s="2"/>
      <c r="N64" s="4"/>
      <c r="O64" s="2"/>
      <c r="P64" s="2"/>
      <c r="Q64" s="2"/>
      <c r="R64" s="2"/>
      <c r="S64" s="2"/>
    </row>
    <row r="65" spans="1:19" x14ac:dyDescent="0.25">
      <c r="A65" s="28"/>
      <c r="B65" s="4"/>
      <c r="C65" s="4"/>
      <c r="E65" s="4"/>
      <c r="F65" s="2"/>
      <c r="G65" s="2"/>
      <c r="H65" s="4"/>
      <c r="L65" s="2"/>
      <c r="M65" s="2"/>
      <c r="N65" s="4"/>
      <c r="O65" s="2"/>
      <c r="P65" s="2"/>
      <c r="Q65" s="2"/>
      <c r="R65" s="2"/>
      <c r="S65" s="2"/>
    </row>
    <row r="66" spans="1:19" x14ac:dyDescent="0.25">
      <c r="A66" s="28"/>
      <c r="B66" s="4"/>
      <c r="C66" s="4"/>
      <c r="E66" s="4"/>
      <c r="F66" s="2"/>
      <c r="G66" s="4"/>
      <c r="H66" s="4"/>
      <c r="L66" s="2"/>
      <c r="M66" s="2"/>
      <c r="N66" s="4"/>
      <c r="O66" s="2"/>
      <c r="P66" s="2"/>
      <c r="Q66" s="2"/>
      <c r="R66" s="2"/>
      <c r="S66" s="2"/>
    </row>
    <row r="67" spans="1:19" x14ac:dyDescent="0.25">
      <c r="A67" s="52"/>
      <c r="B67" s="4"/>
      <c r="C67" s="4"/>
      <c r="E67" s="4"/>
      <c r="H67" s="4"/>
      <c r="N67" s="4"/>
      <c r="P67" s="2"/>
      <c r="Q67" s="15"/>
      <c r="R67" s="15"/>
      <c r="S67" s="2"/>
    </row>
    <row r="68" spans="1:19" x14ac:dyDescent="0.25">
      <c r="A68" s="61"/>
      <c r="B68" s="4"/>
      <c r="C68" s="4"/>
      <c r="E68" s="4"/>
      <c r="H68" s="4"/>
      <c r="N68" s="4"/>
      <c r="P68" s="2"/>
      <c r="Q68" s="15"/>
      <c r="R68" s="15"/>
      <c r="S68" s="2"/>
    </row>
    <row r="69" spans="1:19" x14ac:dyDescent="0.25">
      <c r="A69" s="57">
        <v>0</v>
      </c>
      <c r="B69" s="4"/>
      <c r="C69" s="4"/>
      <c r="E69" s="4"/>
      <c r="H69" s="4"/>
      <c r="N69" s="4"/>
      <c r="P69" s="2"/>
      <c r="Q69" s="15"/>
      <c r="R69" s="15"/>
      <c r="S69" s="2"/>
    </row>
    <row r="70" spans="1:19" x14ac:dyDescent="0.25">
      <c r="A70" s="57">
        <v>4.1666666666666699E-2</v>
      </c>
      <c r="B70" s="4"/>
      <c r="C70" s="4"/>
      <c r="E70" s="4"/>
      <c r="H70" s="4"/>
      <c r="N70" s="4"/>
      <c r="P70" s="2"/>
      <c r="Q70" s="15"/>
      <c r="R70" s="15"/>
      <c r="S70" s="2"/>
    </row>
    <row r="71" spans="1:19" x14ac:dyDescent="0.25">
      <c r="A71" s="57">
        <v>8.3333333333333301E-2</v>
      </c>
      <c r="B71" s="4"/>
      <c r="C71" s="4"/>
      <c r="E71" s="4"/>
      <c r="H71" s="4"/>
      <c r="N71" s="4"/>
      <c r="P71" s="2"/>
      <c r="Q71" s="15"/>
      <c r="R71" s="15"/>
      <c r="S71" s="2"/>
    </row>
    <row r="72" spans="1:19" x14ac:dyDescent="0.25">
      <c r="A72" s="57">
        <v>0.125</v>
      </c>
      <c r="B72" s="4"/>
      <c r="C72" s="4"/>
      <c r="E72" s="4"/>
      <c r="H72" s="4"/>
      <c r="N72" s="4"/>
      <c r="P72" s="2"/>
      <c r="Q72" s="15"/>
      <c r="R72" s="15"/>
      <c r="S72" s="2"/>
    </row>
    <row r="73" spans="1:19" x14ac:dyDescent="0.25">
      <c r="A73" s="57">
        <v>0.16666666666666699</v>
      </c>
      <c r="B73" s="4"/>
      <c r="C73" s="4"/>
      <c r="E73" s="4"/>
      <c r="H73" s="4"/>
      <c r="N73" s="4"/>
      <c r="P73" s="2"/>
      <c r="Q73" s="15"/>
      <c r="R73" s="15"/>
      <c r="S73" s="2"/>
    </row>
    <row r="74" spans="1:19" x14ac:dyDescent="0.25">
      <c r="A74" s="57">
        <v>0.20833333333333301</v>
      </c>
      <c r="B74" s="4"/>
      <c r="C74" s="4"/>
      <c r="E74" s="4"/>
      <c r="H74" s="4"/>
      <c r="N74" s="4"/>
      <c r="P74" s="2"/>
      <c r="Q74" s="15"/>
      <c r="R74" s="15"/>
      <c r="S74" s="2"/>
    </row>
    <row r="75" spans="1:19" x14ac:dyDescent="0.25">
      <c r="A75" s="57">
        <v>0.25</v>
      </c>
      <c r="B75" s="4"/>
      <c r="C75" s="4"/>
      <c r="E75" s="4"/>
      <c r="H75" s="4"/>
      <c r="N75" s="4"/>
      <c r="P75" s="2"/>
      <c r="Q75" s="15"/>
      <c r="R75" s="15"/>
      <c r="S75" s="2"/>
    </row>
    <row r="76" spans="1:19" x14ac:dyDescent="0.25">
      <c r="A76" s="57">
        <v>0.29166666666666702</v>
      </c>
      <c r="B76" s="4"/>
      <c r="C76" s="4"/>
      <c r="E76" s="4"/>
      <c r="H76" s="4"/>
      <c r="N76" s="4"/>
      <c r="P76" s="2"/>
      <c r="Q76" s="15"/>
      <c r="R76" s="15"/>
      <c r="S76" s="2"/>
    </row>
    <row r="77" spans="1:19" x14ac:dyDescent="0.25">
      <c r="A77" s="57">
        <v>0.33333333333333298</v>
      </c>
      <c r="B77" s="4"/>
      <c r="C77" s="4"/>
      <c r="E77" s="4"/>
      <c r="H77" s="4"/>
      <c r="N77" s="4"/>
      <c r="P77" s="2"/>
      <c r="Q77" s="15"/>
      <c r="R77" s="15"/>
      <c r="S77" s="2"/>
    </row>
    <row r="78" spans="1:19" x14ac:dyDescent="0.25">
      <c r="A78" s="59">
        <v>0.375</v>
      </c>
      <c r="B78" s="4"/>
      <c r="C78" s="4"/>
      <c r="E78" s="4"/>
      <c r="H78" s="4"/>
      <c r="N78" s="4"/>
      <c r="P78" s="2"/>
      <c r="Q78" s="15"/>
      <c r="R78" s="15"/>
      <c r="S78" s="2"/>
    </row>
    <row r="79" spans="1:19" x14ac:dyDescent="0.25">
      <c r="A79" s="59">
        <v>0.41666666666666702</v>
      </c>
      <c r="B79" s="4"/>
      <c r="C79" s="4"/>
      <c r="E79" s="4"/>
      <c r="H79" s="4"/>
      <c r="N79" s="4"/>
      <c r="P79" s="2"/>
      <c r="Q79" s="15"/>
      <c r="R79" s="15"/>
      <c r="S79" s="2"/>
    </row>
    <row r="80" spans="1:19" x14ac:dyDescent="0.25">
      <c r="A80" s="59">
        <v>0.45833333333333298</v>
      </c>
      <c r="B80" s="4"/>
      <c r="C80" s="4"/>
      <c r="E80" s="4"/>
      <c r="H80" s="4"/>
      <c r="N80" s="4"/>
      <c r="P80" s="2"/>
      <c r="Q80" s="15"/>
      <c r="R80" s="15"/>
      <c r="S80" s="2"/>
    </row>
    <row r="81" spans="1:19" x14ac:dyDescent="0.25">
      <c r="A81" s="59">
        <v>0.5</v>
      </c>
      <c r="B81" s="4"/>
      <c r="C81" s="4"/>
      <c r="E81" s="4"/>
      <c r="H81" s="4"/>
      <c r="N81" s="4"/>
      <c r="P81" s="2"/>
      <c r="Q81" s="15"/>
      <c r="R81" s="15"/>
      <c r="S81" s="2"/>
    </row>
    <row r="82" spans="1:19" x14ac:dyDescent="0.25">
      <c r="A82" s="59">
        <v>0.54166666666666696</v>
      </c>
      <c r="B82" s="4"/>
      <c r="C82" s="4"/>
      <c r="E82" s="4"/>
      <c r="H82" s="4"/>
      <c r="N82" s="4"/>
      <c r="P82" s="2"/>
      <c r="Q82" s="15"/>
      <c r="R82" s="15"/>
      <c r="S82" s="2"/>
    </row>
    <row r="83" spans="1:19" x14ac:dyDescent="0.25">
      <c r="A83" s="59">
        <v>0.58333333333333304</v>
      </c>
      <c r="B83" s="4"/>
      <c r="C83" s="4"/>
      <c r="E83" s="4"/>
      <c r="H83" s="4"/>
      <c r="N83" s="4"/>
      <c r="P83" s="2"/>
      <c r="Q83" s="15"/>
      <c r="R83" s="15"/>
      <c r="S83" s="2"/>
    </row>
    <row r="84" spans="1:19" x14ac:dyDescent="0.25">
      <c r="A84" s="57">
        <v>0.625</v>
      </c>
      <c r="B84" s="4"/>
      <c r="C84" s="4"/>
      <c r="E84" s="4"/>
      <c r="H84" s="4"/>
      <c r="N84" s="4"/>
      <c r="P84" s="2"/>
      <c r="Q84" s="15"/>
      <c r="R84" s="15"/>
      <c r="S84" s="2"/>
    </row>
    <row r="85" spans="1:19" x14ac:dyDescent="0.25">
      <c r="A85" s="57">
        <v>0.66666666666666696</v>
      </c>
      <c r="B85" s="4"/>
      <c r="C85" s="4"/>
      <c r="E85" s="4"/>
      <c r="H85" s="4"/>
      <c r="N85" s="4"/>
      <c r="P85" s="2"/>
      <c r="Q85" s="15"/>
      <c r="R85" s="15"/>
      <c r="S85" s="2"/>
    </row>
    <row r="86" spans="1:19" x14ac:dyDescent="0.25">
      <c r="A86" s="57">
        <v>0.70833333333333304</v>
      </c>
      <c r="B86" s="4"/>
      <c r="C86" s="4"/>
      <c r="E86" s="4"/>
      <c r="H86" s="4"/>
      <c r="N86" s="4"/>
      <c r="P86" s="2"/>
      <c r="Q86" s="15"/>
      <c r="R86" s="15"/>
      <c r="S86" s="2"/>
    </row>
    <row r="87" spans="1:19" x14ac:dyDescent="0.25">
      <c r="A87" s="57">
        <v>0.75</v>
      </c>
      <c r="B87" s="4"/>
      <c r="C87" s="4"/>
      <c r="E87" s="4"/>
      <c r="H87" s="4"/>
      <c r="N87" s="4"/>
      <c r="P87" s="2"/>
      <c r="Q87" s="15"/>
      <c r="R87" s="15"/>
      <c r="S87" s="2"/>
    </row>
    <row r="88" spans="1:19" x14ac:dyDescent="0.25">
      <c r="A88" s="57">
        <v>0.79166666666666696</v>
      </c>
      <c r="B88" s="4"/>
      <c r="C88" s="4"/>
      <c r="E88" s="4"/>
      <c r="H88" s="4"/>
      <c r="N88" s="4"/>
      <c r="P88" s="2"/>
      <c r="Q88" s="15"/>
      <c r="R88" s="15"/>
      <c r="S88" s="2"/>
    </row>
    <row r="89" spans="1:19" x14ac:dyDescent="0.25">
      <c r="A89" s="57">
        <v>0.83333333333333304</v>
      </c>
      <c r="B89" s="4"/>
      <c r="C89" s="4"/>
      <c r="E89" s="4"/>
      <c r="H89" s="4"/>
      <c r="N89" s="4"/>
      <c r="P89" s="2"/>
      <c r="Q89" s="15"/>
      <c r="R89" s="15"/>
      <c r="S89" s="2"/>
    </row>
    <row r="90" spans="1:19" x14ac:dyDescent="0.25">
      <c r="A90" s="57">
        <v>0.875</v>
      </c>
      <c r="B90" s="2"/>
      <c r="C90" s="2"/>
      <c r="E90" s="4"/>
      <c r="H90" s="4"/>
      <c r="N90" s="4"/>
      <c r="P90" s="2"/>
      <c r="Q90" s="15"/>
      <c r="R90" s="15"/>
      <c r="S90" s="2"/>
    </row>
    <row r="91" spans="1:19" x14ac:dyDescent="0.25">
      <c r="A91" s="57">
        <v>0.91666666666666696</v>
      </c>
      <c r="B91" s="2"/>
      <c r="C91" s="2"/>
      <c r="E91" s="4"/>
      <c r="H91" s="4"/>
      <c r="N91" s="4"/>
      <c r="P91" s="2"/>
      <c r="Q91" s="15"/>
      <c r="R91" s="15"/>
      <c r="S91" s="2"/>
    </row>
    <row r="92" spans="1:19" x14ac:dyDescent="0.25">
      <c r="A92" s="57">
        <v>0.95833333333333304</v>
      </c>
      <c r="B92" s="2"/>
      <c r="C92" s="2"/>
      <c r="E92" s="4"/>
      <c r="H92" s="4"/>
      <c r="N92" s="4"/>
      <c r="P92" s="2"/>
      <c r="Q92" s="15"/>
      <c r="R92" s="15"/>
      <c r="S92" s="2"/>
    </row>
    <row r="93" spans="1:19" x14ac:dyDescent="0.25">
      <c r="A93" s="61"/>
      <c r="B93" s="2"/>
      <c r="C93" s="2"/>
      <c r="E93" s="4"/>
      <c r="H93" s="4"/>
      <c r="N93" s="4"/>
      <c r="P93" s="2"/>
      <c r="Q93" s="15"/>
      <c r="R93" s="15"/>
      <c r="S93" s="2"/>
    </row>
    <row r="94" spans="1:19" x14ac:dyDescent="0.25">
      <c r="A94" s="62" t="s">
        <v>441</v>
      </c>
      <c r="B94" s="2"/>
      <c r="C94" s="2"/>
      <c r="E94" s="4"/>
      <c r="H94" s="4"/>
      <c r="N94" s="4"/>
      <c r="P94" s="2"/>
      <c r="Q94" s="15"/>
      <c r="R94" s="15"/>
      <c r="S94" s="2"/>
    </row>
    <row r="95" spans="1:19" x14ac:dyDescent="0.25">
      <c r="A95" s="63" t="s">
        <v>442</v>
      </c>
      <c r="B95" s="2"/>
      <c r="C95" s="2"/>
      <c r="E95" s="4"/>
      <c r="H95" s="4"/>
      <c r="N95" s="4"/>
      <c r="P95" s="2"/>
      <c r="Q95" s="15"/>
      <c r="R95" s="15"/>
      <c r="S95" s="2"/>
    </row>
    <row r="96" spans="1:19" x14ac:dyDescent="0.25">
      <c r="A96" s="60" t="s">
        <v>438</v>
      </c>
      <c r="B96" s="2"/>
      <c r="C96" s="2"/>
      <c r="E96" s="4"/>
      <c r="H96" s="4"/>
      <c r="N96" s="4"/>
      <c r="P96" s="2"/>
      <c r="Q96" s="15"/>
      <c r="R96" s="15"/>
      <c r="S96" s="2"/>
    </row>
    <row r="97" spans="1:19" x14ac:dyDescent="0.25">
      <c r="A97" s="1"/>
      <c r="B97" s="2"/>
      <c r="C97" s="2"/>
      <c r="E97" s="4"/>
      <c r="H97" s="4"/>
      <c r="N97" s="4"/>
      <c r="P97" s="2"/>
      <c r="Q97" s="15"/>
      <c r="R97" s="15"/>
      <c r="S97" s="2"/>
    </row>
    <row r="98" spans="1:19" x14ac:dyDescent="0.25">
      <c r="A98" s="1"/>
      <c r="B98" s="2"/>
      <c r="C98" s="2"/>
      <c r="E98" s="4"/>
      <c r="H98" s="4"/>
      <c r="N98" s="4"/>
      <c r="P98" s="2"/>
      <c r="Q98" s="15"/>
      <c r="R98" s="15"/>
      <c r="S98" s="2"/>
    </row>
    <row r="99" spans="1:19" x14ac:dyDescent="0.25">
      <c r="A99" s="1"/>
      <c r="B99" s="2"/>
      <c r="C99" s="2"/>
      <c r="E99" s="4"/>
      <c r="H99" s="4"/>
      <c r="N99" s="4"/>
      <c r="P99" s="2"/>
      <c r="Q99" s="15"/>
      <c r="R99" s="15"/>
      <c r="S99" s="2"/>
    </row>
    <row r="100" spans="1:19" x14ac:dyDescent="0.25">
      <c r="A100" s="1"/>
      <c r="B100" s="2"/>
      <c r="C100" s="2"/>
      <c r="E100" s="4"/>
      <c r="H100" s="4"/>
      <c r="N100" s="4"/>
      <c r="P100" s="2"/>
      <c r="Q100" s="15"/>
      <c r="R100" s="15"/>
      <c r="S100" s="2"/>
    </row>
    <row r="101" spans="1:19" x14ac:dyDescent="0.25">
      <c r="A101" s="1"/>
      <c r="B101" s="2"/>
      <c r="C101" s="2"/>
      <c r="E101" s="4"/>
      <c r="H101" s="4"/>
      <c r="N101" s="4"/>
      <c r="P101" s="2"/>
      <c r="Q101" s="15"/>
      <c r="R101" s="15"/>
      <c r="S101" s="2"/>
    </row>
    <row r="102" spans="1:19" x14ac:dyDescent="0.25">
      <c r="A102" s="1"/>
      <c r="B102" s="2"/>
      <c r="C102" s="2"/>
      <c r="E102" s="4"/>
      <c r="H102" s="4"/>
      <c r="N102" s="4"/>
      <c r="P102" s="2"/>
      <c r="Q102" s="15"/>
      <c r="R102" s="15"/>
      <c r="S102" s="2"/>
    </row>
    <row r="103" spans="1:19" x14ac:dyDescent="0.25">
      <c r="A103" s="1"/>
      <c r="B103" s="2"/>
      <c r="C103" s="2"/>
      <c r="E103" s="4"/>
      <c r="H103" s="4"/>
      <c r="N103" s="4"/>
      <c r="P103" s="2"/>
      <c r="Q103" s="15"/>
      <c r="R103" s="15"/>
      <c r="S103" s="2"/>
    </row>
    <row r="104" spans="1:19" x14ac:dyDescent="0.25">
      <c r="A104" s="1"/>
      <c r="E104" s="4"/>
      <c r="H104" s="4"/>
      <c r="N104" s="4"/>
      <c r="P104" s="2"/>
      <c r="Q104" s="15"/>
      <c r="R104" s="15"/>
      <c r="S104" s="2"/>
    </row>
    <row r="105" spans="1:19" x14ac:dyDescent="0.25">
      <c r="A105" s="1"/>
      <c r="E105" s="4"/>
      <c r="H105" s="4"/>
      <c r="N105" s="4"/>
      <c r="P105" s="2"/>
      <c r="Q105" s="15"/>
      <c r="R105" s="15"/>
      <c r="S105" s="2"/>
    </row>
    <row r="106" spans="1:19" x14ac:dyDescent="0.25">
      <c r="A106" s="1"/>
      <c r="E106" s="4"/>
      <c r="H106" s="4"/>
      <c r="N106" s="4"/>
      <c r="P106" s="2"/>
      <c r="Q106" s="15"/>
      <c r="R106" s="15"/>
      <c r="S106" s="2"/>
    </row>
    <row r="107" spans="1:19" x14ac:dyDescent="0.25">
      <c r="A107" s="1"/>
      <c r="E107" s="4"/>
      <c r="H107" s="4"/>
      <c r="N107" s="4"/>
      <c r="P107" s="2"/>
      <c r="Q107" s="15"/>
      <c r="R107" s="15"/>
      <c r="S107" s="2"/>
    </row>
    <row r="108" spans="1:19" x14ac:dyDescent="0.25">
      <c r="A108" s="1"/>
      <c r="E108" s="4"/>
      <c r="H108" s="4"/>
      <c r="N108" s="4"/>
      <c r="P108" s="2"/>
      <c r="Q108" s="15"/>
      <c r="R108" s="15"/>
      <c r="S108" s="2"/>
    </row>
    <row r="109" spans="1:19" x14ac:dyDescent="0.25">
      <c r="A109" s="1"/>
      <c r="E109" s="4"/>
      <c r="H109" s="4"/>
      <c r="N109" s="4"/>
      <c r="P109" s="2"/>
      <c r="Q109" s="15"/>
      <c r="R109" s="15"/>
      <c r="S109" s="2"/>
    </row>
    <row r="110" spans="1:19" x14ac:dyDescent="0.25">
      <c r="A110" s="1"/>
      <c r="E110" s="4"/>
      <c r="H110" s="4"/>
      <c r="N110" s="4"/>
      <c r="P110" s="2"/>
      <c r="Q110" s="15"/>
      <c r="R110" s="15"/>
      <c r="S110" s="2"/>
    </row>
    <row r="111" spans="1:19" x14ac:dyDescent="0.25">
      <c r="A111" s="1"/>
      <c r="E111" s="4"/>
      <c r="H111" s="4"/>
      <c r="N111" s="4"/>
      <c r="P111" s="2"/>
      <c r="Q111" s="15"/>
      <c r="R111" s="15"/>
      <c r="S111" s="2"/>
    </row>
    <row r="112" spans="1:19" x14ac:dyDescent="0.25">
      <c r="A112" s="1"/>
      <c r="E112" s="4"/>
      <c r="H112" s="4"/>
      <c r="N112" s="4"/>
      <c r="P112" s="2"/>
      <c r="Q112" s="15"/>
      <c r="R112" s="15"/>
      <c r="S112" s="2"/>
    </row>
    <row r="113" spans="1:19" x14ac:dyDescent="0.25">
      <c r="A113" s="1"/>
      <c r="E113" s="4"/>
      <c r="H113" s="4"/>
      <c r="N113" s="4"/>
      <c r="P113" s="2"/>
      <c r="Q113" s="15"/>
      <c r="R113" s="15"/>
      <c r="S113" s="2"/>
    </row>
    <row r="114" spans="1:19" x14ac:dyDescent="0.25">
      <c r="A114" s="1"/>
      <c r="E114" s="4"/>
      <c r="H114" s="4"/>
      <c r="N114" s="4"/>
      <c r="P114" s="2"/>
      <c r="Q114" s="15"/>
      <c r="R114" s="15"/>
      <c r="S114" s="2"/>
    </row>
    <row r="115" spans="1:19" x14ac:dyDescent="0.25">
      <c r="A115" s="1"/>
      <c r="E115" s="4"/>
      <c r="H115" s="4"/>
      <c r="N115" s="4"/>
      <c r="P115" s="2"/>
      <c r="Q115" s="15"/>
      <c r="R115" s="15"/>
      <c r="S115" s="2"/>
    </row>
    <row r="116" spans="1:19" x14ac:dyDescent="0.25">
      <c r="A116" s="1"/>
      <c r="E116" s="4"/>
      <c r="H116" s="4"/>
      <c r="N116" s="4"/>
      <c r="P116" s="2"/>
      <c r="Q116" s="15"/>
      <c r="R116" s="15"/>
      <c r="S116" s="2"/>
    </row>
    <row r="117" spans="1:19" x14ac:dyDescent="0.25">
      <c r="A117" s="1"/>
      <c r="E117" s="4"/>
      <c r="H117" s="4"/>
      <c r="N117" s="4"/>
      <c r="P117" s="2"/>
      <c r="Q117" s="15"/>
      <c r="R117" s="15"/>
      <c r="S117" s="2"/>
    </row>
    <row r="118" spans="1:19" x14ac:dyDescent="0.25">
      <c r="A118" s="1"/>
      <c r="E118" s="4"/>
      <c r="H118" s="4"/>
      <c r="N118" s="4"/>
      <c r="P118" s="2"/>
      <c r="Q118" s="15"/>
      <c r="R118" s="15"/>
      <c r="S118" s="2"/>
    </row>
    <row r="119" spans="1:19" x14ac:dyDescent="0.25">
      <c r="A119" s="1"/>
      <c r="E119" s="4"/>
      <c r="H119" s="4"/>
      <c r="N119" s="4"/>
      <c r="P119" s="2"/>
      <c r="Q119" s="15"/>
      <c r="R119" s="15"/>
      <c r="S119" s="2"/>
    </row>
    <row r="120" spans="1:19" x14ac:dyDescent="0.25">
      <c r="A120" s="1"/>
      <c r="E120" s="4"/>
      <c r="H120" s="4"/>
      <c r="N120" s="4"/>
      <c r="P120" s="2"/>
      <c r="Q120" s="15"/>
      <c r="R120" s="15"/>
      <c r="S120" s="2"/>
    </row>
    <row r="121" spans="1:19" x14ac:dyDescent="0.25">
      <c r="A121" s="1"/>
      <c r="E121" s="4"/>
      <c r="H121" s="4"/>
      <c r="N121" s="4"/>
      <c r="P121" s="2"/>
      <c r="Q121" s="15"/>
      <c r="R121" s="15"/>
      <c r="S121" s="2"/>
    </row>
    <row r="122" spans="1:19" x14ac:dyDescent="0.25">
      <c r="A122" s="1"/>
      <c r="E122" s="4"/>
      <c r="H122" s="4"/>
      <c r="N122" s="4"/>
      <c r="P122" s="2"/>
      <c r="Q122" s="15"/>
      <c r="R122" s="15"/>
      <c r="S122" s="2"/>
    </row>
    <row r="123" spans="1:19" x14ac:dyDescent="0.25">
      <c r="A123" s="1"/>
      <c r="E123" s="4"/>
      <c r="H123" s="4"/>
      <c r="N123" s="4"/>
      <c r="P123" s="2"/>
      <c r="Q123" s="15"/>
      <c r="R123" s="15"/>
      <c r="S123" s="2"/>
    </row>
    <row r="124" spans="1:19" x14ac:dyDescent="0.25">
      <c r="A124" s="1"/>
      <c r="E124" s="4"/>
      <c r="H124" s="4"/>
      <c r="N124" s="4"/>
      <c r="P124" s="2"/>
      <c r="Q124" s="15"/>
      <c r="R124" s="15"/>
      <c r="S124" s="2"/>
    </row>
    <row r="125" spans="1:19" x14ac:dyDescent="0.25">
      <c r="A125" s="1"/>
      <c r="E125" s="4"/>
      <c r="H125" s="4"/>
      <c r="N125" s="4"/>
      <c r="P125" s="2"/>
      <c r="Q125" s="15"/>
      <c r="R125" s="15"/>
      <c r="S125" s="2"/>
    </row>
    <row r="126" spans="1:19" x14ac:dyDescent="0.25">
      <c r="A126" s="1"/>
      <c r="E126" s="4"/>
      <c r="H126" s="4"/>
      <c r="N126" s="4"/>
      <c r="P126" s="2"/>
      <c r="Q126" s="15"/>
      <c r="R126" s="15"/>
      <c r="S126" s="2"/>
    </row>
    <row r="127" spans="1:19" x14ac:dyDescent="0.25">
      <c r="A127" s="1"/>
      <c r="E127" s="4"/>
      <c r="H127" s="4"/>
      <c r="N127" s="4"/>
      <c r="P127" s="2"/>
      <c r="Q127" s="15"/>
      <c r="R127" s="15"/>
      <c r="S127" s="2"/>
    </row>
    <row r="128" spans="1:19" x14ac:dyDescent="0.25">
      <c r="A128" s="1"/>
      <c r="E128" s="4"/>
      <c r="H128" s="4"/>
      <c r="N128" s="4"/>
      <c r="P128" s="2"/>
      <c r="Q128" s="15"/>
      <c r="R128" s="15"/>
      <c r="S128" s="2"/>
    </row>
    <row r="129" spans="1:19" x14ac:dyDescent="0.25">
      <c r="A129" s="1"/>
      <c r="E129" s="4"/>
      <c r="H129" s="4"/>
      <c r="N129" s="4"/>
      <c r="P129" s="2"/>
      <c r="Q129" s="15"/>
      <c r="R129" s="15"/>
      <c r="S129" s="2"/>
    </row>
    <row r="130" spans="1:19" x14ac:dyDescent="0.25">
      <c r="A130" s="1"/>
      <c r="E130" s="4"/>
      <c r="H130" s="4"/>
      <c r="N130" s="4"/>
      <c r="P130" s="2"/>
      <c r="Q130" s="15"/>
      <c r="R130" s="15"/>
      <c r="S130" s="2"/>
    </row>
    <row r="131" spans="1:19" x14ac:dyDescent="0.25">
      <c r="A131" s="1"/>
      <c r="E131" s="4"/>
      <c r="H131" s="4"/>
      <c r="N131" s="4"/>
      <c r="P131" s="2"/>
      <c r="Q131" s="15"/>
      <c r="R131" s="15"/>
      <c r="S131" s="2"/>
    </row>
    <row r="132" spans="1:19" x14ac:dyDescent="0.25">
      <c r="A132" s="1"/>
      <c r="E132" s="4"/>
      <c r="H132" s="4"/>
      <c r="N132" s="4"/>
      <c r="O132" s="21"/>
      <c r="P132" s="22"/>
      <c r="Q132" s="15"/>
      <c r="R132" s="15"/>
      <c r="S132" s="22"/>
    </row>
    <row r="133" spans="1:19" x14ac:dyDescent="0.25">
      <c r="A133" s="1"/>
      <c r="E133" s="4"/>
      <c r="H133" s="4"/>
      <c r="N133" s="4"/>
      <c r="O133" s="21"/>
      <c r="P133" s="22"/>
      <c r="Q133" s="15"/>
      <c r="R133" s="15"/>
      <c r="S133" s="22"/>
    </row>
    <row r="134" spans="1:19" x14ac:dyDescent="0.25">
      <c r="A134" s="1"/>
      <c r="E134" s="4"/>
      <c r="H134" s="4"/>
      <c r="N134" s="4"/>
      <c r="O134" s="21"/>
      <c r="P134" s="22"/>
      <c r="Q134" s="15"/>
      <c r="R134" s="15"/>
      <c r="S134" s="22"/>
    </row>
    <row r="135" spans="1:19" x14ac:dyDescent="0.25">
      <c r="A135" s="1"/>
      <c r="E135" s="4"/>
      <c r="H135" s="4"/>
      <c r="N135" s="4"/>
      <c r="O135" s="21"/>
      <c r="P135" s="22"/>
      <c r="Q135" s="15"/>
      <c r="R135" s="15"/>
      <c r="S135" s="22"/>
    </row>
    <row r="136" spans="1:19" x14ac:dyDescent="0.25">
      <c r="A136" s="1"/>
      <c r="E136" s="4"/>
      <c r="H136" s="4"/>
      <c r="N136" s="4"/>
      <c r="O136" s="21"/>
      <c r="P136" s="22"/>
      <c r="Q136" s="15"/>
      <c r="R136" s="15"/>
      <c r="S136" s="22"/>
    </row>
    <row r="137" spans="1:19" x14ac:dyDescent="0.25">
      <c r="A137" s="1"/>
      <c r="N137" s="4"/>
      <c r="O137" s="21"/>
      <c r="P137" s="22"/>
      <c r="Q137" s="15"/>
      <c r="R137" s="15"/>
      <c r="S137" s="22"/>
    </row>
    <row r="138" spans="1:19" x14ac:dyDescent="0.25">
      <c r="A138" s="1"/>
      <c r="N138" s="4"/>
      <c r="O138" s="21"/>
      <c r="P138" s="22"/>
      <c r="Q138" s="15"/>
      <c r="R138" s="15"/>
      <c r="S138" s="22"/>
    </row>
    <row r="139" spans="1:19" x14ac:dyDescent="0.25">
      <c r="A139" s="1"/>
      <c r="N139" s="4"/>
      <c r="O139" s="21"/>
      <c r="P139" s="22"/>
      <c r="Q139" s="15"/>
      <c r="R139" s="15"/>
      <c r="S139" s="22"/>
    </row>
    <row r="140" spans="1:19" x14ac:dyDescent="0.25">
      <c r="A140" s="1"/>
      <c r="N140" s="4"/>
      <c r="O140" s="21"/>
      <c r="P140" s="22"/>
      <c r="Q140" s="15"/>
      <c r="R140" s="15"/>
      <c r="S140" s="22"/>
    </row>
    <row r="141" spans="1:19" x14ac:dyDescent="0.25">
      <c r="A141" s="1"/>
      <c r="N141" s="4"/>
      <c r="O141" s="21"/>
      <c r="P141" s="22"/>
      <c r="Q141" s="15"/>
      <c r="R141" s="15"/>
      <c r="S141" s="22"/>
    </row>
    <row r="142" spans="1:19" x14ac:dyDescent="0.25">
      <c r="A142" s="1"/>
      <c r="N142" s="4"/>
      <c r="O142" s="21"/>
      <c r="P142" s="22"/>
      <c r="Q142" s="15"/>
      <c r="R142" s="15"/>
      <c r="S142" s="22"/>
    </row>
    <row r="143" spans="1:19" x14ac:dyDescent="0.25">
      <c r="A143" s="1"/>
      <c r="N143" s="4"/>
      <c r="O143" s="21"/>
      <c r="P143" s="22"/>
      <c r="Q143" s="15"/>
      <c r="R143" s="15"/>
      <c r="S143" s="22"/>
    </row>
    <row r="144" spans="1:19" x14ac:dyDescent="0.25">
      <c r="A144" s="1"/>
      <c r="N144" s="4"/>
      <c r="O144" s="21"/>
      <c r="P144" s="22"/>
      <c r="Q144" s="15"/>
      <c r="R144" s="15"/>
      <c r="S144" s="22"/>
    </row>
    <row r="145" spans="1:19" x14ac:dyDescent="0.25">
      <c r="A145" s="1"/>
      <c r="N145" s="4"/>
      <c r="O145" s="21"/>
      <c r="P145" s="22"/>
      <c r="Q145" s="15"/>
      <c r="R145" s="15"/>
      <c r="S145" s="22"/>
    </row>
    <row r="146" spans="1:19" x14ac:dyDescent="0.25">
      <c r="A146" s="1"/>
      <c r="N146" s="4"/>
      <c r="O146" s="21"/>
      <c r="P146" s="22"/>
      <c r="Q146" s="15"/>
      <c r="R146" s="15"/>
      <c r="S146" s="22"/>
    </row>
    <row r="147" spans="1:19" x14ac:dyDescent="0.25">
      <c r="A147" s="1"/>
      <c r="N147" s="4"/>
      <c r="O147" s="21"/>
      <c r="P147" s="22"/>
      <c r="Q147" s="15"/>
      <c r="R147" s="15"/>
      <c r="S147" s="22"/>
    </row>
    <row r="148" spans="1:19" x14ac:dyDescent="0.25">
      <c r="A148" s="1"/>
      <c r="N148" s="4"/>
      <c r="O148" s="21"/>
      <c r="P148" s="22"/>
      <c r="Q148" s="15"/>
      <c r="R148" s="15"/>
      <c r="S148" s="22"/>
    </row>
    <row r="149" spans="1:19" x14ac:dyDescent="0.25">
      <c r="A149" s="1"/>
      <c r="N149" s="4"/>
      <c r="O149" s="21"/>
      <c r="P149" s="22"/>
      <c r="Q149" s="15"/>
      <c r="R149" s="15"/>
      <c r="S149" s="22"/>
    </row>
    <row r="150" spans="1:19" x14ac:dyDescent="0.25">
      <c r="A150" s="1"/>
      <c r="N150" s="4"/>
      <c r="O150" s="21"/>
      <c r="P150" s="22"/>
      <c r="Q150" s="15"/>
      <c r="R150" s="15"/>
      <c r="S150" s="22"/>
    </row>
    <row r="151" spans="1:19" x14ac:dyDescent="0.25">
      <c r="A151" s="1"/>
      <c r="N151" s="4"/>
      <c r="O151" s="21"/>
      <c r="P151" s="22"/>
      <c r="Q151" s="15"/>
      <c r="R151" s="15"/>
      <c r="S151" s="22"/>
    </row>
    <row r="152" spans="1:19" x14ac:dyDescent="0.25">
      <c r="A152" s="1"/>
      <c r="N152" s="4"/>
      <c r="O152" s="21"/>
      <c r="P152" s="22"/>
      <c r="Q152" s="15"/>
      <c r="R152" s="15"/>
      <c r="S152" s="22"/>
    </row>
    <row r="153" spans="1:19" x14ac:dyDescent="0.25">
      <c r="A153" s="6"/>
      <c r="N153" s="4"/>
      <c r="O153" s="21"/>
      <c r="P153" s="22"/>
      <c r="Q153" s="15"/>
      <c r="R153" s="15"/>
      <c r="S153" s="22"/>
    </row>
    <row r="154" spans="1:19" x14ac:dyDescent="0.25">
      <c r="A154" s="6"/>
      <c r="N154" s="4"/>
      <c r="O154" s="21"/>
      <c r="P154" s="22"/>
      <c r="Q154" s="15"/>
      <c r="R154" s="15"/>
      <c r="S154" s="22"/>
    </row>
    <row r="155" spans="1:19" x14ac:dyDescent="0.25">
      <c r="A155" s="6"/>
      <c r="N155" s="4"/>
      <c r="O155" s="21"/>
      <c r="P155" s="22"/>
      <c r="Q155" s="15"/>
      <c r="R155" s="15"/>
      <c r="S155" s="22"/>
    </row>
    <row r="156" spans="1:19" x14ac:dyDescent="0.25">
      <c r="A156" s="6"/>
      <c r="N156" s="4"/>
      <c r="O156" s="21"/>
      <c r="P156" s="22"/>
      <c r="Q156" s="15"/>
      <c r="R156" s="15"/>
      <c r="S156" s="22"/>
    </row>
    <row r="157" spans="1:19" x14ac:dyDescent="0.25">
      <c r="A157" s="6"/>
      <c r="N157" s="4"/>
      <c r="O157" s="21"/>
      <c r="P157" s="22"/>
      <c r="Q157" s="15"/>
      <c r="R157" s="15"/>
      <c r="S157" s="22"/>
    </row>
    <row r="158" spans="1:19" x14ac:dyDescent="0.25">
      <c r="A158" s="6"/>
      <c r="N158" s="4"/>
      <c r="O158" s="21"/>
      <c r="P158" s="22"/>
      <c r="Q158" s="15"/>
      <c r="R158" s="15"/>
      <c r="S158" s="22"/>
    </row>
    <row r="159" spans="1:19" x14ac:dyDescent="0.25">
      <c r="A159" s="6"/>
      <c r="N159" s="4"/>
      <c r="O159" s="21"/>
      <c r="P159" s="22"/>
      <c r="Q159" s="15"/>
      <c r="R159" s="15"/>
      <c r="S159" s="22"/>
    </row>
    <row r="160" spans="1:19" x14ac:dyDescent="0.25">
      <c r="A160" s="6"/>
      <c r="N160" s="4"/>
      <c r="O160" s="21"/>
      <c r="P160" s="22"/>
      <c r="Q160" s="15"/>
      <c r="R160" s="15"/>
      <c r="S160" s="22"/>
    </row>
    <row r="161" spans="1:18" x14ac:dyDescent="0.25">
      <c r="A161" s="6"/>
      <c r="R161" s="15"/>
    </row>
    <row r="162" spans="1:18" x14ac:dyDescent="0.25">
      <c r="A162" s="6"/>
    </row>
    <row r="163" spans="1:18" x14ac:dyDescent="0.25">
      <c r="A163" s="6"/>
    </row>
    <row r="164" spans="1:18" x14ac:dyDescent="0.25">
      <c r="A164" s="6"/>
    </row>
    <row r="165" spans="1:18" x14ac:dyDescent="0.25">
      <c r="A165" s="6"/>
    </row>
    <row r="166" spans="1:18" x14ac:dyDescent="0.25">
      <c r="A166" s="6"/>
    </row>
    <row r="167" spans="1:18" x14ac:dyDescent="0.25">
      <c r="A167" s="6"/>
    </row>
    <row r="168" spans="1:18" x14ac:dyDescent="0.25">
      <c r="A168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68"/>
  <sheetViews>
    <sheetView topLeftCell="DO1" workbookViewId="0">
      <selection activeCell="F34" sqref="F34:EI34"/>
    </sheetView>
  </sheetViews>
  <sheetFormatPr defaultRowHeight="15.75" x14ac:dyDescent="0.25"/>
  <cols>
    <col min="1" max="16384" width="9" style="7"/>
  </cols>
  <sheetData>
    <row r="1" spans="1:158" s="54" customFormat="1" ht="16.5" x14ac:dyDescent="0.25">
      <c r="A1" s="52"/>
      <c r="B1" s="53" t="s">
        <v>373</v>
      </c>
      <c r="I1" s="54" t="s">
        <v>374</v>
      </c>
      <c r="AK1" s="54" t="s">
        <v>375</v>
      </c>
      <c r="BP1" s="54" t="s">
        <v>376</v>
      </c>
      <c r="CT1" s="54" t="s">
        <v>377</v>
      </c>
      <c r="DY1" s="54" t="s">
        <v>378</v>
      </c>
    </row>
    <row r="2" spans="1:158" s="54" customFormat="1" ht="16.5" x14ac:dyDescent="0.25">
      <c r="A2" s="55"/>
      <c r="B2" s="55" t="s">
        <v>379</v>
      </c>
      <c r="C2" s="24" t="s">
        <v>380</v>
      </c>
      <c r="D2" s="54" t="s">
        <v>381</v>
      </c>
      <c r="E2" s="56" t="s">
        <v>382</v>
      </c>
      <c r="F2" s="54" t="s">
        <v>383</v>
      </c>
      <c r="G2" s="56" t="s">
        <v>384</v>
      </c>
      <c r="H2" s="54" t="s">
        <v>385</v>
      </c>
      <c r="I2" s="56" t="s">
        <v>386</v>
      </c>
      <c r="J2" s="54" t="s">
        <v>387</v>
      </c>
      <c r="K2" s="56" t="s">
        <v>388</v>
      </c>
      <c r="L2" s="54" t="s">
        <v>389</v>
      </c>
      <c r="M2" s="56" t="s">
        <v>390</v>
      </c>
      <c r="N2" s="54" t="s">
        <v>391</v>
      </c>
      <c r="O2" s="56" t="s">
        <v>392</v>
      </c>
      <c r="P2" s="54" t="s">
        <v>393</v>
      </c>
      <c r="Q2" s="56" t="s">
        <v>394</v>
      </c>
      <c r="R2" s="54" t="s">
        <v>395</v>
      </c>
      <c r="S2" s="56" t="s">
        <v>396</v>
      </c>
      <c r="T2" s="54" t="s">
        <v>397</v>
      </c>
      <c r="U2" s="56" t="s">
        <v>398</v>
      </c>
      <c r="V2" s="54" t="s">
        <v>399</v>
      </c>
      <c r="W2" s="56" t="s">
        <v>400</v>
      </c>
      <c r="X2" s="54" t="s">
        <v>401</v>
      </c>
      <c r="Y2" s="56" t="s">
        <v>402</v>
      </c>
      <c r="Z2" s="54" t="s">
        <v>403</v>
      </c>
      <c r="AA2" s="56" t="s">
        <v>404</v>
      </c>
      <c r="AB2" s="54" t="s">
        <v>405</v>
      </c>
      <c r="AC2" s="56" t="s">
        <v>406</v>
      </c>
      <c r="AD2" s="54" t="s">
        <v>407</v>
      </c>
      <c r="AE2" s="56" t="s">
        <v>408</v>
      </c>
      <c r="AF2" s="56" t="s">
        <v>409</v>
      </c>
      <c r="AG2" s="54" t="s">
        <v>410</v>
      </c>
      <c r="AH2" s="56" t="s">
        <v>411</v>
      </c>
      <c r="AI2" s="54" t="s">
        <v>381</v>
      </c>
      <c r="AJ2" s="56" t="s">
        <v>382</v>
      </c>
      <c r="AK2" s="54" t="s">
        <v>412</v>
      </c>
      <c r="AL2" s="54" t="s">
        <v>387</v>
      </c>
      <c r="AM2" s="56" t="s">
        <v>388</v>
      </c>
      <c r="AN2" s="54" t="s">
        <v>389</v>
      </c>
      <c r="AO2" s="56" t="s">
        <v>390</v>
      </c>
      <c r="AP2" s="54" t="s">
        <v>391</v>
      </c>
      <c r="AQ2" s="56" t="s">
        <v>392</v>
      </c>
      <c r="AR2" s="54" t="s">
        <v>393</v>
      </c>
      <c r="AS2" s="56" t="s">
        <v>394</v>
      </c>
      <c r="AT2" s="54" t="s">
        <v>395</v>
      </c>
      <c r="AU2" s="56" t="s">
        <v>396</v>
      </c>
      <c r="AV2" s="54" t="s">
        <v>397</v>
      </c>
      <c r="AW2" s="56" t="s">
        <v>398</v>
      </c>
      <c r="AX2" s="54" t="s">
        <v>399</v>
      </c>
      <c r="AY2" s="56" t="s">
        <v>400</v>
      </c>
      <c r="AZ2" s="54" t="s">
        <v>401</v>
      </c>
      <c r="BA2" s="56" t="s">
        <v>402</v>
      </c>
      <c r="BB2" s="54" t="s">
        <v>403</v>
      </c>
      <c r="BC2" s="56" t="s">
        <v>404</v>
      </c>
      <c r="BD2" s="54" t="s">
        <v>405</v>
      </c>
      <c r="BE2" s="56" t="s">
        <v>406</v>
      </c>
      <c r="BF2" s="54" t="s">
        <v>407</v>
      </c>
      <c r="BG2" s="56" t="s">
        <v>408</v>
      </c>
      <c r="BH2" s="54" t="s">
        <v>413</v>
      </c>
      <c r="BI2" s="56" t="s">
        <v>379</v>
      </c>
      <c r="BJ2" s="54" t="s">
        <v>380</v>
      </c>
      <c r="BK2" s="54" t="s">
        <v>381</v>
      </c>
      <c r="BL2" s="56" t="s">
        <v>382</v>
      </c>
      <c r="BM2" s="54" t="s">
        <v>383</v>
      </c>
      <c r="BN2" s="56" t="s">
        <v>384</v>
      </c>
      <c r="BO2" s="54" t="s">
        <v>385</v>
      </c>
      <c r="BP2" s="56" t="s">
        <v>386</v>
      </c>
      <c r="BQ2" s="54" t="s">
        <v>387</v>
      </c>
      <c r="BR2" s="56" t="s">
        <v>388</v>
      </c>
      <c r="BS2" s="54" t="s">
        <v>389</v>
      </c>
      <c r="BT2" s="56" t="s">
        <v>390</v>
      </c>
      <c r="BU2" s="54" t="s">
        <v>391</v>
      </c>
      <c r="BV2" s="56" t="s">
        <v>392</v>
      </c>
      <c r="BW2" s="54" t="s">
        <v>393</v>
      </c>
      <c r="BX2" s="56" t="s">
        <v>394</v>
      </c>
      <c r="BY2" s="54" t="s">
        <v>395</v>
      </c>
      <c r="BZ2" s="56" t="s">
        <v>396</v>
      </c>
      <c r="CA2" s="54" t="s">
        <v>397</v>
      </c>
      <c r="CB2" s="56" t="s">
        <v>398</v>
      </c>
      <c r="CC2" s="54" t="s">
        <v>399</v>
      </c>
      <c r="CD2" s="56" t="s">
        <v>400</v>
      </c>
      <c r="CE2" s="54" t="s">
        <v>401</v>
      </c>
      <c r="CF2" s="56" t="s">
        <v>402</v>
      </c>
      <c r="CG2" s="54" t="s">
        <v>403</v>
      </c>
      <c r="CH2" s="56" t="s">
        <v>404</v>
      </c>
      <c r="CI2" s="54" t="s">
        <v>405</v>
      </c>
      <c r="CJ2" s="56" t="s">
        <v>406</v>
      </c>
      <c r="CK2" s="54" t="s">
        <v>407</v>
      </c>
      <c r="CL2" s="56" t="s">
        <v>408</v>
      </c>
      <c r="CM2" s="54" t="s">
        <v>413</v>
      </c>
      <c r="CN2" s="56" t="s">
        <v>379</v>
      </c>
      <c r="CO2" s="54" t="s">
        <v>380</v>
      </c>
      <c r="CP2" s="54" t="s">
        <v>381</v>
      </c>
      <c r="CQ2" s="56" t="s">
        <v>382</v>
      </c>
      <c r="CR2" s="54" t="s">
        <v>383</v>
      </c>
      <c r="CS2" s="56" t="s">
        <v>384</v>
      </c>
      <c r="CT2" s="54" t="s">
        <v>412</v>
      </c>
      <c r="CU2" s="56" t="s">
        <v>414</v>
      </c>
      <c r="CV2" s="54" t="s">
        <v>415</v>
      </c>
      <c r="CW2" s="56" t="s">
        <v>416</v>
      </c>
      <c r="CX2" s="54" t="s">
        <v>417</v>
      </c>
      <c r="CY2" s="56" t="s">
        <v>418</v>
      </c>
      <c r="CZ2" s="54" t="s">
        <v>419</v>
      </c>
      <c r="DA2" s="56" t="s">
        <v>420</v>
      </c>
      <c r="DB2" s="54" t="s">
        <v>421</v>
      </c>
      <c r="DC2" s="56" t="s">
        <v>422</v>
      </c>
      <c r="DD2" s="54" t="s">
        <v>423</v>
      </c>
      <c r="DE2" s="56" t="s">
        <v>424</v>
      </c>
      <c r="DF2" s="54" t="s">
        <v>425</v>
      </c>
      <c r="DG2" s="56" t="s">
        <v>426</v>
      </c>
      <c r="DH2" s="54" t="s">
        <v>427</v>
      </c>
      <c r="DI2" s="56" t="s">
        <v>428</v>
      </c>
      <c r="DJ2" s="54" t="s">
        <v>429</v>
      </c>
      <c r="DK2" s="56" t="s">
        <v>430</v>
      </c>
      <c r="DL2" s="54" t="s">
        <v>431</v>
      </c>
      <c r="DM2" s="56" t="s">
        <v>432</v>
      </c>
      <c r="DN2" s="54" t="s">
        <v>433</v>
      </c>
      <c r="DO2" s="56" t="s">
        <v>434</v>
      </c>
      <c r="DP2" s="54" t="s">
        <v>435</v>
      </c>
      <c r="DQ2" s="56" t="s">
        <v>409</v>
      </c>
      <c r="DR2" s="54" t="s">
        <v>410</v>
      </c>
      <c r="DS2" s="56" t="s">
        <v>411</v>
      </c>
      <c r="DT2" s="54" t="s">
        <v>381</v>
      </c>
      <c r="DU2" s="54" t="s">
        <v>436</v>
      </c>
      <c r="DV2" s="54" t="s">
        <v>383</v>
      </c>
      <c r="DW2" s="54" t="s">
        <v>437</v>
      </c>
      <c r="DX2" s="54" t="s">
        <v>385</v>
      </c>
      <c r="DY2" s="54" t="s">
        <v>412</v>
      </c>
      <c r="DZ2" s="54" t="s">
        <v>387</v>
      </c>
      <c r="EA2" s="54" t="s">
        <v>415</v>
      </c>
      <c r="EB2" s="54" t="s">
        <v>389</v>
      </c>
      <c r="EC2" s="54" t="s">
        <v>417</v>
      </c>
      <c r="ED2" s="54" t="s">
        <v>391</v>
      </c>
      <c r="EE2" s="54" t="s">
        <v>419</v>
      </c>
      <c r="EF2" s="54" t="s">
        <v>393</v>
      </c>
      <c r="EG2" s="54" t="s">
        <v>421</v>
      </c>
      <c r="EH2" s="54" t="s">
        <v>395</v>
      </c>
      <c r="EI2" s="54" t="s">
        <v>423</v>
      </c>
      <c r="EJ2" s="54" t="s">
        <v>397</v>
      </c>
      <c r="EK2" s="54" t="s">
        <v>425</v>
      </c>
      <c r="EL2" s="54" t="s">
        <v>399</v>
      </c>
      <c r="EM2" s="54" t="s">
        <v>427</v>
      </c>
      <c r="EN2" s="54" t="s">
        <v>401</v>
      </c>
      <c r="EO2" s="54" t="s">
        <v>429</v>
      </c>
      <c r="EP2" s="54" t="s">
        <v>403</v>
      </c>
      <c r="EQ2" s="54" t="s">
        <v>431</v>
      </c>
      <c r="ER2" s="54" t="s">
        <v>405</v>
      </c>
      <c r="ES2" s="54" t="s">
        <v>433</v>
      </c>
      <c r="ET2" s="54" t="s">
        <v>407</v>
      </c>
      <c r="EU2" s="54" t="s">
        <v>435</v>
      </c>
      <c r="EV2" s="54" t="s">
        <v>413</v>
      </c>
      <c r="EW2" s="54" t="s">
        <v>410</v>
      </c>
      <c r="EX2" s="54" t="s">
        <v>380</v>
      </c>
      <c r="EY2" s="54" t="s">
        <v>381</v>
      </c>
      <c r="EZ2" s="54" t="s">
        <v>436</v>
      </c>
      <c r="FA2" s="54" t="s">
        <v>383</v>
      </c>
      <c r="FB2" s="54" t="s">
        <v>437</v>
      </c>
    </row>
    <row r="3" spans="1:158" x14ac:dyDescent="0.25">
      <c r="A3" s="57">
        <v>0</v>
      </c>
      <c r="B3" s="54"/>
      <c r="C3" s="54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4">
        <v>0</v>
      </c>
      <c r="V3" s="54">
        <v>0</v>
      </c>
      <c r="W3" s="54">
        <v>0</v>
      </c>
      <c r="X3" s="54">
        <v>0</v>
      </c>
      <c r="Y3" s="54">
        <v>0</v>
      </c>
      <c r="Z3" s="54">
        <v>0</v>
      </c>
      <c r="AA3" s="54">
        <v>0</v>
      </c>
      <c r="AB3" s="54">
        <v>0</v>
      </c>
      <c r="AC3" s="54">
        <v>0</v>
      </c>
      <c r="AD3" s="54">
        <v>0</v>
      </c>
      <c r="AE3" s="54">
        <v>0</v>
      </c>
      <c r="AF3" s="54">
        <v>0</v>
      </c>
      <c r="AG3" s="54">
        <v>0</v>
      </c>
      <c r="AH3" s="54">
        <v>0</v>
      </c>
      <c r="AI3" s="54">
        <v>0</v>
      </c>
      <c r="AJ3" s="54">
        <v>0</v>
      </c>
      <c r="AK3" s="54">
        <v>0</v>
      </c>
      <c r="AL3" s="54">
        <v>0</v>
      </c>
      <c r="AM3" s="54">
        <v>0</v>
      </c>
      <c r="AN3" s="54">
        <v>0</v>
      </c>
      <c r="AO3" s="54">
        <v>0</v>
      </c>
      <c r="AP3" s="54">
        <v>0</v>
      </c>
      <c r="AQ3" s="54">
        <v>0</v>
      </c>
      <c r="AR3" s="54">
        <v>0</v>
      </c>
      <c r="AS3" s="54">
        <v>0</v>
      </c>
      <c r="AT3" s="54">
        <v>0</v>
      </c>
      <c r="AU3" s="54">
        <v>0</v>
      </c>
      <c r="AV3" s="54">
        <v>0</v>
      </c>
      <c r="AW3" s="54">
        <v>0</v>
      </c>
      <c r="AX3" s="54">
        <v>0</v>
      </c>
      <c r="AY3" s="54">
        <v>0</v>
      </c>
      <c r="AZ3" s="54">
        <v>0</v>
      </c>
      <c r="BA3" s="54">
        <v>0</v>
      </c>
      <c r="BB3" s="54">
        <v>0</v>
      </c>
      <c r="BC3" s="54">
        <v>0</v>
      </c>
      <c r="BD3" s="54">
        <v>0</v>
      </c>
      <c r="BE3" s="54">
        <v>0</v>
      </c>
      <c r="BF3" s="54">
        <v>0</v>
      </c>
      <c r="BG3" s="54">
        <v>0</v>
      </c>
      <c r="BH3" s="54">
        <v>0</v>
      </c>
      <c r="BI3" s="54">
        <v>0</v>
      </c>
      <c r="BJ3" s="54">
        <v>0</v>
      </c>
      <c r="BK3" s="54">
        <v>0</v>
      </c>
      <c r="BL3" s="54">
        <v>0</v>
      </c>
      <c r="BM3" s="54">
        <v>0</v>
      </c>
      <c r="BN3" s="54">
        <v>0</v>
      </c>
      <c r="BO3" s="54">
        <v>0</v>
      </c>
      <c r="BP3" s="54">
        <v>0</v>
      </c>
      <c r="BQ3" s="54">
        <v>0</v>
      </c>
      <c r="BR3" s="54">
        <v>0</v>
      </c>
      <c r="BS3" s="54">
        <v>0</v>
      </c>
      <c r="BT3" s="54">
        <v>0</v>
      </c>
      <c r="BU3" s="54">
        <v>0</v>
      </c>
      <c r="BV3" s="54">
        <v>0</v>
      </c>
      <c r="BW3" s="54">
        <v>0</v>
      </c>
      <c r="BX3" s="54">
        <v>0</v>
      </c>
      <c r="BY3" s="54">
        <v>0</v>
      </c>
      <c r="BZ3" s="54">
        <v>0</v>
      </c>
      <c r="CA3" s="54">
        <v>0</v>
      </c>
      <c r="CB3" s="54">
        <v>0</v>
      </c>
      <c r="CC3" s="54">
        <v>0</v>
      </c>
      <c r="CD3" s="54">
        <v>0</v>
      </c>
      <c r="CE3" s="54">
        <v>0</v>
      </c>
      <c r="CF3" s="54">
        <v>0</v>
      </c>
      <c r="CG3" s="54">
        <v>0</v>
      </c>
      <c r="CH3" s="54">
        <v>0</v>
      </c>
      <c r="CI3" s="54">
        <v>0</v>
      </c>
      <c r="CJ3" s="54">
        <v>0</v>
      </c>
      <c r="CK3" s="54">
        <v>0</v>
      </c>
      <c r="CL3" s="54">
        <v>0</v>
      </c>
      <c r="CM3" s="54">
        <v>0</v>
      </c>
      <c r="CN3" s="54">
        <v>0</v>
      </c>
      <c r="CO3" s="54">
        <v>0</v>
      </c>
      <c r="CP3" s="58">
        <v>0.9</v>
      </c>
      <c r="CQ3" s="58">
        <v>1.4</v>
      </c>
      <c r="CR3" s="58">
        <v>1</v>
      </c>
      <c r="CS3" s="58">
        <v>0.3</v>
      </c>
      <c r="CT3" s="58">
        <v>0.9</v>
      </c>
      <c r="CU3" s="58">
        <v>0.3</v>
      </c>
      <c r="CV3" s="58">
        <v>0.4</v>
      </c>
      <c r="CW3" s="58">
        <v>0.2</v>
      </c>
      <c r="CX3" s="54">
        <v>0.7</v>
      </c>
      <c r="CY3" s="54">
        <v>1.9</v>
      </c>
      <c r="CZ3" s="54">
        <v>0.5</v>
      </c>
      <c r="DA3" s="54">
        <v>1.8</v>
      </c>
      <c r="DB3" s="54">
        <v>0.6</v>
      </c>
      <c r="DC3" s="54">
        <v>0.7</v>
      </c>
      <c r="DD3" s="54">
        <v>0.6</v>
      </c>
      <c r="DE3" s="54">
        <v>0.5</v>
      </c>
      <c r="DF3" s="54">
        <v>0.5</v>
      </c>
      <c r="DG3" s="54">
        <v>0.7</v>
      </c>
      <c r="DH3" s="54">
        <v>0.3</v>
      </c>
      <c r="DI3" s="54">
        <v>0.8</v>
      </c>
      <c r="DJ3" s="54">
        <v>1.5</v>
      </c>
      <c r="DK3" s="54">
        <v>0</v>
      </c>
      <c r="DL3" s="54">
        <v>0</v>
      </c>
      <c r="DM3" s="54">
        <v>0</v>
      </c>
      <c r="DN3" s="54">
        <v>0</v>
      </c>
      <c r="DO3" s="54">
        <v>0</v>
      </c>
      <c r="DP3" s="54">
        <v>0</v>
      </c>
      <c r="DQ3" s="54">
        <v>1</v>
      </c>
      <c r="DR3" s="54">
        <v>0.7</v>
      </c>
      <c r="DS3" s="54">
        <v>0.3</v>
      </c>
      <c r="DT3" s="54">
        <v>0.7</v>
      </c>
      <c r="DU3" s="54">
        <v>0.6</v>
      </c>
      <c r="DV3" s="54">
        <v>0</v>
      </c>
      <c r="DW3" s="54">
        <v>0.6</v>
      </c>
      <c r="DX3" s="54">
        <v>0</v>
      </c>
      <c r="DY3" s="54">
        <v>2.4</v>
      </c>
      <c r="DZ3" s="7">
        <v>0.5</v>
      </c>
      <c r="EA3" s="7">
        <v>0.8</v>
      </c>
      <c r="EB3" s="54">
        <v>0.7</v>
      </c>
      <c r="EC3" s="54">
        <v>0.5</v>
      </c>
      <c r="ED3" s="54">
        <v>0.7</v>
      </c>
      <c r="EE3" s="54">
        <v>0.9</v>
      </c>
      <c r="EF3" s="7">
        <v>0.4</v>
      </c>
    </row>
    <row r="4" spans="1:158" x14ac:dyDescent="0.25">
      <c r="A4" s="57">
        <v>4.1666666666666699E-2</v>
      </c>
      <c r="B4" s="54"/>
      <c r="C4" s="54">
        <v>0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4">
        <v>0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0</v>
      </c>
      <c r="AB4" s="54">
        <v>0</v>
      </c>
      <c r="AC4" s="54">
        <v>0</v>
      </c>
      <c r="AD4" s="54">
        <v>0</v>
      </c>
      <c r="AE4" s="54">
        <v>0</v>
      </c>
      <c r="AF4" s="54">
        <v>0</v>
      </c>
      <c r="AG4" s="54">
        <v>0</v>
      </c>
      <c r="AH4" s="54">
        <v>0</v>
      </c>
      <c r="AI4" s="54">
        <v>0</v>
      </c>
      <c r="AJ4" s="54">
        <v>0</v>
      </c>
      <c r="AK4" s="54">
        <v>0</v>
      </c>
      <c r="AL4" s="54">
        <v>0</v>
      </c>
      <c r="AM4" s="54">
        <v>0</v>
      </c>
      <c r="AN4" s="54">
        <v>0</v>
      </c>
      <c r="AO4" s="54">
        <v>0</v>
      </c>
      <c r="AP4" s="54">
        <v>0</v>
      </c>
      <c r="AQ4" s="54">
        <v>0</v>
      </c>
      <c r="AR4" s="54">
        <v>0</v>
      </c>
      <c r="AS4" s="54">
        <v>0</v>
      </c>
      <c r="AT4" s="54">
        <v>0</v>
      </c>
      <c r="AU4" s="54">
        <v>0</v>
      </c>
      <c r="AV4" s="54">
        <v>0</v>
      </c>
      <c r="AW4" s="54">
        <v>0</v>
      </c>
      <c r="AX4" s="54">
        <v>0</v>
      </c>
      <c r="AY4" s="54">
        <v>0</v>
      </c>
      <c r="AZ4" s="54">
        <v>0</v>
      </c>
      <c r="BA4" s="54">
        <v>0</v>
      </c>
      <c r="BB4" s="54">
        <v>0</v>
      </c>
      <c r="BC4" s="54">
        <v>0</v>
      </c>
      <c r="BD4" s="54">
        <v>0</v>
      </c>
      <c r="BE4" s="54">
        <v>0</v>
      </c>
      <c r="BF4" s="54">
        <v>0</v>
      </c>
      <c r="BG4" s="54">
        <v>0</v>
      </c>
      <c r="BH4" s="54">
        <v>0</v>
      </c>
      <c r="BI4" s="54">
        <v>0</v>
      </c>
      <c r="BJ4" s="54">
        <v>0</v>
      </c>
      <c r="BK4" s="54">
        <v>0</v>
      </c>
      <c r="BL4" s="54">
        <v>0</v>
      </c>
      <c r="BM4" s="54">
        <v>0</v>
      </c>
      <c r="BN4" s="54">
        <v>0</v>
      </c>
      <c r="BO4" s="54">
        <v>0</v>
      </c>
      <c r="BP4" s="54">
        <v>0</v>
      </c>
      <c r="BQ4" s="54">
        <v>0</v>
      </c>
      <c r="BR4" s="54">
        <v>0</v>
      </c>
      <c r="BS4" s="54">
        <v>0</v>
      </c>
      <c r="BT4" s="54">
        <v>0</v>
      </c>
      <c r="BU4" s="54">
        <v>0</v>
      </c>
      <c r="BV4" s="54">
        <v>0</v>
      </c>
      <c r="BW4" s="54">
        <v>0</v>
      </c>
      <c r="BX4" s="54">
        <v>0</v>
      </c>
      <c r="BY4" s="54">
        <v>0</v>
      </c>
      <c r="BZ4" s="54">
        <v>0</v>
      </c>
      <c r="CA4" s="54">
        <v>0</v>
      </c>
      <c r="CB4" s="54">
        <v>0</v>
      </c>
      <c r="CC4" s="54">
        <v>0</v>
      </c>
      <c r="CD4" s="54">
        <v>0</v>
      </c>
      <c r="CE4" s="54">
        <v>0</v>
      </c>
      <c r="CF4" s="54">
        <v>0</v>
      </c>
      <c r="CG4" s="54">
        <v>0</v>
      </c>
      <c r="CH4" s="54">
        <v>0</v>
      </c>
      <c r="CI4" s="54">
        <v>0</v>
      </c>
      <c r="CJ4" s="54">
        <v>0</v>
      </c>
      <c r="CK4" s="54">
        <v>0</v>
      </c>
      <c r="CL4" s="54">
        <v>0</v>
      </c>
      <c r="CM4" s="54">
        <v>0</v>
      </c>
      <c r="CN4" s="54">
        <v>0</v>
      </c>
      <c r="CO4" s="54">
        <v>0.6</v>
      </c>
      <c r="CP4" s="58">
        <v>1</v>
      </c>
      <c r="CQ4" s="58">
        <v>1.1000000000000001</v>
      </c>
      <c r="CR4" s="58">
        <v>1.5</v>
      </c>
      <c r="CS4" s="58">
        <v>0.6</v>
      </c>
      <c r="CT4" s="58">
        <v>0.2</v>
      </c>
      <c r="CU4" s="58">
        <v>0.9</v>
      </c>
      <c r="CV4" s="58">
        <v>1</v>
      </c>
      <c r="CW4" s="58">
        <v>0</v>
      </c>
      <c r="CX4" s="54">
        <v>0.3</v>
      </c>
      <c r="CY4" s="54">
        <v>1.1000000000000001</v>
      </c>
      <c r="CZ4" s="54">
        <v>0.4</v>
      </c>
      <c r="DA4" s="54">
        <v>0.6</v>
      </c>
      <c r="DB4" s="54">
        <v>0.8</v>
      </c>
      <c r="DC4" s="54">
        <v>0.6</v>
      </c>
      <c r="DD4" s="54">
        <v>0.8</v>
      </c>
      <c r="DE4" s="54">
        <v>1.4</v>
      </c>
      <c r="DF4" s="54">
        <v>0</v>
      </c>
      <c r="DG4" s="54">
        <v>0</v>
      </c>
      <c r="DH4" s="54">
        <v>0.4</v>
      </c>
      <c r="DI4" s="54">
        <v>1.3</v>
      </c>
      <c r="DJ4" s="54">
        <v>1.4</v>
      </c>
      <c r="DK4" s="54">
        <v>0</v>
      </c>
      <c r="DL4" s="54">
        <v>0</v>
      </c>
      <c r="DM4" s="54">
        <v>0</v>
      </c>
      <c r="DN4" s="54">
        <v>0</v>
      </c>
      <c r="DO4" s="54">
        <v>0</v>
      </c>
      <c r="DP4" s="54">
        <v>0</v>
      </c>
      <c r="DQ4" s="54">
        <v>0.8</v>
      </c>
      <c r="DR4" s="54">
        <v>1</v>
      </c>
      <c r="DS4" s="54">
        <v>0.4</v>
      </c>
      <c r="DT4" s="54">
        <v>0.9</v>
      </c>
      <c r="DU4" s="54">
        <v>1</v>
      </c>
      <c r="DV4" s="54">
        <v>0.6</v>
      </c>
      <c r="DW4" s="54">
        <v>1.1000000000000001</v>
      </c>
      <c r="DX4" s="54">
        <v>1.3</v>
      </c>
      <c r="DY4" s="54">
        <v>2.4</v>
      </c>
      <c r="DZ4" s="7">
        <v>0.5</v>
      </c>
      <c r="EA4" s="7">
        <v>0.5</v>
      </c>
      <c r="EB4" s="54">
        <v>0.5</v>
      </c>
      <c r="EC4" s="54">
        <v>0.6</v>
      </c>
      <c r="ED4" s="54">
        <v>1.2</v>
      </c>
      <c r="EE4" s="54">
        <v>0.5</v>
      </c>
      <c r="EF4" s="7">
        <v>0</v>
      </c>
    </row>
    <row r="5" spans="1:158" x14ac:dyDescent="0.25">
      <c r="A5" s="57">
        <v>8.3333333333333301E-2</v>
      </c>
      <c r="B5" s="54"/>
      <c r="C5" s="54">
        <v>0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4">
        <v>0</v>
      </c>
      <c r="V5" s="54">
        <v>0</v>
      </c>
      <c r="W5" s="54">
        <v>0</v>
      </c>
      <c r="X5" s="54">
        <v>0</v>
      </c>
      <c r="Y5" s="54">
        <v>0</v>
      </c>
      <c r="Z5" s="54">
        <v>0</v>
      </c>
      <c r="AA5" s="54">
        <v>0</v>
      </c>
      <c r="AB5" s="54">
        <v>0</v>
      </c>
      <c r="AC5" s="54">
        <v>0</v>
      </c>
      <c r="AD5" s="54">
        <v>0</v>
      </c>
      <c r="AE5" s="54">
        <v>0</v>
      </c>
      <c r="AF5" s="54">
        <v>0</v>
      </c>
      <c r="AG5" s="54">
        <v>0</v>
      </c>
      <c r="AH5" s="54">
        <v>0</v>
      </c>
      <c r="AI5" s="54">
        <v>0</v>
      </c>
      <c r="AJ5" s="54">
        <v>0</v>
      </c>
      <c r="AK5" s="54">
        <v>0</v>
      </c>
      <c r="AL5" s="54">
        <v>0</v>
      </c>
      <c r="AM5" s="54">
        <v>0</v>
      </c>
      <c r="AN5" s="54">
        <v>0</v>
      </c>
      <c r="AO5" s="54">
        <v>0</v>
      </c>
      <c r="AP5" s="54">
        <v>0</v>
      </c>
      <c r="AQ5" s="54">
        <v>0</v>
      </c>
      <c r="AR5" s="54">
        <v>0</v>
      </c>
      <c r="AS5" s="54">
        <v>0</v>
      </c>
      <c r="AT5" s="54">
        <v>0</v>
      </c>
      <c r="AU5" s="54">
        <v>0</v>
      </c>
      <c r="AV5" s="54">
        <v>0</v>
      </c>
      <c r="AW5" s="54">
        <v>0</v>
      </c>
      <c r="AX5" s="54">
        <v>0</v>
      </c>
      <c r="AY5" s="54">
        <v>0</v>
      </c>
      <c r="AZ5" s="54">
        <v>0</v>
      </c>
      <c r="BA5" s="54">
        <v>0</v>
      </c>
      <c r="BB5" s="54">
        <v>0</v>
      </c>
      <c r="BC5" s="54">
        <v>0</v>
      </c>
      <c r="BD5" s="54">
        <v>0</v>
      </c>
      <c r="BE5" s="54">
        <v>0</v>
      </c>
      <c r="BF5" s="54">
        <v>0</v>
      </c>
      <c r="BG5" s="54">
        <v>0</v>
      </c>
      <c r="BH5" s="54">
        <v>0</v>
      </c>
      <c r="BI5" s="54">
        <v>0</v>
      </c>
      <c r="BJ5" s="54">
        <v>0</v>
      </c>
      <c r="BK5" s="54">
        <v>0</v>
      </c>
      <c r="BL5" s="54">
        <v>0</v>
      </c>
      <c r="BM5" s="54">
        <v>0</v>
      </c>
      <c r="BN5" s="54">
        <v>0</v>
      </c>
      <c r="BO5" s="54">
        <v>0</v>
      </c>
      <c r="BP5" s="54">
        <v>0</v>
      </c>
      <c r="BQ5" s="54">
        <v>0</v>
      </c>
      <c r="BR5" s="54">
        <v>0</v>
      </c>
      <c r="BS5" s="54">
        <v>0</v>
      </c>
      <c r="BT5" s="54">
        <v>0</v>
      </c>
      <c r="BU5" s="54">
        <v>0</v>
      </c>
      <c r="BV5" s="54">
        <v>0</v>
      </c>
      <c r="BW5" s="54">
        <v>0</v>
      </c>
      <c r="BX5" s="54">
        <v>0</v>
      </c>
      <c r="BY5" s="54">
        <v>0</v>
      </c>
      <c r="BZ5" s="54">
        <v>0</v>
      </c>
      <c r="CA5" s="54">
        <v>0</v>
      </c>
      <c r="CB5" s="54">
        <v>0</v>
      </c>
      <c r="CC5" s="54">
        <v>0</v>
      </c>
      <c r="CD5" s="54">
        <v>0</v>
      </c>
      <c r="CE5" s="54">
        <v>0</v>
      </c>
      <c r="CF5" s="54">
        <v>0</v>
      </c>
      <c r="CG5" s="54">
        <v>0</v>
      </c>
      <c r="CH5" s="54">
        <v>0</v>
      </c>
      <c r="CI5" s="54">
        <v>0</v>
      </c>
      <c r="CJ5" s="54">
        <v>0</v>
      </c>
      <c r="CK5" s="54">
        <v>0</v>
      </c>
      <c r="CL5" s="54">
        <v>0</v>
      </c>
      <c r="CM5" s="54">
        <v>0</v>
      </c>
      <c r="CN5" s="54">
        <v>0</v>
      </c>
      <c r="CO5" s="54">
        <v>0.4</v>
      </c>
      <c r="CP5" s="58">
        <v>1</v>
      </c>
      <c r="CQ5" s="58">
        <v>1</v>
      </c>
      <c r="CR5" s="58">
        <v>1.1000000000000001</v>
      </c>
      <c r="CS5" s="58">
        <v>0</v>
      </c>
      <c r="CT5" s="58">
        <v>0.4</v>
      </c>
      <c r="CU5" s="58">
        <v>0</v>
      </c>
      <c r="CV5" s="58">
        <v>0</v>
      </c>
      <c r="CW5" s="58">
        <v>0.6</v>
      </c>
      <c r="CX5" s="54">
        <v>0.7</v>
      </c>
      <c r="CY5" s="54">
        <v>0.8</v>
      </c>
      <c r="CZ5" s="54">
        <v>0.7</v>
      </c>
      <c r="DA5" s="54">
        <v>0.4</v>
      </c>
      <c r="DB5" s="54">
        <v>0.8</v>
      </c>
      <c r="DC5" s="54">
        <v>0.5</v>
      </c>
      <c r="DD5" s="54">
        <v>1.3</v>
      </c>
      <c r="DE5" s="54">
        <v>1</v>
      </c>
      <c r="DF5" s="54">
        <v>0</v>
      </c>
      <c r="DG5" s="54">
        <v>0.5</v>
      </c>
      <c r="DH5" s="54">
        <v>0.8</v>
      </c>
      <c r="DI5" s="54">
        <v>1.4</v>
      </c>
      <c r="DJ5" s="54">
        <v>1.1000000000000001</v>
      </c>
      <c r="DK5" s="54">
        <v>0</v>
      </c>
      <c r="DL5" s="54">
        <v>0</v>
      </c>
      <c r="DM5" s="54">
        <v>0</v>
      </c>
      <c r="DN5" s="54">
        <v>0</v>
      </c>
      <c r="DO5" s="54">
        <v>0</v>
      </c>
      <c r="DP5" s="54">
        <v>0</v>
      </c>
      <c r="DQ5" s="54">
        <v>0.9</v>
      </c>
      <c r="DR5" s="54">
        <v>0.6</v>
      </c>
      <c r="DS5" s="54">
        <v>1.1000000000000001</v>
      </c>
      <c r="DT5" s="54">
        <v>0.9</v>
      </c>
      <c r="DU5" s="54">
        <v>0.8</v>
      </c>
      <c r="DV5" s="54">
        <v>1.3</v>
      </c>
      <c r="DW5" s="54">
        <v>0.9</v>
      </c>
      <c r="DX5" s="54">
        <v>0.4</v>
      </c>
      <c r="DY5" s="54">
        <v>2.5</v>
      </c>
      <c r="DZ5" s="7">
        <v>0</v>
      </c>
      <c r="EA5" s="7">
        <v>0.8</v>
      </c>
      <c r="EB5" s="54">
        <v>0.9</v>
      </c>
      <c r="EC5" s="54">
        <v>0.6</v>
      </c>
      <c r="ED5" s="54">
        <v>1.1000000000000001</v>
      </c>
      <c r="EE5" s="54">
        <v>0.7</v>
      </c>
      <c r="EF5" s="7">
        <v>0.5</v>
      </c>
    </row>
    <row r="6" spans="1:158" x14ac:dyDescent="0.25">
      <c r="A6" s="57">
        <v>0.125</v>
      </c>
      <c r="B6" s="54"/>
      <c r="C6" s="54">
        <v>0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4">
        <v>0</v>
      </c>
      <c r="V6" s="54">
        <v>0</v>
      </c>
      <c r="W6" s="54">
        <v>0</v>
      </c>
      <c r="X6" s="54">
        <v>0</v>
      </c>
      <c r="Y6" s="54">
        <v>0</v>
      </c>
      <c r="Z6" s="54">
        <v>0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0</v>
      </c>
      <c r="AL6" s="54">
        <v>0</v>
      </c>
      <c r="AM6" s="54">
        <v>0</v>
      </c>
      <c r="AN6" s="54">
        <v>0</v>
      </c>
      <c r="AO6" s="54">
        <v>0</v>
      </c>
      <c r="AP6" s="54">
        <v>0</v>
      </c>
      <c r="AQ6" s="54">
        <v>0</v>
      </c>
      <c r="AR6" s="54">
        <v>0</v>
      </c>
      <c r="AS6" s="54">
        <v>0</v>
      </c>
      <c r="AT6" s="54">
        <v>0</v>
      </c>
      <c r="AU6" s="54">
        <v>0</v>
      </c>
      <c r="AV6" s="54">
        <v>0</v>
      </c>
      <c r="AW6" s="54">
        <v>0</v>
      </c>
      <c r="AX6" s="54">
        <v>0</v>
      </c>
      <c r="AY6" s="54">
        <v>0</v>
      </c>
      <c r="AZ6" s="54">
        <v>0</v>
      </c>
      <c r="BA6" s="54">
        <v>0</v>
      </c>
      <c r="BB6" s="54">
        <v>0</v>
      </c>
      <c r="BC6" s="54">
        <v>0</v>
      </c>
      <c r="BD6" s="54">
        <v>0</v>
      </c>
      <c r="BE6" s="54">
        <v>0</v>
      </c>
      <c r="BF6" s="54">
        <v>0</v>
      </c>
      <c r="BG6" s="54">
        <v>0</v>
      </c>
      <c r="BH6" s="54">
        <v>0</v>
      </c>
      <c r="BI6" s="54">
        <v>0</v>
      </c>
      <c r="BJ6" s="54">
        <v>0</v>
      </c>
      <c r="BK6" s="54">
        <v>0</v>
      </c>
      <c r="BL6" s="54">
        <v>0</v>
      </c>
      <c r="BM6" s="54">
        <v>0</v>
      </c>
      <c r="BN6" s="54">
        <v>0</v>
      </c>
      <c r="BO6" s="54">
        <v>0</v>
      </c>
      <c r="BP6" s="54">
        <v>0</v>
      </c>
      <c r="BQ6" s="54">
        <v>0</v>
      </c>
      <c r="BR6" s="54">
        <v>0</v>
      </c>
      <c r="BS6" s="54">
        <v>0</v>
      </c>
      <c r="BT6" s="54">
        <v>0</v>
      </c>
      <c r="BU6" s="54">
        <v>0</v>
      </c>
      <c r="BV6" s="54">
        <v>0</v>
      </c>
      <c r="BW6" s="54">
        <v>0</v>
      </c>
      <c r="BX6" s="54">
        <v>0</v>
      </c>
      <c r="BY6" s="54">
        <v>0</v>
      </c>
      <c r="BZ6" s="54">
        <v>0</v>
      </c>
      <c r="CA6" s="54">
        <v>0</v>
      </c>
      <c r="CB6" s="54">
        <v>0</v>
      </c>
      <c r="CC6" s="54">
        <v>0</v>
      </c>
      <c r="CD6" s="54">
        <v>0</v>
      </c>
      <c r="CE6" s="54">
        <v>0</v>
      </c>
      <c r="CF6" s="54">
        <v>0</v>
      </c>
      <c r="CG6" s="54">
        <v>0</v>
      </c>
      <c r="CH6" s="54">
        <v>0</v>
      </c>
      <c r="CI6" s="54">
        <v>0</v>
      </c>
      <c r="CJ6" s="54">
        <v>0</v>
      </c>
      <c r="CK6" s="54">
        <v>0</v>
      </c>
      <c r="CL6" s="54">
        <v>0</v>
      </c>
      <c r="CM6" s="54">
        <v>0</v>
      </c>
      <c r="CN6" s="54">
        <v>0</v>
      </c>
      <c r="CO6" s="54">
        <v>0.6</v>
      </c>
      <c r="CP6" s="58">
        <v>0.8</v>
      </c>
      <c r="CQ6" s="58">
        <v>0.8</v>
      </c>
      <c r="CR6" s="58">
        <v>1.8</v>
      </c>
      <c r="CS6" s="58">
        <v>0.4</v>
      </c>
      <c r="CT6" s="58">
        <v>0.7</v>
      </c>
      <c r="CU6" s="58">
        <v>0</v>
      </c>
      <c r="CV6" s="58">
        <v>0.6</v>
      </c>
      <c r="CW6" s="58">
        <v>0.9</v>
      </c>
      <c r="CX6" s="54">
        <v>0.4</v>
      </c>
      <c r="CY6" s="54">
        <v>1.1000000000000001</v>
      </c>
      <c r="CZ6" s="54">
        <v>0.8</v>
      </c>
      <c r="DA6" s="54">
        <v>0.6</v>
      </c>
      <c r="DB6" s="54">
        <v>0.2</v>
      </c>
      <c r="DC6" s="54">
        <v>0.3</v>
      </c>
      <c r="DD6" s="54">
        <v>0.5</v>
      </c>
      <c r="DE6" s="54">
        <v>1.4</v>
      </c>
      <c r="DF6" s="54">
        <v>0.3</v>
      </c>
      <c r="DG6" s="54">
        <v>0</v>
      </c>
      <c r="DH6" s="54">
        <v>1</v>
      </c>
      <c r="DI6" s="54">
        <v>0.3</v>
      </c>
      <c r="DJ6" s="54">
        <v>0.9</v>
      </c>
      <c r="DK6" s="54">
        <v>0</v>
      </c>
      <c r="DL6" s="54">
        <v>0</v>
      </c>
      <c r="DM6" s="54">
        <v>0</v>
      </c>
      <c r="DN6" s="54">
        <v>0</v>
      </c>
      <c r="DO6" s="54">
        <v>0</v>
      </c>
      <c r="DP6" s="54">
        <v>0</v>
      </c>
      <c r="DQ6" s="54">
        <v>1.1000000000000001</v>
      </c>
      <c r="DR6" s="54">
        <v>0.4</v>
      </c>
      <c r="DS6" s="54">
        <v>0</v>
      </c>
      <c r="DT6" s="54">
        <v>0.8</v>
      </c>
      <c r="DU6" s="54">
        <v>0.9</v>
      </c>
      <c r="DV6" s="54">
        <v>1.6</v>
      </c>
      <c r="DW6" s="54">
        <v>1.5</v>
      </c>
      <c r="DX6" s="54">
        <v>0.8</v>
      </c>
      <c r="DY6" s="54">
        <v>1.1000000000000001</v>
      </c>
      <c r="DZ6" s="7">
        <v>0.6</v>
      </c>
      <c r="EA6" s="7">
        <v>0.9</v>
      </c>
      <c r="EB6" s="54">
        <v>2.2000000000000002</v>
      </c>
      <c r="EC6" s="54">
        <v>0.5</v>
      </c>
      <c r="ED6" s="54">
        <v>1</v>
      </c>
      <c r="EE6" s="54">
        <v>1</v>
      </c>
      <c r="EF6" s="7">
        <v>0.7</v>
      </c>
    </row>
    <row r="7" spans="1:158" x14ac:dyDescent="0.25">
      <c r="A7" s="57">
        <v>0.16666666666666699</v>
      </c>
      <c r="B7" s="54"/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4">
        <v>0</v>
      </c>
      <c r="AR7" s="54">
        <v>0</v>
      </c>
      <c r="AS7" s="54">
        <v>0</v>
      </c>
      <c r="AT7" s="54">
        <v>0</v>
      </c>
      <c r="AU7" s="54">
        <v>0</v>
      </c>
      <c r="AV7" s="54">
        <v>0</v>
      </c>
      <c r="AW7" s="54">
        <v>0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0</v>
      </c>
      <c r="BK7" s="54">
        <v>0</v>
      </c>
      <c r="BL7" s="54">
        <v>0</v>
      </c>
      <c r="BM7" s="54">
        <v>0</v>
      </c>
      <c r="BN7" s="54">
        <v>0</v>
      </c>
      <c r="BO7" s="54">
        <v>0</v>
      </c>
      <c r="BP7" s="54">
        <v>0</v>
      </c>
      <c r="BQ7" s="54">
        <v>0</v>
      </c>
      <c r="BR7" s="54">
        <v>0</v>
      </c>
      <c r="BS7" s="54">
        <v>0</v>
      </c>
      <c r="BT7" s="54">
        <v>0</v>
      </c>
      <c r="BU7" s="54">
        <v>0</v>
      </c>
      <c r="BV7" s="54">
        <v>0</v>
      </c>
      <c r="BW7" s="54">
        <v>0</v>
      </c>
      <c r="BX7" s="54">
        <v>0</v>
      </c>
      <c r="BY7" s="54">
        <v>0</v>
      </c>
      <c r="BZ7" s="54">
        <v>0</v>
      </c>
      <c r="CA7" s="54">
        <v>0</v>
      </c>
      <c r="CB7" s="54">
        <v>0</v>
      </c>
      <c r="CC7" s="54">
        <v>0</v>
      </c>
      <c r="CD7" s="54">
        <v>0</v>
      </c>
      <c r="CE7" s="54">
        <v>0</v>
      </c>
      <c r="CF7" s="54">
        <v>0</v>
      </c>
      <c r="CG7" s="54">
        <v>0</v>
      </c>
      <c r="CH7" s="54">
        <v>0</v>
      </c>
      <c r="CI7" s="54">
        <v>0</v>
      </c>
      <c r="CJ7" s="54">
        <v>0</v>
      </c>
      <c r="CK7" s="54">
        <v>0</v>
      </c>
      <c r="CL7" s="54">
        <v>0</v>
      </c>
      <c r="CM7" s="54">
        <v>0</v>
      </c>
      <c r="CN7" s="54">
        <v>0</v>
      </c>
      <c r="CO7" s="54">
        <v>0</v>
      </c>
      <c r="CP7" s="58">
        <v>0.5</v>
      </c>
      <c r="CQ7" s="58">
        <v>0</v>
      </c>
      <c r="CR7" s="58">
        <v>1</v>
      </c>
      <c r="CS7" s="58">
        <v>0.4</v>
      </c>
      <c r="CT7" s="58">
        <v>0</v>
      </c>
      <c r="CU7" s="58">
        <v>0.8</v>
      </c>
      <c r="CV7" s="58">
        <v>0.5</v>
      </c>
      <c r="CW7" s="58">
        <v>0.2</v>
      </c>
      <c r="CX7" s="54">
        <v>1.1000000000000001</v>
      </c>
      <c r="CY7" s="54">
        <v>0.5</v>
      </c>
      <c r="CZ7" s="54">
        <v>0.3</v>
      </c>
      <c r="DA7" s="54">
        <v>0.3</v>
      </c>
      <c r="DB7" s="54">
        <v>0.7</v>
      </c>
      <c r="DC7" s="54">
        <v>0.4</v>
      </c>
      <c r="DD7" s="54">
        <v>0.3</v>
      </c>
      <c r="DE7" s="54">
        <v>1</v>
      </c>
      <c r="DF7" s="54">
        <v>0.2</v>
      </c>
      <c r="DG7" s="54">
        <v>0</v>
      </c>
      <c r="DH7" s="54">
        <v>0.7</v>
      </c>
      <c r="DI7" s="54">
        <v>1.4</v>
      </c>
      <c r="DJ7" s="54">
        <v>0.7</v>
      </c>
      <c r="DK7" s="54">
        <v>0</v>
      </c>
      <c r="DL7" s="54">
        <v>0</v>
      </c>
      <c r="DM7" s="54">
        <v>0</v>
      </c>
      <c r="DN7" s="54">
        <v>0</v>
      </c>
      <c r="DO7" s="54">
        <v>0</v>
      </c>
      <c r="DP7" s="54">
        <v>0</v>
      </c>
      <c r="DQ7" s="54">
        <v>0.4</v>
      </c>
      <c r="DR7" s="54">
        <v>1.2</v>
      </c>
      <c r="DS7" s="54">
        <v>0.2</v>
      </c>
      <c r="DT7" s="54">
        <v>0.9</v>
      </c>
      <c r="DU7" s="54">
        <v>0.7</v>
      </c>
      <c r="DV7" s="54">
        <v>0.9</v>
      </c>
      <c r="DW7" s="54">
        <v>1</v>
      </c>
      <c r="DX7" s="54">
        <v>1.4</v>
      </c>
      <c r="DY7" s="54">
        <v>0</v>
      </c>
      <c r="DZ7" s="7">
        <v>0</v>
      </c>
      <c r="EA7" s="7">
        <v>0.6</v>
      </c>
      <c r="EB7" s="54">
        <v>2</v>
      </c>
      <c r="EC7" s="54">
        <v>1.3</v>
      </c>
      <c r="ED7" s="54">
        <v>0.3</v>
      </c>
      <c r="EE7" s="54">
        <v>0.6</v>
      </c>
      <c r="EF7" s="7">
        <v>1.2</v>
      </c>
    </row>
    <row r="8" spans="1:158" x14ac:dyDescent="0.25">
      <c r="A8" s="57">
        <v>0.20833333333333301</v>
      </c>
      <c r="B8" s="54"/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0</v>
      </c>
      <c r="AQ8" s="54">
        <v>0</v>
      </c>
      <c r="AR8" s="54">
        <v>0</v>
      </c>
      <c r="AS8" s="54">
        <v>0</v>
      </c>
      <c r="AT8" s="54">
        <v>0</v>
      </c>
      <c r="AU8" s="54">
        <v>0</v>
      </c>
      <c r="AV8" s="54">
        <v>0</v>
      </c>
      <c r="AW8" s="54">
        <v>0</v>
      </c>
      <c r="AX8" s="54">
        <v>0</v>
      </c>
      <c r="AY8" s="54">
        <v>0</v>
      </c>
      <c r="AZ8" s="54">
        <v>0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4">
        <v>0</v>
      </c>
      <c r="BH8" s="54">
        <v>0</v>
      </c>
      <c r="BI8" s="54">
        <v>0</v>
      </c>
      <c r="BJ8" s="54">
        <v>0</v>
      </c>
      <c r="BK8" s="54">
        <v>0</v>
      </c>
      <c r="BL8" s="54">
        <v>0</v>
      </c>
      <c r="BM8" s="54">
        <v>0</v>
      </c>
      <c r="BN8" s="54">
        <v>0</v>
      </c>
      <c r="BO8" s="54">
        <v>0</v>
      </c>
      <c r="BP8" s="54">
        <v>0</v>
      </c>
      <c r="BQ8" s="54">
        <v>0</v>
      </c>
      <c r="BR8" s="54">
        <v>0</v>
      </c>
      <c r="BS8" s="54">
        <v>0</v>
      </c>
      <c r="BT8" s="54">
        <v>0</v>
      </c>
      <c r="BU8" s="54">
        <v>0</v>
      </c>
      <c r="BV8" s="54">
        <v>0</v>
      </c>
      <c r="BW8" s="54">
        <v>0</v>
      </c>
      <c r="BX8" s="54">
        <v>0</v>
      </c>
      <c r="BY8" s="54">
        <v>0</v>
      </c>
      <c r="BZ8" s="54">
        <v>0</v>
      </c>
      <c r="CA8" s="54">
        <v>0</v>
      </c>
      <c r="CB8" s="54">
        <v>0</v>
      </c>
      <c r="CC8" s="54">
        <v>0</v>
      </c>
      <c r="CD8" s="54">
        <v>0</v>
      </c>
      <c r="CE8" s="54">
        <v>0</v>
      </c>
      <c r="CF8" s="54">
        <v>0</v>
      </c>
      <c r="CG8" s="54">
        <v>0</v>
      </c>
      <c r="CH8" s="54">
        <v>0</v>
      </c>
      <c r="CI8" s="54">
        <v>0</v>
      </c>
      <c r="CJ8" s="54">
        <v>0</v>
      </c>
      <c r="CK8" s="54">
        <v>0</v>
      </c>
      <c r="CL8" s="54">
        <v>0</v>
      </c>
      <c r="CM8" s="54">
        <v>0</v>
      </c>
      <c r="CN8" s="54">
        <v>0</v>
      </c>
      <c r="CO8" s="54">
        <v>0.5</v>
      </c>
      <c r="CP8" s="58">
        <v>1</v>
      </c>
      <c r="CQ8" s="58">
        <v>0.6</v>
      </c>
      <c r="CR8" s="58">
        <v>0.4</v>
      </c>
      <c r="CS8" s="58">
        <v>0</v>
      </c>
      <c r="CT8" s="58">
        <v>0.4</v>
      </c>
      <c r="CU8" s="58">
        <v>0.2</v>
      </c>
      <c r="CV8" s="58">
        <v>0.3</v>
      </c>
      <c r="CW8" s="58">
        <v>0</v>
      </c>
      <c r="CX8" s="54">
        <v>0.8</v>
      </c>
      <c r="CY8" s="54">
        <v>0.5</v>
      </c>
      <c r="CZ8" s="54">
        <v>0</v>
      </c>
      <c r="DA8" s="54">
        <v>1.1000000000000001</v>
      </c>
      <c r="DB8" s="54">
        <v>0.7</v>
      </c>
      <c r="DC8" s="54">
        <v>0</v>
      </c>
      <c r="DD8" s="54">
        <v>1</v>
      </c>
      <c r="DE8" s="54">
        <v>0.4</v>
      </c>
      <c r="DF8" s="54">
        <v>0.4</v>
      </c>
      <c r="DG8" s="54">
        <v>0</v>
      </c>
      <c r="DH8" s="54">
        <v>0.5</v>
      </c>
      <c r="DI8" s="54">
        <v>1.4</v>
      </c>
      <c r="DJ8" s="54">
        <v>0</v>
      </c>
      <c r="DK8" s="54">
        <v>0</v>
      </c>
      <c r="DL8" s="54">
        <v>0</v>
      </c>
      <c r="DM8" s="54">
        <v>0</v>
      </c>
      <c r="DN8" s="54">
        <v>0</v>
      </c>
      <c r="DO8" s="54">
        <v>0</v>
      </c>
      <c r="DP8" s="54">
        <v>0</v>
      </c>
      <c r="DQ8" s="54">
        <v>0.4</v>
      </c>
      <c r="DR8" s="54">
        <v>1</v>
      </c>
      <c r="DS8" s="54">
        <v>0</v>
      </c>
      <c r="DT8" s="54">
        <v>1.7</v>
      </c>
      <c r="DU8" s="54">
        <v>1</v>
      </c>
      <c r="DV8" s="54">
        <v>1.9</v>
      </c>
      <c r="DW8" s="54">
        <v>1.5</v>
      </c>
      <c r="DX8" s="54">
        <v>1.2</v>
      </c>
      <c r="DY8" s="54">
        <v>0.5</v>
      </c>
      <c r="DZ8" s="7">
        <v>1.1000000000000001</v>
      </c>
      <c r="EA8" s="7">
        <v>0.5</v>
      </c>
      <c r="EB8" s="54">
        <v>1</v>
      </c>
      <c r="EC8" s="54">
        <v>1.2</v>
      </c>
      <c r="ED8" s="54">
        <v>0.9</v>
      </c>
      <c r="EE8" s="54">
        <v>0.4</v>
      </c>
      <c r="EF8" s="7">
        <v>0.5</v>
      </c>
    </row>
    <row r="9" spans="1:158" x14ac:dyDescent="0.25">
      <c r="A9" s="57">
        <v>0.25</v>
      </c>
      <c r="B9" s="54"/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0</v>
      </c>
      <c r="AQ9" s="54">
        <v>0</v>
      </c>
      <c r="AR9" s="54">
        <v>0</v>
      </c>
      <c r="AS9" s="54">
        <v>0</v>
      </c>
      <c r="AT9" s="54">
        <v>0</v>
      </c>
      <c r="AU9" s="54">
        <v>0</v>
      </c>
      <c r="AV9" s="54">
        <v>0</v>
      </c>
      <c r="AW9" s="54">
        <v>0</v>
      </c>
      <c r="AX9" s="54">
        <v>0</v>
      </c>
      <c r="AY9" s="54">
        <v>0</v>
      </c>
      <c r="AZ9" s="54">
        <v>0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54">
        <v>0</v>
      </c>
      <c r="BG9" s="54">
        <v>0</v>
      </c>
      <c r="BH9" s="54">
        <v>0</v>
      </c>
      <c r="BI9" s="54">
        <v>0</v>
      </c>
      <c r="BJ9" s="54">
        <v>0</v>
      </c>
      <c r="BK9" s="54">
        <v>0</v>
      </c>
      <c r="BL9" s="54">
        <v>0</v>
      </c>
      <c r="BM9" s="54">
        <v>0</v>
      </c>
      <c r="BN9" s="54">
        <v>0</v>
      </c>
      <c r="BO9" s="54">
        <v>0</v>
      </c>
      <c r="BP9" s="54">
        <v>0</v>
      </c>
      <c r="BQ9" s="54">
        <v>0</v>
      </c>
      <c r="BR9" s="54">
        <v>0</v>
      </c>
      <c r="BS9" s="54">
        <v>0</v>
      </c>
      <c r="BT9" s="54">
        <v>0</v>
      </c>
      <c r="BU9" s="54">
        <v>0</v>
      </c>
      <c r="BV9" s="54">
        <v>0</v>
      </c>
      <c r="BW9" s="54">
        <v>0</v>
      </c>
      <c r="BX9" s="54">
        <v>0</v>
      </c>
      <c r="BY9" s="54">
        <v>0</v>
      </c>
      <c r="BZ9" s="54">
        <v>0</v>
      </c>
      <c r="CA9" s="54">
        <v>0</v>
      </c>
      <c r="CB9" s="54">
        <v>0</v>
      </c>
      <c r="CC9" s="54">
        <v>0</v>
      </c>
      <c r="CD9" s="54">
        <v>0</v>
      </c>
      <c r="CE9" s="54">
        <v>0</v>
      </c>
      <c r="CF9" s="54">
        <v>0</v>
      </c>
      <c r="CG9" s="54">
        <v>0</v>
      </c>
      <c r="CH9" s="54">
        <v>0</v>
      </c>
      <c r="CI9" s="54">
        <v>0</v>
      </c>
      <c r="CJ9" s="54">
        <v>0</v>
      </c>
      <c r="CK9" s="54">
        <v>0</v>
      </c>
      <c r="CL9" s="54">
        <v>0</v>
      </c>
      <c r="CM9" s="54">
        <v>0</v>
      </c>
      <c r="CN9" s="54">
        <v>0</v>
      </c>
      <c r="CO9" s="54">
        <v>1</v>
      </c>
      <c r="CP9" s="58">
        <v>1</v>
      </c>
      <c r="CQ9" s="58">
        <v>0.7</v>
      </c>
      <c r="CR9" s="58">
        <v>0.6</v>
      </c>
      <c r="CS9" s="58">
        <v>0.7</v>
      </c>
      <c r="CT9" s="58">
        <v>0</v>
      </c>
      <c r="CU9" s="58">
        <v>1</v>
      </c>
      <c r="CV9" s="58">
        <v>0.4</v>
      </c>
      <c r="CW9" s="58">
        <v>0.6</v>
      </c>
      <c r="CX9" s="54">
        <v>0.8</v>
      </c>
      <c r="CY9" s="54">
        <v>0.2</v>
      </c>
      <c r="CZ9" s="54">
        <v>0.4</v>
      </c>
      <c r="DA9" s="54">
        <v>0</v>
      </c>
      <c r="DB9" s="54">
        <v>0.6</v>
      </c>
      <c r="DC9" s="54">
        <v>0.5</v>
      </c>
      <c r="DD9" s="54">
        <v>0.7</v>
      </c>
      <c r="DE9" s="54">
        <v>0.8</v>
      </c>
      <c r="DF9" s="54">
        <v>0.9</v>
      </c>
      <c r="DG9" s="54">
        <v>0.7</v>
      </c>
      <c r="DH9" s="54">
        <v>0.8</v>
      </c>
      <c r="DI9" s="54">
        <v>1.9</v>
      </c>
      <c r="DJ9" s="54">
        <v>0.7</v>
      </c>
      <c r="DK9" s="54">
        <v>0</v>
      </c>
      <c r="DL9" s="54">
        <v>0</v>
      </c>
      <c r="DM9" s="54">
        <v>0</v>
      </c>
      <c r="DN9" s="54">
        <v>0</v>
      </c>
      <c r="DO9" s="54">
        <v>0</v>
      </c>
      <c r="DP9" s="54">
        <v>0</v>
      </c>
      <c r="DQ9" s="54">
        <v>0.6</v>
      </c>
      <c r="DR9" s="54">
        <v>0.6</v>
      </c>
      <c r="DS9" s="54">
        <v>1</v>
      </c>
      <c r="DT9" s="54">
        <v>0.3</v>
      </c>
      <c r="DU9" s="54">
        <v>0.5</v>
      </c>
      <c r="DV9" s="54">
        <v>1.6</v>
      </c>
      <c r="DW9" s="54">
        <v>0.6</v>
      </c>
      <c r="DX9" s="54">
        <v>0.7</v>
      </c>
      <c r="DY9" s="54">
        <v>1.4</v>
      </c>
      <c r="DZ9" s="7">
        <v>0.4</v>
      </c>
      <c r="EA9" s="7">
        <v>0.4</v>
      </c>
      <c r="EB9" s="54">
        <v>2.1</v>
      </c>
      <c r="EC9" s="54">
        <v>0.7</v>
      </c>
      <c r="ED9" s="54">
        <v>2</v>
      </c>
      <c r="EE9" s="54">
        <v>0</v>
      </c>
      <c r="EF9" s="7">
        <v>0.8</v>
      </c>
    </row>
    <row r="10" spans="1:158" x14ac:dyDescent="0.25">
      <c r="A10" s="57">
        <v>0.29166666666666702</v>
      </c>
      <c r="B10" s="54"/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4">
        <v>0</v>
      </c>
      <c r="AR10" s="54">
        <v>0</v>
      </c>
      <c r="AS10" s="54">
        <v>0</v>
      </c>
      <c r="AT10" s="54">
        <v>0</v>
      </c>
      <c r="AU10" s="54">
        <v>0</v>
      </c>
      <c r="AV10" s="54">
        <v>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0</v>
      </c>
      <c r="BO10" s="54">
        <v>0</v>
      </c>
      <c r="BP10" s="54">
        <v>0</v>
      </c>
      <c r="BQ10" s="54">
        <v>0</v>
      </c>
      <c r="BR10" s="54">
        <v>0</v>
      </c>
      <c r="BS10" s="54">
        <v>0</v>
      </c>
      <c r="BT10" s="54">
        <v>0</v>
      </c>
      <c r="BU10" s="54">
        <v>0</v>
      </c>
      <c r="BV10" s="54">
        <v>0</v>
      </c>
      <c r="BW10" s="54">
        <v>0</v>
      </c>
      <c r="BX10" s="54">
        <v>0</v>
      </c>
      <c r="BY10" s="54">
        <v>0</v>
      </c>
      <c r="BZ10" s="54">
        <v>0</v>
      </c>
      <c r="CA10" s="54">
        <v>0</v>
      </c>
      <c r="CB10" s="54">
        <v>0</v>
      </c>
      <c r="CC10" s="54">
        <v>0</v>
      </c>
      <c r="CD10" s="54">
        <v>0</v>
      </c>
      <c r="CE10" s="54">
        <v>0</v>
      </c>
      <c r="CF10" s="54">
        <v>0</v>
      </c>
      <c r="CG10" s="54">
        <v>0</v>
      </c>
      <c r="CH10" s="54">
        <v>0</v>
      </c>
      <c r="CI10" s="54">
        <v>0</v>
      </c>
      <c r="CJ10" s="54">
        <v>0</v>
      </c>
      <c r="CK10" s="54">
        <v>0</v>
      </c>
      <c r="CL10" s="54">
        <v>0</v>
      </c>
      <c r="CM10" s="54">
        <v>0</v>
      </c>
      <c r="CN10" s="54">
        <v>0</v>
      </c>
      <c r="CO10" s="54">
        <v>0.8</v>
      </c>
      <c r="CP10" s="58">
        <v>1.3</v>
      </c>
      <c r="CQ10" s="58">
        <v>1.8</v>
      </c>
      <c r="CR10" s="58">
        <v>0.9</v>
      </c>
      <c r="CS10" s="58">
        <v>1.2</v>
      </c>
      <c r="CT10" s="58">
        <v>0.5</v>
      </c>
      <c r="CU10" s="58">
        <v>0.9</v>
      </c>
      <c r="CV10" s="58">
        <v>1</v>
      </c>
      <c r="CW10" s="58">
        <v>0.5</v>
      </c>
      <c r="CX10" s="54">
        <v>0.5</v>
      </c>
      <c r="CY10" s="54">
        <v>1.4</v>
      </c>
      <c r="CZ10" s="54">
        <v>0.8</v>
      </c>
      <c r="DA10" s="54">
        <v>0.3</v>
      </c>
      <c r="DB10" s="54">
        <v>0.4</v>
      </c>
      <c r="DC10" s="54">
        <v>1.5</v>
      </c>
      <c r="DD10" s="54">
        <v>0.9</v>
      </c>
      <c r="DE10" s="54">
        <v>1.6</v>
      </c>
      <c r="DF10" s="54">
        <v>1.3</v>
      </c>
      <c r="DG10" s="54">
        <v>0.5</v>
      </c>
      <c r="DH10" s="54">
        <v>0.5</v>
      </c>
      <c r="DI10" s="54">
        <v>2.5</v>
      </c>
      <c r="DJ10" s="54">
        <v>1.6</v>
      </c>
      <c r="DK10" s="54">
        <v>0</v>
      </c>
      <c r="DL10" s="54">
        <v>0</v>
      </c>
      <c r="DM10" s="54">
        <v>0</v>
      </c>
      <c r="DN10" s="54">
        <v>0</v>
      </c>
      <c r="DO10" s="54">
        <v>0</v>
      </c>
      <c r="DP10" s="54">
        <v>0</v>
      </c>
      <c r="DQ10" s="54">
        <v>1.4</v>
      </c>
      <c r="DR10" s="54">
        <v>1.2</v>
      </c>
      <c r="DS10" s="54">
        <v>0.9</v>
      </c>
      <c r="DT10" s="54">
        <v>1.6</v>
      </c>
      <c r="DU10" s="54">
        <v>1.9</v>
      </c>
      <c r="DV10" s="54">
        <v>2.4</v>
      </c>
      <c r="DW10" s="54">
        <v>1</v>
      </c>
      <c r="DX10" s="54">
        <v>2</v>
      </c>
      <c r="DY10" s="54">
        <v>0.4</v>
      </c>
      <c r="DZ10" s="7">
        <v>0.9</v>
      </c>
      <c r="EA10" s="7">
        <v>0.5</v>
      </c>
      <c r="EB10" s="54">
        <v>3.7</v>
      </c>
      <c r="EC10" s="54">
        <v>1.2</v>
      </c>
      <c r="ED10" s="54">
        <v>2.1</v>
      </c>
      <c r="EE10" s="54">
        <v>0.6</v>
      </c>
      <c r="EF10" s="7">
        <v>1.3</v>
      </c>
    </row>
    <row r="11" spans="1:158" x14ac:dyDescent="0.25">
      <c r="A11" s="57">
        <v>0.33333333333333298</v>
      </c>
      <c r="B11" s="54"/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0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0</v>
      </c>
      <c r="AP11" s="54">
        <v>0</v>
      </c>
      <c r="AQ11" s="54">
        <v>0</v>
      </c>
      <c r="AR11" s="54">
        <v>0</v>
      </c>
      <c r="AS11" s="54">
        <v>0</v>
      </c>
      <c r="AT11" s="54">
        <v>0</v>
      </c>
      <c r="AU11" s="54">
        <v>0</v>
      </c>
      <c r="AV11" s="54">
        <v>0</v>
      </c>
      <c r="AW11" s="54">
        <v>0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0</v>
      </c>
      <c r="BE11" s="54">
        <v>0</v>
      </c>
      <c r="BF11" s="54">
        <v>0</v>
      </c>
      <c r="BG11" s="54">
        <v>0</v>
      </c>
      <c r="BH11" s="54">
        <v>0</v>
      </c>
      <c r="BI11" s="54">
        <v>0</v>
      </c>
      <c r="BJ11" s="54">
        <v>0</v>
      </c>
      <c r="BK11" s="54">
        <v>0</v>
      </c>
      <c r="BL11" s="54">
        <v>0</v>
      </c>
      <c r="BM11" s="54">
        <v>0</v>
      </c>
      <c r="BN11" s="54">
        <v>0</v>
      </c>
      <c r="BO11" s="54">
        <v>0</v>
      </c>
      <c r="BP11" s="54">
        <v>0</v>
      </c>
      <c r="BQ11" s="54">
        <v>0</v>
      </c>
      <c r="BR11" s="54">
        <v>0</v>
      </c>
      <c r="BS11" s="54">
        <v>0</v>
      </c>
      <c r="BT11" s="54">
        <v>0</v>
      </c>
      <c r="BU11" s="54">
        <v>0</v>
      </c>
      <c r="BV11" s="54">
        <v>0</v>
      </c>
      <c r="BW11" s="54">
        <v>0</v>
      </c>
      <c r="BX11" s="54">
        <v>0</v>
      </c>
      <c r="BY11" s="54">
        <v>0</v>
      </c>
      <c r="BZ11" s="54">
        <v>0</v>
      </c>
      <c r="CA11" s="54">
        <v>0</v>
      </c>
      <c r="CB11" s="54">
        <v>0</v>
      </c>
      <c r="CC11" s="54">
        <v>0</v>
      </c>
      <c r="CD11" s="54">
        <v>0</v>
      </c>
      <c r="CE11" s="54">
        <v>0</v>
      </c>
      <c r="CF11" s="54">
        <v>0</v>
      </c>
      <c r="CG11" s="54">
        <v>0</v>
      </c>
      <c r="CH11" s="54">
        <v>0</v>
      </c>
      <c r="CI11" s="54">
        <v>0</v>
      </c>
      <c r="CJ11" s="54">
        <v>0</v>
      </c>
      <c r="CK11" s="54">
        <v>0</v>
      </c>
      <c r="CL11" s="54">
        <v>0</v>
      </c>
      <c r="CM11" s="54">
        <v>0</v>
      </c>
      <c r="CN11" s="54">
        <v>0</v>
      </c>
      <c r="CO11" s="54">
        <v>0.7</v>
      </c>
      <c r="CP11" s="58">
        <v>1.6</v>
      </c>
      <c r="CQ11" s="58">
        <v>1.2</v>
      </c>
      <c r="CR11" s="58">
        <v>1.3</v>
      </c>
      <c r="CS11" s="58">
        <v>1.1000000000000001</v>
      </c>
      <c r="CT11" s="58">
        <v>1.8</v>
      </c>
      <c r="CU11" s="58">
        <v>1.1000000000000001</v>
      </c>
      <c r="CV11" s="58">
        <v>0.9</v>
      </c>
      <c r="CW11" s="58">
        <v>1</v>
      </c>
      <c r="CX11" s="54">
        <v>0.6</v>
      </c>
      <c r="CY11" s="54">
        <v>0.5</v>
      </c>
      <c r="CZ11" s="54">
        <v>0.8</v>
      </c>
      <c r="DA11" s="54">
        <v>2.4</v>
      </c>
      <c r="DB11" s="54">
        <v>0.8</v>
      </c>
      <c r="DC11" s="54">
        <v>2.1</v>
      </c>
      <c r="DD11" s="54">
        <v>1.5</v>
      </c>
      <c r="DE11" s="54">
        <v>0.9</v>
      </c>
      <c r="DF11" s="54">
        <v>0.9</v>
      </c>
      <c r="DG11" s="54">
        <v>1</v>
      </c>
      <c r="DH11" s="54">
        <v>0.9</v>
      </c>
      <c r="DI11" s="54">
        <v>2.8</v>
      </c>
      <c r="DJ11" s="54">
        <v>1.1000000000000001</v>
      </c>
      <c r="DK11" s="54">
        <v>0</v>
      </c>
      <c r="DL11" s="54">
        <v>0</v>
      </c>
      <c r="DM11" s="54">
        <v>1</v>
      </c>
      <c r="DN11" s="54">
        <v>1</v>
      </c>
      <c r="DO11" s="54">
        <v>0</v>
      </c>
      <c r="DP11" s="54">
        <v>0</v>
      </c>
      <c r="DQ11" s="54">
        <v>1.8</v>
      </c>
      <c r="DR11" s="54">
        <v>0.5</v>
      </c>
      <c r="DS11" s="54">
        <v>1.2</v>
      </c>
      <c r="DT11" s="54">
        <v>1.7</v>
      </c>
      <c r="DU11" s="54">
        <v>2.5</v>
      </c>
      <c r="DV11" s="54">
        <v>2.5</v>
      </c>
      <c r="DW11" s="54">
        <v>0.7</v>
      </c>
      <c r="DX11" s="54">
        <v>1</v>
      </c>
      <c r="DY11" s="54">
        <v>0.5</v>
      </c>
      <c r="DZ11" s="7">
        <v>1.5</v>
      </c>
      <c r="EA11" s="7">
        <v>0.8</v>
      </c>
      <c r="EB11" s="54">
        <v>2.5</v>
      </c>
      <c r="EC11" s="54">
        <v>1.5</v>
      </c>
      <c r="ED11" s="54">
        <v>1.3</v>
      </c>
      <c r="EE11" s="54">
        <v>0.9</v>
      </c>
      <c r="EF11" s="7">
        <v>2.2000000000000002</v>
      </c>
    </row>
    <row r="12" spans="1:158" x14ac:dyDescent="0.25">
      <c r="A12" s="59">
        <v>0.375</v>
      </c>
      <c r="B12" s="54"/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1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1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0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0</v>
      </c>
      <c r="BK12" s="54">
        <v>0</v>
      </c>
      <c r="BL12" s="54">
        <v>0</v>
      </c>
      <c r="BM12" s="54">
        <v>0</v>
      </c>
      <c r="BN12" s="54">
        <v>0</v>
      </c>
      <c r="BO12" s="54">
        <v>0</v>
      </c>
      <c r="BP12" s="54">
        <v>0</v>
      </c>
      <c r="BQ12" s="54">
        <v>0</v>
      </c>
      <c r="BR12" s="54">
        <v>0</v>
      </c>
      <c r="BS12" s="54">
        <v>0</v>
      </c>
      <c r="BT12" s="54">
        <v>0</v>
      </c>
      <c r="BU12" s="54">
        <v>0</v>
      </c>
      <c r="BV12" s="54">
        <v>0</v>
      </c>
      <c r="BW12" s="54">
        <v>0</v>
      </c>
      <c r="BX12" s="54">
        <v>0</v>
      </c>
      <c r="BY12" s="54">
        <v>0</v>
      </c>
      <c r="BZ12" s="54">
        <v>0</v>
      </c>
      <c r="CA12" s="54">
        <v>0</v>
      </c>
      <c r="CB12" s="54">
        <v>0</v>
      </c>
      <c r="CC12" s="54">
        <v>0</v>
      </c>
      <c r="CD12" s="54">
        <v>0</v>
      </c>
      <c r="CE12" s="54">
        <v>0</v>
      </c>
      <c r="CF12" s="54">
        <v>0</v>
      </c>
      <c r="CG12" s="54">
        <v>0</v>
      </c>
      <c r="CH12" s="54">
        <v>0</v>
      </c>
      <c r="CI12" s="54">
        <v>0</v>
      </c>
      <c r="CJ12" s="54">
        <v>0</v>
      </c>
      <c r="CK12" s="54">
        <v>0</v>
      </c>
      <c r="CL12" s="54">
        <v>0</v>
      </c>
      <c r="CM12" s="54">
        <v>0</v>
      </c>
      <c r="CN12" s="54">
        <v>0</v>
      </c>
      <c r="CO12" s="54">
        <v>0.8</v>
      </c>
      <c r="CP12" s="58">
        <v>1.8</v>
      </c>
      <c r="CQ12" s="58">
        <v>1.4</v>
      </c>
      <c r="CR12" s="58">
        <v>1.6</v>
      </c>
      <c r="CS12" s="58">
        <v>1</v>
      </c>
      <c r="CT12" s="58">
        <v>1.3</v>
      </c>
      <c r="CU12" s="58">
        <v>2</v>
      </c>
      <c r="CV12" s="58">
        <v>1.5</v>
      </c>
      <c r="CW12" s="58">
        <v>0.6</v>
      </c>
      <c r="CX12" s="54">
        <v>0.6</v>
      </c>
      <c r="CY12" s="54">
        <v>1.5</v>
      </c>
      <c r="CZ12" s="54">
        <v>1</v>
      </c>
      <c r="DA12" s="54">
        <v>1.9</v>
      </c>
      <c r="DB12" s="54">
        <v>1.7</v>
      </c>
      <c r="DC12" s="54">
        <v>1.5</v>
      </c>
      <c r="DD12" s="54">
        <v>1.5</v>
      </c>
      <c r="DE12" s="54">
        <v>0.7</v>
      </c>
      <c r="DF12" s="54">
        <v>1.2</v>
      </c>
      <c r="DG12" s="54">
        <v>1.7</v>
      </c>
      <c r="DH12" s="54">
        <v>1.7</v>
      </c>
      <c r="DI12" s="54">
        <v>2.7</v>
      </c>
      <c r="DJ12" s="54">
        <v>2.2000000000000002</v>
      </c>
      <c r="DK12" s="54">
        <v>0</v>
      </c>
      <c r="DL12" s="54">
        <v>0</v>
      </c>
      <c r="DM12" s="54">
        <v>1</v>
      </c>
      <c r="DN12" s="54">
        <v>0</v>
      </c>
      <c r="DO12" s="54">
        <v>0</v>
      </c>
      <c r="DP12" s="54">
        <v>0</v>
      </c>
      <c r="DQ12" s="54">
        <v>1.3</v>
      </c>
      <c r="DR12" s="54">
        <v>0.8</v>
      </c>
      <c r="DS12" s="54">
        <v>1.5</v>
      </c>
      <c r="DT12" s="54">
        <v>2</v>
      </c>
      <c r="DU12" s="54">
        <v>2.1</v>
      </c>
      <c r="DV12" s="54">
        <v>2.6</v>
      </c>
      <c r="DW12" s="54">
        <v>3.3</v>
      </c>
      <c r="DX12" s="54">
        <v>0.7</v>
      </c>
      <c r="DY12" s="54">
        <v>0.7</v>
      </c>
      <c r="DZ12" s="7">
        <v>1.3</v>
      </c>
      <c r="EA12" s="7">
        <v>1</v>
      </c>
      <c r="EB12" s="54">
        <v>2.8</v>
      </c>
      <c r="EC12" s="54">
        <v>1.9</v>
      </c>
      <c r="ED12" s="54">
        <v>2.2000000000000002</v>
      </c>
      <c r="EE12" s="54">
        <v>0.2</v>
      </c>
      <c r="EF12" s="7">
        <v>1.5</v>
      </c>
    </row>
    <row r="13" spans="1:158" x14ac:dyDescent="0.25">
      <c r="A13" s="59">
        <v>0.41666666666666702</v>
      </c>
      <c r="B13" s="54"/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1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0</v>
      </c>
      <c r="BK13" s="54">
        <v>0</v>
      </c>
      <c r="BL13" s="54">
        <v>0</v>
      </c>
      <c r="BM13" s="54">
        <v>0</v>
      </c>
      <c r="BN13" s="54">
        <v>0</v>
      </c>
      <c r="BO13" s="54">
        <v>0</v>
      </c>
      <c r="BP13" s="54">
        <v>0</v>
      </c>
      <c r="BQ13" s="54">
        <v>0</v>
      </c>
      <c r="BR13" s="54">
        <v>0</v>
      </c>
      <c r="BS13" s="54">
        <v>0</v>
      </c>
      <c r="BT13" s="54">
        <v>0</v>
      </c>
      <c r="BU13" s="54">
        <v>0</v>
      </c>
      <c r="BV13" s="54">
        <v>0</v>
      </c>
      <c r="BW13" s="54">
        <v>0</v>
      </c>
      <c r="BX13" s="54">
        <v>0</v>
      </c>
      <c r="BY13" s="54">
        <v>0</v>
      </c>
      <c r="BZ13" s="54">
        <v>0</v>
      </c>
      <c r="CA13" s="54">
        <v>0</v>
      </c>
      <c r="CB13" s="54">
        <v>0</v>
      </c>
      <c r="CC13" s="54">
        <v>0</v>
      </c>
      <c r="CD13" s="54">
        <v>0</v>
      </c>
      <c r="CE13" s="54">
        <v>0</v>
      </c>
      <c r="CF13" s="54">
        <v>0</v>
      </c>
      <c r="CG13" s="54">
        <v>0</v>
      </c>
      <c r="CH13" s="54">
        <v>0</v>
      </c>
      <c r="CI13" s="54">
        <v>0</v>
      </c>
      <c r="CJ13" s="54">
        <v>0</v>
      </c>
      <c r="CK13" s="54">
        <v>0</v>
      </c>
      <c r="CL13" s="54">
        <v>0</v>
      </c>
      <c r="CM13" s="54">
        <v>0</v>
      </c>
      <c r="CN13" s="54">
        <v>0</v>
      </c>
      <c r="CO13" s="54">
        <v>1.3</v>
      </c>
      <c r="CP13" s="58">
        <v>1.5</v>
      </c>
      <c r="CQ13" s="58">
        <v>1.7</v>
      </c>
      <c r="CR13" s="58">
        <v>2.1</v>
      </c>
      <c r="CS13" s="58">
        <v>1.8</v>
      </c>
      <c r="CT13" s="58">
        <v>0.9</v>
      </c>
      <c r="CU13" s="58">
        <v>2.4</v>
      </c>
      <c r="CV13" s="58">
        <v>1.5</v>
      </c>
      <c r="CW13" s="58">
        <v>1.4</v>
      </c>
      <c r="CX13" s="54">
        <v>1.5</v>
      </c>
      <c r="CY13" s="54">
        <v>1.8</v>
      </c>
      <c r="CZ13" s="54">
        <v>1</v>
      </c>
      <c r="DA13" s="54">
        <v>2.1</v>
      </c>
      <c r="DB13" s="54">
        <v>1.7</v>
      </c>
      <c r="DC13" s="54">
        <v>0.9</v>
      </c>
      <c r="DD13" s="54">
        <v>2.8</v>
      </c>
      <c r="DE13" s="54">
        <v>0.8</v>
      </c>
      <c r="DF13" s="54">
        <v>0.9</v>
      </c>
      <c r="DG13" s="54">
        <v>1.5</v>
      </c>
      <c r="DH13" s="54">
        <v>1.6</v>
      </c>
      <c r="DI13" s="54">
        <v>2</v>
      </c>
      <c r="DJ13" s="54">
        <v>1.4</v>
      </c>
      <c r="DK13" s="54">
        <v>0</v>
      </c>
      <c r="DL13" s="54">
        <v>0</v>
      </c>
      <c r="DM13" s="54">
        <v>1</v>
      </c>
      <c r="DN13" s="54">
        <v>1</v>
      </c>
      <c r="DO13" s="54">
        <v>0</v>
      </c>
      <c r="DP13" s="54">
        <v>0</v>
      </c>
      <c r="DQ13" s="54">
        <v>1.7</v>
      </c>
      <c r="DR13" s="54">
        <v>2.2999999999999998</v>
      </c>
      <c r="DS13" s="54">
        <v>1.9</v>
      </c>
      <c r="DT13" s="54">
        <v>1.2</v>
      </c>
      <c r="DU13" s="54">
        <v>2.5</v>
      </c>
      <c r="DV13" s="54">
        <v>1.8</v>
      </c>
      <c r="DW13" s="54">
        <v>1.9</v>
      </c>
      <c r="DX13" s="54">
        <v>2.4</v>
      </c>
      <c r="DY13" s="54">
        <v>0.8</v>
      </c>
      <c r="DZ13" s="7">
        <v>1.5</v>
      </c>
      <c r="EA13" s="7">
        <v>1.1000000000000001</v>
      </c>
      <c r="EB13" s="54">
        <v>1.4</v>
      </c>
      <c r="EC13" s="54">
        <v>2.5</v>
      </c>
      <c r="ED13" s="54">
        <v>1.6</v>
      </c>
      <c r="EE13" s="54">
        <v>2.9</v>
      </c>
      <c r="EF13" s="7">
        <v>1.5</v>
      </c>
    </row>
    <row r="14" spans="1:158" x14ac:dyDescent="0.25">
      <c r="A14" s="59">
        <v>0.45833333333333298</v>
      </c>
      <c r="B14" s="54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1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1</v>
      </c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0</v>
      </c>
      <c r="BK14" s="54">
        <v>0</v>
      </c>
      <c r="BL14" s="54">
        <v>0</v>
      </c>
      <c r="BM14" s="54">
        <v>0</v>
      </c>
      <c r="BN14" s="54">
        <v>0</v>
      </c>
      <c r="BO14" s="54">
        <v>0</v>
      </c>
      <c r="BP14" s="54">
        <v>0</v>
      </c>
      <c r="BQ14" s="54">
        <v>0</v>
      </c>
      <c r="BR14" s="54">
        <v>0</v>
      </c>
      <c r="BS14" s="54">
        <v>0</v>
      </c>
      <c r="BT14" s="54">
        <v>0</v>
      </c>
      <c r="BU14" s="54">
        <v>0</v>
      </c>
      <c r="BV14" s="54">
        <v>0</v>
      </c>
      <c r="BW14" s="54">
        <v>0</v>
      </c>
      <c r="BX14" s="54">
        <v>0</v>
      </c>
      <c r="BY14" s="54">
        <v>0</v>
      </c>
      <c r="BZ14" s="54">
        <v>0</v>
      </c>
      <c r="CA14" s="54">
        <v>0</v>
      </c>
      <c r="CB14" s="54">
        <v>0</v>
      </c>
      <c r="CC14" s="54">
        <v>0</v>
      </c>
      <c r="CD14" s="54">
        <v>0</v>
      </c>
      <c r="CE14" s="54">
        <v>0</v>
      </c>
      <c r="CF14" s="54">
        <v>0</v>
      </c>
      <c r="CG14" s="54">
        <v>0</v>
      </c>
      <c r="CH14" s="54">
        <v>0</v>
      </c>
      <c r="CI14" s="54">
        <v>0</v>
      </c>
      <c r="CJ14" s="54">
        <v>0</v>
      </c>
      <c r="CK14" s="54">
        <v>0</v>
      </c>
      <c r="CL14" s="54">
        <v>1</v>
      </c>
      <c r="CM14" s="54">
        <v>0</v>
      </c>
      <c r="CN14" s="54">
        <v>0</v>
      </c>
      <c r="CO14" s="54">
        <v>1.2</v>
      </c>
      <c r="CP14" s="58">
        <v>1</v>
      </c>
      <c r="CQ14" s="58">
        <v>1.7</v>
      </c>
      <c r="CR14" s="58">
        <v>1</v>
      </c>
      <c r="CS14" s="58">
        <v>1.3</v>
      </c>
      <c r="CT14" s="58">
        <v>1.9</v>
      </c>
      <c r="CU14" s="58">
        <v>2.6</v>
      </c>
      <c r="CV14" s="58">
        <v>1.7</v>
      </c>
      <c r="CW14" s="58">
        <v>2</v>
      </c>
      <c r="CX14" s="54">
        <v>1.6</v>
      </c>
      <c r="CY14" s="54">
        <v>1.5</v>
      </c>
      <c r="CZ14" s="54">
        <v>2.2000000000000002</v>
      </c>
      <c r="DA14" s="54">
        <v>2</v>
      </c>
      <c r="DB14" s="54">
        <v>2.8</v>
      </c>
      <c r="DC14" s="54">
        <v>0.9</v>
      </c>
      <c r="DD14" s="54">
        <v>2.7</v>
      </c>
      <c r="DE14" s="54">
        <v>2.7</v>
      </c>
      <c r="DF14" s="54">
        <v>2.4</v>
      </c>
      <c r="DG14" s="54">
        <v>2.7</v>
      </c>
      <c r="DH14" s="54">
        <v>3.3</v>
      </c>
      <c r="DI14" s="54">
        <v>1.7</v>
      </c>
      <c r="DJ14" s="54">
        <v>1.5</v>
      </c>
      <c r="DK14" s="54">
        <v>0</v>
      </c>
      <c r="DL14" s="54">
        <v>0</v>
      </c>
      <c r="DM14" s="54">
        <v>1</v>
      </c>
      <c r="DN14" s="54">
        <v>0</v>
      </c>
      <c r="DO14" s="54">
        <v>0</v>
      </c>
      <c r="DP14" s="54">
        <v>0</v>
      </c>
      <c r="DQ14" s="54">
        <v>1.2</v>
      </c>
      <c r="DR14" s="54">
        <v>2.7</v>
      </c>
      <c r="DS14" s="54">
        <v>3.4</v>
      </c>
      <c r="DT14" s="54">
        <v>1.7</v>
      </c>
      <c r="DU14" s="54">
        <v>1.8</v>
      </c>
      <c r="DV14" s="54">
        <v>1.9</v>
      </c>
      <c r="DW14" s="54">
        <v>0.6</v>
      </c>
      <c r="DX14" s="54">
        <v>3.6</v>
      </c>
      <c r="DY14" s="54">
        <v>0.9</v>
      </c>
      <c r="DZ14" s="7">
        <v>1.7</v>
      </c>
      <c r="EA14" s="7">
        <v>0.8</v>
      </c>
      <c r="EB14" s="54">
        <v>2.5</v>
      </c>
      <c r="EC14" s="54">
        <v>2.4</v>
      </c>
      <c r="ED14" s="54">
        <v>2.8</v>
      </c>
      <c r="EE14" s="54">
        <v>1.5</v>
      </c>
      <c r="EF14" s="7">
        <v>0.8</v>
      </c>
    </row>
    <row r="15" spans="1:158" x14ac:dyDescent="0.25">
      <c r="A15" s="59">
        <v>0.5</v>
      </c>
      <c r="B15" s="54">
        <v>0</v>
      </c>
      <c r="C15" s="54">
        <v>0</v>
      </c>
      <c r="D15" s="54">
        <v>0</v>
      </c>
      <c r="E15" s="54">
        <v>1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1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1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0</v>
      </c>
      <c r="BK15" s="54">
        <v>0</v>
      </c>
      <c r="BL15" s="54">
        <v>0</v>
      </c>
      <c r="BM15" s="54">
        <v>0</v>
      </c>
      <c r="BN15" s="54">
        <v>0</v>
      </c>
      <c r="BO15" s="54">
        <v>0</v>
      </c>
      <c r="BP15" s="54">
        <v>0</v>
      </c>
      <c r="BQ15" s="54">
        <v>0</v>
      </c>
      <c r="BR15" s="54">
        <v>0</v>
      </c>
      <c r="BS15" s="54">
        <v>0</v>
      </c>
      <c r="BT15" s="54">
        <v>0</v>
      </c>
      <c r="BU15" s="54">
        <v>0</v>
      </c>
      <c r="BV15" s="54">
        <v>0</v>
      </c>
      <c r="BW15" s="54">
        <v>0</v>
      </c>
      <c r="BX15" s="54">
        <v>0</v>
      </c>
      <c r="BY15" s="54">
        <v>0</v>
      </c>
      <c r="BZ15" s="54">
        <v>0</v>
      </c>
      <c r="CA15" s="54">
        <v>0</v>
      </c>
      <c r="CB15" s="54">
        <v>0</v>
      </c>
      <c r="CC15" s="54">
        <v>0</v>
      </c>
      <c r="CD15" s="54">
        <v>0</v>
      </c>
      <c r="CE15" s="54">
        <v>0</v>
      </c>
      <c r="CF15" s="54">
        <v>1</v>
      </c>
      <c r="CG15" s="54">
        <v>0</v>
      </c>
      <c r="CH15" s="54">
        <v>0</v>
      </c>
      <c r="CI15" s="54">
        <v>0</v>
      </c>
      <c r="CJ15" s="54">
        <v>0</v>
      </c>
      <c r="CK15" s="54">
        <v>0</v>
      </c>
      <c r="CL15" s="54">
        <v>1</v>
      </c>
      <c r="CM15" s="54">
        <v>0</v>
      </c>
      <c r="CN15" s="54">
        <v>0</v>
      </c>
      <c r="CO15" s="54">
        <v>1.3</v>
      </c>
      <c r="CP15" s="58">
        <v>1.7</v>
      </c>
      <c r="CQ15" s="58">
        <v>3.6</v>
      </c>
      <c r="CR15" s="58">
        <v>1.3</v>
      </c>
      <c r="CS15" s="58">
        <v>2.5</v>
      </c>
      <c r="CT15" s="58">
        <v>1.5</v>
      </c>
      <c r="CU15" s="58">
        <v>1.6</v>
      </c>
      <c r="CV15" s="58">
        <v>1.9</v>
      </c>
      <c r="CW15" s="58">
        <v>1.5</v>
      </c>
      <c r="CX15" s="54">
        <v>3.5</v>
      </c>
      <c r="CY15" s="54">
        <v>2.4</v>
      </c>
      <c r="CZ15" s="54">
        <v>1.9</v>
      </c>
      <c r="DA15" s="54">
        <v>1.7</v>
      </c>
      <c r="DB15" s="54">
        <v>2.1</v>
      </c>
      <c r="DC15" s="54">
        <v>1.7</v>
      </c>
      <c r="DD15" s="54">
        <v>2.1</v>
      </c>
      <c r="DE15" s="54">
        <v>2.9</v>
      </c>
      <c r="DF15" s="54">
        <v>2.4</v>
      </c>
      <c r="DG15" s="54">
        <v>3.8</v>
      </c>
      <c r="DH15" s="54">
        <v>2</v>
      </c>
      <c r="DI15" s="54">
        <v>1.9</v>
      </c>
      <c r="DJ15" s="54">
        <v>2.4</v>
      </c>
      <c r="DK15" s="54">
        <v>0</v>
      </c>
      <c r="DL15" s="54">
        <v>0</v>
      </c>
      <c r="DM15" s="54">
        <v>1</v>
      </c>
      <c r="DN15" s="54">
        <v>0</v>
      </c>
      <c r="DO15" s="54">
        <v>0</v>
      </c>
      <c r="DP15" s="54">
        <v>0</v>
      </c>
      <c r="DQ15" s="54">
        <v>2.2999999999999998</v>
      </c>
      <c r="DR15" s="54">
        <v>2</v>
      </c>
      <c r="DS15" s="54">
        <v>4</v>
      </c>
      <c r="DT15" s="54">
        <v>2.1</v>
      </c>
      <c r="DU15" s="54">
        <v>1.3</v>
      </c>
      <c r="DV15" s="54">
        <v>3.3</v>
      </c>
      <c r="DW15" s="54">
        <v>1.1000000000000001</v>
      </c>
      <c r="DX15" s="54">
        <v>2.6</v>
      </c>
      <c r="DY15" s="54">
        <v>2.7</v>
      </c>
      <c r="DZ15" s="7">
        <v>0.8</v>
      </c>
      <c r="EA15" s="7">
        <v>1</v>
      </c>
      <c r="EB15" s="54">
        <v>2.1</v>
      </c>
      <c r="EC15" s="54">
        <v>3</v>
      </c>
      <c r="ED15" s="54">
        <v>3.2</v>
      </c>
      <c r="EE15" s="54">
        <v>1.8</v>
      </c>
      <c r="EF15" s="7">
        <v>1.3</v>
      </c>
    </row>
    <row r="16" spans="1:158" x14ac:dyDescent="0.25">
      <c r="A16" s="59">
        <v>0.54166666666666696</v>
      </c>
      <c r="B16" s="54">
        <v>0</v>
      </c>
      <c r="C16" s="54">
        <v>0</v>
      </c>
      <c r="D16" s="54">
        <v>0</v>
      </c>
      <c r="E16" s="54">
        <v>3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1</v>
      </c>
      <c r="Z16" s="54">
        <v>0</v>
      </c>
      <c r="AA16" s="54">
        <v>1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1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1</v>
      </c>
      <c r="AW16" s="54">
        <v>0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0</v>
      </c>
      <c r="BN16" s="54">
        <v>0</v>
      </c>
      <c r="BO16" s="54">
        <v>0</v>
      </c>
      <c r="BP16" s="54">
        <v>0</v>
      </c>
      <c r="BQ16" s="54">
        <v>0</v>
      </c>
      <c r="BR16" s="54">
        <v>0</v>
      </c>
      <c r="BS16" s="54">
        <v>0</v>
      </c>
      <c r="BT16" s="54">
        <v>0</v>
      </c>
      <c r="BU16" s="54">
        <v>0</v>
      </c>
      <c r="BV16" s="54">
        <v>0</v>
      </c>
      <c r="BW16" s="54">
        <v>0</v>
      </c>
      <c r="BX16" s="54">
        <v>0</v>
      </c>
      <c r="BY16" s="54">
        <v>0</v>
      </c>
      <c r="BZ16" s="54">
        <v>0</v>
      </c>
      <c r="CA16" s="54">
        <v>0</v>
      </c>
      <c r="CB16" s="54">
        <v>0</v>
      </c>
      <c r="CC16" s="54">
        <v>0</v>
      </c>
      <c r="CD16" s="54">
        <v>0</v>
      </c>
      <c r="CE16" s="54">
        <v>0</v>
      </c>
      <c r="CF16" s="54">
        <v>0</v>
      </c>
      <c r="CG16" s="54">
        <v>0</v>
      </c>
      <c r="CH16" s="54">
        <v>0</v>
      </c>
      <c r="CI16" s="54">
        <v>0</v>
      </c>
      <c r="CJ16" s="54">
        <v>0</v>
      </c>
      <c r="CK16" s="54">
        <v>0</v>
      </c>
      <c r="CL16" s="54">
        <v>3</v>
      </c>
      <c r="CM16" s="54">
        <v>0</v>
      </c>
      <c r="CN16" s="54">
        <v>0</v>
      </c>
      <c r="CO16" s="54">
        <v>1.5</v>
      </c>
      <c r="CP16" s="58">
        <v>2.1</v>
      </c>
      <c r="CQ16" s="58">
        <v>2</v>
      </c>
      <c r="CR16" s="58">
        <v>1.6</v>
      </c>
      <c r="CS16" s="58">
        <v>2.1</v>
      </c>
      <c r="CT16" s="58">
        <v>2.7</v>
      </c>
      <c r="CU16" s="58">
        <v>1.8</v>
      </c>
      <c r="CV16" s="58">
        <v>2.2000000000000002</v>
      </c>
      <c r="CW16" s="58">
        <v>1.5</v>
      </c>
      <c r="CX16" s="54">
        <v>3.5</v>
      </c>
      <c r="CY16" s="54">
        <v>2.9</v>
      </c>
      <c r="CZ16" s="54">
        <v>2.7</v>
      </c>
      <c r="DA16" s="54">
        <v>3.4</v>
      </c>
      <c r="DB16" s="54">
        <v>2.7</v>
      </c>
      <c r="DC16" s="54">
        <v>2.9</v>
      </c>
      <c r="DD16" s="54">
        <v>2.5</v>
      </c>
      <c r="DE16" s="54">
        <v>2.4</v>
      </c>
      <c r="DF16" s="54">
        <v>3.4</v>
      </c>
      <c r="DG16" s="54">
        <v>2</v>
      </c>
      <c r="DH16" s="54">
        <v>2.7</v>
      </c>
      <c r="DI16" s="54">
        <v>1.8</v>
      </c>
      <c r="DJ16" s="54">
        <v>2.9</v>
      </c>
      <c r="DK16" s="54">
        <v>1</v>
      </c>
      <c r="DL16" s="54">
        <v>0</v>
      </c>
      <c r="DM16" s="54">
        <v>1</v>
      </c>
      <c r="DN16" s="54">
        <v>1</v>
      </c>
      <c r="DO16" s="54">
        <v>0</v>
      </c>
      <c r="DP16" s="54">
        <v>0</v>
      </c>
      <c r="DQ16" s="54">
        <v>4.2</v>
      </c>
      <c r="DR16" s="54">
        <v>2.8</v>
      </c>
      <c r="DS16" s="54">
        <v>1.4</v>
      </c>
      <c r="DT16" s="54">
        <v>1.9</v>
      </c>
      <c r="DU16" s="54">
        <v>2</v>
      </c>
      <c r="DV16" s="54">
        <v>2.1</v>
      </c>
      <c r="DW16" s="54">
        <v>1.3</v>
      </c>
      <c r="DX16" s="54">
        <v>1.6</v>
      </c>
      <c r="DY16" s="54">
        <v>0.3</v>
      </c>
      <c r="DZ16" s="7">
        <v>1.3</v>
      </c>
      <c r="EA16" s="7">
        <v>1.4</v>
      </c>
      <c r="EB16" s="54">
        <v>1.5</v>
      </c>
      <c r="EC16" s="54">
        <v>2.8</v>
      </c>
      <c r="ED16" s="54">
        <v>2.4</v>
      </c>
      <c r="EE16" s="54">
        <v>2</v>
      </c>
      <c r="EF16" s="7">
        <v>1.8</v>
      </c>
    </row>
    <row r="17" spans="1:136" x14ac:dyDescent="0.25">
      <c r="A17" s="59">
        <v>0.58333333333333304</v>
      </c>
      <c r="B17" s="54">
        <v>0</v>
      </c>
      <c r="C17" s="54">
        <v>0</v>
      </c>
      <c r="D17" s="54">
        <v>0</v>
      </c>
      <c r="E17" s="54">
        <v>3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1</v>
      </c>
      <c r="Z17" s="54">
        <v>0</v>
      </c>
      <c r="AA17" s="54">
        <v>1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1</v>
      </c>
      <c r="AM17" s="54">
        <v>0</v>
      </c>
      <c r="AN17" s="54">
        <v>0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1</v>
      </c>
      <c r="AU17" s="54">
        <v>0</v>
      </c>
      <c r="AV17" s="54">
        <v>1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0</v>
      </c>
      <c r="BN17" s="54">
        <v>0</v>
      </c>
      <c r="BO17" s="54">
        <v>0</v>
      </c>
      <c r="BP17" s="54">
        <v>0</v>
      </c>
      <c r="BQ17" s="54">
        <v>0</v>
      </c>
      <c r="BR17" s="54">
        <v>0</v>
      </c>
      <c r="BS17" s="54">
        <v>0</v>
      </c>
      <c r="BT17" s="54">
        <v>0</v>
      </c>
      <c r="BU17" s="54">
        <v>0</v>
      </c>
      <c r="BV17" s="54">
        <v>0</v>
      </c>
      <c r="BW17" s="54">
        <v>0</v>
      </c>
      <c r="BX17" s="54">
        <v>0</v>
      </c>
      <c r="BY17" s="54">
        <v>0</v>
      </c>
      <c r="BZ17" s="54">
        <v>0</v>
      </c>
      <c r="CA17" s="54">
        <v>0</v>
      </c>
      <c r="CB17" s="54">
        <v>0</v>
      </c>
      <c r="CC17" s="54">
        <v>1</v>
      </c>
      <c r="CD17" s="54">
        <v>1</v>
      </c>
      <c r="CE17" s="54">
        <v>0</v>
      </c>
      <c r="CF17" s="54">
        <v>1</v>
      </c>
      <c r="CG17" s="54">
        <v>0</v>
      </c>
      <c r="CH17" s="54">
        <v>0</v>
      </c>
      <c r="CI17" s="54">
        <v>0</v>
      </c>
      <c r="CJ17" s="54">
        <v>0</v>
      </c>
      <c r="CK17" s="54">
        <v>0</v>
      </c>
      <c r="CL17" s="54">
        <v>3</v>
      </c>
      <c r="CM17" s="54">
        <v>0</v>
      </c>
      <c r="CN17" s="54">
        <v>0</v>
      </c>
      <c r="CO17" s="54">
        <v>1</v>
      </c>
      <c r="CP17" s="58">
        <v>1.6</v>
      </c>
      <c r="CQ17" s="58">
        <v>3.7</v>
      </c>
      <c r="CR17" s="58">
        <v>1.6</v>
      </c>
      <c r="CS17" s="58">
        <v>1.4</v>
      </c>
      <c r="CT17" s="58">
        <v>0.8</v>
      </c>
      <c r="CU17" s="58">
        <v>3.4</v>
      </c>
      <c r="CV17" s="58">
        <v>3</v>
      </c>
      <c r="CW17" s="58">
        <v>0.6</v>
      </c>
      <c r="CX17" s="54">
        <v>3.5</v>
      </c>
      <c r="CY17" s="54">
        <v>2.6</v>
      </c>
      <c r="CZ17" s="54">
        <v>2.2999999999999998</v>
      </c>
      <c r="DA17" s="54">
        <v>1.7</v>
      </c>
      <c r="DB17" s="54">
        <v>1.4</v>
      </c>
      <c r="DC17" s="54">
        <v>3</v>
      </c>
      <c r="DD17" s="54">
        <v>1.3</v>
      </c>
      <c r="DE17" s="54">
        <v>1.6</v>
      </c>
      <c r="DF17" s="54">
        <v>1.7</v>
      </c>
      <c r="DG17" s="54">
        <v>2.4</v>
      </c>
      <c r="DH17" s="54">
        <v>2.2999999999999998</v>
      </c>
      <c r="DI17" s="54">
        <v>2.4</v>
      </c>
      <c r="DJ17" s="54">
        <v>2.6</v>
      </c>
      <c r="DK17" s="54">
        <v>1</v>
      </c>
      <c r="DL17" s="54">
        <v>1</v>
      </c>
      <c r="DM17" s="54">
        <v>1</v>
      </c>
      <c r="DN17" s="54">
        <v>0</v>
      </c>
      <c r="DO17" s="54">
        <v>0</v>
      </c>
      <c r="DP17" s="54">
        <v>0</v>
      </c>
      <c r="DQ17" s="54">
        <v>1.9</v>
      </c>
      <c r="DR17" s="54">
        <v>3.6</v>
      </c>
      <c r="DS17" s="54">
        <v>1.5</v>
      </c>
      <c r="DT17" s="54">
        <v>0.9</v>
      </c>
      <c r="DU17" s="54">
        <v>1.6</v>
      </c>
      <c r="DV17" s="54">
        <v>2.7</v>
      </c>
      <c r="DW17" s="54">
        <v>2</v>
      </c>
      <c r="DX17" s="54">
        <v>1.7</v>
      </c>
      <c r="DY17" s="54">
        <v>2.6</v>
      </c>
      <c r="DZ17" s="7">
        <v>1.2</v>
      </c>
      <c r="EA17" s="7">
        <v>1</v>
      </c>
      <c r="EB17" s="54">
        <v>1.5</v>
      </c>
      <c r="EC17" s="54">
        <v>2.2000000000000002</v>
      </c>
      <c r="ED17" s="54">
        <v>4</v>
      </c>
      <c r="EE17" s="54">
        <v>1.8</v>
      </c>
      <c r="EF17" s="7">
        <v>2.2000000000000002</v>
      </c>
    </row>
    <row r="18" spans="1:136" x14ac:dyDescent="0.25">
      <c r="A18" s="57">
        <v>0.625</v>
      </c>
      <c r="B18" s="54">
        <v>0</v>
      </c>
      <c r="C18" s="54">
        <v>0</v>
      </c>
      <c r="D18" s="54">
        <v>0</v>
      </c>
      <c r="E18" s="54">
        <v>3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1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1</v>
      </c>
      <c r="Z18" s="54">
        <v>1</v>
      </c>
      <c r="AA18" s="54">
        <v>1</v>
      </c>
      <c r="AB18" s="54">
        <v>0</v>
      </c>
      <c r="AC18" s="54">
        <v>0</v>
      </c>
      <c r="AD18" s="54">
        <v>0</v>
      </c>
      <c r="AE18" s="54">
        <v>1</v>
      </c>
      <c r="AF18" s="54">
        <v>1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1</v>
      </c>
      <c r="AM18" s="54">
        <v>0</v>
      </c>
      <c r="AN18" s="54">
        <v>0</v>
      </c>
      <c r="AO18" s="54">
        <v>1</v>
      </c>
      <c r="AP18" s="54">
        <v>0</v>
      </c>
      <c r="AQ18" s="54">
        <v>0</v>
      </c>
      <c r="AR18" s="54">
        <v>0</v>
      </c>
      <c r="AS18" s="54">
        <v>1</v>
      </c>
      <c r="AT18" s="54">
        <v>0</v>
      </c>
      <c r="AU18" s="54">
        <v>0</v>
      </c>
      <c r="AV18" s="54">
        <v>0</v>
      </c>
      <c r="AW18" s="54">
        <v>1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1</v>
      </c>
      <c r="BF18" s="54">
        <v>0</v>
      </c>
      <c r="BG18" s="54">
        <v>0</v>
      </c>
      <c r="BH18" s="54">
        <v>0</v>
      </c>
      <c r="BI18" s="54">
        <v>0</v>
      </c>
      <c r="BJ18" s="54">
        <v>1</v>
      </c>
      <c r="BK18" s="54">
        <v>0</v>
      </c>
      <c r="BL18" s="54">
        <v>0</v>
      </c>
      <c r="BM18" s="54">
        <v>0</v>
      </c>
      <c r="BN18" s="54">
        <v>0</v>
      </c>
      <c r="BO18" s="54">
        <v>0</v>
      </c>
      <c r="BP18" s="54">
        <v>0</v>
      </c>
      <c r="BQ18" s="54">
        <v>0</v>
      </c>
      <c r="BR18" s="54">
        <v>0</v>
      </c>
      <c r="BS18" s="54">
        <v>0</v>
      </c>
      <c r="BT18" s="54">
        <v>0</v>
      </c>
      <c r="BU18" s="54">
        <v>1</v>
      </c>
      <c r="BV18" s="54">
        <v>0</v>
      </c>
      <c r="BW18" s="54">
        <v>1</v>
      </c>
      <c r="BX18" s="54">
        <v>1</v>
      </c>
      <c r="BY18" s="54">
        <v>1</v>
      </c>
      <c r="BZ18" s="54">
        <v>0</v>
      </c>
      <c r="CA18" s="54">
        <v>0</v>
      </c>
      <c r="CB18" s="54">
        <v>0</v>
      </c>
      <c r="CC18" s="54">
        <v>1</v>
      </c>
      <c r="CD18" s="54">
        <v>0</v>
      </c>
      <c r="CE18" s="54">
        <v>0</v>
      </c>
      <c r="CF18" s="54">
        <v>1</v>
      </c>
      <c r="CG18" s="54">
        <v>0</v>
      </c>
      <c r="CH18" s="54">
        <v>0</v>
      </c>
      <c r="CI18" s="54">
        <v>0</v>
      </c>
      <c r="CJ18" s="54">
        <v>1</v>
      </c>
      <c r="CK18" s="54">
        <v>0</v>
      </c>
      <c r="CL18" s="54">
        <v>3</v>
      </c>
      <c r="CM18" s="54">
        <v>1</v>
      </c>
      <c r="CN18" s="54">
        <v>1</v>
      </c>
      <c r="CO18" s="54">
        <v>0.9</v>
      </c>
      <c r="CP18" s="58">
        <v>2.2000000000000002</v>
      </c>
      <c r="CQ18" s="58">
        <v>3.2</v>
      </c>
      <c r="CR18" s="58">
        <v>1</v>
      </c>
      <c r="CS18" s="58">
        <v>2.2999999999999998</v>
      </c>
      <c r="CT18" s="58">
        <v>1.1000000000000001</v>
      </c>
      <c r="CU18" s="58">
        <v>3.8</v>
      </c>
      <c r="CV18" s="58">
        <v>2.1</v>
      </c>
      <c r="CW18" s="58">
        <v>1.5</v>
      </c>
      <c r="CX18" s="54">
        <v>3.1</v>
      </c>
      <c r="CY18" s="54">
        <v>2.9</v>
      </c>
      <c r="CZ18" s="54">
        <v>2.4</v>
      </c>
      <c r="DA18" s="54">
        <v>1.1000000000000001</v>
      </c>
      <c r="DB18" s="54">
        <v>2.5</v>
      </c>
      <c r="DC18" s="54">
        <v>1.7</v>
      </c>
      <c r="DD18" s="54">
        <v>1.7</v>
      </c>
      <c r="DE18" s="54">
        <v>2.8</v>
      </c>
      <c r="DF18" s="54">
        <v>2.7</v>
      </c>
      <c r="DG18" s="54">
        <v>1.4</v>
      </c>
      <c r="DH18" s="54">
        <v>1.4</v>
      </c>
      <c r="DI18" s="54">
        <v>1.1000000000000001</v>
      </c>
      <c r="DJ18" s="54">
        <v>1</v>
      </c>
      <c r="DK18" s="54">
        <v>1</v>
      </c>
      <c r="DL18" s="54">
        <v>1</v>
      </c>
      <c r="DM18" s="54">
        <v>0</v>
      </c>
      <c r="DN18" s="54">
        <v>0</v>
      </c>
      <c r="DO18" s="54">
        <v>0</v>
      </c>
      <c r="DP18" s="54">
        <v>0</v>
      </c>
      <c r="DQ18" s="54">
        <v>1.1000000000000001</v>
      </c>
      <c r="DR18" s="54">
        <v>3.7</v>
      </c>
      <c r="DS18" s="54">
        <v>1.5</v>
      </c>
      <c r="DT18" s="54">
        <v>2.1</v>
      </c>
      <c r="DU18" s="54">
        <v>1.2</v>
      </c>
      <c r="DV18" s="54">
        <v>2.8</v>
      </c>
      <c r="DW18" s="54">
        <v>2.6</v>
      </c>
      <c r="DX18" s="54">
        <v>2.8</v>
      </c>
      <c r="DY18" s="54">
        <v>2.1</v>
      </c>
      <c r="DZ18" s="7">
        <v>1.6</v>
      </c>
      <c r="EA18" s="7">
        <v>1</v>
      </c>
      <c r="EB18" s="54">
        <v>2.4</v>
      </c>
      <c r="EC18" s="54">
        <v>2</v>
      </c>
      <c r="ED18" s="54">
        <v>3.1</v>
      </c>
      <c r="EE18" s="54">
        <v>1.2</v>
      </c>
      <c r="EF18" s="7">
        <v>2.1</v>
      </c>
    </row>
    <row r="19" spans="1:136" x14ac:dyDescent="0.25">
      <c r="A19" s="57">
        <v>0.66666666666666696</v>
      </c>
      <c r="B19" s="54">
        <v>0</v>
      </c>
      <c r="C19" s="54">
        <v>0</v>
      </c>
      <c r="D19" s="54">
        <v>0</v>
      </c>
      <c r="E19" s="54">
        <v>3</v>
      </c>
      <c r="F19" s="54">
        <v>0</v>
      </c>
      <c r="G19" s="54">
        <v>0</v>
      </c>
      <c r="H19" s="54">
        <v>0</v>
      </c>
      <c r="I19" s="54">
        <v>0</v>
      </c>
      <c r="J19" s="54">
        <v>1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1</v>
      </c>
      <c r="Q19" s="54">
        <v>0</v>
      </c>
      <c r="R19" s="54">
        <v>0</v>
      </c>
      <c r="S19" s="54">
        <v>1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1</v>
      </c>
      <c r="Z19" s="54">
        <v>1</v>
      </c>
      <c r="AA19" s="54">
        <v>0</v>
      </c>
      <c r="AB19" s="54">
        <v>0</v>
      </c>
      <c r="AC19" s="54">
        <v>0</v>
      </c>
      <c r="AD19" s="54">
        <v>0</v>
      </c>
      <c r="AE19" s="54">
        <v>1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1</v>
      </c>
      <c r="AM19" s="54">
        <v>0</v>
      </c>
      <c r="AN19" s="54">
        <v>0</v>
      </c>
      <c r="AO19" s="54">
        <v>0</v>
      </c>
      <c r="AP19" s="54">
        <v>0</v>
      </c>
      <c r="AQ19" s="54">
        <v>0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1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>
        <v>0</v>
      </c>
      <c r="BD19" s="54">
        <v>0</v>
      </c>
      <c r="BE19" s="54">
        <v>1</v>
      </c>
      <c r="BF19" s="54">
        <v>0</v>
      </c>
      <c r="BG19" s="54">
        <v>0</v>
      </c>
      <c r="BH19" s="54">
        <v>0</v>
      </c>
      <c r="BI19" s="54">
        <v>0</v>
      </c>
      <c r="BJ19" s="54">
        <v>0</v>
      </c>
      <c r="BK19" s="54">
        <v>0</v>
      </c>
      <c r="BL19" s="54">
        <v>0</v>
      </c>
      <c r="BM19" s="54">
        <v>0</v>
      </c>
      <c r="BN19" s="54">
        <v>0</v>
      </c>
      <c r="BO19" s="54">
        <v>0</v>
      </c>
      <c r="BP19" s="54">
        <v>0</v>
      </c>
      <c r="BQ19" s="54">
        <v>0</v>
      </c>
      <c r="BR19" s="54">
        <v>0</v>
      </c>
      <c r="BS19" s="54">
        <v>0</v>
      </c>
      <c r="BT19" s="54">
        <v>0</v>
      </c>
      <c r="BU19" s="54">
        <v>0</v>
      </c>
      <c r="BV19" s="54">
        <v>0</v>
      </c>
      <c r="BW19" s="54">
        <v>1</v>
      </c>
      <c r="BX19" s="54">
        <v>1</v>
      </c>
      <c r="BY19" s="54">
        <v>1</v>
      </c>
      <c r="BZ19" s="54">
        <v>0</v>
      </c>
      <c r="CA19" s="54">
        <v>0</v>
      </c>
      <c r="CB19" s="54">
        <v>0</v>
      </c>
      <c r="CC19" s="54">
        <v>1</v>
      </c>
      <c r="CD19" s="54">
        <v>1</v>
      </c>
      <c r="CE19" s="54">
        <v>0</v>
      </c>
      <c r="CF19" s="54">
        <v>1</v>
      </c>
      <c r="CG19" s="54">
        <v>0</v>
      </c>
      <c r="CH19" s="54">
        <v>0</v>
      </c>
      <c r="CI19" s="54">
        <v>0</v>
      </c>
      <c r="CJ19" s="54">
        <v>1</v>
      </c>
      <c r="CK19" s="54">
        <v>0</v>
      </c>
      <c r="CL19" s="54">
        <v>1</v>
      </c>
      <c r="CM19" s="54">
        <v>1</v>
      </c>
      <c r="CN19" s="54">
        <v>0</v>
      </c>
      <c r="CO19" s="54">
        <v>2.9</v>
      </c>
      <c r="CP19" s="58">
        <v>2.1</v>
      </c>
      <c r="CQ19" s="58">
        <v>2.2999999999999998</v>
      </c>
      <c r="CR19" s="58">
        <v>1</v>
      </c>
      <c r="CS19" s="58">
        <v>1.3</v>
      </c>
      <c r="CT19" s="58">
        <v>2.2999999999999998</v>
      </c>
      <c r="CU19" s="58">
        <v>2.9</v>
      </c>
      <c r="CV19" s="58">
        <v>1.9</v>
      </c>
      <c r="CW19" s="58">
        <v>2.6</v>
      </c>
      <c r="CX19" s="54">
        <v>3.8</v>
      </c>
      <c r="CY19" s="54">
        <v>3</v>
      </c>
      <c r="CZ19" s="54">
        <v>1.6</v>
      </c>
      <c r="DA19" s="54">
        <v>1.2</v>
      </c>
      <c r="DB19" s="54">
        <v>1.4</v>
      </c>
      <c r="DC19" s="54">
        <v>1.3</v>
      </c>
      <c r="DD19" s="54">
        <v>0.9</v>
      </c>
      <c r="DE19" s="54">
        <v>2</v>
      </c>
      <c r="DF19" s="54">
        <v>1.8</v>
      </c>
      <c r="DG19" s="54">
        <v>0.8</v>
      </c>
      <c r="DH19" s="54">
        <v>1.1000000000000001</v>
      </c>
      <c r="DI19" s="54">
        <v>1.9</v>
      </c>
      <c r="DJ19" s="54">
        <v>0.7</v>
      </c>
      <c r="DK19" s="54">
        <v>0</v>
      </c>
      <c r="DL19" s="54">
        <v>0</v>
      </c>
      <c r="DM19" s="54">
        <v>0</v>
      </c>
      <c r="DN19" s="54">
        <v>0</v>
      </c>
      <c r="DO19" s="54">
        <v>0</v>
      </c>
      <c r="DP19" s="54">
        <v>0</v>
      </c>
      <c r="DQ19" s="54">
        <v>1</v>
      </c>
      <c r="DR19" s="54">
        <v>2.8</v>
      </c>
      <c r="DS19" s="54">
        <v>0.5</v>
      </c>
      <c r="DT19" s="54">
        <v>1.1000000000000001</v>
      </c>
      <c r="DU19" s="54">
        <v>2</v>
      </c>
      <c r="DV19" s="54">
        <v>2.4</v>
      </c>
      <c r="DW19" s="54">
        <v>1.8</v>
      </c>
      <c r="DX19" s="54">
        <v>1.2</v>
      </c>
      <c r="DY19" s="54">
        <v>1.5</v>
      </c>
      <c r="DZ19" s="7">
        <v>1.3</v>
      </c>
      <c r="EA19" s="7">
        <v>1.1000000000000001</v>
      </c>
      <c r="EB19" s="54">
        <v>3.2</v>
      </c>
      <c r="EC19" s="54">
        <v>3.7</v>
      </c>
      <c r="ED19" s="54">
        <v>1.7</v>
      </c>
      <c r="EE19" s="54">
        <v>0.9</v>
      </c>
      <c r="EF19" s="7">
        <v>4.7</v>
      </c>
    </row>
    <row r="20" spans="1:136" x14ac:dyDescent="0.25">
      <c r="A20" s="57">
        <v>0.70833333333333304</v>
      </c>
      <c r="B20" s="54">
        <v>0</v>
      </c>
      <c r="C20" s="54">
        <v>0</v>
      </c>
      <c r="D20" s="54">
        <v>0</v>
      </c>
      <c r="E20" s="54">
        <v>1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1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1</v>
      </c>
      <c r="Z20" s="54">
        <v>1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1</v>
      </c>
      <c r="AM20" s="54">
        <v>0</v>
      </c>
      <c r="AN20" s="54">
        <v>0</v>
      </c>
      <c r="AO20" s="54">
        <v>0</v>
      </c>
      <c r="AP20" s="54">
        <v>0</v>
      </c>
      <c r="AQ20" s="54">
        <v>1</v>
      </c>
      <c r="AR20" s="54">
        <v>0</v>
      </c>
      <c r="AS20" s="54">
        <v>0</v>
      </c>
      <c r="AT20" s="54">
        <v>0</v>
      </c>
      <c r="AU20" s="54">
        <v>0</v>
      </c>
      <c r="AV20" s="54">
        <v>0</v>
      </c>
      <c r="AW20" s="54">
        <v>0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1</v>
      </c>
      <c r="BF20" s="54">
        <v>0</v>
      </c>
      <c r="BG20" s="54">
        <v>0</v>
      </c>
      <c r="BH20" s="54">
        <v>0</v>
      </c>
      <c r="BI20" s="54">
        <v>0</v>
      </c>
      <c r="BJ20" s="54">
        <v>0</v>
      </c>
      <c r="BK20" s="54">
        <v>0</v>
      </c>
      <c r="BL20" s="54">
        <v>0</v>
      </c>
      <c r="BM20" s="54">
        <v>0</v>
      </c>
      <c r="BN20" s="54">
        <v>0</v>
      </c>
      <c r="BO20" s="54">
        <v>0</v>
      </c>
      <c r="BP20" s="54">
        <v>0</v>
      </c>
      <c r="BQ20" s="54">
        <v>0</v>
      </c>
      <c r="BR20" s="54">
        <v>0</v>
      </c>
      <c r="BS20" s="54">
        <v>0</v>
      </c>
      <c r="BT20" s="54">
        <v>0</v>
      </c>
      <c r="BU20" s="54">
        <v>0</v>
      </c>
      <c r="BV20" s="54">
        <v>0</v>
      </c>
      <c r="BW20" s="54">
        <v>1</v>
      </c>
      <c r="BX20" s="54">
        <v>1</v>
      </c>
      <c r="BY20" s="54">
        <v>1</v>
      </c>
      <c r="BZ20" s="54">
        <v>0</v>
      </c>
      <c r="CA20" s="54">
        <v>0</v>
      </c>
      <c r="CB20" s="54">
        <v>0</v>
      </c>
      <c r="CC20" s="54">
        <v>0</v>
      </c>
      <c r="CD20" s="54">
        <v>1</v>
      </c>
      <c r="CE20" s="54">
        <v>0</v>
      </c>
      <c r="CF20" s="54">
        <v>0</v>
      </c>
      <c r="CG20" s="54">
        <v>0</v>
      </c>
      <c r="CH20" s="54">
        <v>1</v>
      </c>
      <c r="CI20" s="54">
        <v>0</v>
      </c>
      <c r="CJ20" s="54">
        <v>0</v>
      </c>
      <c r="CK20" s="54">
        <v>0</v>
      </c>
      <c r="CL20" s="54">
        <v>1</v>
      </c>
      <c r="CM20" s="54">
        <v>1</v>
      </c>
      <c r="CN20" s="54">
        <v>0</v>
      </c>
      <c r="CO20" s="54">
        <v>2.1</v>
      </c>
      <c r="CP20" s="58">
        <v>2.1</v>
      </c>
      <c r="CQ20" s="58">
        <v>3</v>
      </c>
      <c r="CR20" s="58">
        <v>0.9</v>
      </c>
      <c r="CS20" s="58">
        <v>1.5</v>
      </c>
      <c r="CT20" s="58">
        <v>0.6</v>
      </c>
      <c r="CU20" s="58">
        <v>3.1</v>
      </c>
      <c r="CV20" s="58">
        <v>1.5</v>
      </c>
      <c r="CW20" s="58">
        <v>2</v>
      </c>
      <c r="CX20" s="54">
        <v>2.2000000000000002</v>
      </c>
      <c r="CY20" s="54">
        <v>2.6</v>
      </c>
      <c r="CZ20" s="54">
        <v>2.2999999999999998</v>
      </c>
      <c r="DA20" s="54">
        <v>2.6</v>
      </c>
      <c r="DB20" s="54">
        <v>2.1</v>
      </c>
      <c r="DC20" s="54">
        <v>0.6</v>
      </c>
      <c r="DD20" s="54">
        <v>0.6</v>
      </c>
      <c r="DE20" s="54">
        <v>0.6</v>
      </c>
      <c r="DF20" s="54">
        <v>1.5</v>
      </c>
      <c r="DG20" s="54">
        <v>0.7</v>
      </c>
      <c r="DH20" s="54">
        <v>1</v>
      </c>
      <c r="DI20" s="54">
        <v>0.9</v>
      </c>
      <c r="DJ20" s="54">
        <v>0.6</v>
      </c>
      <c r="DK20" s="54">
        <v>0</v>
      </c>
      <c r="DL20" s="54">
        <v>0</v>
      </c>
      <c r="DM20" s="54">
        <v>0</v>
      </c>
      <c r="DN20" s="54">
        <v>0</v>
      </c>
      <c r="DO20" s="54">
        <v>0</v>
      </c>
      <c r="DP20" s="54">
        <v>0</v>
      </c>
      <c r="DQ20" s="54">
        <v>1.8</v>
      </c>
      <c r="DR20" s="54">
        <v>2.2999999999999998</v>
      </c>
      <c r="DS20" s="54">
        <v>0.9</v>
      </c>
      <c r="DT20" s="54">
        <v>1.7</v>
      </c>
      <c r="DU20" s="54">
        <v>1.8</v>
      </c>
      <c r="DV20" s="54">
        <v>1.4</v>
      </c>
      <c r="DW20" s="54">
        <v>1.8</v>
      </c>
      <c r="DX20" s="54">
        <v>1.6</v>
      </c>
      <c r="DY20" s="54">
        <v>0.9</v>
      </c>
      <c r="DZ20" s="7">
        <v>0.9</v>
      </c>
      <c r="EA20" s="7">
        <v>1.1000000000000001</v>
      </c>
      <c r="EB20" s="54">
        <v>2.9</v>
      </c>
      <c r="EC20" s="54">
        <v>3.1</v>
      </c>
      <c r="ED20" s="54">
        <v>1.9</v>
      </c>
      <c r="EE20" s="54">
        <v>1.5</v>
      </c>
      <c r="EF20" s="7">
        <v>1.5</v>
      </c>
    </row>
    <row r="21" spans="1:136" x14ac:dyDescent="0.25">
      <c r="A21" s="57">
        <v>0.75</v>
      </c>
      <c r="B21" s="54">
        <v>0</v>
      </c>
      <c r="C21" s="54">
        <v>0</v>
      </c>
      <c r="D21" s="54">
        <v>0</v>
      </c>
      <c r="E21" s="54">
        <v>1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0</v>
      </c>
      <c r="Y21" s="54">
        <v>1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1</v>
      </c>
      <c r="AM21" s="54">
        <v>0</v>
      </c>
      <c r="AN21" s="54">
        <v>0</v>
      </c>
      <c r="AO21" s="54">
        <v>0</v>
      </c>
      <c r="AP21" s="54">
        <v>0</v>
      </c>
      <c r="AQ21" s="54">
        <v>0</v>
      </c>
      <c r="AR21" s="54">
        <v>0</v>
      </c>
      <c r="AS21" s="54">
        <v>0</v>
      </c>
      <c r="AT21" s="54">
        <v>0</v>
      </c>
      <c r="AU21" s="54">
        <v>0</v>
      </c>
      <c r="AV21" s="54">
        <v>0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3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  <c r="BL21" s="54">
        <v>0</v>
      </c>
      <c r="BM21" s="54">
        <v>0</v>
      </c>
      <c r="BN21" s="54">
        <v>0</v>
      </c>
      <c r="BO21" s="54">
        <v>0</v>
      </c>
      <c r="BP21" s="54">
        <v>0</v>
      </c>
      <c r="BQ21" s="54">
        <v>0</v>
      </c>
      <c r="BR21" s="54">
        <v>0</v>
      </c>
      <c r="BS21" s="54">
        <v>0</v>
      </c>
      <c r="BT21" s="54">
        <v>0</v>
      </c>
      <c r="BU21" s="54">
        <v>0</v>
      </c>
      <c r="BV21" s="54">
        <v>0</v>
      </c>
      <c r="BW21" s="54">
        <v>1</v>
      </c>
      <c r="BX21" s="54">
        <v>0</v>
      </c>
      <c r="BY21" s="54">
        <v>1</v>
      </c>
      <c r="BZ21" s="54">
        <v>0</v>
      </c>
      <c r="CA21" s="54">
        <v>0</v>
      </c>
      <c r="CB21" s="54">
        <v>0</v>
      </c>
      <c r="CC21" s="54">
        <v>0</v>
      </c>
      <c r="CD21" s="54">
        <v>0</v>
      </c>
      <c r="CE21" s="54">
        <v>0</v>
      </c>
      <c r="CF21" s="54">
        <v>0</v>
      </c>
      <c r="CG21" s="54">
        <v>0</v>
      </c>
      <c r="CH21" s="54">
        <v>0</v>
      </c>
      <c r="CI21" s="54">
        <v>0</v>
      </c>
      <c r="CJ21" s="54">
        <v>0</v>
      </c>
      <c r="CK21" s="54">
        <v>0</v>
      </c>
      <c r="CL21" s="54">
        <v>1</v>
      </c>
      <c r="CM21" s="54">
        <v>0</v>
      </c>
      <c r="CN21" s="54">
        <v>0</v>
      </c>
      <c r="CO21" s="54">
        <v>1.5</v>
      </c>
      <c r="CP21" s="58">
        <v>2.2000000000000002</v>
      </c>
      <c r="CQ21" s="58">
        <v>2.5</v>
      </c>
      <c r="CR21" s="58">
        <v>1.5</v>
      </c>
      <c r="CS21" s="58">
        <v>0.5</v>
      </c>
      <c r="CT21" s="58">
        <v>0.3</v>
      </c>
      <c r="CU21" s="58">
        <v>2</v>
      </c>
      <c r="CV21" s="58">
        <v>1.7</v>
      </c>
      <c r="CW21" s="58">
        <v>0.8</v>
      </c>
      <c r="CX21" s="54">
        <v>2.8</v>
      </c>
      <c r="CY21" s="54">
        <v>2.2999999999999998</v>
      </c>
      <c r="CZ21" s="54">
        <v>1.5</v>
      </c>
      <c r="DA21" s="54">
        <v>2.7</v>
      </c>
      <c r="DB21" s="54">
        <v>2.5</v>
      </c>
      <c r="DC21" s="54">
        <v>1.4</v>
      </c>
      <c r="DD21" s="54">
        <v>0.7</v>
      </c>
      <c r="DE21" s="54">
        <v>0.5</v>
      </c>
      <c r="DF21" s="54">
        <v>1</v>
      </c>
      <c r="DG21" s="54">
        <v>0.8</v>
      </c>
      <c r="DH21" s="54">
        <v>1.5</v>
      </c>
      <c r="DI21" s="54">
        <v>1.1000000000000001</v>
      </c>
      <c r="DJ21" s="54">
        <v>0.3</v>
      </c>
      <c r="DK21" s="54">
        <v>0</v>
      </c>
      <c r="DL21" s="54">
        <v>0</v>
      </c>
      <c r="DM21" s="54">
        <v>0</v>
      </c>
      <c r="DN21" s="54">
        <v>0</v>
      </c>
      <c r="DO21" s="54">
        <v>0</v>
      </c>
      <c r="DP21" s="54">
        <v>0</v>
      </c>
      <c r="DQ21" s="54">
        <v>2.4</v>
      </c>
      <c r="DR21" s="54">
        <v>1.7</v>
      </c>
      <c r="DS21" s="54">
        <v>1.3</v>
      </c>
      <c r="DT21" s="54">
        <v>0.3</v>
      </c>
      <c r="DU21" s="54">
        <v>1.5</v>
      </c>
      <c r="DV21" s="54">
        <v>1</v>
      </c>
      <c r="DW21" s="54">
        <v>2.5</v>
      </c>
      <c r="DX21" s="54">
        <v>0.6</v>
      </c>
      <c r="DY21" s="54">
        <v>0.8</v>
      </c>
      <c r="DZ21" s="7">
        <v>0.7</v>
      </c>
      <c r="EA21" s="7">
        <v>0.9</v>
      </c>
      <c r="EB21" s="54">
        <v>2.9</v>
      </c>
      <c r="EC21" s="54">
        <v>1.6</v>
      </c>
      <c r="ED21" s="54">
        <v>2.1</v>
      </c>
      <c r="EE21" s="54">
        <v>0.5</v>
      </c>
      <c r="EF21" s="7">
        <v>1.3</v>
      </c>
    </row>
    <row r="22" spans="1:136" x14ac:dyDescent="0.25">
      <c r="A22" s="57">
        <v>0.79166666666666696</v>
      </c>
      <c r="B22" s="54">
        <v>0</v>
      </c>
      <c r="C22" s="54">
        <v>0</v>
      </c>
      <c r="D22" s="54">
        <v>0</v>
      </c>
      <c r="E22" s="54">
        <v>1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54">
        <v>0</v>
      </c>
      <c r="AP22" s="54">
        <v>0</v>
      </c>
      <c r="AQ22" s="54">
        <v>0</v>
      </c>
      <c r="AR22" s="54">
        <v>0</v>
      </c>
      <c r="AS22" s="54">
        <v>0</v>
      </c>
      <c r="AT22" s="54">
        <v>0</v>
      </c>
      <c r="AU22" s="54">
        <v>0</v>
      </c>
      <c r="AV22" s="54">
        <v>0</v>
      </c>
      <c r="AW22" s="54">
        <v>0</v>
      </c>
      <c r="AX22" s="54">
        <v>0</v>
      </c>
      <c r="AY22" s="54">
        <v>0</v>
      </c>
      <c r="AZ22" s="54">
        <v>0</v>
      </c>
      <c r="BA22" s="54">
        <v>0</v>
      </c>
      <c r="BB22" s="54">
        <v>0</v>
      </c>
      <c r="BC22" s="54">
        <v>0</v>
      </c>
      <c r="BD22" s="54">
        <v>0</v>
      </c>
      <c r="BE22" s="54">
        <v>1</v>
      </c>
      <c r="BF22" s="54">
        <v>0</v>
      </c>
      <c r="BG22" s="54">
        <v>0</v>
      </c>
      <c r="BH22" s="54">
        <v>0</v>
      </c>
      <c r="BI22" s="54">
        <v>0</v>
      </c>
      <c r="BJ22" s="54">
        <v>0</v>
      </c>
      <c r="BK22" s="54">
        <v>0</v>
      </c>
      <c r="BL22" s="54">
        <v>0</v>
      </c>
      <c r="BM22" s="54">
        <v>0</v>
      </c>
      <c r="BN22" s="54">
        <v>0</v>
      </c>
      <c r="BO22" s="54">
        <v>0</v>
      </c>
      <c r="BP22" s="54">
        <v>0</v>
      </c>
      <c r="BQ22" s="54">
        <v>0</v>
      </c>
      <c r="BR22" s="54">
        <v>0</v>
      </c>
      <c r="BS22" s="54">
        <v>0</v>
      </c>
      <c r="BT22" s="54">
        <v>0</v>
      </c>
      <c r="BU22" s="54">
        <v>0</v>
      </c>
      <c r="BV22" s="54">
        <v>0</v>
      </c>
      <c r="BW22" s="54">
        <v>1</v>
      </c>
      <c r="BX22" s="54">
        <v>0</v>
      </c>
      <c r="BY22" s="54">
        <v>0</v>
      </c>
      <c r="BZ22" s="54">
        <v>0</v>
      </c>
      <c r="CA22" s="54">
        <v>0</v>
      </c>
      <c r="CB22" s="54">
        <v>0</v>
      </c>
      <c r="CC22" s="54">
        <v>0</v>
      </c>
      <c r="CD22" s="54">
        <v>0</v>
      </c>
      <c r="CE22" s="54">
        <v>0</v>
      </c>
      <c r="CF22" s="54">
        <v>0</v>
      </c>
      <c r="CG22" s="54">
        <v>0</v>
      </c>
      <c r="CH22" s="54">
        <v>0</v>
      </c>
      <c r="CI22" s="54">
        <v>0</v>
      </c>
      <c r="CJ22" s="54">
        <v>0</v>
      </c>
      <c r="CK22" s="54">
        <v>0</v>
      </c>
      <c r="CL22" s="54">
        <v>0</v>
      </c>
      <c r="CM22" s="54">
        <v>0</v>
      </c>
      <c r="CN22" s="54">
        <v>0</v>
      </c>
      <c r="CO22" s="54">
        <v>1.5</v>
      </c>
      <c r="CP22" s="58">
        <v>1.4</v>
      </c>
      <c r="CQ22" s="58">
        <v>1.7</v>
      </c>
      <c r="CR22" s="58">
        <v>0.8</v>
      </c>
      <c r="CS22" s="58">
        <v>0</v>
      </c>
      <c r="CT22" s="58">
        <v>0.3</v>
      </c>
      <c r="CU22" s="58">
        <v>0.6</v>
      </c>
      <c r="CV22" s="58">
        <v>2.2999999999999998</v>
      </c>
      <c r="CW22" s="58">
        <v>0.5</v>
      </c>
      <c r="CX22" s="54">
        <v>2.6</v>
      </c>
      <c r="CY22" s="54">
        <v>1.1000000000000001</v>
      </c>
      <c r="CZ22" s="54">
        <v>1.6</v>
      </c>
      <c r="DA22" s="54">
        <v>2.2000000000000002</v>
      </c>
      <c r="DB22" s="54">
        <v>1.5</v>
      </c>
      <c r="DC22" s="54">
        <v>0.6</v>
      </c>
      <c r="DD22" s="54">
        <v>1.2</v>
      </c>
      <c r="DE22" s="54">
        <v>0.6</v>
      </c>
      <c r="DF22" s="54">
        <v>0.4</v>
      </c>
      <c r="DG22" s="54">
        <v>1.1000000000000001</v>
      </c>
      <c r="DH22" s="54">
        <v>1.5</v>
      </c>
      <c r="DI22" s="54">
        <v>1.1000000000000001</v>
      </c>
      <c r="DJ22" s="54">
        <v>0.7</v>
      </c>
      <c r="DK22" s="54">
        <v>0</v>
      </c>
      <c r="DL22" s="54">
        <v>0</v>
      </c>
      <c r="DM22" s="54">
        <v>0</v>
      </c>
      <c r="DN22" s="54">
        <v>0</v>
      </c>
      <c r="DO22" s="54">
        <v>0</v>
      </c>
      <c r="DP22" s="54">
        <v>0</v>
      </c>
      <c r="DQ22" s="54">
        <v>2.5</v>
      </c>
      <c r="DR22" s="54">
        <v>1.6</v>
      </c>
      <c r="DS22" s="54">
        <v>0.8</v>
      </c>
      <c r="DT22" s="54">
        <v>1</v>
      </c>
      <c r="DU22" s="54">
        <v>1</v>
      </c>
      <c r="DV22" s="54">
        <v>1</v>
      </c>
      <c r="DW22" s="54">
        <v>1.1000000000000001</v>
      </c>
      <c r="DX22" s="54">
        <v>0.8</v>
      </c>
      <c r="DY22" s="54">
        <v>0.3</v>
      </c>
      <c r="DZ22" s="7">
        <v>0.6</v>
      </c>
      <c r="EA22" s="7">
        <v>1.1000000000000001</v>
      </c>
      <c r="EB22" s="54">
        <v>1.3</v>
      </c>
      <c r="EC22" s="54">
        <v>1.1000000000000001</v>
      </c>
      <c r="ED22" s="54">
        <v>3.1</v>
      </c>
      <c r="EE22" s="54">
        <v>0</v>
      </c>
      <c r="EF22" s="7">
        <v>0.9</v>
      </c>
    </row>
    <row r="23" spans="1:136" x14ac:dyDescent="0.25">
      <c r="A23" s="57">
        <v>0.83333333333333304</v>
      </c>
      <c r="B23" s="54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1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1</v>
      </c>
      <c r="BF23" s="54">
        <v>0</v>
      </c>
      <c r="BG23" s="54">
        <v>0</v>
      </c>
      <c r="BH23" s="54">
        <v>0</v>
      </c>
      <c r="BI23" s="54">
        <v>0</v>
      </c>
      <c r="BJ23" s="54">
        <v>0</v>
      </c>
      <c r="BK23" s="54">
        <v>0</v>
      </c>
      <c r="BL23" s="54">
        <v>0</v>
      </c>
      <c r="BM23" s="54">
        <v>0</v>
      </c>
      <c r="BN23" s="54">
        <v>0</v>
      </c>
      <c r="BO23" s="54">
        <v>0</v>
      </c>
      <c r="BP23" s="54">
        <v>0</v>
      </c>
      <c r="BQ23" s="54">
        <v>0</v>
      </c>
      <c r="BR23" s="54">
        <v>0</v>
      </c>
      <c r="BS23" s="54">
        <v>0</v>
      </c>
      <c r="BT23" s="54">
        <v>0</v>
      </c>
      <c r="BU23" s="54">
        <v>0</v>
      </c>
      <c r="BV23" s="54">
        <v>0</v>
      </c>
      <c r="BW23" s="54">
        <v>1</v>
      </c>
      <c r="BX23" s="54">
        <v>0</v>
      </c>
      <c r="BY23" s="54">
        <v>0</v>
      </c>
      <c r="BZ23" s="54">
        <v>0</v>
      </c>
      <c r="CA23" s="54">
        <v>0</v>
      </c>
      <c r="CB23" s="54">
        <v>0</v>
      </c>
      <c r="CC23" s="54">
        <v>0</v>
      </c>
      <c r="CD23" s="54">
        <v>0</v>
      </c>
      <c r="CE23" s="54">
        <v>0</v>
      </c>
      <c r="CF23" s="54">
        <v>0</v>
      </c>
      <c r="CG23" s="54">
        <v>0</v>
      </c>
      <c r="CH23" s="54">
        <v>0</v>
      </c>
      <c r="CI23" s="54">
        <v>0</v>
      </c>
      <c r="CJ23" s="54">
        <v>0</v>
      </c>
      <c r="CK23" s="54">
        <v>0</v>
      </c>
      <c r="CL23" s="54">
        <v>0</v>
      </c>
      <c r="CM23" s="54">
        <v>0</v>
      </c>
      <c r="CN23" s="54">
        <v>0</v>
      </c>
      <c r="CO23" s="54">
        <v>1</v>
      </c>
      <c r="CP23" s="58">
        <v>0.7</v>
      </c>
      <c r="CQ23" s="58">
        <v>1.5</v>
      </c>
      <c r="CR23" s="58">
        <v>0</v>
      </c>
      <c r="CS23" s="58">
        <v>0.6</v>
      </c>
      <c r="CT23" s="58">
        <v>0.7</v>
      </c>
      <c r="CU23" s="58">
        <v>1.1000000000000001</v>
      </c>
      <c r="CV23" s="58">
        <v>2.1</v>
      </c>
      <c r="CW23" s="58">
        <v>0.7</v>
      </c>
      <c r="CX23" s="54">
        <v>2.5</v>
      </c>
      <c r="CY23" s="54">
        <v>1.3</v>
      </c>
      <c r="CZ23" s="54">
        <v>0.5</v>
      </c>
      <c r="DA23" s="54">
        <v>0.6</v>
      </c>
      <c r="DB23" s="54">
        <v>1.4</v>
      </c>
      <c r="DC23" s="54">
        <v>0.6</v>
      </c>
      <c r="DD23" s="54">
        <v>1.2</v>
      </c>
      <c r="DE23" s="54">
        <v>0.9</v>
      </c>
      <c r="DF23" s="54">
        <v>0.9</v>
      </c>
      <c r="DG23" s="54">
        <v>1.4</v>
      </c>
      <c r="DH23" s="54">
        <v>0.9</v>
      </c>
      <c r="DI23" s="54">
        <v>1</v>
      </c>
      <c r="DJ23" s="54">
        <v>0.5</v>
      </c>
      <c r="DK23" s="54">
        <v>0</v>
      </c>
      <c r="DL23" s="54">
        <v>0</v>
      </c>
      <c r="DM23" s="54">
        <v>0</v>
      </c>
      <c r="DN23" s="54">
        <v>0</v>
      </c>
      <c r="DO23" s="54">
        <v>0</v>
      </c>
      <c r="DP23" s="54">
        <v>0</v>
      </c>
      <c r="DQ23" s="54">
        <v>1.1000000000000001</v>
      </c>
      <c r="DR23" s="54">
        <v>1.5</v>
      </c>
      <c r="DS23" s="54">
        <v>0.9</v>
      </c>
      <c r="DT23" s="54">
        <v>0.4</v>
      </c>
      <c r="DU23" s="54">
        <v>1.8</v>
      </c>
      <c r="DV23" s="54">
        <v>0.9</v>
      </c>
      <c r="DW23" s="54">
        <v>0</v>
      </c>
      <c r="DX23" s="54">
        <v>0.5</v>
      </c>
      <c r="DY23" s="54">
        <v>1.4</v>
      </c>
      <c r="DZ23" s="7">
        <v>0.5</v>
      </c>
      <c r="EA23" s="7">
        <v>1.6</v>
      </c>
      <c r="EB23" s="54">
        <v>0.4</v>
      </c>
      <c r="EC23" s="54">
        <v>2.2000000000000002</v>
      </c>
      <c r="ED23" s="54">
        <v>2.8</v>
      </c>
      <c r="EE23" s="54">
        <v>0.9</v>
      </c>
      <c r="EF23" s="7">
        <v>1.4</v>
      </c>
    </row>
    <row r="24" spans="1:136" x14ac:dyDescent="0.25">
      <c r="A24" s="57">
        <v>0.875</v>
      </c>
      <c r="B24" s="54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1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0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0</v>
      </c>
      <c r="BF24" s="54">
        <v>0</v>
      </c>
      <c r="BG24" s="54">
        <v>0</v>
      </c>
      <c r="BH24" s="54">
        <v>0</v>
      </c>
      <c r="BI24" s="54">
        <v>0</v>
      </c>
      <c r="BJ24" s="54">
        <v>0</v>
      </c>
      <c r="BK24" s="54">
        <v>0</v>
      </c>
      <c r="BL24" s="54">
        <v>0</v>
      </c>
      <c r="BM24" s="54">
        <v>0</v>
      </c>
      <c r="BN24" s="54">
        <v>0</v>
      </c>
      <c r="BO24" s="54">
        <v>0</v>
      </c>
      <c r="BP24" s="54">
        <v>0</v>
      </c>
      <c r="BQ24" s="54">
        <v>0</v>
      </c>
      <c r="BR24" s="54">
        <v>0</v>
      </c>
      <c r="BS24" s="54">
        <v>0</v>
      </c>
      <c r="BT24" s="54">
        <v>0</v>
      </c>
      <c r="BU24" s="54">
        <v>0</v>
      </c>
      <c r="BV24" s="54">
        <v>0</v>
      </c>
      <c r="BW24" s="54">
        <v>1</v>
      </c>
      <c r="BX24" s="54">
        <v>0</v>
      </c>
      <c r="BY24" s="54">
        <v>0</v>
      </c>
      <c r="BZ24" s="54">
        <v>0</v>
      </c>
      <c r="CA24" s="54">
        <v>0</v>
      </c>
      <c r="CB24" s="54">
        <v>0</v>
      </c>
      <c r="CC24" s="54">
        <v>0</v>
      </c>
      <c r="CD24" s="54">
        <v>0</v>
      </c>
      <c r="CE24" s="54">
        <v>0</v>
      </c>
      <c r="CF24" s="54">
        <v>0</v>
      </c>
      <c r="CG24" s="54">
        <v>0</v>
      </c>
      <c r="CH24" s="54">
        <v>0</v>
      </c>
      <c r="CI24" s="54">
        <v>0</v>
      </c>
      <c r="CJ24" s="54">
        <v>0</v>
      </c>
      <c r="CK24" s="54">
        <v>0</v>
      </c>
      <c r="CL24" s="54">
        <v>0</v>
      </c>
      <c r="CM24" s="54">
        <v>0</v>
      </c>
      <c r="CN24" s="54">
        <v>0</v>
      </c>
      <c r="CO24" s="54">
        <v>1.6</v>
      </c>
      <c r="CP24" s="58">
        <v>0.4</v>
      </c>
      <c r="CQ24" s="58">
        <v>0.8</v>
      </c>
      <c r="CR24" s="58">
        <v>0.3</v>
      </c>
      <c r="CS24" s="58">
        <v>0.2</v>
      </c>
      <c r="CT24" s="58">
        <v>0.6</v>
      </c>
      <c r="CU24" s="58">
        <v>0.8</v>
      </c>
      <c r="CV24" s="58">
        <v>0.4</v>
      </c>
      <c r="CW24" s="58">
        <v>1</v>
      </c>
      <c r="CX24" s="54">
        <v>1.5</v>
      </c>
      <c r="CY24" s="54">
        <v>0.5</v>
      </c>
      <c r="CZ24" s="54">
        <v>1.1000000000000001</v>
      </c>
      <c r="DA24" s="54">
        <v>0.7</v>
      </c>
      <c r="DB24" s="54">
        <v>0.8</v>
      </c>
      <c r="DC24" s="54">
        <v>0.6</v>
      </c>
      <c r="DD24" s="54">
        <v>0.8</v>
      </c>
      <c r="DE24" s="54">
        <v>1.2</v>
      </c>
      <c r="DF24" s="54">
        <v>0.7</v>
      </c>
      <c r="DG24" s="54">
        <v>0.5</v>
      </c>
      <c r="DH24" s="54">
        <v>1</v>
      </c>
      <c r="DI24" s="54">
        <v>0.4</v>
      </c>
      <c r="DJ24" s="54">
        <v>0.3</v>
      </c>
      <c r="DK24" s="54">
        <v>0</v>
      </c>
      <c r="DL24" s="54">
        <v>0</v>
      </c>
      <c r="DM24" s="54">
        <v>0</v>
      </c>
      <c r="DN24" s="54">
        <v>0</v>
      </c>
      <c r="DO24" s="54">
        <v>0</v>
      </c>
      <c r="DP24" s="54">
        <v>0</v>
      </c>
      <c r="DQ24" s="54">
        <v>0.8</v>
      </c>
      <c r="DR24" s="54">
        <v>1.2</v>
      </c>
      <c r="DS24" s="54">
        <v>0.8</v>
      </c>
      <c r="DT24" s="54">
        <v>0.6</v>
      </c>
      <c r="DU24" s="54">
        <v>0.5</v>
      </c>
      <c r="DV24" s="54">
        <v>0.7</v>
      </c>
      <c r="DW24" s="54">
        <v>1.6</v>
      </c>
      <c r="DX24" s="54">
        <v>1</v>
      </c>
      <c r="DY24" s="54">
        <v>0.8</v>
      </c>
      <c r="DZ24" s="7">
        <v>0.4</v>
      </c>
      <c r="EA24" s="7">
        <v>1.9</v>
      </c>
      <c r="EB24" s="54">
        <v>1.1000000000000001</v>
      </c>
      <c r="EC24" s="54">
        <v>2.2999999999999998</v>
      </c>
      <c r="ED24" s="54">
        <v>1</v>
      </c>
      <c r="EE24" s="54">
        <v>1</v>
      </c>
      <c r="EF24" s="7">
        <v>1.7</v>
      </c>
    </row>
    <row r="25" spans="1:136" x14ac:dyDescent="0.25">
      <c r="A25" s="57">
        <v>0.91666666666666696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1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0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0</v>
      </c>
      <c r="AU25" s="54">
        <v>0</v>
      </c>
      <c r="AV25" s="54">
        <v>0</v>
      </c>
      <c r="AW25" s="54">
        <v>0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>
        <v>0</v>
      </c>
      <c r="BD25" s="54">
        <v>0</v>
      </c>
      <c r="BE25" s="54">
        <v>0</v>
      </c>
      <c r="BF25" s="54">
        <v>0</v>
      </c>
      <c r="BG25" s="54">
        <v>0</v>
      </c>
      <c r="BH25" s="54">
        <v>0</v>
      </c>
      <c r="BI25" s="54">
        <v>0</v>
      </c>
      <c r="BJ25" s="54">
        <v>0</v>
      </c>
      <c r="BK25" s="54">
        <v>0</v>
      </c>
      <c r="BL25" s="54">
        <v>0</v>
      </c>
      <c r="BM25" s="54">
        <v>0</v>
      </c>
      <c r="BN25" s="54">
        <v>0</v>
      </c>
      <c r="BO25" s="54">
        <v>0</v>
      </c>
      <c r="BP25" s="54">
        <v>0</v>
      </c>
      <c r="BQ25" s="54">
        <v>0</v>
      </c>
      <c r="BR25" s="54">
        <v>0</v>
      </c>
      <c r="BS25" s="54">
        <v>0</v>
      </c>
      <c r="BT25" s="54">
        <v>0</v>
      </c>
      <c r="BU25" s="54">
        <v>0</v>
      </c>
      <c r="BV25" s="54">
        <v>0</v>
      </c>
      <c r="BW25" s="54">
        <v>1</v>
      </c>
      <c r="BX25" s="54">
        <v>0</v>
      </c>
      <c r="BY25" s="54">
        <v>0</v>
      </c>
      <c r="BZ25" s="54">
        <v>0</v>
      </c>
      <c r="CA25" s="54">
        <v>0</v>
      </c>
      <c r="CB25" s="54">
        <v>0</v>
      </c>
      <c r="CC25" s="54"/>
      <c r="CD25" s="54">
        <v>0</v>
      </c>
      <c r="CE25" s="54">
        <v>0</v>
      </c>
      <c r="CF25" s="54">
        <v>0</v>
      </c>
      <c r="CG25" s="54">
        <v>0</v>
      </c>
      <c r="CH25" s="54">
        <v>0</v>
      </c>
      <c r="CI25" s="54">
        <v>0</v>
      </c>
      <c r="CJ25" s="54">
        <v>0</v>
      </c>
      <c r="CK25" s="54">
        <v>0</v>
      </c>
      <c r="CL25" s="54">
        <v>0</v>
      </c>
      <c r="CM25" s="54">
        <v>0</v>
      </c>
      <c r="CN25" s="54">
        <v>0</v>
      </c>
      <c r="CO25" s="54">
        <v>0.9</v>
      </c>
      <c r="CP25" s="58">
        <v>1.3</v>
      </c>
      <c r="CQ25" s="58">
        <v>0.7</v>
      </c>
      <c r="CR25" s="58">
        <v>0</v>
      </c>
      <c r="CS25" s="58">
        <v>0</v>
      </c>
      <c r="CT25" s="58">
        <v>0.4</v>
      </c>
      <c r="CU25" s="58">
        <v>0</v>
      </c>
      <c r="CV25" s="58">
        <v>0.7</v>
      </c>
      <c r="CW25" s="58">
        <v>0.7</v>
      </c>
      <c r="CX25" s="54">
        <v>1.3</v>
      </c>
      <c r="CY25" s="54">
        <v>0.6</v>
      </c>
      <c r="CZ25" s="54">
        <v>0.5</v>
      </c>
      <c r="DA25" s="54">
        <v>0.3</v>
      </c>
      <c r="DB25" s="54">
        <v>0.7</v>
      </c>
      <c r="DC25" s="54">
        <v>1.3</v>
      </c>
      <c r="DD25" s="54">
        <v>1.2</v>
      </c>
      <c r="DE25" s="54">
        <v>0.5</v>
      </c>
      <c r="DF25" s="54">
        <v>0.5</v>
      </c>
      <c r="DG25" s="54">
        <v>1.2</v>
      </c>
      <c r="DH25" s="54">
        <v>1.9</v>
      </c>
      <c r="DI25" s="54">
        <v>0.9</v>
      </c>
      <c r="DJ25" s="54">
        <v>0.5</v>
      </c>
      <c r="DK25" s="54">
        <v>0</v>
      </c>
      <c r="DL25" s="54">
        <v>0</v>
      </c>
      <c r="DM25" s="54">
        <v>0</v>
      </c>
      <c r="DN25" s="54">
        <v>0</v>
      </c>
      <c r="DO25" s="54">
        <v>0</v>
      </c>
      <c r="DP25" s="54">
        <v>0</v>
      </c>
      <c r="DQ25" s="54">
        <v>0.8</v>
      </c>
      <c r="DR25" s="54">
        <v>0.7</v>
      </c>
      <c r="DS25" s="54">
        <v>1.3</v>
      </c>
      <c r="DT25" s="54">
        <v>1.1000000000000001</v>
      </c>
      <c r="DU25" s="54">
        <v>0.6</v>
      </c>
      <c r="DV25" s="54">
        <v>0.9</v>
      </c>
      <c r="DW25" s="54">
        <v>1.8</v>
      </c>
      <c r="DX25" s="54">
        <v>1</v>
      </c>
      <c r="DY25" s="54">
        <v>0.8</v>
      </c>
      <c r="DZ25" s="7">
        <v>0.5</v>
      </c>
      <c r="EA25" s="7">
        <v>1.5</v>
      </c>
      <c r="EB25" s="54">
        <v>0.2</v>
      </c>
      <c r="EC25" s="54">
        <v>1.3</v>
      </c>
      <c r="ED25" s="54">
        <v>0.8</v>
      </c>
      <c r="EE25" s="54">
        <v>0.3</v>
      </c>
      <c r="EF25" s="7">
        <v>0.9</v>
      </c>
    </row>
    <row r="26" spans="1:136" x14ac:dyDescent="0.25">
      <c r="A26" s="57">
        <v>0.95833333333333304</v>
      </c>
      <c r="B26" s="54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  <c r="R26" s="54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/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0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/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0</v>
      </c>
      <c r="BK26" s="54">
        <v>0</v>
      </c>
      <c r="BL26" s="54">
        <v>0</v>
      </c>
      <c r="BM26" s="54">
        <v>0</v>
      </c>
      <c r="BN26" s="54">
        <v>0</v>
      </c>
      <c r="BO26" s="54">
        <v>0</v>
      </c>
      <c r="BP26" s="54">
        <v>0</v>
      </c>
      <c r="BQ26" s="54">
        <v>0</v>
      </c>
      <c r="BR26" s="54">
        <v>0</v>
      </c>
      <c r="BS26" s="54">
        <v>0</v>
      </c>
      <c r="BT26" s="54">
        <v>0</v>
      </c>
      <c r="BU26" s="54">
        <v>0</v>
      </c>
      <c r="BV26" s="54">
        <v>0</v>
      </c>
      <c r="BW26" s="54">
        <v>0</v>
      </c>
      <c r="BX26" s="54">
        <v>0</v>
      </c>
      <c r="BY26" s="54">
        <v>0</v>
      </c>
      <c r="BZ26" s="54">
        <v>0</v>
      </c>
      <c r="CA26" s="54">
        <v>0</v>
      </c>
      <c r="CB26" s="54">
        <v>0</v>
      </c>
      <c r="CC26" s="54"/>
      <c r="CD26" s="54">
        <v>0</v>
      </c>
      <c r="CE26" s="54">
        <v>0</v>
      </c>
      <c r="CF26" s="54">
        <v>0</v>
      </c>
      <c r="CG26" s="54">
        <v>0</v>
      </c>
      <c r="CH26" s="54">
        <v>0</v>
      </c>
      <c r="CI26" s="54">
        <v>0</v>
      </c>
      <c r="CJ26" s="54">
        <v>0</v>
      </c>
      <c r="CK26" s="54">
        <v>0</v>
      </c>
      <c r="CL26" s="54">
        <v>0</v>
      </c>
      <c r="CM26" s="54">
        <v>0</v>
      </c>
      <c r="CN26" s="54">
        <v>0</v>
      </c>
      <c r="CO26" s="54">
        <v>1</v>
      </c>
      <c r="CP26" s="58">
        <v>0.9</v>
      </c>
      <c r="CQ26" s="58">
        <v>0.5</v>
      </c>
      <c r="CR26" s="58">
        <v>0.7</v>
      </c>
      <c r="CS26" s="58">
        <v>0.8</v>
      </c>
      <c r="CT26" s="58">
        <v>0.6</v>
      </c>
      <c r="CU26" s="58">
        <v>0.3</v>
      </c>
      <c r="CV26" s="58">
        <v>0.7</v>
      </c>
      <c r="CW26" s="58">
        <v>0.7</v>
      </c>
      <c r="CX26" s="54">
        <v>1.6</v>
      </c>
      <c r="CY26" s="54">
        <v>0.4</v>
      </c>
      <c r="CZ26" s="54">
        <v>1</v>
      </c>
      <c r="DA26" s="54">
        <v>0.9</v>
      </c>
      <c r="DB26" s="54">
        <v>0.4</v>
      </c>
      <c r="DC26" s="54">
        <v>1.1000000000000001</v>
      </c>
      <c r="DD26" s="54">
        <v>1</v>
      </c>
      <c r="DE26" s="54">
        <v>0.4</v>
      </c>
      <c r="DF26" s="54">
        <v>1.6</v>
      </c>
      <c r="DG26" s="54">
        <v>1.2</v>
      </c>
      <c r="DH26" s="54">
        <v>1.3</v>
      </c>
      <c r="DI26" s="54">
        <v>1.3</v>
      </c>
      <c r="DJ26" s="54">
        <v>1</v>
      </c>
      <c r="DK26" s="54">
        <v>0</v>
      </c>
      <c r="DL26" s="54">
        <v>0</v>
      </c>
      <c r="DM26" s="54">
        <v>0</v>
      </c>
      <c r="DN26" s="54">
        <v>0</v>
      </c>
      <c r="DO26" s="54">
        <v>0</v>
      </c>
      <c r="DP26" s="54">
        <v>0</v>
      </c>
      <c r="DQ26" s="54">
        <v>0.6</v>
      </c>
      <c r="DR26" s="54">
        <v>0.5</v>
      </c>
      <c r="DS26" s="54">
        <v>1</v>
      </c>
      <c r="DT26" s="54">
        <v>1.1000000000000001</v>
      </c>
      <c r="DU26" s="54">
        <v>0.7</v>
      </c>
      <c r="DV26" s="54">
        <v>1.4</v>
      </c>
      <c r="DW26" s="54">
        <v>0.3</v>
      </c>
      <c r="DX26" s="54">
        <v>0.5</v>
      </c>
      <c r="DY26" s="54">
        <v>0.7</v>
      </c>
      <c r="DZ26" s="7">
        <v>0.9</v>
      </c>
      <c r="EA26" s="7">
        <v>1.1000000000000001</v>
      </c>
      <c r="EB26" s="54">
        <v>1.9</v>
      </c>
      <c r="EC26" s="54">
        <v>1.8</v>
      </c>
      <c r="ED26" s="54">
        <v>1.4</v>
      </c>
      <c r="EE26" s="54">
        <v>1.2</v>
      </c>
      <c r="EF26" s="7">
        <v>0.6</v>
      </c>
    </row>
    <row r="27" spans="1:136" x14ac:dyDescent="0.25">
      <c r="AH27" s="7">
        <v>0</v>
      </c>
      <c r="AI27" s="7">
        <v>0</v>
      </c>
      <c r="AL27" s="54">
        <v>0</v>
      </c>
      <c r="BE27" s="7">
        <v>0</v>
      </c>
    </row>
    <row r="28" spans="1:136" x14ac:dyDescent="0.25">
      <c r="A28" s="60" t="s">
        <v>438</v>
      </c>
      <c r="B28" s="54"/>
      <c r="C28" s="54">
        <f>AVERAGE(C3:C26)</f>
        <v>0</v>
      </c>
      <c r="D28" s="54">
        <f t="shared" ref="D28:BO28" si="0">AVERAGE(D3:D26)</f>
        <v>0</v>
      </c>
      <c r="E28" s="54">
        <f t="shared" si="0"/>
        <v>0.66666666666666663</v>
      </c>
      <c r="F28" s="54">
        <f t="shared" si="0"/>
        <v>0</v>
      </c>
      <c r="G28" s="54">
        <f t="shared" si="0"/>
        <v>0</v>
      </c>
      <c r="H28" s="54">
        <f t="shared" si="0"/>
        <v>0</v>
      </c>
      <c r="I28" s="54">
        <f t="shared" si="0"/>
        <v>0</v>
      </c>
      <c r="J28" s="54">
        <f t="shared" si="0"/>
        <v>4.1666666666666664E-2</v>
      </c>
      <c r="K28" s="54">
        <f t="shared" si="0"/>
        <v>4.1666666666666664E-2</v>
      </c>
      <c r="L28" s="54">
        <f t="shared" si="0"/>
        <v>0</v>
      </c>
      <c r="M28" s="54">
        <f t="shared" si="0"/>
        <v>0</v>
      </c>
      <c r="N28" s="54">
        <f t="shared" si="0"/>
        <v>0</v>
      </c>
      <c r="O28" s="54">
        <f t="shared" si="0"/>
        <v>0</v>
      </c>
      <c r="P28" s="54">
        <f t="shared" si="0"/>
        <v>4.1666666666666664E-2</v>
      </c>
      <c r="Q28" s="54">
        <f t="shared" si="0"/>
        <v>4.1666666666666664E-2</v>
      </c>
      <c r="R28" s="54">
        <f t="shared" si="0"/>
        <v>0</v>
      </c>
      <c r="S28" s="54">
        <f t="shared" si="0"/>
        <v>0.16666666666666666</v>
      </c>
      <c r="T28" s="54">
        <f t="shared" si="0"/>
        <v>0</v>
      </c>
      <c r="U28" s="54">
        <f t="shared" si="0"/>
        <v>0</v>
      </c>
      <c r="V28" s="54">
        <f t="shared" si="0"/>
        <v>0</v>
      </c>
      <c r="W28" s="54">
        <f t="shared" si="0"/>
        <v>0</v>
      </c>
      <c r="X28" s="54">
        <f t="shared" si="0"/>
        <v>0</v>
      </c>
      <c r="Y28" s="54">
        <f t="shared" si="0"/>
        <v>0.41666666666666669</v>
      </c>
      <c r="Z28" s="54">
        <f t="shared" si="0"/>
        <v>0.125</v>
      </c>
      <c r="AA28" s="54">
        <f t="shared" si="0"/>
        <v>0.125</v>
      </c>
      <c r="AB28" s="54">
        <f t="shared" si="0"/>
        <v>0</v>
      </c>
      <c r="AC28" s="54">
        <f t="shared" si="0"/>
        <v>0</v>
      </c>
      <c r="AD28" s="54">
        <f t="shared" si="0"/>
        <v>0</v>
      </c>
      <c r="AE28" s="54">
        <f t="shared" si="0"/>
        <v>8.3333333333333329E-2</v>
      </c>
      <c r="AF28" s="54">
        <f t="shared" si="0"/>
        <v>4.1666666666666664E-2</v>
      </c>
      <c r="AG28" s="54">
        <f t="shared" si="0"/>
        <v>0</v>
      </c>
      <c r="AH28" s="54">
        <f t="shared" si="0"/>
        <v>0</v>
      </c>
      <c r="AI28" s="54">
        <f t="shared" si="0"/>
        <v>0</v>
      </c>
      <c r="AJ28" s="54">
        <f t="shared" si="0"/>
        <v>0</v>
      </c>
      <c r="AK28" s="54">
        <f t="shared" si="0"/>
        <v>0</v>
      </c>
      <c r="AL28" s="54">
        <f t="shared" si="0"/>
        <v>0.375</v>
      </c>
      <c r="AM28" s="54">
        <f t="shared" si="0"/>
        <v>0</v>
      </c>
      <c r="AN28" s="54">
        <f t="shared" si="0"/>
        <v>0</v>
      </c>
      <c r="AO28" s="54">
        <f t="shared" si="0"/>
        <v>4.1666666666666664E-2</v>
      </c>
      <c r="AP28" s="54">
        <f t="shared" si="0"/>
        <v>0</v>
      </c>
      <c r="AQ28" s="54">
        <f t="shared" si="0"/>
        <v>4.1666666666666664E-2</v>
      </c>
      <c r="AR28" s="54">
        <f t="shared" si="0"/>
        <v>0</v>
      </c>
      <c r="AS28" s="54">
        <f t="shared" si="0"/>
        <v>4.1666666666666664E-2</v>
      </c>
      <c r="AT28" s="54">
        <f t="shared" si="0"/>
        <v>4.1666666666666664E-2</v>
      </c>
      <c r="AU28" s="54">
        <f t="shared" si="0"/>
        <v>0</v>
      </c>
      <c r="AV28" s="54">
        <f t="shared" si="0"/>
        <v>8.3333333333333329E-2</v>
      </c>
      <c r="AW28" s="54">
        <f>AVERAGE(AW3:AW26)</f>
        <v>8.3333333333333329E-2</v>
      </c>
      <c r="AX28" s="54">
        <f t="shared" si="0"/>
        <v>0</v>
      </c>
      <c r="AY28" s="54">
        <f t="shared" si="0"/>
        <v>0</v>
      </c>
      <c r="AZ28" s="54">
        <f t="shared" si="0"/>
        <v>0</v>
      </c>
      <c r="BA28" s="54">
        <f t="shared" si="0"/>
        <v>0</v>
      </c>
      <c r="BB28" s="54">
        <f t="shared" si="0"/>
        <v>0</v>
      </c>
      <c r="BC28" s="54">
        <f t="shared" si="0"/>
        <v>0</v>
      </c>
      <c r="BD28" s="54">
        <f t="shared" si="0"/>
        <v>0</v>
      </c>
      <c r="BE28" s="54">
        <f t="shared" si="0"/>
        <v>0.33333333333333331</v>
      </c>
      <c r="BF28" s="54">
        <f t="shared" si="0"/>
        <v>0</v>
      </c>
      <c r="BG28" s="54">
        <f t="shared" si="0"/>
        <v>0</v>
      </c>
      <c r="BH28" s="54">
        <f t="shared" si="0"/>
        <v>0</v>
      </c>
      <c r="BI28" s="54">
        <f t="shared" si="0"/>
        <v>0</v>
      </c>
      <c r="BJ28" s="54">
        <f t="shared" si="0"/>
        <v>4.1666666666666664E-2</v>
      </c>
      <c r="BK28" s="54">
        <f t="shared" si="0"/>
        <v>0</v>
      </c>
      <c r="BL28" s="54">
        <f t="shared" si="0"/>
        <v>0</v>
      </c>
      <c r="BM28" s="54">
        <f t="shared" si="0"/>
        <v>0</v>
      </c>
      <c r="BN28" s="54">
        <f t="shared" si="0"/>
        <v>0</v>
      </c>
      <c r="BO28" s="54">
        <f t="shared" si="0"/>
        <v>0</v>
      </c>
      <c r="BP28" s="54">
        <f t="shared" ref="BP28:CJ28" si="1">AVERAGE(BP3:BP26)</f>
        <v>0</v>
      </c>
      <c r="BQ28" s="54">
        <f t="shared" si="1"/>
        <v>0</v>
      </c>
      <c r="BR28" s="54">
        <f t="shared" si="1"/>
        <v>0</v>
      </c>
      <c r="BS28" s="54">
        <f t="shared" si="1"/>
        <v>0</v>
      </c>
      <c r="BT28" s="54">
        <f t="shared" si="1"/>
        <v>0</v>
      </c>
      <c r="BU28" s="54">
        <f t="shared" si="1"/>
        <v>4.1666666666666664E-2</v>
      </c>
      <c r="BV28" s="54">
        <f t="shared" si="1"/>
        <v>0</v>
      </c>
      <c r="BW28" s="54">
        <f t="shared" si="1"/>
        <v>0.33333333333333331</v>
      </c>
      <c r="BX28" s="54">
        <f t="shared" si="1"/>
        <v>0.125</v>
      </c>
      <c r="BY28" s="54">
        <f t="shared" si="1"/>
        <v>0.16666666666666666</v>
      </c>
      <c r="BZ28" s="54">
        <f t="shared" si="1"/>
        <v>0</v>
      </c>
      <c r="CA28" s="54">
        <f t="shared" si="1"/>
        <v>0</v>
      </c>
      <c r="CB28" s="54">
        <f t="shared" si="1"/>
        <v>0</v>
      </c>
      <c r="CC28" s="54">
        <f t="shared" si="1"/>
        <v>0.13636363636363635</v>
      </c>
      <c r="CD28" s="54">
        <f t="shared" si="1"/>
        <v>0.125</v>
      </c>
      <c r="CE28" s="54">
        <f t="shared" si="1"/>
        <v>0</v>
      </c>
      <c r="CF28" s="54">
        <f t="shared" si="1"/>
        <v>0.16666666666666666</v>
      </c>
      <c r="CG28" s="54">
        <f t="shared" si="1"/>
        <v>0</v>
      </c>
      <c r="CH28" s="54">
        <f t="shared" si="1"/>
        <v>4.1666666666666664E-2</v>
      </c>
      <c r="CI28" s="54">
        <f t="shared" si="1"/>
        <v>0</v>
      </c>
      <c r="CJ28" s="54">
        <f t="shared" si="1"/>
        <v>8.3333333333333329E-2</v>
      </c>
      <c r="CK28" s="54">
        <f t="shared" ref="CK28:EA28" si="2">AVERAGE(CK3:CK26)</f>
        <v>0</v>
      </c>
      <c r="CL28" s="54">
        <f t="shared" si="2"/>
        <v>0.58333333333333337</v>
      </c>
      <c r="CM28" s="54">
        <f t="shared" si="2"/>
        <v>0.125</v>
      </c>
      <c r="CN28" s="54">
        <f t="shared" si="2"/>
        <v>4.1666666666666664E-2</v>
      </c>
      <c r="CO28" s="54">
        <f t="shared" si="2"/>
        <v>1.0458333333333334</v>
      </c>
      <c r="CP28" s="54">
        <f t="shared" si="2"/>
        <v>1.3375000000000001</v>
      </c>
      <c r="CQ28" s="54">
        <f t="shared" si="2"/>
        <v>1.6208333333333336</v>
      </c>
      <c r="CR28" s="54">
        <f t="shared" si="2"/>
        <v>1.0416666666666667</v>
      </c>
      <c r="CS28" s="54">
        <f t="shared" si="2"/>
        <v>0.91666666666666663</v>
      </c>
      <c r="CT28" s="54">
        <f t="shared" si="2"/>
        <v>0.87083333333333346</v>
      </c>
      <c r="CU28" s="54">
        <f t="shared" si="2"/>
        <v>1.3999999999999997</v>
      </c>
      <c r="CV28" s="54">
        <f t="shared" si="2"/>
        <v>1.2625</v>
      </c>
      <c r="CW28" s="54">
        <f t="shared" si="2"/>
        <v>0.92083333333333328</v>
      </c>
      <c r="CX28" s="54">
        <f t="shared" si="2"/>
        <v>1.7291666666666667</v>
      </c>
      <c r="CY28" s="54">
        <f t="shared" si="2"/>
        <v>1.4749999999999999</v>
      </c>
      <c r="CZ28" s="54">
        <f t="shared" si="2"/>
        <v>1.1791666666666669</v>
      </c>
      <c r="DA28" s="54">
        <f t="shared" si="2"/>
        <v>1.3583333333333334</v>
      </c>
      <c r="DB28" s="54">
        <f t="shared" si="2"/>
        <v>1.3041666666666665</v>
      </c>
      <c r="DC28" s="54">
        <f t="shared" si="2"/>
        <v>1.1125000000000003</v>
      </c>
      <c r="DD28" s="54">
        <f t="shared" si="2"/>
        <v>1.2416666666666667</v>
      </c>
      <c r="DE28" s="54">
        <f t="shared" si="2"/>
        <v>1.2333333333333332</v>
      </c>
      <c r="DF28" s="54">
        <f t="shared" si="2"/>
        <v>1.1499999999999999</v>
      </c>
      <c r="DG28" s="54">
        <f t="shared" si="2"/>
        <v>1.1083333333333332</v>
      </c>
      <c r="DH28" s="54">
        <f t="shared" si="2"/>
        <v>1.2958333333333332</v>
      </c>
      <c r="DI28" s="54">
        <f t="shared" si="2"/>
        <v>1.4999999999999998</v>
      </c>
      <c r="DJ28" s="54">
        <f t="shared" si="2"/>
        <v>1.1500000000000001</v>
      </c>
      <c r="DK28" s="54">
        <f t="shared" si="2"/>
        <v>0.125</v>
      </c>
      <c r="DL28" s="54">
        <f t="shared" si="2"/>
        <v>8.3333333333333329E-2</v>
      </c>
      <c r="DM28" s="54">
        <f t="shared" si="2"/>
        <v>0.29166666666666669</v>
      </c>
      <c r="DN28" s="54">
        <f t="shared" si="2"/>
        <v>0.125</v>
      </c>
      <c r="DO28" s="54">
        <f t="shared" si="2"/>
        <v>0</v>
      </c>
      <c r="DP28" s="54">
        <f t="shared" si="2"/>
        <v>0</v>
      </c>
      <c r="DQ28" s="54">
        <f t="shared" si="2"/>
        <v>1.3791666666666667</v>
      </c>
      <c r="DR28" s="54">
        <f t="shared" si="2"/>
        <v>1.5583333333333336</v>
      </c>
      <c r="DS28" s="54">
        <f t="shared" si="2"/>
        <v>1.1583333333333334</v>
      </c>
      <c r="DT28" s="54">
        <f t="shared" si="2"/>
        <v>1.1958333333333335</v>
      </c>
      <c r="DU28" s="54">
        <f t="shared" si="2"/>
        <v>1.3458333333333334</v>
      </c>
      <c r="DV28" s="54">
        <f t="shared" si="2"/>
        <v>1.6541666666666666</v>
      </c>
      <c r="DW28" s="54">
        <f t="shared" si="2"/>
        <v>1.3583333333333334</v>
      </c>
      <c r="DX28" s="54">
        <f t="shared" si="2"/>
        <v>1.3083333333333336</v>
      </c>
      <c r="DY28" s="54">
        <f t="shared" si="2"/>
        <v>1.1875000000000002</v>
      </c>
      <c r="DZ28" s="54">
        <f t="shared" si="2"/>
        <v>0.86249999999999982</v>
      </c>
      <c r="EA28" s="54">
        <f t="shared" si="2"/>
        <v>0.97500000000000009</v>
      </c>
      <c r="EB28" s="54">
        <f t="shared" ref="EB28:EF28" si="3">AVERAGE(EB3:EB26)</f>
        <v>1.8208333333333331</v>
      </c>
      <c r="EC28" s="54">
        <f t="shared" si="3"/>
        <v>1.75</v>
      </c>
      <c r="ED28" s="54">
        <f t="shared" si="3"/>
        <v>1.8624999999999998</v>
      </c>
      <c r="EE28" s="54">
        <f t="shared" si="3"/>
        <v>0.97083333333333321</v>
      </c>
      <c r="EF28" s="54">
        <f t="shared" si="3"/>
        <v>1.325</v>
      </c>
    </row>
    <row r="29" spans="1:136" ht="16.5" x14ac:dyDescent="0.25">
      <c r="A29" s="60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25" t="s">
        <v>439</v>
      </c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25" t="s">
        <v>440</v>
      </c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</row>
    <row r="30" spans="1:136" x14ac:dyDescent="0.25">
      <c r="A30" s="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</row>
    <row r="31" spans="1:136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</row>
    <row r="32" spans="1:136" x14ac:dyDescent="0.25">
      <c r="A32" s="28"/>
      <c r="B32" s="4"/>
      <c r="C32" s="4"/>
      <c r="E32" s="4"/>
      <c r="F32" s="2"/>
      <c r="G32" s="2"/>
      <c r="H32" s="4"/>
      <c r="N32" s="4"/>
      <c r="O32" s="20"/>
      <c r="P32" s="2"/>
      <c r="Q32" s="2"/>
      <c r="R32" s="2"/>
      <c r="S32" s="2"/>
    </row>
    <row r="33" spans="1:19" x14ac:dyDescent="0.25">
      <c r="A33" s="28"/>
      <c r="B33" s="4"/>
      <c r="C33" s="4"/>
      <c r="E33" s="4"/>
      <c r="F33" s="2"/>
      <c r="G33" s="2"/>
      <c r="H33" s="4"/>
      <c r="N33" s="4"/>
      <c r="O33" s="20"/>
      <c r="P33" s="2"/>
      <c r="Q33" s="2"/>
      <c r="R33" s="2"/>
      <c r="S33" s="2"/>
    </row>
    <row r="34" spans="1:19" x14ac:dyDescent="0.25">
      <c r="A34" s="28"/>
      <c r="B34" s="4"/>
      <c r="C34" s="4"/>
      <c r="E34" s="4"/>
      <c r="F34" s="2"/>
      <c r="G34" s="2"/>
      <c r="H34" s="4"/>
      <c r="N34" s="4"/>
      <c r="O34" s="20"/>
      <c r="P34" s="2"/>
      <c r="Q34" s="2"/>
      <c r="R34" s="2"/>
      <c r="S34" s="2"/>
    </row>
    <row r="35" spans="1:19" x14ac:dyDescent="0.25">
      <c r="A35" s="28"/>
      <c r="B35" s="4"/>
      <c r="C35" s="4"/>
      <c r="E35" s="4"/>
      <c r="F35" s="2"/>
      <c r="G35" s="2"/>
      <c r="H35" s="4"/>
      <c r="N35" s="4"/>
      <c r="O35" s="20"/>
      <c r="P35" s="2"/>
      <c r="Q35" s="2"/>
      <c r="R35" s="2"/>
      <c r="S35" s="2"/>
    </row>
    <row r="36" spans="1:19" x14ac:dyDescent="0.25">
      <c r="A36" s="28"/>
      <c r="B36" s="4"/>
      <c r="C36" s="4"/>
      <c r="E36" s="4"/>
      <c r="F36" s="2"/>
      <c r="G36" s="4"/>
      <c r="H36" s="4"/>
      <c r="N36" s="4"/>
      <c r="O36" s="20"/>
      <c r="P36" s="2"/>
      <c r="Q36" s="2"/>
      <c r="R36" s="2"/>
      <c r="S36" s="2"/>
    </row>
    <row r="37" spans="1:19" x14ac:dyDescent="0.25">
      <c r="A37" s="28"/>
      <c r="B37" s="4"/>
      <c r="C37" s="4"/>
      <c r="E37" s="4"/>
      <c r="F37" s="2"/>
      <c r="G37" s="2"/>
      <c r="H37" s="4"/>
      <c r="N37" s="4"/>
      <c r="O37" s="20"/>
      <c r="P37" s="2"/>
      <c r="Q37" s="2"/>
      <c r="R37" s="2"/>
      <c r="S37" s="2"/>
    </row>
    <row r="38" spans="1:19" x14ac:dyDescent="0.25">
      <c r="A38" s="28"/>
      <c r="B38" s="4"/>
      <c r="C38" s="4"/>
      <c r="E38" s="4"/>
      <c r="F38" s="2"/>
      <c r="G38" s="2"/>
      <c r="H38" s="4"/>
      <c r="N38" s="4"/>
      <c r="O38" s="20"/>
      <c r="P38" s="2"/>
      <c r="Q38" s="2"/>
      <c r="R38" s="2"/>
      <c r="S38" s="2"/>
    </row>
    <row r="39" spans="1:19" x14ac:dyDescent="0.25">
      <c r="A39" s="28"/>
      <c r="B39" s="4"/>
      <c r="C39" s="4"/>
      <c r="E39" s="4"/>
      <c r="F39" s="4"/>
      <c r="G39" s="4"/>
      <c r="H39" s="4"/>
      <c r="N39" s="4"/>
      <c r="O39" s="20"/>
      <c r="P39" s="2"/>
      <c r="Q39" s="2"/>
      <c r="R39" s="2"/>
      <c r="S39" s="2"/>
    </row>
    <row r="40" spans="1:19" x14ac:dyDescent="0.25">
      <c r="A40" s="28"/>
      <c r="B40" s="4"/>
      <c r="C40" s="4"/>
      <c r="E40" s="4"/>
      <c r="F40" s="2"/>
      <c r="G40" s="2"/>
      <c r="H40" s="4"/>
      <c r="N40" s="4"/>
      <c r="O40" s="20"/>
      <c r="P40" s="2"/>
      <c r="Q40" s="2"/>
      <c r="R40" s="2"/>
      <c r="S40" s="2"/>
    </row>
    <row r="41" spans="1:19" x14ac:dyDescent="0.25">
      <c r="A41" s="28"/>
      <c r="B41" s="4"/>
      <c r="C41" s="4"/>
      <c r="E41" s="4"/>
      <c r="F41" s="2"/>
      <c r="G41" s="2"/>
      <c r="H41" s="4"/>
      <c r="N41" s="4"/>
      <c r="O41" s="20"/>
      <c r="P41" s="2"/>
      <c r="Q41" s="2"/>
      <c r="R41" s="2"/>
      <c r="S41" s="2"/>
    </row>
    <row r="42" spans="1:19" x14ac:dyDescent="0.25">
      <c r="A42" s="28"/>
      <c r="B42" s="4"/>
      <c r="C42" s="4"/>
      <c r="E42" s="4"/>
      <c r="F42" s="2"/>
      <c r="G42" s="4"/>
      <c r="H42" s="4"/>
      <c r="N42" s="4"/>
      <c r="O42" s="20"/>
      <c r="P42" s="2"/>
      <c r="Q42" s="2"/>
      <c r="R42" s="2"/>
      <c r="S42" s="2"/>
    </row>
    <row r="43" spans="1:19" x14ac:dyDescent="0.25">
      <c r="A43" s="28"/>
      <c r="B43" s="4"/>
      <c r="C43" s="4"/>
      <c r="E43" s="4"/>
      <c r="F43" s="2"/>
      <c r="G43" s="2"/>
      <c r="H43" s="4"/>
      <c r="N43" s="4"/>
      <c r="O43" s="20"/>
      <c r="P43" s="2"/>
      <c r="Q43" s="2"/>
      <c r="R43" s="2"/>
      <c r="S43" s="2"/>
    </row>
    <row r="44" spans="1:19" x14ac:dyDescent="0.25">
      <c r="A44" s="28"/>
      <c r="B44" s="4"/>
      <c r="C44" s="4"/>
      <c r="E44" s="4"/>
      <c r="F44" s="2"/>
      <c r="G44" s="2"/>
      <c r="H44" s="4"/>
      <c r="N44" s="4"/>
      <c r="O44" s="20"/>
      <c r="P44" s="2"/>
      <c r="Q44" s="2"/>
      <c r="R44" s="2"/>
      <c r="S44" s="2"/>
    </row>
    <row r="45" spans="1:19" x14ac:dyDescent="0.25">
      <c r="A45" s="28"/>
      <c r="B45" s="4"/>
      <c r="C45" s="4"/>
      <c r="E45" s="4"/>
      <c r="F45" s="2"/>
      <c r="G45" s="4"/>
      <c r="H45" s="4"/>
      <c r="N45" s="4"/>
      <c r="O45" s="20"/>
      <c r="P45" s="2"/>
      <c r="Q45" s="2"/>
      <c r="R45" s="2"/>
      <c r="S45" s="2"/>
    </row>
    <row r="46" spans="1:19" x14ac:dyDescent="0.25">
      <c r="A46" s="28"/>
      <c r="B46" s="4"/>
      <c r="C46" s="4"/>
      <c r="E46" s="4"/>
      <c r="F46" s="2"/>
      <c r="G46" s="2"/>
      <c r="H46" s="4"/>
      <c r="N46" s="4"/>
      <c r="O46" s="20"/>
      <c r="P46" s="2"/>
      <c r="Q46" s="2"/>
      <c r="R46" s="2"/>
      <c r="S46" s="2"/>
    </row>
    <row r="47" spans="1:19" x14ac:dyDescent="0.25">
      <c r="A47" s="28"/>
      <c r="B47" s="4"/>
      <c r="C47" s="4"/>
      <c r="E47" s="4"/>
      <c r="F47" s="2"/>
      <c r="G47" s="2"/>
      <c r="H47" s="4"/>
      <c r="N47" s="4"/>
      <c r="O47" s="20"/>
      <c r="P47" s="2"/>
      <c r="Q47" s="2"/>
      <c r="R47" s="2"/>
      <c r="S47" s="2"/>
    </row>
    <row r="48" spans="1:19" x14ac:dyDescent="0.25">
      <c r="A48" s="28"/>
      <c r="B48" s="4"/>
      <c r="C48" s="4"/>
      <c r="E48" s="4"/>
      <c r="F48" s="2"/>
      <c r="G48" s="2"/>
      <c r="H48" s="4"/>
      <c r="N48" s="4"/>
      <c r="O48" s="20"/>
      <c r="P48" s="2"/>
      <c r="Q48" s="2"/>
      <c r="R48" s="2"/>
      <c r="S48" s="2"/>
    </row>
    <row r="49" spans="1:19" x14ac:dyDescent="0.25">
      <c r="A49" s="28"/>
      <c r="B49" s="4"/>
      <c r="C49" s="4"/>
      <c r="E49" s="4"/>
      <c r="F49" s="2"/>
      <c r="G49" s="2"/>
      <c r="H49" s="4"/>
      <c r="N49" s="4"/>
      <c r="O49" s="20"/>
      <c r="P49" s="2"/>
      <c r="Q49" s="2"/>
      <c r="R49" s="2"/>
      <c r="S49" s="2"/>
    </row>
    <row r="50" spans="1:19" x14ac:dyDescent="0.25">
      <c r="A50" s="28"/>
      <c r="B50" s="4"/>
      <c r="C50" s="4"/>
      <c r="E50" s="4"/>
      <c r="F50" s="2"/>
      <c r="G50" s="4"/>
      <c r="H50" s="4"/>
      <c r="N50" s="4"/>
      <c r="O50" s="20"/>
      <c r="P50" s="2"/>
      <c r="Q50" s="2"/>
      <c r="R50" s="2"/>
      <c r="S50" s="2"/>
    </row>
    <row r="51" spans="1:19" x14ac:dyDescent="0.25">
      <c r="A51" s="28"/>
      <c r="B51" s="4"/>
      <c r="C51" s="4"/>
      <c r="E51" s="4"/>
      <c r="F51" s="2"/>
      <c r="G51" s="2"/>
      <c r="H51" s="4"/>
      <c r="N51" s="4"/>
      <c r="O51" s="20"/>
      <c r="P51" s="2"/>
      <c r="Q51" s="2"/>
      <c r="R51" s="2"/>
      <c r="S51" s="2"/>
    </row>
    <row r="52" spans="1:19" x14ac:dyDescent="0.25">
      <c r="A52" s="28"/>
      <c r="B52" s="4"/>
      <c r="C52" s="4"/>
      <c r="E52" s="4"/>
      <c r="F52" s="2"/>
      <c r="G52" s="2"/>
      <c r="H52" s="4"/>
      <c r="N52" s="4"/>
      <c r="O52" s="20"/>
      <c r="P52" s="2"/>
      <c r="Q52" s="2"/>
      <c r="R52" s="2"/>
      <c r="S52" s="2"/>
    </row>
    <row r="53" spans="1:19" x14ac:dyDescent="0.25">
      <c r="A53" s="28"/>
      <c r="B53" s="4"/>
      <c r="C53" s="4"/>
      <c r="E53" s="4"/>
      <c r="F53" s="2"/>
      <c r="G53" s="4"/>
      <c r="H53" s="4"/>
      <c r="N53" s="4"/>
      <c r="O53" s="20"/>
      <c r="P53" s="2"/>
      <c r="Q53" s="2"/>
      <c r="R53" s="2"/>
      <c r="S53" s="2"/>
    </row>
    <row r="54" spans="1:19" x14ac:dyDescent="0.25">
      <c r="A54" s="28"/>
      <c r="B54" s="4"/>
      <c r="C54" s="4"/>
      <c r="E54" s="4"/>
      <c r="F54" s="2"/>
      <c r="G54" s="2"/>
      <c r="H54" s="4"/>
      <c r="N54" s="4"/>
      <c r="O54" s="20"/>
      <c r="P54" s="2"/>
      <c r="Q54" s="2"/>
      <c r="R54" s="2"/>
      <c r="S54" s="2"/>
    </row>
    <row r="55" spans="1:19" x14ac:dyDescent="0.25">
      <c r="A55" s="28"/>
      <c r="B55" s="4"/>
      <c r="C55" s="4"/>
      <c r="E55" s="4"/>
      <c r="F55" s="2"/>
      <c r="G55" s="2"/>
      <c r="H55" s="4"/>
      <c r="N55" s="4"/>
      <c r="O55" s="20"/>
      <c r="P55" s="2"/>
      <c r="Q55" s="2"/>
      <c r="R55" s="2"/>
      <c r="S55" s="2"/>
    </row>
    <row r="56" spans="1:19" x14ac:dyDescent="0.25">
      <c r="A56" s="28"/>
      <c r="B56" s="4"/>
      <c r="C56" s="4"/>
      <c r="E56" s="4"/>
      <c r="F56" s="2"/>
      <c r="G56" s="4"/>
      <c r="H56" s="4"/>
      <c r="N56" s="4"/>
      <c r="O56" s="20"/>
      <c r="P56" s="2"/>
      <c r="Q56" s="2"/>
      <c r="R56" s="2"/>
      <c r="S56" s="2"/>
    </row>
    <row r="57" spans="1:19" x14ac:dyDescent="0.25">
      <c r="A57" s="28"/>
      <c r="B57" s="4"/>
      <c r="C57" s="4"/>
      <c r="E57" s="4"/>
      <c r="F57" s="2"/>
      <c r="G57" s="2"/>
      <c r="H57" s="4"/>
      <c r="N57" s="4"/>
      <c r="O57" s="20"/>
      <c r="P57" s="2"/>
      <c r="Q57" s="2"/>
      <c r="R57" s="2"/>
      <c r="S57" s="2"/>
    </row>
    <row r="58" spans="1:19" x14ac:dyDescent="0.25">
      <c r="A58" s="28"/>
      <c r="B58" s="4"/>
      <c r="C58" s="4"/>
      <c r="E58" s="4"/>
      <c r="F58" s="2"/>
      <c r="G58" s="2"/>
      <c r="H58" s="4"/>
      <c r="N58" s="4"/>
      <c r="O58" s="20"/>
      <c r="P58" s="2"/>
      <c r="Q58" s="2"/>
      <c r="R58" s="2"/>
      <c r="S58" s="2"/>
    </row>
    <row r="59" spans="1:19" x14ac:dyDescent="0.25">
      <c r="A59" s="28"/>
      <c r="B59" s="4"/>
      <c r="C59" s="4"/>
      <c r="E59" s="4"/>
      <c r="F59" s="2"/>
      <c r="G59" s="4"/>
      <c r="H59" s="4"/>
      <c r="N59" s="4"/>
      <c r="O59" s="20"/>
      <c r="P59" s="2"/>
      <c r="Q59" s="2"/>
      <c r="R59" s="2"/>
      <c r="S59" s="2"/>
    </row>
    <row r="60" spans="1:19" x14ac:dyDescent="0.25">
      <c r="A60" s="28"/>
      <c r="B60" s="4"/>
      <c r="C60" s="4"/>
      <c r="E60" s="4"/>
      <c r="F60" s="2"/>
      <c r="G60" s="2"/>
      <c r="H60" s="4"/>
      <c r="N60" s="4"/>
      <c r="O60" s="20"/>
      <c r="P60" s="2"/>
      <c r="Q60" s="2"/>
      <c r="R60" s="2"/>
      <c r="S60" s="2"/>
    </row>
    <row r="61" spans="1:19" x14ac:dyDescent="0.25">
      <c r="A61" s="28"/>
      <c r="B61" s="4"/>
      <c r="C61" s="4"/>
      <c r="E61" s="4"/>
      <c r="F61" s="2"/>
      <c r="G61" s="2"/>
      <c r="H61" s="4"/>
      <c r="N61" s="4"/>
      <c r="O61" s="20"/>
      <c r="P61" s="2"/>
      <c r="Q61" s="2"/>
      <c r="R61" s="2"/>
      <c r="S61" s="2"/>
    </row>
    <row r="62" spans="1:19" x14ac:dyDescent="0.25">
      <c r="A62" s="28"/>
      <c r="B62" s="4"/>
      <c r="C62" s="4"/>
      <c r="E62" s="4"/>
      <c r="F62" s="2"/>
      <c r="G62" s="2"/>
      <c r="H62" s="4"/>
      <c r="N62" s="4"/>
      <c r="O62" s="20"/>
      <c r="P62" s="2"/>
      <c r="Q62" s="2"/>
      <c r="R62" s="2"/>
      <c r="S62" s="2"/>
    </row>
    <row r="63" spans="1:19" x14ac:dyDescent="0.25">
      <c r="A63" s="28"/>
      <c r="B63" s="4"/>
      <c r="C63" s="4"/>
      <c r="E63" s="4"/>
      <c r="F63" s="2"/>
      <c r="G63" s="4"/>
      <c r="H63" s="4"/>
      <c r="L63" s="2"/>
      <c r="M63" s="2"/>
      <c r="N63" s="4"/>
      <c r="O63" s="2"/>
      <c r="P63" s="2"/>
      <c r="Q63" s="2"/>
      <c r="R63" s="2"/>
      <c r="S63" s="2"/>
    </row>
    <row r="64" spans="1:19" x14ac:dyDescent="0.25">
      <c r="A64" s="28"/>
      <c r="B64" s="4"/>
      <c r="C64" s="4"/>
      <c r="E64" s="4"/>
      <c r="F64" s="2"/>
      <c r="G64" s="2"/>
      <c r="H64" s="4"/>
      <c r="L64" s="2"/>
      <c r="M64" s="2"/>
      <c r="N64" s="4"/>
      <c r="O64" s="2"/>
      <c r="P64" s="2"/>
      <c r="Q64" s="2"/>
      <c r="R64" s="2"/>
      <c r="S64" s="2"/>
    </row>
    <row r="65" spans="1:19" x14ac:dyDescent="0.25">
      <c r="A65" s="28"/>
      <c r="B65" s="4"/>
      <c r="C65" s="4"/>
      <c r="E65" s="4"/>
      <c r="F65" s="2"/>
      <c r="G65" s="2"/>
      <c r="H65" s="4"/>
      <c r="L65" s="2"/>
      <c r="M65" s="2"/>
      <c r="N65" s="4"/>
      <c r="O65" s="2"/>
      <c r="P65" s="2"/>
      <c r="Q65" s="2"/>
      <c r="R65" s="2"/>
      <c r="S65" s="2"/>
    </row>
    <row r="66" spans="1:19" x14ac:dyDescent="0.25">
      <c r="A66" s="28"/>
      <c r="B66" s="4"/>
      <c r="C66" s="4"/>
      <c r="E66" s="4"/>
      <c r="F66" s="2"/>
      <c r="G66" s="4"/>
      <c r="H66" s="4"/>
      <c r="L66" s="2"/>
      <c r="M66" s="2"/>
      <c r="N66" s="4"/>
      <c r="O66" s="2"/>
      <c r="P66" s="2"/>
      <c r="Q66" s="2"/>
      <c r="R66" s="2"/>
      <c r="S66" s="2"/>
    </row>
    <row r="67" spans="1:19" x14ac:dyDescent="0.25">
      <c r="A67" s="52"/>
      <c r="B67" s="4"/>
      <c r="C67" s="4"/>
      <c r="E67" s="4"/>
      <c r="H67" s="4"/>
      <c r="N67" s="4"/>
      <c r="P67" s="2"/>
      <c r="Q67" s="15"/>
      <c r="R67" s="15"/>
      <c r="S67" s="2"/>
    </row>
    <row r="68" spans="1:19" x14ac:dyDescent="0.25">
      <c r="A68" s="61"/>
      <c r="B68" s="4"/>
      <c r="C68" s="4"/>
      <c r="E68" s="4"/>
      <c r="H68" s="4"/>
      <c r="N68" s="4"/>
      <c r="P68" s="2"/>
      <c r="Q68" s="15"/>
      <c r="R68" s="15"/>
      <c r="S68" s="2"/>
    </row>
    <row r="69" spans="1:19" x14ac:dyDescent="0.25">
      <c r="A69" s="57">
        <v>0</v>
      </c>
      <c r="B69" s="4"/>
      <c r="C69" s="4"/>
      <c r="E69" s="4"/>
      <c r="H69" s="4"/>
      <c r="N69" s="4"/>
      <c r="P69" s="2"/>
      <c r="Q69" s="15"/>
      <c r="R69" s="15"/>
      <c r="S69" s="2"/>
    </row>
    <row r="70" spans="1:19" x14ac:dyDescent="0.25">
      <c r="A70" s="57">
        <v>4.1666666666666699E-2</v>
      </c>
      <c r="B70" s="4"/>
      <c r="C70" s="4"/>
      <c r="E70" s="4"/>
      <c r="H70" s="4"/>
      <c r="N70" s="4"/>
      <c r="P70" s="2"/>
      <c r="Q70" s="15"/>
      <c r="R70" s="15"/>
      <c r="S70" s="2"/>
    </row>
    <row r="71" spans="1:19" x14ac:dyDescent="0.25">
      <c r="A71" s="57">
        <v>8.3333333333333301E-2</v>
      </c>
      <c r="B71" s="4"/>
      <c r="C71" s="4"/>
      <c r="E71" s="4"/>
      <c r="H71" s="4"/>
      <c r="N71" s="4"/>
      <c r="P71" s="2"/>
      <c r="Q71" s="15"/>
      <c r="R71" s="15"/>
      <c r="S71" s="2"/>
    </row>
    <row r="72" spans="1:19" x14ac:dyDescent="0.25">
      <c r="A72" s="57">
        <v>0.125</v>
      </c>
      <c r="B72" s="4"/>
      <c r="C72" s="4"/>
      <c r="E72" s="4"/>
      <c r="H72" s="4"/>
      <c r="N72" s="4"/>
      <c r="P72" s="2"/>
      <c r="Q72" s="15"/>
      <c r="R72" s="15"/>
      <c r="S72" s="2"/>
    </row>
    <row r="73" spans="1:19" x14ac:dyDescent="0.25">
      <c r="A73" s="57">
        <v>0.16666666666666699</v>
      </c>
      <c r="B73" s="4"/>
      <c r="C73" s="4"/>
      <c r="E73" s="4"/>
      <c r="H73" s="4"/>
      <c r="N73" s="4"/>
      <c r="P73" s="2"/>
      <c r="Q73" s="15"/>
      <c r="R73" s="15"/>
      <c r="S73" s="2"/>
    </row>
    <row r="74" spans="1:19" x14ac:dyDescent="0.25">
      <c r="A74" s="57">
        <v>0.20833333333333301</v>
      </c>
      <c r="B74" s="4"/>
      <c r="C74" s="4"/>
      <c r="E74" s="4"/>
      <c r="H74" s="4"/>
      <c r="N74" s="4"/>
      <c r="P74" s="2"/>
      <c r="Q74" s="15"/>
      <c r="R74" s="15"/>
      <c r="S74" s="2"/>
    </row>
    <row r="75" spans="1:19" x14ac:dyDescent="0.25">
      <c r="A75" s="57">
        <v>0.25</v>
      </c>
      <c r="B75" s="4"/>
      <c r="C75" s="4"/>
      <c r="E75" s="4"/>
      <c r="H75" s="4"/>
      <c r="N75" s="4"/>
      <c r="P75" s="2"/>
      <c r="Q75" s="15"/>
      <c r="R75" s="15"/>
      <c r="S75" s="2"/>
    </row>
    <row r="76" spans="1:19" x14ac:dyDescent="0.25">
      <c r="A76" s="57">
        <v>0.29166666666666702</v>
      </c>
      <c r="B76" s="4"/>
      <c r="C76" s="4"/>
      <c r="E76" s="4"/>
      <c r="H76" s="4"/>
      <c r="N76" s="4"/>
      <c r="P76" s="2"/>
      <c r="Q76" s="15"/>
      <c r="R76" s="15"/>
      <c r="S76" s="2"/>
    </row>
    <row r="77" spans="1:19" x14ac:dyDescent="0.25">
      <c r="A77" s="57">
        <v>0.33333333333333298</v>
      </c>
      <c r="B77" s="4"/>
      <c r="C77" s="4"/>
      <c r="E77" s="4"/>
      <c r="H77" s="4"/>
      <c r="N77" s="4"/>
      <c r="P77" s="2"/>
      <c r="Q77" s="15"/>
      <c r="R77" s="15"/>
      <c r="S77" s="2"/>
    </row>
    <row r="78" spans="1:19" x14ac:dyDescent="0.25">
      <c r="A78" s="59">
        <v>0.375</v>
      </c>
      <c r="B78" s="4"/>
      <c r="C78" s="4"/>
      <c r="E78" s="4"/>
      <c r="H78" s="4"/>
      <c r="N78" s="4"/>
      <c r="P78" s="2"/>
      <c r="Q78" s="15"/>
      <c r="R78" s="15"/>
      <c r="S78" s="2"/>
    </row>
    <row r="79" spans="1:19" x14ac:dyDescent="0.25">
      <c r="A79" s="59">
        <v>0.41666666666666702</v>
      </c>
      <c r="B79" s="4"/>
      <c r="C79" s="4"/>
      <c r="E79" s="4"/>
      <c r="H79" s="4"/>
      <c r="N79" s="4"/>
      <c r="P79" s="2"/>
      <c r="Q79" s="15"/>
      <c r="R79" s="15"/>
      <c r="S79" s="2"/>
    </row>
    <row r="80" spans="1:19" x14ac:dyDescent="0.25">
      <c r="A80" s="59">
        <v>0.45833333333333298</v>
      </c>
      <c r="B80" s="4"/>
      <c r="C80" s="4"/>
      <c r="E80" s="4"/>
      <c r="H80" s="4"/>
      <c r="N80" s="4"/>
      <c r="P80" s="2"/>
      <c r="Q80" s="15"/>
      <c r="R80" s="15"/>
      <c r="S80" s="2"/>
    </row>
    <row r="81" spans="1:19" x14ac:dyDescent="0.25">
      <c r="A81" s="59">
        <v>0.5</v>
      </c>
      <c r="B81" s="4"/>
      <c r="C81" s="4"/>
      <c r="E81" s="4"/>
      <c r="H81" s="4"/>
      <c r="N81" s="4"/>
      <c r="P81" s="2"/>
      <c r="Q81" s="15"/>
      <c r="R81" s="15"/>
      <c r="S81" s="2"/>
    </row>
    <row r="82" spans="1:19" x14ac:dyDescent="0.25">
      <c r="A82" s="59">
        <v>0.54166666666666696</v>
      </c>
      <c r="B82" s="4"/>
      <c r="C82" s="4"/>
      <c r="E82" s="4"/>
      <c r="H82" s="4"/>
      <c r="N82" s="4"/>
      <c r="P82" s="2"/>
      <c r="Q82" s="15"/>
      <c r="R82" s="15"/>
      <c r="S82" s="2"/>
    </row>
    <row r="83" spans="1:19" x14ac:dyDescent="0.25">
      <c r="A83" s="59">
        <v>0.58333333333333304</v>
      </c>
      <c r="B83" s="4"/>
      <c r="C83" s="4"/>
      <c r="E83" s="4"/>
      <c r="H83" s="4"/>
      <c r="N83" s="4"/>
      <c r="P83" s="2"/>
      <c r="Q83" s="15"/>
      <c r="R83" s="15"/>
      <c r="S83" s="2"/>
    </row>
    <row r="84" spans="1:19" x14ac:dyDescent="0.25">
      <c r="A84" s="57">
        <v>0.625</v>
      </c>
      <c r="B84" s="4"/>
      <c r="C84" s="4"/>
      <c r="E84" s="4"/>
      <c r="H84" s="4"/>
      <c r="N84" s="4"/>
      <c r="P84" s="2"/>
      <c r="Q84" s="15"/>
      <c r="R84" s="15"/>
      <c r="S84" s="2"/>
    </row>
    <row r="85" spans="1:19" x14ac:dyDescent="0.25">
      <c r="A85" s="57">
        <v>0.66666666666666696</v>
      </c>
      <c r="B85" s="4"/>
      <c r="C85" s="4"/>
      <c r="E85" s="4"/>
      <c r="H85" s="4"/>
      <c r="N85" s="4"/>
      <c r="P85" s="2"/>
      <c r="Q85" s="15"/>
      <c r="R85" s="15"/>
      <c r="S85" s="2"/>
    </row>
    <row r="86" spans="1:19" x14ac:dyDescent="0.25">
      <c r="A86" s="57">
        <v>0.70833333333333304</v>
      </c>
      <c r="B86" s="4"/>
      <c r="C86" s="4"/>
      <c r="E86" s="4"/>
      <c r="H86" s="4"/>
      <c r="N86" s="4"/>
      <c r="P86" s="2"/>
      <c r="Q86" s="15"/>
      <c r="R86" s="15"/>
      <c r="S86" s="2"/>
    </row>
    <row r="87" spans="1:19" x14ac:dyDescent="0.25">
      <c r="A87" s="57">
        <v>0.75</v>
      </c>
      <c r="B87" s="4"/>
      <c r="C87" s="4"/>
      <c r="E87" s="4"/>
      <c r="H87" s="4"/>
      <c r="N87" s="4"/>
      <c r="P87" s="2"/>
      <c r="Q87" s="15"/>
      <c r="R87" s="15"/>
      <c r="S87" s="2"/>
    </row>
    <row r="88" spans="1:19" x14ac:dyDescent="0.25">
      <c r="A88" s="57">
        <v>0.79166666666666696</v>
      </c>
      <c r="B88" s="4"/>
      <c r="C88" s="4"/>
      <c r="E88" s="4"/>
      <c r="H88" s="4"/>
      <c r="N88" s="4"/>
      <c r="P88" s="2"/>
      <c r="Q88" s="15"/>
      <c r="R88" s="15"/>
      <c r="S88" s="2"/>
    </row>
    <row r="89" spans="1:19" x14ac:dyDescent="0.25">
      <c r="A89" s="57">
        <v>0.83333333333333304</v>
      </c>
      <c r="B89" s="4"/>
      <c r="C89" s="4"/>
      <c r="E89" s="4"/>
      <c r="H89" s="4"/>
      <c r="N89" s="4"/>
      <c r="P89" s="2"/>
      <c r="Q89" s="15"/>
      <c r="R89" s="15"/>
      <c r="S89" s="2"/>
    </row>
    <row r="90" spans="1:19" x14ac:dyDescent="0.25">
      <c r="A90" s="57">
        <v>0.875</v>
      </c>
      <c r="B90" s="2"/>
      <c r="C90" s="2"/>
      <c r="E90" s="4"/>
      <c r="H90" s="4"/>
      <c r="N90" s="4"/>
      <c r="P90" s="2"/>
      <c r="Q90" s="15"/>
      <c r="R90" s="15"/>
      <c r="S90" s="2"/>
    </row>
    <row r="91" spans="1:19" x14ac:dyDescent="0.25">
      <c r="A91" s="57">
        <v>0.91666666666666696</v>
      </c>
      <c r="B91" s="2"/>
      <c r="C91" s="2"/>
      <c r="E91" s="4"/>
      <c r="H91" s="4"/>
      <c r="N91" s="4"/>
      <c r="P91" s="2"/>
      <c r="Q91" s="15"/>
      <c r="R91" s="15"/>
      <c r="S91" s="2"/>
    </row>
    <row r="92" spans="1:19" x14ac:dyDescent="0.25">
      <c r="A92" s="57">
        <v>0.95833333333333304</v>
      </c>
      <c r="B92" s="2"/>
      <c r="C92" s="2"/>
      <c r="E92" s="4"/>
      <c r="H92" s="4"/>
      <c r="N92" s="4"/>
      <c r="P92" s="2"/>
      <c r="Q92" s="15"/>
      <c r="R92" s="15"/>
      <c r="S92" s="2"/>
    </row>
    <row r="93" spans="1:19" x14ac:dyDescent="0.25">
      <c r="A93" s="61"/>
      <c r="B93" s="2"/>
      <c r="C93" s="2"/>
      <c r="E93" s="4"/>
      <c r="H93" s="4"/>
      <c r="N93" s="4"/>
      <c r="P93" s="2"/>
      <c r="Q93" s="15"/>
      <c r="R93" s="15"/>
      <c r="S93" s="2"/>
    </row>
    <row r="94" spans="1:19" x14ac:dyDescent="0.25">
      <c r="A94" s="62" t="s">
        <v>441</v>
      </c>
      <c r="B94" s="2"/>
      <c r="C94" s="2"/>
      <c r="E94" s="4"/>
      <c r="H94" s="4"/>
      <c r="N94" s="4"/>
      <c r="P94" s="2"/>
      <c r="Q94" s="15"/>
      <c r="R94" s="15"/>
      <c r="S94" s="2"/>
    </row>
    <row r="95" spans="1:19" x14ac:dyDescent="0.25">
      <c r="A95" s="63" t="s">
        <v>442</v>
      </c>
      <c r="B95" s="2"/>
      <c r="C95" s="2"/>
      <c r="E95" s="4"/>
      <c r="H95" s="4"/>
      <c r="N95" s="4"/>
      <c r="P95" s="2"/>
      <c r="Q95" s="15"/>
      <c r="R95" s="15"/>
      <c r="S95" s="2"/>
    </row>
    <row r="96" spans="1:19" x14ac:dyDescent="0.25">
      <c r="A96" s="60" t="s">
        <v>438</v>
      </c>
      <c r="B96" s="2"/>
      <c r="C96" s="2"/>
      <c r="E96" s="4"/>
      <c r="H96" s="4"/>
      <c r="N96" s="4"/>
      <c r="P96" s="2"/>
      <c r="Q96" s="15"/>
      <c r="R96" s="15"/>
      <c r="S96" s="2"/>
    </row>
    <row r="97" spans="1:19" x14ac:dyDescent="0.25">
      <c r="A97" s="1"/>
      <c r="B97" s="2"/>
      <c r="C97" s="2"/>
      <c r="E97" s="4"/>
      <c r="H97" s="4"/>
      <c r="N97" s="4"/>
      <c r="P97" s="2"/>
      <c r="Q97" s="15"/>
      <c r="R97" s="15"/>
      <c r="S97" s="2"/>
    </row>
    <row r="98" spans="1:19" x14ac:dyDescent="0.25">
      <c r="A98" s="1"/>
      <c r="B98" s="2"/>
      <c r="C98" s="2"/>
      <c r="E98" s="4"/>
      <c r="H98" s="4"/>
      <c r="N98" s="4"/>
      <c r="P98" s="2"/>
      <c r="Q98" s="15"/>
      <c r="R98" s="15"/>
      <c r="S98" s="2"/>
    </row>
    <row r="99" spans="1:19" x14ac:dyDescent="0.25">
      <c r="A99" s="1"/>
      <c r="B99" s="2"/>
      <c r="C99" s="2"/>
      <c r="E99" s="4"/>
      <c r="H99" s="4"/>
      <c r="N99" s="4"/>
      <c r="P99" s="2"/>
      <c r="Q99" s="15"/>
      <c r="R99" s="15"/>
      <c r="S99" s="2"/>
    </row>
    <row r="100" spans="1:19" x14ac:dyDescent="0.25">
      <c r="A100" s="1"/>
      <c r="B100" s="2"/>
      <c r="C100" s="2"/>
      <c r="E100" s="4"/>
      <c r="H100" s="4"/>
      <c r="N100" s="4"/>
      <c r="P100" s="2"/>
      <c r="Q100" s="15"/>
      <c r="R100" s="15"/>
      <c r="S100" s="2"/>
    </row>
    <row r="101" spans="1:19" x14ac:dyDescent="0.25">
      <c r="A101" s="1"/>
      <c r="B101" s="2"/>
      <c r="C101" s="2"/>
      <c r="E101" s="4"/>
      <c r="H101" s="4"/>
      <c r="N101" s="4"/>
      <c r="P101" s="2"/>
      <c r="Q101" s="15"/>
      <c r="R101" s="15"/>
      <c r="S101" s="2"/>
    </row>
    <row r="102" spans="1:19" x14ac:dyDescent="0.25">
      <c r="A102" s="1"/>
      <c r="B102" s="2"/>
      <c r="C102" s="2"/>
      <c r="E102" s="4"/>
      <c r="H102" s="4"/>
      <c r="N102" s="4"/>
      <c r="P102" s="2"/>
      <c r="Q102" s="15"/>
      <c r="R102" s="15"/>
      <c r="S102" s="2"/>
    </row>
    <row r="103" spans="1:19" x14ac:dyDescent="0.25">
      <c r="A103" s="1"/>
      <c r="B103" s="2"/>
      <c r="C103" s="2"/>
      <c r="E103" s="4"/>
      <c r="H103" s="4"/>
      <c r="N103" s="4"/>
      <c r="P103" s="2"/>
      <c r="Q103" s="15"/>
      <c r="R103" s="15"/>
      <c r="S103" s="2"/>
    </row>
    <row r="104" spans="1:19" x14ac:dyDescent="0.25">
      <c r="A104" s="1"/>
      <c r="E104" s="4"/>
      <c r="H104" s="4"/>
      <c r="N104" s="4"/>
      <c r="P104" s="2"/>
      <c r="Q104" s="15"/>
      <c r="R104" s="15"/>
      <c r="S104" s="2"/>
    </row>
    <row r="105" spans="1:19" x14ac:dyDescent="0.25">
      <c r="A105" s="1"/>
      <c r="E105" s="4"/>
      <c r="H105" s="4"/>
      <c r="N105" s="4"/>
      <c r="P105" s="2"/>
      <c r="Q105" s="15"/>
      <c r="R105" s="15"/>
      <c r="S105" s="2"/>
    </row>
    <row r="106" spans="1:19" x14ac:dyDescent="0.25">
      <c r="A106" s="1"/>
      <c r="E106" s="4"/>
      <c r="H106" s="4"/>
      <c r="N106" s="4"/>
      <c r="P106" s="2"/>
      <c r="Q106" s="15"/>
      <c r="R106" s="15"/>
      <c r="S106" s="2"/>
    </row>
    <row r="107" spans="1:19" x14ac:dyDescent="0.25">
      <c r="A107" s="1"/>
      <c r="E107" s="4"/>
      <c r="H107" s="4"/>
      <c r="N107" s="4"/>
      <c r="P107" s="2"/>
      <c r="Q107" s="15"/>
      <c r="R107" s="15"/>
      <c r="S107" s="2"/>
    </row>
    <row r="108" spans="1:19" x14ac:dyDescent="0.25">
      <c r="A108" s="1"/>
      <c r="E108" s="4"/>
      <c r="H108" s="4"/>
      <c r="N108" s="4"/>
      <c r="P108" s="2"/>
      <c r="Q108" s="15"/>
      <c r="R108" s="15"/>
      <c r="S108" s="2"/>
    </row>
    <row r="109" spans="1:19" x14ac:dyDescent="0.25">
      <c r="A109" s="1"/>
      <c r="E109" s="4"/>
      <c r="H109" s="4"/>
      <c r="N109" s="4"/>
      <c r="P109" s="2"/>
      <c r="Q109" s="15"/>
      <c r="R109" s="15"/>
      <c r="S109" s="2"/>
    </row>
    <row r="110" spans="1:19" x14ac:dyDescent="0.25">
      <c r="A110" s="1"/>
      <c r="E110" s="4"/>
      <c r="H110" s="4"/>
      <c r="N110" s="4"/>
      <c r="P110" s="2"/>
      <c r="Q110" s="15"/>
      <c r="R110" s="15"/>
      <c r="S110" s="2"/>
    </row>
    <row r="111" spans="1:19" x14ac:dyDescent="0.25">
      <c r="A111" s="1"/>
      <c r="E111" s="4"/>
      <c r="H111" s="4"/>
      <c r="N111" s="4"/>
      <c r="P111" s="2"/>
      <c r="Q111" s="15"/>
      <c r="R111" s="15"/>
      <c r="S111" s="2"/>
    </row>
    <row r="112" spans="1:19" x14ac:dyDescent="0.25">
      <c r="A112" s="1"/>
      <c r="E112" s="4"/>
      <c r="H112" s="4"/>
      <c r="N112" s="4"/>
      <c r="P112" s="2"/>
      <c r="Q112" s="15"/>
      <c r="R112" s="15"/>
      <c r="S112" s="2"/>
    </row>
    <row r="113" spans="1:19" x14ac:dyDescent="0.25">
      <c r="A113" s="1"/>
      <c r="E113" s="4"/>
      <c r="H113" s="4"/>
      <c r="N113" s="4"/>
      <c r="P113" s="2"/>
      <c r="Q113" s="15"/>
      <c r="R113" s="15"/>
      <c r="S113" s="2"/>
    </row>
    <row r="114" spans="1:19" x14ac:dyDescent="0.25">
      <c r="A114" s="1"/>
      <c r="E114" s="4"/>
      <c r="H114" s="4"/>
      <c r="N114" s="4"/>
      <c r="P114" s="2"/>
      <c r="Q114" s="15"/>
      <c r="R114" s="15"/>
      <c r="S114" s="2"/>
    </row>
    <row r="115" spans="1:19" x14ac:dyDescent="0.25">
      <c r="A115" s="1"/>
      <c r="E115" s="4"/>
      <c r="H115" s="4"/>
      <c r="N115" s="4"/>
      <c r="P115" s="2"/>
      <c r="Q115" s="15"/>
      <c r="R115" s="15"/>
      <c r="S115" s="2"/>
    </row>
    <row r="116" spans="1:19" x14ac:dyDescent="0.25">
      <c r="A116" s="1"/>
      <c r="E116" s="4"/>
      <c r="H116" s="4"/>
      <c r="N116" s="4"/>
      <c r="P116" s="2"/>
      <c r="Q116" s="15"/>
      <c r="R116" s="15"/>
      <c r="S116" s="2"/>
    </row>
    <row r="117" spans="1:19" x14ac:dyDescent="0.25">
      <c r="A117" s="1"/>
      <c r="E117" s="4"/>
      <c r="H117" s="4"/>
      <c r="N117" s="4"/>
      <c r="P117" s="2"/>
      <c r="Q117" s="15"/>
      <c r="R117" s="15"/>
      <c r="S117" s="2"/>
    </row>
    <row r="118" spans="1:19" x14ac:dyDescent="0.25">
      <c r="A118" s="1"/>
      <c r="E118" s="4"/>
      <c r="H118" s="4"/>
      <c r="N118" s="4"/>
      <c r="P118" s="2"/>
      <c r="Q118" s="15"/>
      <c r="R118" s="15"/>
      <c r="S118" s="2"/>
    </row>
    <row r="119" spans="1:19" x14ac:dyDescent="0.25">
      <c r="A119" s="1"/>
      <c r="E119" s="4"/>
      <c r="H119" s="4"/>
      <c r="N119" s="4"/>
      <c r="P119" s="2"/>
      <c r="Q119" s="15"/>
      <c r="R119" s="15"/>
      <c r="S119" s="2"/>
    </row>
    <row r="120" spans="1:19" x14ac:dyDescent="0.25">
      <c r="A120" s="1"/>
      <c r="E120" s="4"/>
      <c r="H120" s="4"/>
      <c r="N120" s="4"/>
      <c r="P120" s="2"/>
      <c r="Q120" s="15"/>
      <c r="R120" s="15"/>
      <c r="S120" s="2"/>
    </row>
    <row r="121" spans="1:19" x14ac:dyDescent="0.25">
      <c r="A121" s="1"/>
      <c r="E121" s="4"/>
      <c r="H121" s="4"/>
      <c r="N121" s="4"/>
      <c r="P121" s="2"/>
      <c r="Q121" s="15"/>
      <c r="R121" s="15"/>
      <c r="S121" s="2"/>
    </row>
    <row r="122" spans="1:19" x14ac:dyDescent="0.25">
      <c r="A122" s="1"/>
      <c r="E122" s="4"/>
      <c r="H122" s="4"/>
      <c r="N122" s="4"/>
      <c r="P122" s="2"/>
      <c r="Q122" s="15"/>
      <c r="R122" s="15"/>
      <c r="S122" s="2"/>
    </row>
    <row r="123" spans="1:19" x14ac:dyDescent="0.25">
      <c r="A123" s="1"/>
      <c r="E123" s="4"/>
      <c r="H123" s="4"/>
      <c r="N123" s="4"/>
      <c r="P123" s="2"/>
      <c r="Q123" s="15"/>
      <c r="R123" s="15"/>
      <c r="S123" s="2"/>
    </row>
    <row r="124" spans="1:19" x14ac:dyDescent="0.25">
      <c r="A124" s="1"/>
      <c r="E124" s="4"/>
      <c r="H124" s="4"/>
      <c r="N124" s="4"/>
      <c r="P124" s="2"/>
      <c r="Q124" s="15"/>
      <c r="R124" s="15"/>
      <c r="S124" s="2"/>
    </row>
    <row r="125" spans="1:19" x14ac:dyDescent="0.25">
      <c r="A125" s="1"/>
      <c r="E125" s="4"/>
      <c r="H125" s="4"/>
      <c r="N125" s="4"/>
      <c r="P125" s="2"/>
      <c r="Q125" s="15"/>
      <c r="R125" s="15"/>
      <c r="S125" s="2"/>
    </row>
    <row r="126" spans="1:19" x14ac:dyDescent="0.25">
      <c r="A126" s="1"/>
      <c r="E126" s="4"/>
      <c r="H126" s="4"/>
      <c r="N126" s="4"/>
      <c r="P126" s="2"/>
      <c r="Q126" s="15"/>
      <c r="R126" s="15"/>
      <c r="S126" s="2"/>
    </row>
    <row r="127" spans="1:19" x14ac:dyDescent="0.25">
      <c r="A127" s="1"/>
      <c r="E127" s="4"/>
      <c r="H127" s="4"/>
      <c r="N127" s="4"/>
      <c r="P127" s="2"/>
      <c r="Q127" s="15"/>
      <c r="R127" s="15"/>
      <c r="S127" s="2"/>
    </row>
    <row r="128" spans="1:19" x14ac:dyDescent="0.25">
      <c r="A128" s="1"/>
      <c r="E128" s="4"/>
      <c r="H128" s="4"/>
      <c r="N128" s="4"/>
      <c r="P128" s="2"/>
      <c r="Q128" s="15"/>
      <c r="R128" s="15"/>
      <c r="S128" s="2"/>
    </row>
    <row r="129" spans="1:19" x14ac:dyDescent="0.25">
      <c r="A129" s="1"/>
      <c r="E129" s="4"/>
      <c r="H129" s="4"/>
      <c r="N129" s="4"/>
      <c r="P129" s="2"/>
      <c r="Q129" s="15"/>
      <c r="R129" s="15"/>
      <c r="S129" s="2"/>
    </row>
    <row r="130" spans="1:19" x14ac:dyDescent="0.25">
      <c r="A130" s="1"/>
      <c r="E130" s="4"/>
      <c r="H130" s="4"/>
      <c r="N130" s="4"/>
      <c r="P130" s="2"/>
      <c r="Q130" s="15"/>
      <c r="R130" s="15"/>
      <c r="S130" s="2"/>
    </row>
    <row r="131" spans="1:19" x14ac:dyDescent="0.25">
      <c r="A131" s="1"/>
      <c r="E131" s="4"/>
      <c r="H131" s="4"/>
      <c r="N131" s="4"/>
      <c r="P131" s="2"/>
      <c r="Q131" s="15"/>
      <c r="R131" s="15"/>
      <c r="S131" s="2"/>
    </row>
    <row r="132" spans="1:19" x14ac:dyDescent="0.25">
      <c r="A132" s="1"/>
      <c r="E132" s="4"/>
      <c r="H132" s="4"/>
      <c r="N132" s="4"/>
      <c r="O132" s="21"/>
      <c r="P132" s="22"/>
      <c r="Q132" s="15"/>
      <c r="R132" s="15"/>
      <c r="S132" s="22"/>
    </row>
    <row r="133" spans="1:19" x14ac:dyDescent="0.25">
      <c r="A133" s="1"/>
      <c r="E133" s="4"/>
      <c r="H133" s="4"/>
      <c r="N133" s="4"/>
      <c r="O133" s="21"/>
      <c r="P133" s="22"/>
      <c r="Q133" s="15"/>
      <c r="R133" s="15"/>
      <c r="S133" s="22"/>
    </row>
    <row r="134" spans="1:19" x14ac:dyDescent="0.25">
      <c r="A134" s="1"/>
      <c r="E134" s="4"/>
      <c r="H134" s="4"/>
      <c r="N134" s="4"/>
      <c r="O134" s="21"/>
      <c r="P134" s="22"/>
      <c r="Q134" s="15"/>
      <c r="R134" s="15"/>
      <c r="S134" s="22"/>
    </row>
    <row r="135" spans="1:19" x14ac:dyDescent="0.25">
      <c r="A135" s="1"/>
      <c r="E135" s="4"/>
      <c r="H135" s="4"/>
      <c r="N135" s="4"/>
      <c r="O135" s="21"/>
      <c r="P135" s="22"/>
      <c r="Q135" s="15"/>
      <c r="R135" s="15"/>
      <c r="S135" s="22"/>
    </row>
    <row r="136" spans="1:19" x14ac:dyDescent="0.25">
      <c r="A136" s="1"/>
      <c r="E136" s="4"/>
      <c r="H136" s="4"/>
      <c r="N136" s="4"/>
      <c r="O136" s="21"/>
      <c r="P136" s="22"/>
      <c r="Q136" s="15"/>
      <c r="R136" s="15"/>
      <c r="S136" s="22"/>
    </row>
    <row r="137" spans="1:19" x14ac:dyDescent="0.25">
      <c r="A137" s="1"/>
      <c r="N137" s="4"/>
      <c r="O137" s="21"/>
      <c r="P137" s="22"/>
      <c r="Q137" s="15"/>
      <c r="R137" s="15"/>
      <c r="S137" s="22"/>
    </row>
    <row r="138" spans="1:19" x14ac:dyDescent="0.25">
      <c r="A138" s="1"/>
      <c r="N138" s="4"/>
      <c r="O138" s="21"/>
      <c r="P138" s="22"/>
      <c r="Q138" s="15"/>
      <c r="R138" s="15"/>
      <c r="S138" s="22"/>
    </row>
    <row r="139" spans="1:19" x14ac:dyDescent="0.25">
      <c r="A139" s="1"/>
      <c r="N139" s="4"/>
      <c r="O139" s="21"/>
      <c r="P139" s="22"/>
      <c r="Q139" s="15"/>
      <c r="R139" s="15"/>
      <c r="S139" s="22"/>
    </row>
    <row r="140" spans="1:19" x14ac:dyDescent="0.25">
      <c r="A140" s="1"/>
      <c r="N140" s="4"/>
      <c r="O140" s="21"/>
      <c r="P140" s="22"/>
      <c r="Q140" s="15"/>
      <c r="R140" s="15"/>
      <c r="S140" s="22"/>
    </row>
    <row r="141" spans="1:19" x14ac:dyDescent="0.25">
      <c r="A141" s="1"/>
      <c r="N141" s="4"/>
      <c r="O141" s="21"/>
      <c r="P141" s="22"/>
      <c r="Q141" s="15"/>
      <c r="R141" s="15"/>
      <c r="S141" s="22"/>
    </row>
    <row r="142" spans="1:19" x14ac:dyDescent="0.25">
      <c r="A142" s="1"/>
      <c r="N142" s="4"/>
      <c r="O142" s="21"/>
      <c r="P142" s="22"/>
      <c r="Q142" s="15"/>
      <c r="R142" s="15"/>
      <c r="S142" s="22"/>
    </row>
    <row r="143" spans="1:19" x14ac:dyDescent="0.25">
      <c r="A143" s="1"/>
      <c r="N143" s="4"/>
      <c r="O143" s="21"/>
      <c r="P143" s="22"/>
      <c r="Q143" s="15"/>
      <c r="R143" s="15"/>
      <c r="S143" s="22"/>
    </row>
    <row r="144" spans="1:19" x14ac:dyDescent="0.25">
      <c r="A144" s="1"/>
      <c r="N144" s="4"/>
      <c r="O144" s="21"/>
      <c r="P144" s="22"/>
      <c r="Q144" s="15"/>
      <c r="R144" s="15"/>
      <c r="S144" s="22"/>
    </row>
    <row r="145" spans="1:19" x14ac:dyDescent="0.25">
      <c r="A145" s="1"/>
      <c r="N145" s="4"/>
      <c r="O145" s="21"/>
      <c r="P145" s="22"/>
      <c r="Q145" s="15"/>
      <c r="R145" s="15"/>
      <c r="S145" s="22"/>
    </row>
    <row r="146" spans="1:19" x14ac:dyDescent="0.25">
      <c r="A146" s="1"/>
      <c r="N146" s="4"/>
      <c r="O146" s="21"/>
      <c r="P146" s="22"/>
      <c r="Q146" s="15"/>
      <c r="R146" s="15"/>
      <c r="S146" s="22"/>
    </row>
    <row r="147" spans="1:19" x14ac:dyDescent="0.25">
      <c r="A147" s="1"/>
      <c r="N147" s="4"/>
      <c r="O147" s="21"/>
      <c r="P147" s="22"/>
      <c r="Q147" s="15"/>
      <c r="R147" s="15"/>
      <c r="S147" s="22"/>
    </row>
    <row r="148" spans="1:19" x14ac:dyDescent="0.25">
      <c r="A148" s="1"/>
      <c r="N148" s="4"/>
      <c r="O148" s="21"/>
      <c r="P148" s="22"/>
      <c r="Q148" s="15"/>
      <c r="R148" s="15"/>
      <c r="S148" s="22"/>
    </row>
    <row r="149" spans="1:19" x14ac:dyDescent="0.25">
      <c r="A149" s="1"/>
      <c r="N149" s="4"/>
      <c r="O149" s="21"/>
      <c r="P149" s="22"/>
      <c r="Q149" s="15"/>
      <c r="R149" s="15"/>
      <c r="S149" s="22"/>
    </row>
    <row r="150" spans="1:19" x14ac:dyDescent="0.25">
      <c r="A150" s="1"/>
      <c r="N150" s="4"/>
      <c r="O150" s="21"/>
      <c r="P150" s="22"/>
      <c r="Q150" s="15"/>
      <c r="R150" s="15"/>
      <c r="S150" s="22"/>
    </row>
    <row r="151" spans="1:19" x14ac:dyDescent="0.25">
      <c r="A151" s="1"/>
      <c r="N151" s="4"/>
      <c r="O151" s="21"/>
      <c r="P151" s="22"/>
      <c r="Q151" s="15"/>
      <c r="R151" s="15"/>
      <c r="S151" s="22"/>
    </row>
    <row r="152" spans="1:19" x14ac:dyDescent="0.25">
      <c r="A152" s="1"/>
      <c r="N152" s="4"/>
      <c r="O152" s="21"/>
      <c r="P152" s="22"/>
      <c r="Q152" s="15"/>
      <c r="R152" s="15"/>
      <c r="S152" s="22"/>
    </row>
    <row r="153" spans="1:19" x14ac:dyDescent="0.25">
      <c r="A153" s="6"/>
      <c r="N153" s="4"/>
      <c r="O153" s="21"/>
      <c r="P153" s="22"/>
      <c r="Q153" s="15"/>
      <c r="R153" s="15"/>
      <c r="S153" s="22"/>
    </row>
    <row r="154" spans="1:19" x14ac:dyDescent="0.25">
      <c r="A154" s="6"/>
      <c r="N154" s="4"/>
      <c r="O154" s="21"/>
      <c r="P154" s="22"/>
      <c r="Q154" s="15"/>
      <c r="R154" s="15"/>
      <c r="S154" s="22"/>
    </row>
    <row r="155" spans="1:19" x14ac:dyDescent="0.25">
      <c r="A155" s="6"/>
      <c r="N155" s="4"/>
      <c r="O155" s="21"/>
      <c r="P155" s="22"/>
      <c r="Q155" s="15"/>
      <c r="R155" s="15"/>
      <c r="S155" s="22"/>
    </row>
    <row r="156" spans="1:19" x14ac:dyDescent="0.25">
      <c r="A156" s="6"/>
      <c r="N156" s="4"/>
      <c r="O156" s="21"/>
      <c r="P156" s="22"/>
      <c r="Q156" s="15"/>
      <c r="R156" s="15"/>
      <c r="S156" s="22"/>
    </row>
    <row r="157" spans="1:19" x14ac:dyDescent="0.25">
      <c r="A157" s="6"/>
      <c r="N157" s="4"/>
      <c r="O157" s="21"/>
      <c r="P157" s="22"/>
      <c r="Q157" s="15"/>
      <c r="R157" s="15"/>
      <c r="S157" s="22"/>
    </row>
    <row r="158" spans="1:19" x14ac:dyDescent="0.25">
      <c r="A158" s="6"/>
      <c r="N158" s="4"/>
      <c r="O158" s="21"/>
      <c r="P158" s="22"/>
      <c r="Q158" s="15"/>
      <c r="R158" s="15"/>
      <c r="S158" s="22"/>
    </row>
    <row r="159" spans="1:19" x14ac:dyDescent="0.25">
      <c r="A159" s="6"/>
      <c r="N159" s="4"/>
      <c r="O159" s="21"/>
      <c r="P159" s="22"/>
      <c r="Q159" s="15"/>
      <c r="R159" s="15"/>
      <c r="S159" s="22"/>
    </row>
    <row r="160" spans="1:19" x14ac:dyDescent="0.25">
      <c r="A160" s="6"/>
      <c r="N160" s="4"/>
      <c r="O160" s="21"/>
      <c r="P160" s="22"/>
      <c r="Q160" s="15"/>
      <c r="R160" s="15"/>
      <c r="S160" s="22"/>
    </row>
    <row r="161" spans="1:18" x14ac:dyDescent="0.25">
      <c r="A161" s="6"/>
      <c r="R161" s="15"/>
    </row>
    <row r="162" spans="1:18" x14ac:dyDescent="0.25">
      <c r="A162" s="6"/>
    </row>
    <row r="163" spans="1:18" x14ac:dyDescent="0.25">
      <c r="A163" s="6"/>
    </row>
    <row r="164" spans="1:18" x14ac:dyDescent="0.25">
      <c r="A164" s="6"/>
    </row>
    <row r="165" spans="1:18" x14ac:dyDescent="0.25">
      <c r="A165" s="6"/>
    </row>
    <row r="166" spans="1:18" x14ac:dyDescent="0.25">
      <c r="A166" s="6"/>
    </row>
    <row r="167" spans="1:18" x14ac:dyDescent="0.25">
      <c r="A167" s="6"/>
    </row>
    <row r="168" spans="1:18" x14ac:dyDescent="0.25">
      <c r="A168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68"/>
  <sheetViews>
    <sheetView topLeftCell="DV1" workbookViewId="0">
      <selection activeCell="ED32" sqref="CM32:ED34"/>
    </sheetView>
  </sheetViews>
  <sheetFormatPr defaultRowHeight="15.75" x14ac:dyDescent="0.25"/>
  <cols>
    <col min="1" max="92" width="9" style="7"/>
    <col min="93" max="93" width="10" style="7" bestFit="1" customWidth="1"/>
    <col min="94" max="16384" width="9" style="7"/>
  </cols>
  <sheetData>
    <row r="1" spans="1:158" s="54" customFormat="1" ht="16.5" x14ac:dyDescent="0.25">
      <c r="A1" s="52"/>
      <c r="B1" s="53" t="s">
        <v>373</v>
      </c>
      <c r="I1" s="54" t="s">
        <v>374</v>
      </c>
      <c r="AK1" s="54" t="s">
        <v>375</v>
      </c>
      <c r="BP1" s="54" t="s">
        <v>376</v>
      </c>
      <c r="CT1" s="54" t="s">
        <v>377</v>
      </c>
      <c r="DY1" s="54" t="s">
        <v>378</v>
      </c>
    </row>
    <row r="2" spans="1:158" s="54" customFormat="1" ht="16.5" x14ac:dyDescent="0.25">
      <c r="A2" s="55"/>
      <c r="B2" s="55" t="s">
        <v>379</v>
      </c>
      <c r="C2" s="24" t="s">
        <v>380</v>
      </c>
      <c r="D2" s="54" t="s">
        <v>381</v>
      </c>
      <c r="E2" s="56" t="s">
        <v>382</v>
      </c>
      <c r="F2" s="54" t="s">
        <v>383</v>
      </c>
      <c r="G2" s="56" t="s">
        <v>384</v>
      </c>
      <c r="H2" s="54" t="s">
        <v>385</v>
      </c>
      <c r="I2" s="56" t="s">
        <v>386</v>
      </c>
      <c r="J2" s="54" t="s">
        <v>387</v>
      </c>
      <c r="K2" s="56" t="s">
        <v>388</v>
      </c>
      <c r="L2" s="54" t="s">
        <v>389</v>
      </c>
      <c r="M2" s="56" t="s">
        <v>390</v>
      </c>
      <c r="N2" s="54" t="s">
        <v>391</v>
      </c>
      <c r="O2" s="56" t="s">
        <v>392</v>
      </c>
      <c r="P2" s="54" t="s">
        <v>393</v>
      </c>
      <c r="Q2" s="56" t="s">
        <v>394</v>
      </c>
      <c r="R2" s="54" t="s">
        <v>395</v>
      </c>
      <c r="S2" s="56" t="s">
        <v>396</v>
      </c>
      <c r="T2" s="54" t="s">
        <v>397</v>
      </c>
      <c r="U2" s="56" t="s">
        <v>398</v>
      </c>
      <c r="V2" s="54" t="s">
        <v>399</v>
      </c>
      <c r="W2" s="56" t="s">
        <v>400</v>
      </c>
      <c r="X2" s="54" t="s">
        <v>401</v>
      </c>
      <c r="Y2" s="56" t="s">
        <v>402</v>
      </c>
      <c r="Z2" s="54" t="s">
        <v>403</v>
      </c>
      <c r="AA2" s="56" t="s">
        <v>404</v>
      </c>
      <c r="AB2" s="54" t="s">
        <v>405</v>
      </c>
      <c r="AC2" s="56" t="s">
        <v>406</v>
      </c>
      <c r="AD2" s="54" t="s">
        <v>407</v>
      </c>
      <c r="AE2" s="56" t="s">
        <v>408</v>
      </c>
      <c r="AF2" s="56" t="s">
        <v>409</v>
      </c>
      <c r="AG2" s="54" t="s">
        <v>410</v>
      </c>
      <c r="AH2" s="56" t="s">
        <v>411</v>
      </c>
      <c r="AI2" s="54" t="s">
        <v>381</v>
      </c>
      <c r="AJ2" s="56" t="s">
        <v>382</v>
      </c>
      <c r="AK2" s="54" t="s">
        <v>412</v>
      </c>
      <c r="AL2" s="54" t="s">
        <v>387</v>
      </c>
      <c r="AM2" s="56" t="s">
        <v>388</v>
      </c>
      <c r="AN2" s="54" t="s">
        <v>389</v>
      </c>
      <c r="AO2" s="56" t="s">
        <v>390</v>
      </c>
      <c r="AP2" s="54" t="s">
        <v>391</v>
      </c>
      <c r="AQ2" s="56" t="s">
        <v>392</v>
      </c>
      <c r="AR2" s="54" t="s">
        <v>393</v>
      </c>
      <c r="AS2" s="56" t="s">
        <v>394</v>
      </c>
      <c r="AT2" s="54" t="s">
        <v>395</v>
      </c>
      <c r="AU2" s="56" t="s">
        <v>396</v>
      </c>
      <c r="AV2" s="54" t="s">
        <v>397</v>
      </c>
      <c r="AW2" s="56" t="s">
        <v>398</v>
      </c>
      <c r="AX2" s="54" t="s">
        <v>399</v>
      </c>
      <c r="AY2" s="56" t="s">
        <v>400</v>
      </c>
      <c r="AZ2" s="54" t="s">
        <v>401</v>
      </c>
      <c r="BA2" s="56" t="s">
        <v>402</v>
      </c>
      <c r="BB2" s="54" t="s">
        <v>403</v>
      </c>
      <c r="BC2" s="56" t="s">
        <v>404</v>
      </c>
      <c r="BD2" s="54" t="s">
        <v>405</v>
      </c>
      <c r="BE2" s="56" t="s">
        <v>406</v>
      </c>
      <c r="BF2" s="54" t="s">
        <v>407</v>
      </c>
      <c r="BG2" s="56" t="s">
        <v>408</v>
      </c>
      <c r="BH2" s="54" t="s">
        <v>413</v>
      </c>
      <c r="BI2" s="56" t="s">
        <v>379</v>
      </c>
      <c r="BJ2" s="54" t="s">
        <v>380</v>
      </c>
      <c r="BK2" s="54" t="s">
        <v>381</v>
      </c>
      <c r="BL2" s="56" t="s">
        <v>382</v>
      </c>
      <c r="BM2" s="54" t="s">
        <v>383</v>
      </c>
      <c r="BN2" s="56" t="s">
        <v>384</v>
      </c>
      <c r="BO2" s="54" t="s">
        <v>385</v>
      </c>
      <c r="BP2" s="56" t="s">
        <v>386</v>
      </c>
      <c r="BQ2" s="54" t="s">
        <v>387</v>
      </c>
      <c r="BR2" s="56" t="s">
        <v>388</v>
      </c>
      <c r="BS2" s="54" t="s">
        <v>389</v>
      </c>
      <c r="BT2" s="56" t="s">
        <v>390</v>
      </c>
      <c r="BU2" s="54" t="s">
        <v>391</v>
      </c>
      <c r="BV2" s="56" t="s">
        <v>392</v>
      </c>
      <c r="BW2" s="54" t="s">
        <v>393</v>
      </c>
      <c r="BX2" s="56" t="s">
        <v>394</v>
      </c>
      <c r="BY2" s="54" t="s">
        <v>395</v>
      </c>
      <c r="BZ2" s="56" t="s">
        <v>396</v>
      </c>
      <c r="CA2" s="54" t="s">
        <v>397</v>
      </c>
      <c r="CB2" s="56" t="s">
        <v>398</v>
      </c>
      <c r="CC2" s="54" t="s">
        <v>399</v>
      </c>
      <c r="CD2" s="56" t="s">
        <v>400</v>
      </c>
      <c r="CE2" s="54" t="s">
        <v>401</v>
      </c>
      <c r="CF2" s="56" t="s">
        <v>402</v>
      </c>
      <c r="CG2" s="54" t="s">
        <v>403</v>
      </c>
      <c r="CH2" s="56" t="s">
        <v>404</v>
      </c>
      <c r="CI2" s="54" t="s">
        <v>405</v>
      </c>
      <c r="CJ2" s="56" t="s">
        <v>406</v>
      </c>
      <c r="CK2" s="54" t="s">
        <v>407</v>
      </c>
      <c r="CL2" s="56" t="s">
        <v>408</v>
      </c>
      <c r="CM2" s="54" t="s">
        <v>413</v>
      </c>
      <c r="CN2" s="56" t="s">
        <v>379</v>
      </c>
      <c r="CO2" s="54" t="s">
        <v>380</v>
      </c>
      <c r="CP2" s="54" t="s">
        <v>381</v>
      </c>
      <c r="CQ2" s="56" t="s">
        <v>382</v>
      </c>
      <c r="CR2" s="54" t="s">
        <v>383</v>
      </c>
      <c r="CS2" s="56" t="s">
        <v>384</v>
      </c>
      <c r="CT2" s="54" t="s">
        <v>412</v>
      </c>
      <c r="CU2" s="56" t="s">
        <v>414</v>
      </c>
      <c r="CV2" s="54" t="s">
        <v>415</v>
      </c>
      <c r="CW2" s="56" t="s">
        <v>416</v>
      </c>
      <c r="CX2" s="54" t="s">
        <v>417</v>
      </c>
      <c r="CY2" s="56" t="s">
        <v>418</v>
      </c>
      <c r="CZ2" s="54" t="s">
        <v>419</v>
      </c>
      <c r="DA2" s="56" t="s">
        <v>420</v>
      </c>
      <c r="DB2" s="54" t="s">
        <v>421</v>
      </c>
      <c r="DC2" s="56" t="s">
        <v>422</v>
      </c>
      <c r="DD2" s="54" t="s">
        <v>423</v>
      </c>
      <c r="DE2" s="56" t="s">
        <v>424</v>
      </c>
      <c r="DF2" s="54" t="s">
        <v>425</v>
      </c>
      <c r="DG2" s="56" t="s">
        <v>426</v>
      </c>
      <c r="DH2" s="54" t="s">
        <v>427</v>
      </c>
      <c r="DI2" s="56" t="s">
        <v>428</v>
      </c>
      <c r="DJ2" s="54" t="s">
        <v>429</v>
      </c>
      <c r="DK2" s="56" t="s">
        <v>430</v>
      </c>
      <c r="DL2" s="54" t="s">
        <v>431</v>
      </c>
      <c r="DM2" s="56" t="s">
        <v>432</v>
      </c>
      <c r="DN2" s="54" t="s">
        <v>433</v>
      </c>
      <c r="DO2" s="56" t="s">
        <v>434</v>
      </c>
      <c r="DP2" s="54" t="s">
        <v>435</v>
      </c>
      <c r="DQ2" s="56" t="s">
        <v>409</v>
      </c>
      <c r="DR2" s="54" t="s">
        <v>410</v>
      </c>
      <c r="DS2" s="56" t="s">
        <v>411</v>
      </c>
      <c r="DT2" s="54" t="s">
        <v>381</v>
      </c>
      <c r="DU2" s="54" t="s">
        <v>436</v>
      </c>
      <c r="DV2" s="54" t="s">
        <v>383</v>
      </c>
      <c r="DW2" s="54" t="s">
        <v>437</v>
      </c>
      <c r="DX2" s="54" t="s">
        <v>385</v>
      </c>
      <c r="DY2" s="54" t="s">
        <v>412</v>
      </c>
      <c r="DZ2" s="54" t="s">
        <v>387</v>
      </c>
      <c r="EA2" s="54" t="s">
        <v>415</v>
      </c>
      <c r="EB2" s="54" t="s">
        <v>389</v>
      </c>
      <c r="EC2" s="54" t="s">
        <v>417</v>
      </c>
      <c r="ED2" s="54" t="s">
        <v>391</v>
      </c>
      <c r="EE2" s="54" t="s">
        <v>419</v>
      </c>
      <c r="EF2" s="54" t="s">
        <v>393</v>
      </c>
      <c r="EG2" s="54" t="s">
        <v>421</v>
      </c>
      <c r="EH2" s="54" t="s">
        <v>395</v>
      </c>
      <c r="EI2" s="54" t="s">
        <v>423</v>
      </c>
      <c r="EJ2" s="54" t="s">
        <v>397</v>
      </c>
      <c r="EK2" s="54" t="s">
        <v>425</v>
      </c>
      <c r="EL2" s="54" t="s">
        <v>399</v>
      </c>
      <c r="EM2" s="54" t="s">
        <v>427</v>
      </c>
      <c r="EN2" s="54" t="s">
        <v>401</v>
      </c>
      <c r="EO2" s="54" t="s">
        <v>429</v>
      </c>
      <c r="EP2" s="54" t="s">
        <v>403</v>
      </c>
      <c r="EQ2" s="54" t="s">
        <v>431</v>
      </c>
      <c r="ER2" s="54" t="s">
        <v>405</v>
      </c>
      <c r="ES2" s="54" t="s">
        <v>433</v>
      </c>
      <c r="ET2" s="54" t="s">
        <v>407</v>
      </c>
      <c r="EU2" s="54" t="s">
        <v>435</v>
      </c>
      <c r="EV2" s="54" t="s">
        <v>413</v>
      </c>
      <c r="EW2" s="54" t="s">
        <v>410</v>
      </c>
      <c r="EX2" s="54" t="s">
        <v>380</v>
      </c>
      <c r="EY2" s="54" t="s">
        <v>381</v>
      </c>
      <c r="EZ2" s="54" t="s">
        <v>436</v>
      </c>
      <c r="FA2" s="54" t="s">
        <v>383</v>
      </c>
      <c r="FB2" s="54" t="s">
        <v>437</v>
      </c>
    </row>
    <row r="3" spans="1:158" x14ac:dyDescent="0.25">
      <c r="A3" s="57">
        <v>0</v>
      </c>
      <c r="B3" s="54"/>
      <c r="C3" s="54">
        <v>13.2</v>
      </c>
      <c r="D3" s="54">
        <v>15</v>
      </c>
      <c r="E3" s="54">
        <v>13.4</v>
      </c>
      <c r="F3" s="54">
        <v>9.9</v>
      </c>
      <c r="G3" s="54">
        <v>10.199999999999999</v>
      </c>
      <c r="H3" s="54">
        <v>12.6</v>
      </c>
      <c r="I3" s="54">
        <v>12.4</v>
      </c>
      <c r="J3" s="54">
        <v>9.6999999999999993</v>
      </c>
      <c r="K3" s="54">
        <v>12.3</v>
      </c>
      <c r="L3" s="54">
        <v>12.7</v>
      </c>
      <c r="M3" s="54">
        <v>14.2</v>
      </c>
      <c r="N3" s="54">
        <v>13.8</v>
      </c>
      <c r="O3" s="54">
        <v>13.1</v>
      </c>
      <c r="P3" s="54">
        <v>14.4</v>
      </c>
      <c r="Q3" s="54">
        <v>14.3</v>
      </c>
      <c r="R3" s="54">
        <v>14.6</v>
      </c>
      <c r="S3" s="54">
        <v>16.8</v>
      </c>
      <c r="T3" s="54">
        <v>14.4</v>
      </c>
      <c r="U3" s="54">
        <v>16.3</v>
      </c>
      <c r="V3" s="54">
        <v>16.600000000000001</v>
      </c>
      <c r="W3" s="54">
        <v>14.9</v>
      </c>
      <c r="X3" s="54">
        <v>15.1</v>
      </c>
      <c r="Y3" s="54">
        <v>15.7</v>
      </c>
      <c r="Z3" s="54">
        <v>10.199999999999999</v>
      </c>
      <c r="AA3" s="54">
        <v>7.7</v>
      </c>
      <c r="AB3" s="54">
        <v>10.5</v>
      </c>
      <c r="AC3" s="54">
        <v>10.9</v>
      </c>
      <c r="AD3" s="54">
        <v>10.3</v>
      </c>
      <c r="AE3" s="54">
        <v>14.4</v>
      </c>
      <c r="AF3" s="54">
        <v>16.2</v>
      </c>
      <c r="AG3" s="54">
        <v>16.899999999999999</v>
      </c>
      <c r="AH3" s="54">
        <v>17.7</v>
      </c>
      <c r="AI3" s="54">
        <v>16.899999999999999</v>
      </c>
      <c r="AJ3" s="54">
        <v>14.7</v>
      </c>
      <c r="AK3" s="54">
        <v>17</v>
      </c>
      <c r="AL3" s="54">
        <v>18.100000000000001</v>
      </c>
      <c r="AM3" s="54">
        <v>12.8</v>
      </c>
      <c r="AN3" s="54">
        <v>15.2</v>
      </c>
      <c r="AO3" s="54">
        <v>16.8</v>
      </c>
      <c r="AP3" s="54">
        <v>18.3</v>
      </c>
      <c r="AQ3" s="54">
        <v>17.3</v>
      </c>
      <c r="AR3" s="54">
        <v>14.9</v>
      </c>
      <c r="AS3" s="54">
        <v>15.7</v>
      </c>
      <c r="AT3" s="54">
        <v>16.100000000000001</v>
      </c>
      <c r="AU3" s="54">
        <v>17</v>
      </c>
      <c r="AV3" s="54">
        <v>16.8</v>
      </c>
      <c r="AW3" s="54">
        <v>17.8</v>
      </c>
      <c r="AX3" s="54">
        <v>15.6</v>
      </c>
      <c r="AY3" s="54">
        <v>16.5</v>
      </c>
      <c r="AZ3" s="54">
        <v>16.600000000000001</v>
      </c>
      <c r="BA3" s="54">
        <v>18.100000000000001</v>
      </c>
      <c r="BB3" s="54">
        <v>19.3</v>
      </c>
      <c r="BC3" s="54">
        <v>18.600000000000001</v>
      </c>
      <c r="BD3" s="54">
        <v>19.3</v>
      </c>
      <c r="BE3" s="54">
        <v>19.8</v>
      </c>
      <c r="BF3" s="54">
        <v>12.2</v>
      </c>
      <c r="BG3" s="54">
        <v>11.9</v>
      </c>
      <c r="BH3" s="54">
        <v>15.9</v>
      </c>
      <c r="BI3" s="54">
        <v>14.5</v>
      </c>
      <c r="BJ3" s="54">
        <v>16.3</v>
      </c>
      <c r="BK3" s="54">
        <v>18.399999999999999</v>
      </c>
      <c r="BL3" s="54">
        <v>20.3</v>
      </c>
      <c r="BM3" s="54">
        <v>20.399999999999999</v>
      </c>
      <c r="BN3" s="54">
        <v>22.6</v>
      </c>
      <c r="BO3" s="54">
        <v>22.8</v>
      </c>
      <c r="BP3" s="54">
        <v>22.9</v>
      </c>
      <c r="BQ3" s="54">
        <v>22.2</v>
      </c>
      <c r="BR3" s="54">
        <v>22.6</v>
      </c>
      <c r="BS3" s="54">
        <v>21.7</v>
      </c>
      <c r="BT3" s="54">
        <v>15.6</v>
      </c>
      <c r="BU3" s="54">
        <v>14.6</v>
      </c>
      <c r="BV3" s="54">
        <v>16</v>
      </c>
      <c r="BW3" s="54">
        <v>17.7</v>
      </c>
      <c r="BX3" s="54">
        <v>16.2</v>
      </c>
      <c r="BY3" s="54">
        <v>14.4</v>
      </c>
      <c r="BZ3" s="54">
        <v>16.8</v>
      </c>
      <c r="CA3" s="54">
        <v>18.8</v>
      </c>
      <c r="CB3" s="54">
        <v>19.5</v>
      </c>
      <c r="CC3" s="54">
        <v>21.7</v>
      </c>
      <c r="CD3" s="54">
        <v>17.3</v>
      </c>
      <c r="CE3" s="54">
        <v>18.8</v>
      </c>
      <c r="CF3" s="54">
        <v>20</v>
      </c>
      <c r="CG3" s="54">
        <v>17.5</v>
      </c>
      <c r="CH3" s="54">
        <v>16.3</v>
      </c>
      <c r="CI3" s="54">
        <v>19.7</v>
      </c>
      <c r="CJ3" s="54">
        <v>20.3</v>
      </c>
      <c r="CK3" s="54">
        <v>21.8</v>
      </c>
      <c r="CL3" s="54">
        <v>22.2</v>
      </c>
      <c r="CM3" s="54">
        <v>22.2</v>
      </c>
      <c r="CN3" s="54">
        <v>20.5</v>
      </c>
      <c r="CO3" s="79">
        <f>243.04*(LN(大氣濕度!CO3/100)+((17.625*大氣溫度!CO3)/(243.04+大氣溫度!CO3)))/(17.625-LN(大氣濕度!CO3/100)-((17.625*大氣溫度!CO3)/(243.04+大氣溫度!CO3)))</f>
        <v>21.003318197956769</v>
      </c>
      <c r="CP3" s="79">
        <f>243.04*(LN(大氣濕度!CP3/100)+((17.625*大氣溫度!CP3)/(243.04+大氣溫度!CP3)))/(17.625-LN(大氣濕度!CP3/100)-((17.625*大氣溫度!CP3)/(243.04+大氣溫度!CP3)))</f>
        <v>21.013588347098278</v>
      </c>
      <c r="CQ3" s="79">
        <f>243.04*(LN(大氣濕度!CQ3/100)+((17.625*大氣溫度!CQ3)/(243.04+大氣溫度!CQ3)))/(17.625-LN(大氣濕度!CQ3/100)-((17.625*大氣溫度!CQ3)/(243.04+大氣溫度!CQ3)))</f>
        <v>19.834057235194386</v>
      </c>
      <c r="CR3" s="79">
        <f>243.04*(LN(大氣濕度!CR3/100)+((17.625*大氣溫度!CR3)/(243.04+大氣溫度!CR3)))/(17.625-LN(大氣濕度!CR3/100)-((17.625*大氣溫度!CR3)/(243.04+大氣溫度!CR3)))</f>
        <v>21.088355842090799</v>
      </c>
      <c r="CS3" s="79">
        <f>243.04*(LN(大氣濕度!CS3/100)+((17.625*大氣溫度!CS3)/(243.04+大氣溫度!CS3)))/(17.625-LN(大氣濕度!CS3/100)-((17.625*大氣溫度!CS3)/(243.04+大氣溫度!CS3)))</f>
        <v>19.770326079312746</v>
      </c>
      <c r="CT3" s="79">
        <f>243.04*(LN(大氣濕度!CT3/100)+((17.625*大氣溫度!CT3)/(243.04+大氣溫度!CT3)))/(17.625-LN(大氣濕度!CT3/100)-((17.625*大氣溫度!CT3)/(243.04+大氣溫度!CT3)))</f>
        <v>18.882677259766634</v>
      </c>
      <c r="CU3" s="79">
        <f>243.04*(LN(大氣濕度!CU3/100)+((17.625*大氣溫度!CU3)/(243.04+大氣溫度!CU3)))/(17.625-LN(大氣濕度!CU3/100)-((17.625*大氣溫度!CU3)/(243.04+大氣溫度!CU3)))</f>
        <v>19.758550488617299</v>
      </c>
      <c r="CV3" s="79">
        <f>243.04*(LN(大氣濕度!CV3/100)+((17.625*大氣溫度!CV3)/(243.04+大氣溫度!CV3)))/(17.625-LN(大氣濕度!CV3/100)-((17.625*大氣溫度!CV3)/(243.04+大氣溫度!CV3)))</f>
        <v>22.340316936671371</v>
      </c>
      <c r="CW3" s="79">
        <f>243.04*(LN(大氣濕度!CW3/100)+((17.625*大氣溫度!CW3)/(243.04+大氣溫度!CW3)))/(17.625-LN(大氣濕度!CW3/100)-((17.625*大氣溫度!CW3)/(243.04+大氣溫度!CW3)))</f>
        <v>22.254541726815845</v>
      </c>
      <c r="CX3" s="79">
        <f>243.04*(LN(大氣濕度!CX3/100)+((17.625*大氣溫度!CX3)/(243.04+大氣溫度!CX3)))/(17.625-LN(大氣濕度!CX3/100)-((17.625*大氣溫度!CX3)/(243.04+大氣溫度!CX3)))</f>
        <v>22.156938907990831</v>
      </c>
      <c r="CY3" s="79">
        <f>243.04*(LN(大氣濕度!CY3/100)+((17.625*大氣溫度!CY3)/(243.04+大氣溫度!CY3)))/(17.625-LN(大氣濕度!CY3/100)-((17.625*大氣溫度!CY3)/(243.04+大氣溫度!CY3)))</f>
        <v>17.516359977843067</v>
      </c>
      <c r="CZ3" s="79">
        <f>243.04*(LN(大氣濕度!CZ3/100)+((17.625*大氣溫度!CZ3)/(243.04+大氣溫度!CZ3)))/(17.625-LN(大氣濕度!CZ3/100)-((17.625*大氣溫度!CZ3)/(243.04+大氣溫度!CZ3)))</f>
        <v>21.71363288462161</v>
      </c>
      <c r="DA3" s="79">
        <f>243.04*(LN(大氣濕度!DA3/100)+((17.625*大氣溫度!DA3)/(243.04+大氣溫度!DA3)))/(17.625-LN(大氣濕度!DA3/100)-((17.625*大氣溫度!DA3)/(243.04+大氣溫度!DA3)))</f>
        <v>22.880992679930038</v>
      </c>
      <c r="DB3" s="79">
        <f>243.04*(LN(大氣濕度!DB3/100)+((17.625*大氣溫度!DB3)/(243.04+大氣溫度!DB3)))/(17.625-LN(大氣濕度!DB3/100)-((17.625*大氣溫度!DB3)/(243.04+大氣溫度!DB3)))</f>
        <v>23.905650474214479</v>
      </c>
      <c r="DC3" s="79">
        <f>243.04*(LN(大氣濕度!DC3/100)+((17.625*大氣溫度!DC3)/(243.04+大氣溫度!DC3)))/(17.625-LN(大氣濕度!DC3/100)-((17.625*大氣溫度!DC3)/(243.04+大氣溫度!DC3)))</f>
        <v>21.634511647301814</v>
      </c>
      <c r="DD3" s="79">
        <f>243.04*(LN(大氣濕度!DD3/100)+((17.625*大氣溫度!DD3)/(243.04+大氣溫度!DD3)))/(17.625-LN(大氣濕度!DD3/100)-((17.625*大氣溫度!DD3)/(243.04+大氣溫度!DD3)))</f>
        <v>23.561876065477527</v>
      </c>
      <c r="DE3" s="79">
        <f>243.04*(LN(大氣濕度!DE3/100)+((17.625*大氣溫度!DE3)/(243.04+大氣溫度!DE3)))/(17.625-LN(大氣濕度!DE3/100)-((17.625*大氣溫度!DE3)/(243.04+大氣溫度!DE3)))</f>
        <v>22.792207466192679</v>
      </c>
      <c r="DF3" s="79">
        <f>243.04*(LN(大氣濕度!DF3/100)+((17.625*大氣溫度!DF3)/(243.04+大氣溫度!DF3)))/(17.625-LN(大氣濕度!DF3/100)-((17.625*大氣溫度!DF3)/(243.04+大氣溫度!DF3)))</f>
        <v>23.203459400031608</v>
      </c>
      <c r="DG3" s="79">
        <f>243.04*(LN(大氣濕度!DG3/100)+((17.625*大氣溫度!DG3)/(243.04+大氣溫度!DG3)))/(17.625-LN(大氣濕度!DG3/100)-((17.625*大氣溫度!DG3)/(243.04+大氣溫度!DG3)))</f>
        <v>24.849141239544529</v>
      </c>
      <c r="DH3" s="79">
        <f>243.04*(LN(大氣濕度!DH3/100)+((17.625*大氣溫度!DH3)/(243.04+大氣溫度!DH3)))/(17.625-LN(大氣濕度!DH3/100)-((17.625*大氣溫度!DH3)/(243.04+大氣溫度!DH3)))</f>
        <v>23.966322998604166</v>
      </c>
      <c r="DI3" s="79">
        <f>243.04*(LN(大氣濕度!DI3/100)+((17.625*大氣溫度!DI3)/(243.04+大氣溫度!DI3)))/(17.625-LN(大氣濕度!DI3/100)-((17.625*大氣溫度!DI3)/(243.04+大氣溫度!DI3)))</f>
        <v>22.98731546865578</v>
      </c>
      <c r="DJ3" s="79">
        <f>243.04*(LN(大氣濕度!DJ3/100)+((17.625*大氣溫度!DJ3)/(243.04+大氣溫度!DJ3)))/(17.625-LN(大氣濕度!DJ3/100)-((17.625*大氣溫度!DJ3)/(243.04+大氣溫度!DJ3)))</f>
        <v>25.13644322093452</v>
      </c>
      <c r="DK3" s="79">
        <f>243.04*(LN(大氣濕度!DK3/100)+((17.625*大氣溫度!DK3)/(243.04+大氣溫度!DK3)))/(17.625-LN(大氣濕度!DK3/100)-((17.625*大氣溫度!DK3)/(243.04+大氣溫度!DK3)))</f>
        <v>24.674012215811967</v>
      </c>
      <c r="DL3" s="79">
        <f>243.04*(LN(大氣濕度!DL3/100)+((17.625*大氣溫度!DL3)/(243.04+大氣溫度!DL3)))/(17.625-LN(大氣濕度!DL3/100)-((17.625*大氣溫度!DL3)/(243.04+大氣溫度!DL3)))</f>
        <v>25.493953977586077</v>
      </c>
      <c r="DM3" s="79">
        <f>243.04*(LN(大氣濕度!DM3/100)+((17.625*大氣溫度!DM3)/(243.04+大氣溫度!DM3)))/(17.625-LN(大氣濕度!DM3/100)-((17.625*大氣溫度!DM3)/(243.04+大氣溫度!DM3)))</f>
        <v>24.804442602495449</v>
      </c>
      <c r="DN3" s="79">
        <f>243.04*(LN(大氣濕度!DN3/100)+((17.625*大氣溫度!DN3)/(243.04+大氣溫度!DN3)))/(17.625-LN(大氣濕度!DN3/100)-((17.625*大氣溫度!DN3)/(243.04+大氣溫度!DN3)))</f>
        <v>23.864841729031497</v>
      </c>
      <c r="DO3" s="79">
        <f>243.04*(LN(大氣濕度!DO3/100)+((17.625*大氣溫度!DO3)/(243.04+大氣溫度!DO3)))/(17.625-LN(大氣濕度!DO3/100)-((17.625*大氣溫度!DO3)/(243.04+大氣溫度!DO3)))</f>
        <v>25.612962906546386</v>
      </c>
      <c r="DP3" s="79">
        <f>243.04*(LN(大氣濕度!DP3/100)+((17.625*大氣溫度!DP3)/(243.04+大氣溫度!DP3)))/(17.625-LN(大氣濕度!DP3/100)-((17.625*大氣溫度!DP3)/(243.04+大氣溫度!DP3)))</f>
        <v>24.920570172184352</v>
      </c>
      <c r="DQ3" s="79">
        <f>243.04*(LN(大氣濕度!DQ3/100)+((17.625*大氣溫度!DQ3)/(243.04+大氣溫度!DQ3)))/(17.625-LN(大氣濕度!DQ3/100)-((17.625*大氣溫度!DQ3)/(243.04+大氣溫度!DQ3)))</f>
        <v>24.920636416795237</v>
      </c>
      <c r="DR3" s="79">
        <f>243.04*(LN(大氣濕度!DR3/100)+((17.625*大氣溫度!DR3)/(243.04+大氣溫度!DR3)))/(17.625-LN(大氣濕度!DR3/100)-((17.625*大氣溫度!DR3)/(243.04+大氣溫度!DR3)))</f>
        <v>24.527423052137966</v>
      </c>
      <c r="DS3" s="79">
        <f>243.04*(LN(大氣濕度!DS3/100)+((17.625*大氣溫度!DS3)/(243.04+大氣溫度!DS3)))/(17.625-LN(大氣濕度!DS3/100)-((17.625*大氣溫度!DS3)/(243.04+大氣溫度!DS3)))</f>
        <v>25.038037143718366</v>
      </c>
      <c r="DT3" s="79">
        <f>243.04*(LN(大氣濕度!DT3/100)+((17.625*大氣溫度!DT3)/(243.04+大氣溫度!DT3)))/(17.625-LN(大氣濕度!DT3/100)-((17.625*大氣溫度!DT3)/(243.04+大氣溫度!DT3)))</f>
        <v>25.045384762549993</v>
      </c>
      <c r="DU3" s="79">
        <f>243.04*(LN(大氣濕度!DU3/100)+((17.625*大氣溫度!DU3)/(243.04+大氣溫度!DU3)))/(17.625-LN(大氣濕度!DU3/100)-((17.625*大氣溫度!DU3)/(243.04+大氣溫度!DU3)))</f>
        <v>24.323639944216012</v>
      </c>
      <c r="DV3" s="79">
        <f>243.04*(LN(大氣濕度!DV3/100)+((17.625*大氣溫度!DV3)/(243.04+大氣溫度!DV3)))/(17.625-LN(大氣濕度!DV3/100)-((17.625*大氣溫度!DV3)/(243.04+大氣溫度!DV3)))</f>
        <v>25.614112418944867</v>
      </c>
      <c r="DW3" s="79">
        <f>243.04*(LN(大氣濕度!DW3/100)+((17.625*大氣溫度!DW3)/(243.04+大氣溫度!DW3)))/(17.625-LN(大氣濕度!DW3/100)-((17.625*大氣溫度!DW3)/(243.04+大氣溫度!DW3)))</f>
        <v>24.031933882316164</v>
      </c>
      <c r="DX3" s="79">
        <f>243.04*(LN(大氣濕度!DX3/100)+((17.625*大氣溫度!DX3)/(243.04+大氣溫度!DX3)))/(17.625-LN(大氣濕度!DX3/100)-((17.625*大氣溫度!DX3)/(243.04+大氣溫度!DX3)))</f>
        <v>24.761329768855344</v>
      </c>
      <c r="DY3" s="79">
        <f>243.04*(LN(大氣濕度!DY3/100)+((17.625*大氣溫度!DY3)/(243.04+大氣溫度!DY3)))/(17.625-LN(大氣濕度!DY3/100)-((17.625*大氣溫度!DY3)/(243.04+大氣溫度!DY3)))</f>
        <v>23.863597990526255</v>
      </c>
      <c r="DZ3" s="79">
        <f>243.04*(LN(大氣濕度!DZ3/100)+((17.625*大氣溫度!DZ3)/(243.04+大氣溫度!DZ3)))/(17.625-LN(大氣濕度!DZ3/100)-((17.625*大氣溫度!DZ3)/(243.04+大氣溫度!DZ3)))</f>
        <v>24.260394243453909</v>
      </c>
      <c r="EA3" s="79">
        <f>243.04*(LN(大氣濕度!EA3/100)+((17.625*大氣溫度!EA3)/(243.04+大氣溫度!EA3)))/(17.625-LN(大氣濕度!EA3/100)-((17.625*大氣溫度!EA3)/(243.04+大氣溫度!EA3)))</f>
        <v>26.213174820075523</v>
      </c>
      <c r="EB3" s="79">
        <f>243.04*(LN(大氣濕度!EB3/100)+((17.625*大氣溫度!EB3)/(243.04+大氣溫度!EB3)))/(17.625-LN(大氣濕度!EB3/100)-((17.625*大氣溫度!EB3)/(243.04+大氣溫度!EB3)))</f>
        <v>25.829031584652601</v>
      </c>
      <c r="EC3" s="79">
        <f>243.04*(LN(大氣濕度!EC3/100)+((17.625*大氣溫度!EC3)/(243.04+大氣溫度!EC3)))/(17.625-LN(大氣濕度!EC3/100)-((17.625*大氣溫度!EC3)/(243.04+大氣溫度!EC3)))</f>
        <v>24.715028969064225</v>
      </c>
      <c r="ED3" s="79">
        <f>243.04*(LN(大氣濕度!ED3/100)+((17.625*大氣溫度!ED3)/(243.04+大氣溫度!ED3)))/(17.625-LN(大氣濕度!ED3/100)-((17.625*大氣溫度!ED3)/(243.04+大氣溫度!ED3)))</f>
        <v>24.132417271845952</v>
      </c>
      <c r="EE3" s="79">
        <f>243.04*(LN(大氣濕度!EE3/100)+((17.625*大氣溫度!EE3)/(243.04+大氣溫度!EE3)))/(17.625-LN(大氣濕度!EE3/100)-((17.625*大氣溫度!EE3)/(243.04+大氣溫度!EE3)))</f>
        <v>22.97389499738749</v>
      </c>
      <c r="EF3" s="79">
        <f>243.04*(LN(大氣濕度!EF3/100)+((17.625*大氣溫度!EF3)/(243.04+大氣溫度!EF3)))/(17.625-LN(大氣濕度!EF3/100)-((17.625*大氣溫度!EF3)/(243.04+大氣溫度!EF3)))</f>
        <v>24.218100981793516</v>
      </c>
    </row>
    <row r="4" spans="1:158" x14ac:dyDescent="0.25">
      <c r="A4" s="57">
        <v>4.1666666666666699E-2</v>
      </c>
      <c r="B4" s="54"/>
      <c r="C4" s="54">
        <v>12.8</v>
      </c>
      <c r="D4" s="54">
        <v>15.1</v>
      </c>
      <c r="E4" s="54">
        <v>12.9</v>
      </c>
      <c r="F4" s="54">
        <v>9.8000000000000007</v>
      </c>
      <c r="G4" s="54">
        <v>10.1</v>
      </c>
      <c r="H4" s="54">
        <v>12.2</v>
      </c>
      <c r="I4" s="54">
        <v>13</v>
      </c>
      <c r="J4" s="54">
        <v>9.4</v>
      </c>
      <c r="K4" s="54">
        <v>11.6</v>
      </c>
      <c r="L4" s="54">
        <v>12.2</v>
      </c>
      <c r="M4" s="54">
        <v>13.7</v>
      </c>
      <c r="N4" s="54">
        <v>13.2</v>
      </c>
      <c r="O4" s="54">
        <v>12.8</v>
      </c>
      <c r="P4" s="54">
        <v>15.5</v>
      </c>
      <c r="Q4" s="54">
        <v>14.2</v>
      </c>
      <c r="R4" s="54">
        <v>14.8</v>
      </c>
      <c r="S4" s="54">
        <v>16.600000000000001</v>
      </c>
      <c r="T4" s="54">
        <v>14.4</v>
      </c>
      <c r="U4" s="54">
        <v>15.9</v>
      </c>
      <c r="V4" s="54">
        <v>16.5</v>
      </c>
      <c r="W4" s="54">
        <v>15.2</v>
      </c>
      <c r="X4" s="54">
        <v>15.3</v>
      </c>
      <c r="Y4" s="54">
        <v>15.5</v>
      </c>
      <c r="Z4" s="54">
        <v>9.9</v>
      </c>
      <c r="AA4" s="54">
        <v>7.8</v>
      </c>
      <c r="AB4" s="54">
        <v>10.1</v>
      </c>
      <c r="AC4" s="54">
        <v>10.5</v>
      </c>
      <c r="AD4" s="54">
        <v>10.199999999999999</v>
      </c>
      <c r="AE4" s="54">
        <v>14.5</v>
      </c>
      <c r="AF4" s="54">
        <v>16.399999999999999</v>
      </c>
      <c r="AG4" s="54">
        <v>17</v>
      </c>
      <c r="AH4" s="54">
        <v>17.7</v>
      </c>
      <c r="AI4" s="54">
        <v>16.7</v>
      </c>
      <c r="AJ4" s="54">
        <v>14.6</v>
      </c>
      <c r="AK4" s="54">
        <v>16.899999999999999</v>
      </c>
      <c r="AL4" s="54">
        <v>18.2</v>
      </c>
      <c r="AM4" s="54">
        <v>12.8</v>
      </c>
      <c r="AN4" s="54">
        <v>14.9</v>
      </c>
      <c r="AO4" s="54">
        <v>16.899999999999999</v>
      </c>
      <c r="AP4" s="54">
        <v>18</v>
      </c>
      <c r="AQ4" s="54">
        <v>17.399999999999999</v>
      </c>
      <c r="AR4" s="54">
        <v>15</v>
      </c>
      <c r="AS4" s="54">
        <v>15.6</v>
      </c>
      <c r="AT4" s="54">
        <v>16</v>
      </c>
      <c r="AU4" s="54">
        <v>17</v>
      </c>
      <c r="AV4" s="54">
        <v>16.5</v>
      </c>
      <c r="AW4" s="54">
        <v>17.5</v>
      </c>
      <c r="AX4" s="54">
        <v>15.6</v>
      </c>
      <c r="AY4" s="54">
        <v>16.399999999999999</v>
      </c>
      <c r="AZ4" s="54">
        <v>16.2</v>
      </c>
      <c r="BA4" s="54">
        <v>18</v>
      </c>
      <c r="BB4" s="54">
        <v>18.7</v>
      </c>
      <c r="BC4" s="54">
        <v>18.399999999999999</v>
      </c>
      <c r="BD4" s="54">
        <v>18.899999999999999</v>
      </c>
      <c r="BE4" s="54">
        <v>19.399999999999999</v>
      </c>
      <c r="BF4" s="54">
        <v>12.2</v>
      </c>
      <c r="BG4" s="54">
        <v>12</v>
      </c>
      <c r="BH4" s="54">
        <v>16.2</v>
      </c>
      <c r="BI4" s="54">
        <v>13.9</v>
      </c>
      <c r="BJ4" s="54">
        <v>16.3</v>
      </c>
      <c r="BK4" s="54">
        <v>18.5</v>
      </c>
      <c r="BL4" s="54">
        <v>20.399999999999999</v>
      </c>
      <c r="BM4" s="54">
        <v>20.2</v>
      </c>
      <c r="BN4" s="54">
        <v>22.4</v>
      </c>
      <c r="BO4" s="54">
        <v>22.8</v>
      </c>
      <c r="BP4" s="54">
        <v>22.7</v>
      </c>
      <c r="BQ4" s="54">
        <v>22.2</v>
      </c>
      <c r="BR4" s="54">
        <v>22.5</v>
      </c>
      <c r="BS4" s="54">
        <v>22</v>
      </c>
      <c r="BT4" s="54">
        <v>15.3</v>
      </c>
      <c r="BU4" s="54">
        <v>14.2</v>
      </c>
      <c r="BV4" s="54">
        <v>15.6</v>
      </c>
      <c r="BW4" s="54">
        <v>17.3</v>
      </c>
      <c r="BX4" s="54">
        <v>16</v>
      </c>
      <c r="BY4" s="54">
        <v>14.5</v>
      </c>
      <c r="BZ4" s="54">
        <v>16.600000000000001</v>
      </c>
      <c r="CA4" s="54">
        <v>18.8</v>
      </c>
      <c r="CB4" s="54">
        <v>19.2</v>
      </c>
      <c r="CC4" s="54">
        <v>21.3</v>
      </c>
      <c r="CD4" s="54">
        <v>17</v>
      </c>
      <c r="CE4" s="54">
        <v>18.7</v>
      </c>
      <c r="CF4" s="54">
        <v>19.8</v>
      </c>
      <c r="CG4" s="54">
        <v>17.5</v>
      </c>
      <c r="CH4" s="54">
        <v>15.7</v>
      </c>
      <c r="CI4" s="54">
        <v>19.7</v>
      </c>
      <c r="CJ4" s="54">
        <v>19.899999999999999</v>
      </c>
      <c r="CK4" s="54">
        <v>21.8</v>
      </c>
      <c r="CL4" s="54">
        <v>22.2</v>
      </c>
      <c r="CM4" s="54">
        <v>22.2</v>
      </c>
      <c r="CN4" s="54">
        <v>20.399999999999999</v>
      </c>
      <c r="CO4" s="79">
        <f>243.04*(LN(大氣濕度!CO4/100)+((17.625*大氣溫度!CO4)/(243.04+大氣溫度!CO4)))/(17.625-LN(大氣濕度!CO4/100)-((17.625*大氣溫度!CO4)/(243.04+大氣溫度!CO4)))</f>
        <v>21.202567608128515</v>
      </c>
      <c r="CP4" s="79">
        <f>243.04*(LN(大氣濕度!CP4/100)+((17.625*大氣溫度!CP4)/(243.04+大氣溫度!CP4)))/(17.625-LN(大氣濕度!CP4/100)-((17.625*大氣溫度!CP4)/(243.04+大氣溫度!CP4)))</f>
        <v>20.806024575072808</v>
      </c>
      <c r="CQ4" s="79">
        <f>243.04*(LN(大氣濕度!CQ4/100)+((17.625*大氣溫度!CQ4)/(243.04+大氣溫度!CQ4)))/(17.625-LN(大氣濕度!CQ4/100)-((17.625*大氣溫度!CQ4)/(243.04+大氣溫度!CQ4)))</f>
        <v>20.004075046107456</v>
      </c>
      <c r="CR4" s="79">
        <f>243.04*(LN(大氣濕度!CR4/100)+((17.625*大氣溫度!CR4)/(243.04+大氣溫度!CR4)))/(17.625-LN(大氣濕度!CR4/100)-((17.625*大氣溫度!CR4)/(243.04+大氣溫度!CR4)))</f>
        <v>21.211666090569487</v>
      </c>
      <c r="CS4" s="79">
        <f>243.04*(LN(大氣濕度!CS4/100)+((17.625*大氣溫度!CS4)/(243.04+大氣溫度!CS4)))/(17.625-LN(大氣濕度!CS4/100)-((17.625*大氣溫度!CS4)/(243.04+大氣溫度!CS4)))</f>
        <v>19.541276775244654</v>
      </c>
      <c r="CT4" s="79">
        <f>243.04*(LN(大氣濕度!CT4/100)+((17.625*大氣溫度!CT4)/(243.04+大氣溫度!CT4)))/(17.625-LN(大氣濕度!CT4/100)-((17.625*大氣溫度!CT4)/(243.04+大氣溫度!CT4)))</f>
        <v>18.67568591248115</v>
      </c>
      <c r="CU4" s="79">
        <f>243.04*(LN(大氣濕度!CU4/100)+((17.625*大氣溫度!CU4)/(243.04+大氣溫度!CU4)))/(17.625-LN(大氣濕度!CU4/100)-((17.625*大氣溫度!CU4)/(243.04+大氣溫度!CU4)))</f>
        <v>19.46493058692775</v>
      </c>
      <c r="CV4" s="79">
        <f>243.04*(LN(大氣濕度!CV4/100)+((17.625*大氣溫度!CV4)/(243.04+大氣溫度!CV4)))/(17.625-LN(大氣濕度!CV4/100)-((17.625*大氣溫度!CV4)/(243.04+大氣溫度!CV4)))</f>
        <v>22.421155467804034</v>
      </c>
      <c r="CW4" s="79">
        <f>243.04*(LN(大氣濕度!CW4/100)+((17.625*大氣溫度!CW4)/(243.04+大氣溫度!CW4)))/(17.625-LN(大氣濕度!CW4/100)-((17.625*大氣溫度!CW4)/(243.04+大氣溫度!CW4)))</f>
        <v>22.155175947558149</v>
      </c>
      <c r="CX4" s="79">
        <f>243.04*(LN(大氣濕度!CX4/100)+((17.625*大氣溫度!CX4)/(243.04+大氣溫度!CX4)))/(17.625-LN(大氣濕度!CX4/100)-((17.625*大氣溫度!CX4)/(243.04+大氣溫度!CX4)))</f>
        <v>22.291003880962315</v>
      </c>
      <c r="CY4" s="79">
        <f>243.04*(LN(大氣濕度!CY4/100)+((17.625*大氣溫度!CY4)/(243.04+大氣溫度!CY4)))/(17.625-LN(大氣濕度!CY4/100)-((17.625*大氣溫度!CY4)/(243.04+大氣溫度!CY4)))</f>
        <v>17.703062190687422</v>
      </c>
      <c r="CZ4" s="79">
        <f>243.04*(LN(大氣濕度!CZ4/100)+((17.625*大氣溫度!CZ4)/(243.04+大氣溫度!CZ4)))/(17.625-LN(大氣濕度!CZ4/100)-((17.625*大氣溫度!CZ4)/(243.04+大氣溫度!CZ4)))</f>
        <v>21.708872490672285</v>
      </c>
      <c r="DA4" s="79">
        <f>243.04*(LN(大氣濕度!DA4/100)+((17.625*大氣溫度!DA4)/(243.04+大氣溫度!DA4)))/(17.625-LN(大氣濕度!DA4/100)-((17.625*大氣溫度!DA4)/(243.04+大氣溫度!DA4)))</f>
        <v>22.684434572934016</v>
      </c>
      <c r="DB4" s="79">
        <f>243.04*(LN(大氣濕度!DB4/100)+((17.625*大氣溫度!DB4)/(243.04+大氣溫度!DB4)))/(17.625-LN(大氣濕度!DB4/100)-((17.625*大氣溫度!DB4)/(243.04+大氣溫度!DB4)))</f>
        <v>23.625133419143136</v>
      </c>
      <c r="DC4" s="79">
        <f>243.04*(LN(大氣濕度!DC4/100)+((17.625*大氣溫度!DC4)/(243.04+大氣溫度!DC4)))/(17.625-LN(大氣濕度!DC4/100)-((17.625*大氣溫度!DC4)/(243.04+大氣溫度!DC4)))</f>
        <v>22.492815961247491</v>
      </c>
      <c r="DD4" s="79">
        <f>243.04*(LN(大氣濕度!DD4/100)+((17.625*大氣溫度!DD4)/(243.04+大氣溫度!DD4)))/(17.625-LN(大氣濕度!DD4/100)-((17.625*大氣溫度!DD4)/(243.04+大氣溫度!DD4)))</f>
        <v>23.36504468251777</v>
      </c>
      <c r="DE4" s="79">
        <f>243.04*(LN(大氣濕度!DE4/100)+((17.625*大氣溫度!DE4)/(243.04+大氣溫度!DE4)))/(17.625-LN(大氣濕度!DE4/100)-((17.625*大氣溫度!DE4)/(243.04+大氣溫度!DE4)))</f>
        <v>22.887884889225667</v>
      </c>
      <c r="DF4" s="79">
        <f>243.04*(LN(大氣濕度!DF4/100)+((17.625*大氣溫度!DF4)/(243.04+大氣溫度!DF4)))/(17.625-LN(大氣濕度!DF4/100)-((17.625*大氣溫度!DF4)/(243.04+大氣溫度!DF4)))</f>
        <v>22.948840968081726</v>
      </c>
      <c r="DG4" s="79">
        <f>243.04*(LN(大氣濕度!DG4/100)+((17.625*大氣溫度!DG4)/(243.04+大氣溫度!DG4)))/(17.625-LN(大氣濕度!DG4/100)-((17.625*大氣溫度!DG4)/(243.04+大氣溫度!DG4)))</f>
        <v>24.944699823710621</v>
      </c>
      <c r="DH4" s="79">
        <f>243.04*(LN(大氣濕度!DH4/100)+((17.625*大氣溫度!DH4)/(243.04+大氣溫度!DH4)))/(17.625-LN(大氣濕度!DH4/100)-((17.625*大氣溫度!DH4)/(243.04+大氣溫度!DH4)))</f>
        <v>23.77149452009208</v>
      </c>
      <c r="DI4" s="79">
        <f>243.04*(LN(大氣濕度!DI4/100)+((17.625*大氣溫度!DI4)/(243.04+大氣溫度!DI4)))/(17.625-LN(大氣濕度!DI4/100)-((17.625*大氣溫度!DI4)/(243.04+大氣溫度!DI4)))</f>
        <v>23.265022238353417</v>
      </c>
      <c r="DJ4" s="79">
        <f>243.04*(LN(大氣濕度!DJ4/100)+((17.625*大氣溫度!DJ4)/(243.04+大氣溫度!DJ4)))/(17.625-LN(大氣濕度!DJ4/100)-((17.625*大氣溫度!DJ4)/(243.04+大氣溫度!DJ4)))</f>
        <v>24.92217156903266</v>
      </c>
      <c r="DK4" s="79">
        <f>243.04*(LN(大氣濕度!DK4/100)+((17.625*大氣溫度!DK4)/(243.04+大氣溫度!DK4)))/(17.625-LN(大氣濕度!DK4/100)-((17.625*大氣溫度!DK4)/(243.04+大氣溫度!DK4)))</f>
        <v>24.410169164002511</v>
      </c>
      <c r="DL4" s="79">
        <f>243.04*(LN(大氣濕度!DL4/100)+((17.625*大氣溫度!DL4)/(243.04+大氣溫度!DL4)))/(17.625-LN(大氣濕度!DL4/100)-((17.625*大氣溫度!DL4)/(243.04+大氣溫度!DL4)))</f>
        <v>25.284293098983728</v>
      </c>
      <c r="DM4" s="79">
        <f>243.04*(LN(大氣濕度!DM4/100)+((17.625*大氣溫度!DM4)/(243.04+大氣溫度!DM4)))/(17.625-LN(大氣濕度!DM4/100)-((17.625*大氣溫度!DM4)/(243.04+大氣溫度!DM4)))</f>
        <v>24.379023166454143</v>
      </c>
      <c r="DN4" s="79">
        <f>243.04*(LN(大氣濕度!DN4/100)+((17.625*大氣溫度!DN4)/(243.04+大氣溫度!DN4)))/(17.625-LN(大氣濕度!DN4/100)-((17.625*大氣溫度!DN4)/(243.04+大氣溫度!DN4)))</f>
        <v>23.928087378315343</v>
      </c>
      <c r="DO4" s="79">
        <f>243.04*(LN(大氣濕度!DO4/100)+((17.625*大氣溫度!DO4)/(243.04+大氣溫度!DO4)))/(17.625-LN(大氣濕度!DO4/100)-((17.625*大氣溫度!DO4)/(243.04+大氣溫度!DO4)))</f>
        <v>25.236211905707798</v>
      </c>
      <c r="DP4" s="79">
        <f>243.04*(LN(大氣濕度!DP4/100)+((17.625*大氣溫度!DP4)/(243.04+大氣溫度!DP4)))/(17.625-LN(大氣濕度!DP4/100)-((17.625*大氣溫度!DP4)/(243.04+大氣溫度!DP4)))</f>
        <v>24.959385520572368</v>
      </c>
      <c r="DQ4" s="79">
        <f>243.04*(LN(大氣濕度!DQ4/100)+((17.625*大氣溫度!DQ4)/(243.04+大氣溫度!DQ4)))/(17.625-LN(大氣濕度!DQ4/100)-((17.625*大氣溫度!DQ4)/(243.04+大氣溫度!DQ4)))</f>
        <v>24.823254911805602</v>
      </c>
      <c r="DR4" s="79">
        <f>243.04*(LN(大氣濕度!DR4/100)+((17.625*大氣溫度!DR4)/(243.04+大氣溫度!DR4)))/(17.625-LN(大氣濕度!DR4/100)-((17.625*大氣溫度!DR4)/(243.04+大氣溫度!DR4)))</f>
        <v>24.250767550424278</v>
      </c>
      <c r="DS4" s="79">
        <f>243.04*(LN(大氣濕度!DS4/100)+((17.625*大氣溫度!DS4)/(243.04+大氣溫度!DS4)))/(17.625-LN(大氣濕度!DS4/100)-((17.625*大氣溫度!DS4)/(243.04+大氣溫度!DS4)))</f>
        <v>25.030652043099156</v>
      </c>
      <c r="DT4" s="79">
        <f>243.04*(LN(大氣濕度!DT4/100)+((17.625*大氣溫度!DT4)/(243.04+大氣溫度!DT4)))/(17.625-LN(大氣濕度!DT4/100)-((17.625*大氣溫度!DT4)/(243.04+大氣溫度!DT4)))</f>
        <v>24.748168321061389</v>
      </c>
      <c r="DU4" s="79">
        <f>243.04*(LN(大氣濕度!DU4/100)+((17.625*大氣溫度!DU4)/(243.04+大氣溫度!DU4)))/(17.625-LN(大氣濕度!DU4/100)-((17.625*大氣溫度!DU4)/(243.04+大氣溫度!DU4)))</f>
        <v>24.248657684483025</v>
      </c>
      <c r="DV4" s="79">
        <f>243.04*(LN(大氣濕度!DV4/100)+((17.625*大氣溫度!DV4)/(243.04+大氣溫度!DV4)))/(17.625-LN(大氣濕度!DV4/100)-((17.625*大氣溫度!DV4)/(243.04+大氣溫度!DV4)))</f>
        <v>25.232440183713674</v>
      </c>
      <c r="DW4" s="79">
        <f>243.04*(LN(大氣濕度!DW4/100)+((17.625*大氣溫度!DW4)/(243.04+大氣溫度!DW4)))/(17.625-LN(大氣濕度!DW4/100)-((17.625*大氣溫度!DW4)/(243.04+大氣溫度!DW4)))</f>
        <v>23.628473099272568</v>
      </c>
      <c r="DX4" s="79">
        <f>243.04*(LN(大氣濕度!DX4/100)+((17.625*大氣溫度!DX4)/(243.04+大氣溫度!DX4)))/(17.625-LN(大氣濕度!DX4/100)-((17.625*大氣溫度!DX4)/(243.04+大氣溫度!DX4)))</f>
        <v>24.761329768855344</v>
      </c>
      <c r="DY4" s="79">
        <f>243.04*(LN(大氣濕度!DY4/100)+((17.625*大氣溫度!DY4)/(243.04+大氣溫度!DY4)))/(17.625-LN(大氣濕度!DY4/100)-((17.625*大氣溫度!DY4)/(243.04+大氣溫度!DY4)))</f>
        <v>24.132417271845952</v>
      </c>
      <c r="DZ4" s="79">
        <f>243.04*(LN(大氣濕度!DZ4/100)+((17.625*大氣溫度!DZ4)/(243.04+大氣溫度!DZ4)))/(17.625-LN(大氣濕度!DZ4/100)-((17.625*大氣溫度!DZ4)/(243.04+大氣溫度!DZ4)))</f>
        <v>24.065448256355136</v>
      </c>
      <c r="EA4" s="79">
        <f>243.04*(LN(大氣濕度!EA4/100)+((17.625*大氣溫度!EA4)/(243.04+大氣溫度!EA4)))/(17.625-LN(大氣濕度!EA4/100)-((17.625*大氣溫度!EA4)/(243.04+大氣溫度!EA4)))</f>
        <v>25.628464867558776</v>
      </c>
      <c r="EB4" s="79">
        <f>243.04*(LN(大氣濕度!EB4/100)+((17.625*大氣溫度!EB4)/(243.04+大氣溫度!EB4)))/(17.625-LN(大氣濕度!EB4/100)-((17.625*大氣溫度!EB4)/(243.04+大氣溫度!EB4)))</f>
        <v>25.633089655422218</v>
      </c>
      <c r="EC4" s="79">
        <f>243.04*(LN(大氣濕度!EC4/100)+((17.625*大氣溫度!EC4)/(243.04+大氣溫度!EC4)))/(17.625-LN(大氣濕度!EC4/100)-((17.625*大氣溫度!EC4)/(243.04+大氣溫度!EC4)))</f>
        <v>24.539889180718269</v>
      </c>
      <c r="ED4" s="79">
        <f>243.04*(LN(大氣濕度!ED4/100)+((17.625*大氣溫度!ED4)/(243.04+大氣溫度!ED4)))/(17.625-LN(大氣濕度!ED4/100)-((17.625*大氣溫度!ED4)/(243.04+大氣溫度!ED4)))</f>
        <v>23.932667840554902</v>
      </c>
      <c r="EE4" s="79">
        <f>243.04*(LN(大氣濕度!EE4/100)+((17.625*大氣溫度!EE4)/(243.04+大氣溫度!EE4)))/(17.625-LN(大氣濕度!EE4/100)-((17.625*大氣溫度!EE4)/(243.04+大氣溫度!EE4)))</f>
        <v>23.123159693609146</v>
      </c>
      <c r="EF4" s="79">
        <f>243.04*(LN(大氣濕度!EF4/100)+((17.625*大氣溫度!EF4)/(243.04+大氣溫度!EF4)))/(17.625-LN(大氣濕度!EF4/100)-((17.625*大氣溫度!EF4)/(243.04+大氣溫度!EF4)))</f>
        <v>24.2638995238413</v>
      </c>
    </row>
    <row r="5" spans="1:158" x14ac:dyDescent="0.25">
      <c r="A5" s="57">
        <v>8.3333333333333301E-2</v>
      </c>
      <c r="B5" s="54"/>
      <c r="C5" s="54">
        <v>12.5</v>
      </c>
      <c r="D5" s="54">
        <v>15</v>
      </c>
      <c r="E5" s="54">
        <v>12.8</v>
      </c>
      <c r="F5" s="54">
        <v>9.6</v>
      </c>
      <c r="G5" s="54">
        <v>10.3</v>
      </c>
      <c r="H5" s="54">
        <v>11.6</v>
      </c>
      <c r="I5" s="54">
        <v>12.8</v>
      </c>
      <c r="J5" s="54">
        <v>9.9</v>
      </c>
      <c r="K5" s="54">
        <v>11.5</v>
      </c>
      <c r="L5" s="54">
        <v>12.2</v>
      </c>
      <c r="M5" s="54">
        <v>12.8</v>
      </c>
      <c r="N5" s="54">
        <v>12.6</v>
      </c>
      <c r="O5" s="54">
        <v>12.7</v>
      </c>
      <c r="P5" s="54">
        <v>15.9</v>
      </c>
      <c r="Q5" s="54">
        <v>14</v>
      </c>
      <c r="R5" s="54">
        <v>14.8</v>
      </c>
      <c r="S5" s="54">
        <v>16.8</v>
      </c>
      <c r="T5" s="54">
        <v>14.6</v>
      </c>
      <c r="U5" s="54">
        <v>15.9</v>
      </c>
      <c r="V5" s="54">
        <v>16.5</v>
      </c>
      <c r="W5" s="54">
        <v>15.3</v>
      </c>
      <c r="X5" s="54">
        <v>15.4</v>
      </c>
      <c r="Y5" s="54">
        <v>15.4</v>
      </c>
      <c r="Z5" s="54">
        <v>9.5</v>
      </c>
      <c r="AA5" s="54">
        <v>7.5</v>
      </c>
      <c r="AB5" s="54">
        <v>9.4</v>
      </c>
      <c r="AC5" s="54">
        <v>10.3</v>
      </c>
      <c r="AD5" s="54">
        <v>9.6999999999999993</v>
      </c>
      <c r="AE5" s="54">
        <v>14.4</v>
      </c>
      <c r="AF5" s="54">
        <v>16.5</v>
      </c>
      <c r="AG5" s="54">
        <v>17</v>
      </c>
      <c r="AH5" s="54">
        <v>17.3</v>
      </c>
      <c r="AI5" s="54">
        <v>16.2</v>
      </c>
      <c r="AJ5" s="54">
        <v>14.5</v>
      </c>
      <c r="AK5" s="54">
        <v>16.899999999999999</v>
      </c>
      <c r="AL5" s="54">
        <v>18</v>
      </c>
      <c r="AM5" s="54">
        <v>12.8</v>
      </c>
      <c r="AN5" s="54">
        <v>15.1</v>
      </c>
      <c r="AO5" s="54">
        <v>17.399999999999999</v>
      </c>
      <c r="AP5" s="54">
        <v>17.600000000000001</v>
      </c>
      <c r="AQ5" s="54">
        <v>17.5</v>
      </c>
      <c r="AR5" s="54">
        <v>15.1</v>
      </c>
      <c r="AS5" s="54">
        <v>15.3</v>
      </c>
      <c r="AT5" s="54">
        <v>16.100000000000001</v>
      </c>
      <c r="AU5" s="54">
        <v>16.8</v>
      </c>
      <c r="AV5" s="54">
        <v>16.399999999999999</v>
      </c>
      <c r="AW5" s="54">
        <v>16.899999999999999</v>
      </c>
      <c r="AX5" s="54">
        <v>15.4</v>
      </c>
      <c r="AY5" s="54">
        <v>16.100000000000001</v>
      </c>
      <c r="AZ5" s="54">
        <v>15.9</v>
      </c>
      <c r="BA5" s="54">
        <v>17.899999999999999</v>
      </c>
      <c r="BB5" s="54">
        <v>18.5</v>
      </c>
      <c r="BC5" s="54">
        <v>18.399999999999999</v>
      </c>
      <c r="BD5" s="54">
        <v>19.2</v>
      </c>
      <c r="BE5" s="54">
        <v>19.3</v>
      </c>
      <c r="BF5" s="54">
        <v>11.8</v>
      </c>
      <c r="BG5" s="54">
        <v>12</v>
      </c>
      <c r="BH5" s="54">
        <v>16.2</v>
      </c>
      <c r="BI5" s="54">
        <v>12.9</v>
      </c>
      <c r="BJ5" s="54">
        <v>16.5</v>
      </c>
      <c r="BK5" s="54">
        <v>18.2</v>
      </c>
      <c r="BL5" s="54">
        <v>20.100000000000001</v>
      </c>
      <c r="BM5" s="54">
        <v>19.899999999999999</v>
      </c>
      <c r="BN5" s="54">
        <v>22.5</v>
      </c>
      <c r="BO5" s="54">
        <v>22.7</v>
      </c>
      <c r="BP5" s="54">
        <v>22.7</v>
      </c>
      <c r="BQ5" s="54">
        <v>21.7</v>
      </c>
      <c r="BR5" s="54">
        <v>22.8</v>
      </c>
      <c r="BS5" s="54">
        <v>21.8</v>
      </c>
      <c r="BT5" s="54">
        <v>15.2</v>
      </c>
      <c r="BU5" s="54">
        <v>13.7</v>
      </c>
      <c r="BV5" s="54">
        <v>15.5</v>
      </c>
      <c r="BW5" s="54">
        <v>17.2</v>
      </c>
      <c r="BX5" s="54">
        <v>15.4</v>
      </c>
      <c r="BY5" s="54">
        <v>14.6</v>
      </c>
      <c r="BZ5" s="54">
        <v>16.399999999999999</v>
      </c>
      <c r="CA5" s="54">
        <v>18.899999999999999</v>
      </c>
      <c r="CB5" s="54">
        <v>19</v>
      </c>
      <c r="CC5" s="54">
        <v>21.2</v>
      </c>
      <c r="CD5" s="54">
        <v>17</v>
      </c>
      <c r="CE5" s="54">
        <v>18.7</v>
      </c>
      <c r="CF5" s="54">
        <v>19.8</v>
      </c>
      <c r="CG5" s="54">
        <v>17.600000000000001</v>
      </c>
      <c r="CH5" s="54">
        <v>15.6</v>
      </c>
      <c r="CI5" s="54">
        <v>19.7</v>
      </c>
      <c r="CJ5" s="54">
        <v>20.6</v>
      </c>
      <c r="CK5" s="54">
        <v>21.8</v>
      </c>
      <c r="CL5" s="54">
        <v>22</v>
      </c>
      <c r="CM5" s="54">
        <v>22</v>
      </c>
      <c r="CN5" s="54">
        <v>20.6</v>
      </c>
      <c r="CO5" s="79">
        <f>243.04*(LN(大氣濕度!CO5/100)+((17.625*大氣溫度!CO5)/(243.04+大氣溫度!CO5)))/(17.625-LN(大氣濕度!CO5/100)-((17.625*大氣溫度!CO5)/(243.04+大氣溫度!CO5)))</f>
        <v>20.565291217795551</v>
      </c>
      <c r="CP5" s="79">
        <f>243.04*(LN(大氣濕度!CP5/100)+((17.625*大氣溫度!CP5)/(243.04+大氣溫度!CP5)))/(17.625-LN(大氣濕度!CP5/100)-((17.625*大氣溫度!CP5)/(243.04+大氣溫度!CP5)))</f>
        <v>20.974339132220447</v>
      </c>
      <c r="CQ5" s="79">
        <f>243.04*(LN(大氣濕度!CQ5/100)+((17.625*大氣溫度!CQ5)/(243.04+大氣溫度!CQ5)))/(17.625-LN(大氣濕度!CQ5/100)-((17.625*大氣溫度!CQ5)/(243.04+大氣溫度!CQ5)))</f>
        <v>20.144762284796006</v>
      </c>
      <c r="CR5" s="79">
        <f>243.04*(LN(大氣濕度!CR5/100)+((17.625*大氣溫度!CR5)/(243.04+大氣溫度!CR5)))/(17.625-LN(大氣濕度!CR5/100)-((17.625*大氣溫度!CR5)/(243.04+大氣溫度!CR5)))</f>
        <v>20.90369328074965</v>
      </c>
      <c r="CS5" s="79">
        <f>243.04*(LN(大氣濕度!CS5/100)+((17.625*大氣溫度!CS5)/(243.04+大氣溫度!CS5)))/(17.625-LN(大氣濕度!CS5/100)-((17.625*大氣溫度!CS5)/(243.04+大氣溫度!CS5)))</f>
        <v>19.640776833340841</v>
      </c>
      <c r="CT5" s="79">
        <f>243.04*(LN(大氣濕度!CT5/100)+((17.625*大氣溫度!CT5)/(243.04+大氣溫度!CT5)))/(17.625-LN(大氣濕度!CT5/100)-((17.625*大氣溫度!CT5)/(243.04+大氣溫度!CT5)))</f>
        <v>18.783748614897142</v>
      </c>
      <c r="CU5" s="79">
        <f>243.04*(LN(大氣濕度!CU5/100)+((17.625*大氣溫度!CU5)/(243.04+大氣溫度!CU5)))/(17.625-LN(大氣濕度!CU5/100)-((17.625*大氣溫度!CU5)/(243.04+大氣溫度!CU5)))</f>
        <v>19.758550488617299</v>
      </c>
      <c r="CV5" s="79">
        <f>243.04*(LN(大氣濕度!CV5/100)+((17.625*大氣溫度!CV5)/(243.04+大氣溫度!CV5)))/(17.625-LN(大氣濕度!CV5/100)-((17.625*大氣溫度!CV5)/(243.04+大氣溫度!CV5)))</f>
        <v>22.537985770027827</v>
      </c>
      <c r="CW5" s="79">
        <f>243.04*(LN(大氣濕度!CW5/100)+((17.625*大氣溫度!CW5)/(243.04+大氣溫度!CW5)))/(17.625-LN(大氣濕度!CW5/100)-((17.625*大氣溫度!CW5)/(243.04+大氣溫度!CW5)))</f>
        <v>22.254541726815845</v>
      </c>
      <c r="CX5" s="79">
        <f>243.04*(LN(大氣濕度!CX5/100)+((17.625*大氣溫度!CX5)/(243.04+大氣溫度!CX5)))/(17.625-LN(大氣濕度!CX5/100)-((17.625*大氣溫度!CX5)/(243.04+大氣溫度!CX5)))</f>
        <v>22.009400745735082</v>
      </c>
      <c r="CY5" s="79">
        <f>243.04*(LN(大氣濕度!CY5/100)+((17.625*大氣溫度!CY5)/(243.04+大氣溫度!CY5)))/(17.625-LN(大氣濕度!CY5/100)-((17.625*大氣溫度!CY5)/(243.04+大氣溫度!CY5)))</f>
        <v>17.880721988841227</v>
      </c>
      <c r="CZ5" s="79">
        <f>243.04*(LN(大氣濕度!CZ5/100)+((17.625*大氣溫度!CZ5)/(243.04+大氣溫度!CZ5)))/(17.625-LN(大氣濕度!CZ5/100)-((17.625*大氣溫度!CZ5)/(243.04+大氣溫度!CZ5)))</f>
        <v>21.691883812207386</v>
      </c>
      <c r="DA5" s="79">
        <f>243.04*(LN(大氣濕度!DA5/100)+((17.625*大氣溫度!DA5)/(243.04+大氣溫度!DA5)))/(17.625-LN(大氣濕度!DA5/100)-((17.625*大氣溫度!DA5)/(243.04+大氣溫度!DA5)))</f>
        <v>22.763935805594731</v>
      </c>
      <c r="DB5" s="79">
        <f>243.04*(LN(大氣濕度!DB5/100)+((17.625*大氣溫度!DB5)/(243.04+大氣溫度!DB5)))/(17.625-LN(大氣濕度!DB5/100)-((17.625*大氣溫度!DB5)/(243.04+大氣溫度!DB5)))</f>
        <v>23.608758372046498</v>
      </c>
      <c r="DC5" s="79">
        <f>243.04*(LN(大氣濕度!DC5/100)+((17.625*大氣溫度!DC5)/(243.04+大氣溫度!DC5)))/(17.625-LN(大氣濕度!DC5/100)-((17.625*大氣溫度!DC5)/(243.04+大氣溫度!DC5)))</f>
        <v>22.694359383937847</v>
      </c>
      <c r="DD5" s="79">
        <f>243.04*(LN(大氣濕度!DD5/100)+((17.625*大氣溫度!DD5)/(243.04+大氣溫度!DD5)))/(17.625-LN(大氣濕度!DD5/100)-((17.625*大氣溫度!DD5)/(243.04+大氣溫度!DD5)))</f>
        <v>23.526303977862224</v>
      </c>
      <c r="DE5" s="79">
        <f>243.04*(LN(大氣濕度!DE5/100)+((17.625*大氣溫度!DE5)/(243.04+大氣溫度!DE5)))/(17.625-LN(大氣濕度!DE5/100)-((17.625*大氣溫度!DE5)/(243.04+大氣溫度!DE5)))</f>
        <v>22.592143930653034</v>
      </c>
      <c r="DF5" s="79">
        <f>243.04*(LN(大氣濕度!DF5/100)+((17.625*大氣溫度!DF5)/(243.04+大氣溫度!DF5)))/(17.625-LN(大氣濕度!DF5/100)-((17.625*大氣溫度!DF5)/(243.04+大氣溫度!DF5)))</f>
        <v>22.865019722981316</v>
      </c>
      <c r="DG5" s="79">
        <f>243.04*(LN(大氣濕度!DG5/100)+((17.625*大氣溫度!DG5)/(243.04+大氣溫度!DG5)))/(17.625-LN(大氣濕度!DG5/100)-((17.625*大氣溫度!DG5)/(243.04+大氣溫度!DG5)))</f>
        <v>24.256828480204785</v>
      </c>
      <c r="DH5" s="79">
        <f>243.04*(LN(大氣濕度!DH5/100)+((17.625*大氣溫度!DH5)/(243.04+大氣溫度!DH5)))/(17.625-LN(大氣濕度!DH5/100)-((17.625*大氣溫度!DH5)/(243.04+大氣溫度!DH5)))</f>
        <v>23.573491603390575</v>
      </c>
      <c r="DI5" s="79">
        <f>243.04*(LN(大氣濕度!DI5/100)+((17.625*大氣溫度!DI5)/(243.04+大氣溫度!DI5)))/(17.625-LN(大氣濕度!DI5/100)-((17.625*大氣溫度!DI5)/(243.04+大氣溫度!DI5)))</f>
        <v>23.370772976384888</v>
      </c>
      <c r="DJ5" s="79">
        <f>243.04*(LN(大氣濕度!DJ5/100)+((17.625*大氣溫度!DJ5)/(243.04+大氣溫度!DJ5)))/(17.625-LN(大氣濕度!DJ5/100)-((17.625*大氣溫度!DJ5)/(243.04+大氣溫度!DJ5)))</f>
        <v>24.92217156903266</v>
      </c>
      <c r="DK5" s="79">
        <f>243.04*(LN(大氣濕度!DK5/100)+((17.625*大氣溫度!DK5)/(243.04+大氣溫度!DK5)))/(17.625-LN(大氣濕度!DK5/100)-((17.625*大氣溫度!DK5)/(243.04+大氣溫度!DK5)))</f>
        <v>24.280217541135112</v>
      </c>
      <c r="DL5" s="79">
        <f>243.04*(LN(大氣濕度!DL5/100)+((17.625*大氣溫度!DL5)/(243.04+大氣溫度!DL5)))/(17.625-LN(大氣濕度!DL5/100)-((17.625*大氣溫度!DL5)/(243.04+大氣溫度!DL5)))</f>
        <v>24.74897646614512</v>
      </c>
      <c r="DM5" s="79">
        <f>243.04*(LN(大氣濕度!DM5/100)+((17.625*大氣溫度!DM5)/(243.04+大氣溫度!DM5)))/(17.625-LN(大氣濕度!DM5/100)-((17.625*大氣溫度!DM5)/(243.04+大氣溫度!DM5)))</f>
        <v>24.104597456697242</v>
      </c>
      <c r="DN5" s="79">
        <f>243.04*(LN(大氣濕度!DN5/100)+((17.625*大氣溫度!DN5)/(243.04+大氣溫度!DN5)))/(17.625-LN(大氣濕度!DN5/100)-((17.625*大氣溫度!DN5)/(243.04+大氣溫度!DN5)))</f>
        <v>23.750419034403695</v>
      </c>
      <c r="DO5" s="79">
        <f>243.04*(LN(大氣濕度!DO5/100)+((17.625*大氣溫度!DO5)/(243.04+大氣溫度!DO5)))/(17.625-LN(大氣濕度!DO5/100)-((17.625*大氣溫度!DO5)/(243.04+大氣溫度!DO5)))</f>
        <v>24.983410291257236</v>
      </c>
      <c r="DP5" s="79">
        <f>243.04*(LN(大氣濕度!DP5/100)+((17.625*大氣溫度!DP5)/(243.04+大氣溫度!DP5)))/(17.625-LN(大氣濕度!DP5/100)-((17.625*大氣溫度!DP5)/(243.04+大氣溫度!DP5)))</f>
        <v>24.847827849312392</v>
      </c>
      <c r="DQ5" s="79">
        <f>243.04*(LN(大氣濕度!DQ5/100)+((17.625*大氣溫度!DQ5)/(243.04+大氣溫度!DQ5)))/(17.625-LN(大氣濕度!DQ5/100)-((17.625*大氣溫度!DQ5)/(243.04+大氣溫度!DQ5)))</f>
        <v>24.944665950162666</v>
      </c>
      <c r="DR5" s="79">
        <f>243.04*(LN(大氣濕度!DR5/100)+((17.625*大氣溫度!DR5)/(243.04+大氣溫度!DR5)))/(17.625-LN(大氣濕度!DR5/100)-((17.625*大氣溫度!DR5)/(243.04+大氣溫度!DR5)))</f>
        <v>23.767149825322701</v>
      </c>
      <c r="DS5" s="79">
        <f>243.04*(LN(大氣濕度!DS5/100)+((17.625*大氣溫度!DS5)/(243.04+大氣溫度!DS5)))/(17.625-LN(大氣濕度!DS5/100)-((17.625*大氣溫度!DS5)/(243.04+大氣溫度!DS5)))</f>
        <v>25.020857492585936</v>
      </c>
      <c r="DT5" s="79">
        <f>243.04*(LN(大氣濕度!DT5/100)+((17.625*大氣溫度!DT5)/(243.04+大氣溫度!DT5)))/(17.625-LN(大氣濕度!DT5/100)-((17.625*大氣溫度!DT5)/(243.04+大氣溫度!DT5)))</f>
        <v>24.044168833723415</v>
      </c>
      <c r="DU5" s="79">
        <f>243.04*(LN(大氣濕度!DU5/100)+((17.625*大氣溫度!DU5)/(243.04+大氣溫度!DU5)))/(17.625-LN(大氣濕度!DU5/100)-((17.625*大氣溫度!DU5)/(243.04+大氣溫度!DU5)))</f>
        <v>24.157912400077187</v>
      </c>
      <c r="DV5" s="79">
        <f>243.04*(LN(大氣濕度!DV5/100)+((17.625*大氣溫度!DV5)/(243.04+大氣溫度!DV5)))/(17.625-LN(大氣濕度!DV5/100)-((17.625*大氣溫度!DV5)/(243.04+大氣溫度!DV5)))</f>
        <v>25.241196966924083</v>
      </c>
      <c r="DW5" s="79">
        <f>243.04*(LN(大氣濕度!DW5/100)+((17.625*大氣溫度!DW5)/(243.04+大氣溫度!DW5)))/(17.625-LN(大氣濕度!DW5/100)-((17.625*大氣溫度!DW5)/(243.04+大氣溫度!DW5)))</f>
        <v>23.654603101140079</v>
      </c>
      <c r="DX5" s="79">
        <f>243.04*(LN(大氣濕度!DX5/100)+((17.625*大氣溫度!DX5)/(243.04+大氣溫度!DX5)))/(17.625-LN(大氣濕度!DX5/100)-((17.625*大氣溫度!DX5)/(243.04+大氣溫度!DX5)))</f>
        <v>24.661582169364475</v>
      </c>
      <c r="DY5" s="79">
        <f>243.04*(LN(大氣濕度!DY5/100)+((17.625*大氣溫度!DY5)/(243.04+大氣溫度!DY5)))/(17.625-LN(大氣濕度!DY5/100)-((17.625*大氣溫度!DY5)/(243.04+大氣溫度!DY5)))</f>
        <v>24.11808366515476</v>
      </c>
      <c r="DZ5" s="79">
        <f>243.04*(LN(大氣濕度!DZ5/100)+((17.625*大氣溫度!DZ5)/(243.04+大氣溫度!DZ5)))/(17.625-LN(大氣濕度!DZ5/100)-((17.625*大氣溫度!DZ5)/(243.04+大氣溫度!DZ5)))</f>
        <v>23.867882556258664</v>
      </c>
      <c r="EA5" s="79">
        <f>243.04*(LN(大氣濕度!EA5/100)+((17.625*大氣溫度!EA5)/(243.04+大氣溫度!EA5)))/(17.625-LN(大氣濕度!EA5/100)-((17.625*大氣溫度!EA5)/(243.04+大氣溫度!EA5)))</f>
        <v>25.424834818172862</v>
      </c>
      <c r="EB5" s="79">
        <f>243.04*(LN(大氣濕度!EB5/100)+((17.625*大氣溫度!EB5)/(243.04+大氣溫度!EB5)))/(17.625-LN(大氣濕度!EB5/100)-((17.625*大氣溫度!EB5)/(243.04+大氣溫度!EB5)))</f>
        <v>25.621923012127386</v>
      </c>
      <c r="EC5" s="79">
        <f>243.04*(LN(大氣濕度!EC5/100)+((17.625*大氣溫度!EC5)/(243.04+大氣溫度!EC5)))/(17.625-LN(大氣濕度!EC5/100)-((17.625*大氣溫度!EC5)/(243.04+大氣溫度!EC5)))</f>
        <v>24.715028969064225</v>
      </c>
      <c r="ED5" s="79">
        <f>243.04*(LN(大氣濕度!ED5/100)+((17.625*大氣溫度!ED5)/(243.04+大氣溫度!ED5)))/(17.625-LN(大氣濕度!ED5/100)-((17.625*大氣溫度!ED5)/(243.04+大氣溫度!ED5)))</f>
        <v>23.76384954530559</v>
      </c>
      <c r="EE5" s="79">
        <f>243.04*(LN(大氣濕度!EE5/100)+((17.625*大氣溫度!EE5)/(243.04+大氣溫度!EE5)))/(17.625-LN(大氣濕度!EE5/100)-((17.625*大氣溫度!EE5)/(243.04+大氣溫度!EE5)))</f>
        <v>23.394273787341536</v>
      </c>
      <c r="EF5" s="79">
        <f>243.04*(LN(大氣濕度!EF5/100)+((17.625*大氣溫度!EF5)/(243.04+大氣溫度!EF5)))/(17.625-LN(大氣濕度!EF5/100)-((17.625*大氣溫度!EF5)/(243.04+大氣溫度!EF5)))</f>
        <v>24.615538557938091</v>
      </c>
    </row>
    <row r="6" spans="1:158" x14ac:dyDescent="0.25">
      <c r="A6" s="57">
        <v>0.125</v>
      </c>
      <c r="B6" s="54"/>
      <c r="C6" s="54">
        <v>12.4</v>
      </c>
      <c r="D6" s="54">
        <v>15.2</v>
      </c>
      <c r="E6" s="54">
        <v>12.6</v>
      </c>
      <c r="F6" s="54">
        <v>9.4</v>
      </c>
      <c r="G6" s="54">
        <v>10.1</v>
      </c>
      <c r="H6" s="54">
        <v>11.8</v>
      </c>
      <c r="I6" s="54">
        <v>11.6</v>
      </c>
      <c r="J6" s="54">
        <v>10.3</v>
      </c>
      <c r="K6" s="54">
        <v>11</v>
      </c>
      <c r="L6" s="54">
        <v>11.7</v>
      </c>
      <c r="M6" s="54">
        <v>12.4</v>
      </c>
      <c r="N6" s="54">
        <v>12.6</v>
      </c>
      <c r="O6" s="54">
        <v>13.9</v>
      </c>
      <c r="P6" s="54">
        <v>15.7</v>
      </c>
      <c r="Q6" s="54">
        <v>13.6</v>
      </c>
      <c r="R6" s="54">
        <v>14.9</v>
      </c>
      <c r="S6" s="54">
        <v>16.8</v>
      </c>
      <c r="T6" s="54">
        <v>15</v>
      </c>
      <c r="U6" s="54">
        <v>15.6</v>
      </c>
      <c r="V6" s="54">
        <v>16.600000000000001</v>
      </c>
      <c r="W6" s="54">
        <v>15.4</v>
      </c>
      <c r="X6" s="54">
        <v>15.5</v>
      </c>
      <c r="Y6" s="54">
        <v>15.6</v>
      </c>
      <c r="Z6" s="54">
        <v>9</v>
      </c>
      <c r="AA6" s="54">
        <v>8.1</v>
      </c>
      <c r="AB6" s="54">
        <v>9.4</v>
      </c>
      <c r="AC6" s="54">
        <v>10.1</v>
      </c>
      <c r="AD6" s="54">
        <v>10.199999999999999</v>
      </c>
      <c r="AE6" s="54">
        <v>14.1</v>
      </c>
      <c r="AF6" s="54">
        <v>16.7</v>
      </c>
      <c r="AG6" s="54">
        <v>17.2</v>
      </c>
      <c r="AH6" s="54">
        <v>17.100000000000001</v>
      </c>
      <c r="AI6" s="54">
        <v>16</v>
      </c>
      <c r="AJ6" s="54">
        <v>14.6</v>
      </c>
      <c r="AK6" s="54">
        <v>17</v>
      </c>
      <c r="AL6" s="54">
        <v>18.100000000000001</v>
      </c>
      <c r="AM6" s="54">
        <v>12.8</v>
      </c>
      <c r="AN6" s="54">
        <v>15.3</v>
      </c>
      <c r="AO6" s="54">
        <v>17.600000000000001</v>
      </c>
      <c r="AP6" s="54">
        <v>17.5</v>
      </c>
      <c r="AQ6" s="54">
        <v>17.399999999999999</v>
      </c>
      <c r="AR6" s="54">
        <v>15.1</v>
      </c>
      <c r="AS6" s="54">
        <v>15.6</v>
      </c>
      <c r="AT6" s="54">
        <v>16.100000000000001</v>
      </c>
      <c r="AU6" s="54">
        <v>16.8</v>
      </c>
      <c r="AV6" s="54">
        <v>16.8</v>
      </c>
      <c r="AW6" s="54">
        <v>16.600000000000001</v>
      </c>
      <c r="AX6" s="54">
        <v>15.3</v>
      </c>
      <c r="AY6" s="54">
        <v>15.9</v>
      </c>
      <c r="AZ6" s="54">
        <v>16.2</v>
      </c>
      <c r="BA6" s="54">
        <v>18.100000000000001</v>
      </c>
      <c r="BB6" s="54">
        <v>18.5</v>
      </c>
      <c r="BC6" s="54">
        <v>18.5</v>
      </c>
      <c r="BD6" s="54">
        <v>19.600000000000001</v>
      </c>
      <c r="BE6" s="54">
        <v>19.2</v>
      </c>
      <c r="BF6" s="54">
        <v>11.8</v>
      </c>
      <c r="BG6" s="54">
        <v>12</v>
      </c>
      <c r="BH6" s="54">
        <v>16.3</v>
      </c>
      <c r="BI6" s="54">
        <v>11.5</v>
      </c>
      <c r="BJ6" s="54">
        <v>16.600000000000001</v>
      </c>
      <c r="BK6" s="54">
        <v>17.8</v>
      </c>
      <c r="BL6" s="54">
        <v>19.8</v>
      </c>
      <c r="BM6" s="54">
        <v>19.899999999999999</v>
      </c>
      <c r="BN6" s="54">
        <v>22.1</v>
      </c>
      <c r="BO6" s="54">
        <v>22.3</v>
      </c>
      <c r="BP6" s="54">
        <v>22.6</v>
      </c>
      <c r="BQ6" s="54">
        <v>21.4</v>
      </c>
      <c r="BR6" s="54">
        <v>22.7</v>
      </c>
      <c r="BS6" s="54">
        <v>21.9</v>
      </c>
      <c r="BT6" s="54">
        <v>15.1</v>
      </c>
      <c r="BU6" s="54">
        <v>13.7</v>
      </c>
      <c r="BV6" s="54">
        <v>15.1</v>
      </c>
      <c r="BW6" s="54">
        <v>17.2</v>
      </c>
      <c r="BX6" s="54">
        <v>15.3</v>
      </c>
      <c r="BY6" s="54">
        <v>14.8</v>
      </c>
      <c r="BZ6" s="54">
        <v>16.2</v>
      </c>
      <c r="CA6" s="54">
        <v>19.100000000000001</v>
      </c>
      <c r="CB6" s="54">
        <v>18.7</v>
      </c>
      <c r="CC6" s="54">
        <v>20.9</v>
      </c>
      <c r="CD6" s="54">
        <v>16.899999999999999</v>
      </c>
      <c r="CE6" s="54">
        <v>18.600000000000001</v>
      </c>
      <c r="CF6" s="54">
        <v>19.7</v>
      </c>
      <c r="CG6" s="54">
        <v>17.5</v>
      </c>
      <c r="CH6" s="54">
        <v>15.6</v>
      </c>
      <c r="CI6" s="54">
        <v>19.399999999999999</v>
      </c>
      <c r="CJ6" s="54">
        <v>21</v>
      </c>
      <c r="CK6" s="54">
        <v>21.9</v>
      </c>
      <c r="CL6" s="54">
        <v>22.2</v>
      </c>
      <c r="CM6" s="54">
        <v>22.2</v>
      </c>
      <c r="CN6" s="54">
        <v>20.399999999999999</v>
      </c>
      <c r="CO6" s="79">
        <f>243.04*(LN(大氣濕度!CO6/100)+((17.625*大氣溫度!CO6)/(243.04+大氣溫度!CO6)))/(17.625-LN(大氣濕度!CO6/100)-((17.625*大氣溫度!CO6)/(243.04+大氣溫度!CO6)))</f>
        <v>20.790700465097707</v>
      </c>
      <c r="CP6" s="79">
        <f>243.04*(LN(大氣濕度!CP6/100)+((17.625*大氣溫度!CP6)/(243.04+大氣溫度!CP6)))/(17.625-LN(大氣濕度!CP6/100)-((17.625*大氣溫度!CP6)/(243.04+大氣溫度!CP6)))</f>
        <v>20.956586643715774</v>
      </c>
      <c r="CQ6" s="79">
        <f>243.04*(LN(大氣濕度!CQ6/100)+((17.625*大氣溫度!CQ6)/(243.04+大氣溫度!CQ6)))/(17.625-LN(大氣濕度!CQ6/100)-((17.625*大氣溫度!CQ6)/(243.04+大氣溫度!CQ6)))</f>
        <v>19.968155939227827</v>
      </c>
      <c r="CR6" s="79">
        <f>243.04*(LN(大氣濕度!CR6/100)+((17.625*大氣溫度!CR6)/(243.04+大氣溫度!CR6)))/(17.625-LN(大氣濕度!CR6/100)-((17.625*大氣溫度!CR6)/(243.04+大氣溫度!CR6)))</f>
        <v>20.871103756137504</v>
      </c>
      <c r="CS6" s="79">
        <f>243.04*(LN(大氣濕度!CS6/100)+((17.625*大氣溫度!CS6)/(243.04+大氣溫度!CS6)))/(17.625-LN(大氣濕度!CS6/100)-((17.625*大氣溫度!CS6)/(243.04+大氣溫度!CS6)))</f>
        <v>19.541276775244654</v>
      </c>
      <c r="CT6" s="79">
        <f>243.04*(LN(大氣濕度!CT6/100)+((17.625*大氣溫度!CT6)/(243.04+大氣溫度!CT6)))/(17.625-LN(大氣濕度!CT6/100)-((17.625*大氣溫度!CT6)/(243.04+大氣溫度!CT6)))</f>
        <v>19.073426349289544</v>
      </c>
      <c r="CU6" s="79">
        <f>243.04*(LN(大氣濕度!CU6/100)+((17.625*大氣溫度!CU6)/(243.04+大氣溫度!CU6)))/(17.625-LN(大氣濕度!CU6/100)-((17.625*大氣溫度!CU6)/(243.04+大氣溫度!CU6)))</f>
        <v>19.647690113809062</v>
      </c>
      <c r="CV6" s="79">
        <f>243.04*(LN(大氣濕度!CV6/100)+((17.625*大氣溫度!CV6)/(243.04+大氣溫度!CV6)))/(17.625-LN(大氣濕度!CV6/100)-((17.625*大氣溫度!CV6)/(243.04+大氣溫度!CV6)))</f>
        <v>22.439151569679371</v>
      </c>
      <c r="CW6" s="79">
        <f>243.04*(LN(大氣濕度!CW6/100)+((17.625*大氣溫度!CW6)/(243.04+大氣溫度!CW6)))/(17.625-LN(大氣濕度!CW6/100)-((17.625*大氣溫度!CW6)/(243.04+大氣溫度!CW6)))</f>
        <v>22.353907268860702</v>
      </c>
      <c r="CX6" s="79">
        <f>243.04*(LN(大氣濕度!CX6/100)+((17.625*大氣溫度!CX6)/(243.04+大氣溫度!CX6)))/(17.625-LN(大氣濕度!CX6/100)-((17.625*大氣溫度!CX6)/(243.04+大氣溫度!CX6)))</f>
        <v>22.005030816878222</v>
      </c>
      <c r="CY6" s="79">
        <f>243.04*(LN(大氣濕度!CY6/100)+((17.625*大氣溫度!CY6)/(243.04+大氣溫度!CY6)))/(17.625-LN(大氣濕度!CY6/100)-((17.625*大氣溫度!CY6)/(243.04+大氣溫度!CY6)))</f>
        <v>17.880721988841227</v>
      </c>
      <c r="CZ6" s="79">
        <f>243.04*(LN(大氣濕度!CZ6/100)+((17.625*大氣溫度!CZ6)/(243.04+大氣溫度!CZ6)))/(17.625-LN(大氣濕度!CZ6/100)-((17.625*大氣溫度!CZ6)/(243.04+大氣溫度!CZ6)))</f>
        <v>22.003302465871176</v>
      </c>
      <c r="DA6" s="79">
        <f>243.04*(LN(大氣濕度!DA6/100)+((17.625*大氣溫度!DA6)/(243.04+大氣溫度!DA6)))/(17.625-LN(大氣濕度!DA6/100)-((17.625*大氣溫度!DA6)/(243.04+大氣溫度!DA6)))</f>
        <v>22.566816737134133</v>
      </c>
      <c r="DB6" s="79">
        <f>243.04*(LN(大氣濕度!DB6/100)+((17.625*大氣溫度!DB6)/(243.04+大氣溫度!DB6)))/(17.625-LN(大氣濕度!DB6/100)-((17.625*大氣溫度!DB6)/(243.04+大氣溫度!DB6)))</f>
        <v>23.887423390463063</v>
      </c>
      <c r="DC6" s="79">
        <f>243.04*(LN(大氣濕度!DC6/100)+((17.625*大氣溫度!DC6)/(243.04+大氣溫度!DC6)))/(17.625-LN(大氣濕度!DC6/100)-((17.625*大氣溫度!DC6)/(243.04+大氣溫度!DC6)))</f>
        <v>22.889593567030847</v>
      </c>
      <c r="DD6" s="79">
        <f>243.04*(LN(大氣濕度!DD6/100)+((17.625*大氣溫度!DD6)/(243.04+大氣溫度!DD6)))/(17.625-LN(大氣濕度!DD6/100)-((17.625*大氣溫度!DD6)/(243.04+大氣溫度!DD6)))</f>
        <v>23.03215028197631</v>
      </c>
      <c r="DE6" s="79">
        <f>243.04*(LN(大氣濕度!DE6/100)+((17.625*大氣溫度!DE6)/(243.04+大氣溫度!DE6)))/(17.625-LN(大氣濕度!DE6/100)-((17.625*大氣溫度!DE6)/(243.04+大氣溫度!DE6)))</f>
        <v>22.961052744546151</v>
      </c>
      <c r="DF6" s="79">
        <f>243.04*(LN(大氣濕度!DF6/100)+((17.625*大氣溫度!DF6)/(243.04+大氣溫度!DF6)))/(17.625-LN(大氣濕度!DF6/100)-((17.625*大氣溫度!DF6)/(243.04+大氣溫度!DF6)))</f>
        <v>22.447775546194933</v>
      </c>
      <c r="DG6" s="79">
        <f>243.04*(LN(大氣濕度!DG6/100)+((17.625*大氣溫度!DG6)/(243.04+大氣溫度!DG6)))/(17.625-LN(大氣濕度!DG6/100)-((17.625*大氣溫度!DG6)/(243.04+大氣溫度!DG6)))</f>
        <v>23.769752923169023</v>
      </c>
      <c r="DH6" s="79">
        <f>243.04*(LN(大氣濕度!DH6/100)+((17.625*大氣溫度!DH6)/(243.04+大氣溫度!DH6)))/(17.625-LN(大氣濕度!DH6/100)-((17.625*大氣溫度!DH6)/(243.04+大氣溫度!DH6)))</f>
        <v>23.175825089226805</v>
      </c>
      <c r="DI6" s="79">
        <f>243.04*(LN(大氣濕度!DI6/100)+((17.625*大氣溫度!DI6)/(243.04+大氣溫度!DI6)))/(17.625-LN(大氣濕度!DI6/100)-((17.625*大氣溫度!DI6)/(243.04+大氣溫度!DI6)))</f>
        <v>22.985584353608068</v>
      </c>
      <c r="DJ6" s="79">
        <f>243.04*(LN(大氣濕度!DJ6/100)+((17.625*大氣溫度!DJ6)/(243.04+大氣溫度!DJ6)))/(17.625-LN(大氣濕度!DJ6/100)-((17.625*大氣溫度!DJ6)/(243.04+大氣溫度!DJ6)))</f>
        <v>24.895265902512847</v>
      </c>
      <c r="DK6" s="79">
        <f>243.04*(LN(大氣濕度!DK6/100)+((17.625*大氣溫度!DK6)/(243.04+大氣溫度!DK6)))/(17.625-LN(大氣濕度!DK6/100)-((17.625*大氣溫度!DK6)/(243.04+大氣溫度!DK6)))</f>
        <v>24.327727347404068</v>
      </c>
      <c r="DL6" s="79">
        <f>243.04*(LN(大氣濕度!DL6/100)+((17.625*大氣溫度!DL6)/(243.04+大氣溫度!DL6)))/(17.625-LN(大氣濕度!DL6/100)-((17.625*大氣溫度!DL6)/(243.04+大氣溫度!DL6)))</f>
        <v>24.532934488873757</v>
      </c>
      <c r="DM6" s="79">
        <f>243.04*(LN(大氣濕度!DM6/100)+((17.625*大氣溫度!DM6)/(243.04+大氣溫度!DM6)))/(17.625-LN(大氣濕度!DM6/100)-((17.625*大氣溫度!DM6)/(243.04+大氣溫度!DM6)))</f>
        <v>24.065132399569258</v>
      </c>
      <c r="DN6" s="79">
        <f>243.04*(LN(大氣濕度!DN6/100)+((17.625*大氣溫度!DN6)/(243.04+大氣溫度!DN6)))/(17.625-LN(大氣濕度!DN6/100)-((17.625*大氣溫度!DN6)/(243.04+大氣溫度!DN6)))</f>
        <v>23.997084090734226</v>
      </c>
      <c r="DO6" s="79">
        <f>243.04*(LN(大氣濕度!DO6/100)+((17.625*大氣溫度!DO6)/(243.04+大氣溫度!DO6)))/(17.625-LN(大氣濕度!DO6/100)-((17.625*大氣溫度!DO6)/(243.04+大氣溫度!DO6)))</f>
        <v>25.118976221817185</v>
      </c>
      <c r="DP6" s="79">
        <f>243.04*(LN(大氣濕度!DP6/100)+((17.625*大氣溫度!DP6)/(243.04+大氣溫度!DP6)))/(17.625-LN(大氣濕度!DP6/100)-((17.625*大氣溫度!DP6)/(243.04+大氣溫度!DP6)))</f>
        <v>24.689050724910519</v>
      </c>
      <c r="DQ6" s="79">
        <f>243.04*(LN(大氣濕度!DQ6/100)+((17.625*大氣溫度!DQ6)/(243.04+大氣溫度!DQ6)))/(17.625-LN(大氣濕度!DQ6/100)-((17.625*大氣溫度!DQ6)/(243.04+大氣溫度!DQ6)))</f>
        <v>24.849292504600594</v>
      </c>
      <c r="DR6" s="79">
        <f>243.04*(LN(大氣濕度!DR6/100)+((17.625*大氣溫度!DR6)/(243.04+大氣溫度!DR6)))/(17.625-LN(大氣濕度!DR6/100)-((17.625*大氣溫度!DR6)/(243.04+大氣溫度!DR6)))</f>
        <v>24.152356229239295</v>
      </c>
      <c r="DS6" s="79">
        <f>243.04*(LN(大氣濕度!DS6/100)+((17.625*大氣溫度!DS6)/(243.04+大氣溫度!DS6)))/(17.625-LN(大氣濕度!DS6/100)-((17.625*大氣溫度!DS6)/(243.04+大氣溫度!DS6)))</f>
        <v>24.823485163214766</v>
      </c>
      <c r="DT6" s="79">
        <f>243.04*(LN(大氣濕度!DT6/100)+((17.625*大氣溫度!DT6)/(243.04+大氣溫度!DT6)))/(17.625-LN(大氣濕度!DT6/100)-((17.625*大氣溫度!DT6)/(243.04+大氣溫度!DT6)))</f>
        <v>23.77064495498751</v>
      </c>
      <c r="DU6" s="79">
        <f>243.04*(LN(大氣濕度!DU6/100)+((17.625*大氣溫度!DU6)/(243.04+大氣溫度!DU6)))/(17.625-LN(大氣濕度!DU6/100)-((17.625*大氣溫度!DU6)/(243.04+大氣溫度!DU6)))</f>
        <v>24.259834155547054</v>
      </c>
      <c r="DV6" s="79">
        <f>243.04*(LN(大氣濕度!DV6/100)+((17.625*大氣溫度!DV6)/(243.04+大氣溫度!DV6)))/(17.625-LN(大氣濕度!DV6/100)-((17.625*大氣溫度!DV6)/(243.04+大氣溫度!DV6)))</f>
        <v>25.042495912780506</v>
      </c>
      <c r="DW6" s="79">
        <f>243.04*(LN(大氣濕度!DW6/100)+((17.625*大氣溫度!DW6)/(243.04+大氣溫度!DW6)))/(17.625-LN(大氣濕度!DW6/100)-((17.625*大氣溫度!DW6)/(243.04+大氣溫度!DW6)))</f>
        <v>23.669457081582415</v>
      </c>
      <c r="DX6" s="79">
        <f>243.04*(LN(大氣濕度!DX6/100)+((17.625*大氣溫度!DX6)/(243.04+大氣溫度!DX6)))/(17.625-LN(大氣濕度!DX6/100)-((17.625*大氣溫度!DX6)/(243.04+大氣溫度!DX6)))</f>
        <v>24.661582169364475</v>
      </c>
      <c r="DY6" s="79">
        <f>243.04*(LN(大氣濕度!DY6/100)+((17.625*大氣溫度!DY6)/(243.04+大氣溫度!DY6)))/(17.625-LN(大氣濕度!DY6/100)-((17.625*大氣溫度!DY6)/(243.04+大氣溫度!DY6)))</f>
        <v>23.943723681325327</v>
      </c>
      <c r="DZ6" s="79">
        <f>243.04*(LN(大氣濕度!DZ6/100)+((17.625*大氣溫度!DZ6)/(243.04+大氣溫度!DZ6)))/(17.625-LN(大氣濕度!DZ6/100)-((17.625*大氣溫度!DZ6)/(243.04+大氣溫度!DZ6)))</f>
        <v>23.77149452009208</v>
      </c>
      <c r="EA6" s="79">
        <f>243.04*(LN(大氣濕度!EA6/100)+((17.625*大氣溫度!EA6)/(243.04+大氣溫度!EA6)))/(17.625-LN(大氣濕度!EA6/100)-((17.625*大氣溫度!EA6)/(243.04+大氣溫度!EA6)))</f>
        <v>24.92217156903266</v>
      </c>
      <c r="EB6" s="79">
        <f>243.04*(LN(大氣濕度!EB6/100)+((17.625*大氣溫度!EB6)/(243.04+大氣溫度!EB6)))/(17.625-LN(大氣濕度!EB6/100)-((17.625*大氣溫度!EB6)/(243.04+大氣溫度!EB6)))</f>
        <v>24.638805458529291</v>
      </c>
      <c r="EC6" s="79">
        <f>243.04*(LN(大氣濕度!EC6/100)+((17.625*大氣溫度!EC6)/(243.04+大氣溫度!EC6)))/(17.625-LN(大氣濕度!EC6/100)-((17.625*大氣溫度!EC6)/(243.04+大氣溫度!EC6)))</f>
        <v>24.788960266610889</v>
      </c>
      <c r="ED6" s="79">
        <f>243.04*(LN(大氣濕度!ED6/100)+((17.625*大氣溫度!ED6)/(243.04+大氣溫度!ED6)))/(17.625-LN(大氣濕度!ED6/100)-((17.625*大氣溫度!ED6)/(243.04+大氣溫度!ED6)))</f>
        <v>23.932667840554902</v>
      </c>
      <c r="EE6" s="79">
        <f>243.04*(LN(大氣濕度!EE6/100)+((17.625*大氣溫度!EE6)/(243.04+大氣溫度!EE6)))/(17.625-LN(大氣濕度!EE6/100)-((17.625*大氣溫度!EE6)/(243.04+大氣溫度!EE6)))</f>
        <v>22.915996718840336</v>
      </c>
      <c r="EF6" s="79">
        <f>243.04*(LN(大氣濕度!EF6/100)+((17.625*大氣溫度!EF6)/(243.04+大氣溫度!EF6)))/(17.625-LN(大氣濕度!EF6/100)-((17.625*大氣溫度!EF6)/(243.04+大氣溫度!EF6)))</f>
        <v>24.29086113419249</v>
      </c>
    </row>
    <row r="7" spans="1:158" x14ac:dyDescent="0.25">
      <c r="A7" s="57">
        <v>0.16666666666666699</v>
      </c>
      <c r="B7" s="54"/>
      <c r="C7" s="54">
        <v>12.3</v>
      </c>
      <c r="D7" s="54">
        <v>15</v>
      </c>
      <c r="E7" s="54">
        <v>13.1</v>
      </c>
      <c r="F7" s="54">
        <v>9.1999999999999993</v>
      </c>
      <c r="G7" s="54">
        <v>9.6</v>
      </c>
      <c r="H7" s="54">
        <v>11</v>
      </c>
      <c r="I7" s="54">
        <v>11.3</v>
      </c>
      <c r="J7" s="54">
        <v>9.9</v>
      </c>
      <c r="K7" s="54">
        <v>10.8</v>
      </c>
      <c r="L7" s="54">
        <v>11.4</v>
      </c>
      <c r="M7" s="54">
        <v>12.1</v>
      </c>
      <c r="N7" s="54">
        <v>12.3</v>
      </c>
      <c r="O7" s="54">
        <v>14.3</v>
      </c>
      <c r="P7" s="54">
        <v>15.6</v>
      </c>
      <c r="Q7" s="54">
        <v>13.3</v>
      </c>
      <c r="R7" s="54">
        <v>14.8</v>
      </c>
      <c r="S7" s="54">
        <v>15.7</v>
      </c>
      <c r="T7" s="54">
        <v>15.3</v>
      </c>
      <c r="U7" s="54">
        <v>15.6</v>
      </c>
      <c r="V7" s="54">
        <v>16.600000000000001</v>
      </c>
      <c r="W7" s="54">
        <v>15.3</v>
      </c>
      <c r="X7" s="54">
        <v>15.4</v>
      </c>
      <c r="Y7" s="54">
        <v>15.4</v>
      </c>
      <c r="Z7" s="54">
        <v>8.8000000000000007</v>
      </c>
      <c r="AA7" s="54">
        <v>8.4</v>
      </c>
      <c r="AB7" s="54">
        <v>9.4</v>
      </c>
      <c r="AC7" s="54">
        <v>9.6</v>
      </c>
      <c r="AD7" s="54">
        <v>10.1</v>
      </c>
      <c r="AE7" s="54">
        <v>14.1</v>
      </c>
      <c r="AF7" s="54">
        <v>16.8</v>
      </c>
      <c r="AG7" s="54">
        <v>17.2</v>
      </c>
      <c r="AH7" s="54">
        <v>17.399999999999999</v>
      </c>
      <c r="AI7" s="54">
        <v>15.9</v>
      </c>
      <c r="AJ7" s="54">
        <v>14.6</v>
      </c>
      <c r="AK7" s="54">
        <v>17</v>
      </c>
      <c r="AL7" s="54">
        <v>18.3</v>
      </c>
      <c r="AM7" s="54">
        <v>13</v>
      </c>
      <c r="AN7" s="54">
        <v>15.1</v>
      </c>
      <c r="AO7" s="54">
        <v>17.5</v>
      </c>
      <c r="AP7" s="54">
        <v>17.399999999999999</v>
      </c>
      <c r="AQ7" s="54">
        <v>16.8</v>
      </c>
      <c r="AR7" s="54">
        <v>15.1</v>
      </c>
      <c r="AS7" s="54">
        <v>15.5</v>
      </c>
      <c r="AT7" s="54">
        <v>16</v>
      </c>
      <c r="AU7" s="54">
        <v>16.7</v>
      </c>
      <c r="AV7" s="54">
        <v>16.7</v>
      </c>
      <c r="AW7" s="54">
        <v>16.2</v>
      </c>
      <c r="AX7" s="54">
        <v>15.4</v>
      </c>
      <c r="AY7" s="54">
        <v>15.6</v>
      </c>
      <c r="AZ7" s="54">
        <v>16</v>
      </c>
      <c r="BA7" s="54">
        <v>18</v>
      </c>
      <c r="BB7" s="54">
        <v>18.5</v>
      </c>
      <c r="BC7" s="54">
        <v>18.5</v>
      </c>
      <c r="BD7" s="54">
        <v>20.2</v>
      </c>
      <c r="BE7" s="54">
        <v>19.100000000000001</v>
      </c>
      <c r="BF7" s="54">
        <v>11.5</v>
      </c>
      <c r="BG7" s="54">
        <v>12.3</v>
      </c>
      <c r="BH7" s="54">
        <v>16.600000000000001</v>
      </c>
      <c r="BI7" s="54">
        <v>11.1</v>
      </c>
      <c r="BJ7" s="54">
        <v>16.600000000000001</v>
      </c>
      <c r="BK7" s="54">
        <v>17.7</v>
      </c>
      <c r="BL7" s="54">
        <v>19.600000000000001</v>
      </c>
      <c r="BM7" s="54">
        <v>19.600000000000001</v>
      </c>
      <c r="BN7" s="54">
        <v>22</v>
      </c>
      <c r="BO7" s="54">
        <v>22.1</v>
      </c>
      <c r="BP7" s="54">
        <v>22.7</v>
      </c>
      <c r="BQ7" s="54">
        <v>21.2</v>
      </c>
      <c r="BR7" s="54">
        <v>22.5</v>
      </c>
      <c r="BS7" s="54">
        <v>21.9</v>
      </c>
      <c r="BT7" s="54">
        <v>14.9</v>
      </c>
      <c r="BU7" s="54">
        <v>13.3</v>
      </c>
      <c r="BV7" s="54">
        <v>15.1</v>
      </c>
      <c r="BW7" s="54">
        <v>17.7</v>
      </c>
      <c r="BX7" s="54">
        <v>15.3</v>
      </c>
      <c r="BY7" s="54">
        <v>14.9</v>
      </c>
      <c r="BZ7" s="54">
        <v>16.3</v>
      </c>
      <c r="CA7" s="54">
        <v>19.100000000000001</v>
      </c>
      <c r="CB7" s="54">
        <v>18.600000000000001</v>
      </c>
      <c r="CC7" s="54">
        <v>20.7</v>
      </c>
      <c r="CD7" s="54">
        <v>17</v>
      </c>
      <c r="CE7" s="54">
        <v>18.5</v>
      </c>
      <c r="CF7" s="54">
        <v>19.600000000000001</v>
      </c>
      <c r="CG7" s="54">
        <v>17.7</v>
      </c>
      <c r="CH7" s="54">
        <v>15.5</v>
      </c>
      <c r="CI7" s="54">
        <v>19.600000000000001</v>
      </c>
      <c r="CJ7" s="54">
        <v>20.9</v>
      </c>
      <c r="CK7" s="54">
        <v>21.3</v>
      </c>
      <c r="CL7" s="54">
        <v>22.3</v>
      </c>
      <c r="CM7" s="54">
        <v>22.3</v>
      </c>
      <c r="CN7" s="54">
        <v>20.5</v>
      </c>
      <c r="CO7" s="79">
        <f>243.04*(LN(大氣濕度!CO7/100)+((17.625*大氣溫度!CO7)/(243.04+大氣溫度!CO7)))/(17.625-LN(大氣濕度!CO7/100)-((17.625*大氣溫度!CO7)/(243.04+大氣溫度!CO7)))</f>
        <v>20.465921405789611</v>
      </c>
      <c r="CP7" s="79">
        <f>243.04*(LN(大氣濕度!CP7/100)+((17.625*大氣溫度!CP7)/(243.04+大氣溫度!CP7)))/(17.625-LN(大氣濕度!CP7/100)-((17.625*大氣溫度!CP7)/(243.04+大氣溫度!CP7)))</f>
        <v>20.936574217958093</v>
      </c>
      <c r="CQ7" s="79">
        <f>243.04*(LN(大氣濕度!CQ7/100)+((17.625*大氣溫度!CQ7)/(243.04+大氣溫度!CQ7)))/(17.625-LN(大氣濕度!CQ7/100)-((17.625*大氣溫度!CQ7)/(243.04+大氣溫度!CQ7)))</f>
        <v>20.195259784172034</v>
      </c>
      <c r="CR7" s="79">
        <f>243.04*(LN(大氣濕度!CR7/100)+((17.625*大氣溫度!CR7)/(243.04+大氣溫度!CR7)))/(17.625-LN(大氣濕度!CR7/100)-((17.625*大氣溫度!CR7)/(243.04+大氣溫度!CR7)))</f>
        <v>20.936403889371721</v>
      </c>
      <c r="CS7" s="79">
        <f>243.04*(LN(大氣濕度!CS7/100)+((17.625*大氣溫度!CS7)/(243.04+大氣溫度!CS7)))/(17.625-LN(大氣濕度!CS7/100)-((17.625*大氣溫度!CS7)/(243.04+大氣溫度!CS7)))</f>
        <v>19.508929591183939</v>
      </c>
      <c r="CT7" s="79">
        <f>243.04*(LN(大氣濕度!CT7/100)+((17.625*大氣溫度!CT7)/(243.04+大氣溫度!CT7)))/(17.625-LN(大氣濕度!CT7/100)-((17.625*大氣溫度!CT7)/(243.04+大氣溫度!CT7)))</f>
        <v>19.171303591090396</v>
      </c>
      <c r="CU7" s="79">
        <f>243.04*(LN(大氣濕度!CU7/100)+((17.625*大氣溫度!CU7)/(243.04+大氣溫度!CU7)))/(17.625-LN(大氣濕度!CU7/100)-((17.625*大氣溫度!CU7)/(243.04+大氣溫度!CU7)))</f>
        <v>19.624805483909046</v>
      </c>
      <c r="CV7" s="79">
        <f>243.04*(LN(大氣濕度!CV7/100)+((17.625*大氣溫度!CV7)/(243.04+大氣溫度!CV7)))/(17.625-LN(大氣濕度!CV7/100)-((17.625*大氣溫度!CV7)/(243.04+大氣溫度!CV7)))</f>
        <v>22.340316936671371</v>
      </c>
      <c r="CW7" s="79">
        <f>243.04*(LN(大氣濕度!CW7/100)+((17.625*大氣溫度!CW7)/(243.04+大氣溫度!CW7)))/(17.625-LN(大氣濕度!CW7/100)-((17.625*大氣溫度!CW7)/(243.04+大氣溫度!CW7)))</f>
        <v>22.180022069628681</v>
      </c>
      <c r="CX7" s="79">
        <f>243.04*(LN(大氣濕度!CX7/100)+((17.625*大氣溫度!CX7)/(243.04+大氣溫度!CX7)))/(17.625-LN(大氣濕度!CX7/100)-((17.625*大氣溫度!CX7)/(243.04+大氣溫度!CX7)))</f>
        <v>21.811633656852432</v>
      </c>
      <c r="CY7" s="79">
        <f>243.04*(LN(大氣濕度!CY7/100)+((17.625*大氣溫度!CY7)/(243.04+大氣溫度!CY7)))/(17.625-LN(大氣濕度!CY7/100)-((17.625*大氣溫度!CY7)/(243.04+大氣溫度!CY7)))</f>
        <v>17.891028478813368</v>
      </c>
      <c r="CZ7" s="79">
        <f>243.04*(LN(大氣濕度!CZ7/100)+((17.625*大氣溫度!CZ7)/(243.04+大氣溫度!CZ7)))/(17.625-LN(大氣濕度!CZ7/100)-((17.625*大氣溫度!CZ7)/(243.04+大氣溫度!CZ7)))</f>
        <v>22.297726279133609</v>
      </c>
      <c r="DA7" s="79">
        <f>243.04*(LN(大氣濕度!DA7/100)+((17.625*大氣溫度!DA7)/(243.04+大氣溫度!DA7)))/(17.625-LN(大氣濕度!DA7/100)-((17.625*大氣溫度!DA7)/(243.04+大氣溫度!DA7)))</f>
        <v>22.872956027244342</v>
      </c>
      <c r="DB7" s="79">
        <f>243.04*(LN(大氣濕度!DB7/100)+((17.625*大氣溫度!DB7)/(243.04+大氣溫度!DB7)))/(17.625-LN(大氣濕度!DB7/100)-((17.625*大氣溫度!DB7)/(243.04+大氣溫度!DB7)))</f>
        <v>23.410828387551039</v>
      </c>
      <c r="DC7" s="79">
        <f>243.04*(LN(大氣濕度!DC7/100)+((17.625*大氣溫度!DC7)/(243.04+大氣溫度!DC7)))/(17.625-LN(大氣濕度!DC7/100)-((17.625*大氣溫度!DC7)/(243.04+大氣溫度!DC7)))</f>
        <v>23.180960749236529</v>
      </c>
      <c r="DD7" s="79">
        <f>243.04*(LN(大氣濕度!DD7/100)+((17.625*大氣溫度!DD7)/(243.04+大氣溫度!DD7)))/(17.625-LN(大氣濕度!DD7/100)-((17.625*大氣溫度!DD7)/(243.04+大氣溫度!DD7)))</f>
        <v>22.849655765841018</v>
      </c>
      <c r="DE7" s="79">
        <f>243.04*(LN(大氣濕度!DE7/100)+((17.625*大氣溫度!DE7)/(243.04+大氣溫度!DE7)))/(17.625-LN(大氣濕度!DE7/100)-((17.625*大氣溫度!DE7)/(243.04+大氣溫度!DE7)))</f>
        <v>22.886555420622859</v>
      </c>
      <c r="DF7" s="79">
        <f>243.04*(LN(大氣濕度!DF7/100)+((17.625*大氣溫度!DF7)/(243.04+大氣溫度!DF7)))/(17.625-LN(大氣濕度!DF7/100)-((17.625*大氣溫度!DF7)/(243.04+大氣溫度!DF7)))</f>
        <v>22.447775546194933</v>
      </c>
      <c r="DG7" s="79">
        <f>243.04*(LN(大氣濕度!DG7/100)+((17.625*大氣溫度!DG7)/(243.04+大氣溫度!DG7)))/(17.625-LN(大氣濕度!DG7/100)-((17.625*大氣溫度!DG7)/(243.04+大氣溫度!DG7)))</f>
        <v>23.765472804116484</v>
      </c>
      <c r="DH7" s="79">
        <f>243.04*(LN(大氣濕度!DH7/100)+((17.625*大氣溫度!DH7)/(243.04+大氣溫度!DH7)))/(17.625-LN(大氣濕度!DH7/100)-((17.625*大氣溫度!DH7)/(243.04+大氣溫度!DH7)))</f>
        <v>22.984691214746334</v>
      </c>
      <c r="DI7" s="79">
        <f>243.04*(LN(大氣濕度!DI7/100)+((17.625*大氣溫度!DI7)/(243.04+大氣溫度!DI7)))/(17.625-LN(大氣濕度!DI7/100)-((17.625*大氣溫度!DI7)/(243.04+大氣溫度!DI7)))</f>
        <v>22.883028006453156</v>
      </c>
      <c r="DJ7" s="79">
        <f>243.04*(LN(大氣濕度!DJ7/100)+((17.625*大氣溫度!DJ7)/(243.04+大氣溫度!DJ7)))/(17.625-LN(大氣濕度!DJ7/100)-((17.625*大氣溫度!DJ7)/(243.04+大氣溫度!DJ7)))</f>
        <v>24.499424330300091</v>
      </c>
      <c r="DK7" s="79">
        <f>243.04*(LN(大氣濕度!DK7/100)+((17.625*大氣溫度!DK7)/(243.04+大氣溫度!DK7)))/(17.625-LN(大氣濕度!DK7/100)-((17.625*大氣溫度!DK7)/(243.04+大氣溫度!DK7)))</f>
        <v>24.400850593741382</v>
      </c>
      <c r="DL7" s="79">
        <f>243.04*(LN(大氣濕度!DL7/100)+((17.625*大氣溫度!DL7)/(243.04+大氣溫度!DL7)))/(17.625-LN(大氣濕度!DL7/100)-((17.625*大氣溫度!DL7)/(243.04+大氣溫度!DL7)))</f>
        <v>24.228819424813601</v>
      </c>
      <c r="DM7" s="79">
        <f>243.04*(LN(大氣濕度!DM7/100)+((17.625*大氣溫度!DM7)/(243.04+大氣溫度!DM7)))/(17.625-LN(大氣濕度!DM7/100)-((17.625*大氣溫度!DM7)/(243.04+大氣溫度!DM7)))</f>
        <v>24.02259219853649</v>
      </c>
      <c r="DN7" s="79">
        <f>243.04*(LN(大氣濕度!DN7/100)+((17.625*大氣溫度!DN7)/(243.04+大氣溫度!DN7)))/(17.625-LN(大氣濕度!DN7/100)-((17.625*大氣溫度!DN7)/(243.04+大氣溫度!DN7)))</f>
        <v>23.392473068241667</v>
      </c>
      <c r="DO7" s="79">
        <f>243.04*(LN(大氣濕度!DO7/100)+((17.625*大氣溫度!DO7)/(243.04+大氣溫度!DO7)))/(17.625-LN(大氣濕度!DO7/100)-((17.625*大氣溫度!DO7)/(243.04+大氣溫度!DO7)))</f>
        <v>24.743244352857214</v>
      </c>
      <c r="DP7" s="79">
        <f>243.04*(LN(大氣濕度!DP7/100)+((17.625*大氣溫度!DP7)/(243.04+大氣溫度!DP7)))/(17.625-LN(大氣濕度!DP7/100)-((17.625*大氣溫度!DP7)/(243.04+大氣溫度!DP7)))</f>
        <v>24.553834904404063</v>
      </c>
      <c r="DQ7" s="79">
        <f>243.04*(LN(大氣濕度!DQ7/100)+((17.625*大氣溫度!DQ7)/(243.04+大氣溫度!DQ7)))/(17.625-LN(大氣濕度!DQ7/100)-((17.625*大氣溫度!DQ7)/(243.04+大氣溫度!DQ7)))</f>
        <v>24.54126985382867</v>
      </c>
      <c r="DR7" s="79">
        <f>243.04*(LN(大氣濕度!DR7/100)+((17.625*大氣溫度!DR7)/(243.04+大氣溫度!DR7)))/(17.625-LN(大氣濕度!DR7/100)-((17.625*大氣溫度!DR7)/(243.04+大氣溫度!DR7)))</f>
        <v>23.857118769529141</v>
      </c>
      <c r="DS7" s="79">
        <f>243.04*(LN(大氣濕度!DS7/100)+((17.625*大氣溫度!DS7)/(243.04+大氣溫度!DS7)))/(17.625-LN(大氣濕度!DS7/100)-((17.625*大氣溫度!DS7)/(243.04+大氣溫度!DS7)))</f>
        <v>24.823485163214766</v>
      </c>
      <c r="DT7" s="79">
        <f>243.04*(LN(大氣濕度!DT7/100)+((17.625*大氣溫度!DT7)/(243.04+大氣溫度!DT7)))/(17.625-LN(大氣濕度!DT7/100)-((17.625*大氣溫度!DT7)/(243.04+大氣溫度!DT7)))</f>
        <v>23.273225767806554</v>
      </c>
      <c r="DU7" s="79">
        <f>243.04*(LN(大氣濕度!DU7/100)+((17.625*大氣溫度!DU7)/(243.04+大氣溫度!DU7)))/(17.625-LN(大氣濕度!DU7/100)-((17.625*大氣溫度!DU7)/(243.04+大氣溫度!DU7)))</f>
        <v>24.053578442093567</v>
      </c>
      <c r="DV7" s="79">
        <f>243.04*(LN(大氣濕度!DV7/100)+((17.625*大氣溫度!DV7)/(243.04+大氣溫度!DV7)))/(17.625-LN(大氣濕度!DV7/100)-((17.625*大氣溫度!DV7)/(243.04+大氣溫度!DV7)))</f>
        <v>24.947263343269622</v>
      </c>
      <c r="DW7" s="79">
        <f>243.04*(LN(大氣濕度!DW7/100)+((17.625*大氣溫度!DW7)/(243.04+大氣溫度!DW7)))/(17.625-LN(大氣濕度!DW7/100)-((17.625*大氣溫度!DW7)/(243.04+大氣溫度!DW7)))</f>
        <v>23.203459400031608</v>
      </c>
      <c r="DX7" s="79">
        <f>243.04*(LN(大氣濕度!DX7/100)+((17.625*大氣溫度!DX7)/(243.04+大氣溫度!DX7)))/(17.625-LN(大氣濕度!DX7/100)-((17.625*大氣溫度!DX7)/(243.04+大氣溫度!DX7)))</f>
        <v>24.661582169364475</v>
      </c>
      <c r="DY7" s="79">
        <f>243.04*(LN(大氣濕度!DY7/100)+((17.625*大氣溫度!DY7)/(243.04+大氣溫度!DY7)))/(17.625-LN(大氣濕度!DY7/100)-((17.625*大氣溫度!DY7)/(243.04+大氣溫度!DY7)))</f>
        <v>23.98652083289279</v>
      </c>
      <c r="DZ7" s="79">
        <f>243.04*(LN(大氣濕度!DZ7/100)+((17.625*大氣溫度!DZ7)/(243.04+大氣溫度!DZ7)))/(17.625-LN(大氣濕度!DZ7/100)-((17.625*大氣溫度!DZ7)/(243.04+大氣溫度!DZ7)))</f>
        <v>23.477121980890104</v>
      </c>
      <c r="EA7" s="79">
        <f>243.04*(LN(大氣濕度!EA7/100)+((17.625*大氣溫度!EA7)/(243.04+大氣溫度!EA7)))/(17.625-LN(大氣濕度!EA7/100)-((17.625*大氣溫度!EA7)/(243.04+大氣溫度!EA7)))</f>
        <v>24.527423052137966</v>
      </c>
      <c r="EB7" s="79">
        <f>243.04*(LN(大氣濕度!EB7/100)+((17.625*大氣溫度!EB7)/(243.04+大氣溫度!EB7)))/(17.625-LN(大氣濕度!EB7/100)-((17.625*大氣溫度!EB7)/(243.04+大氣溫度!EB7)))</f>
        <v>24.289509518370036</v>
      </c>
      <c r="EC7" s="79">
        <f>243.04*(LN(大氣濕度!EC7/100)+((17.625*大氣溫度!EC7)/(243.04+大氣溫度!EC7)))/(17.625-LN(大氣濕度!EC7/100)-((17.625*大氣溫度!EC7)/(243.04+大氣溫度!EC7)))</f>
        <v>24.639249267102251</v>
      </c>
      <c r="ED7" s="79">
        <f>243.04*(LN(大氣濕度!ED7/100)+((17.625*大氣溫度!ED7)/(243.04+大氣溫度!ED7)))/(17.625-LN(大氣濕度!ED7/100)-((17.625*大氣溫度!ED7)/(243.04+大氣溫度!ED7)))</f>
        <v>23.792758466665937</v>
      </c>
      <c r="EE7" s="79">
        <f>243.04*(LN(大氣濕度!EE7/100)+((17.625*大氣溫度!EE7)/(243.04+大氣溫度!EE7)))/(17.625-LN(大氣濕度!EE7/100)-((17.625*大氣溫度!EE7)/(243.04+大氣溫度!EE7)))</f>
        <v>23.123159693609146</v>
      </c>
      <c r="EF7" s="79">
        <f>243.04*(LN(大氣濕度!EF7/100)+((17.625*大氣溫度!EF7)/(243.04+大氣溫度!EF7)))/(17.625-LN(大氣濕度!EF7/100)-((17.625*大氣溫度!EF7)/(243.04+大氣溫度!EF7)))</f>
        <v>24.018592119163781</v>
      </c>
    </row>
    <row r="8" spans="1:158" x14ac:dyDescent="0.25">
      <c r="A8" s="57">
        <v>0.20833333333333301</v>
      </c>
      <c r="B8" s="54"/>
      <c r="C8" s="54">
        <v>13.1</v>
      </c>
      <c r="D8" s="54">
        <v>14.9</v>
      </c>
      <c r="E8" s="54">
        <v>13.1</v>
      </c>
      <c r="F8" s="54">
        <v>8.9</v>
      </c>
      <c r="G8" s="54">
        <v>9.1999999999999993</v>
      </c>
      <c r="H8" s="54">
        <v>10.8</v>
      </c>
      <c r="I8" s="54">
        <v>11.1</v>
      </c>
      <c r="J8" s="54">
        <v>9.6</v>
      </c>
      <c r="K8" s="54">
        <v>10.8</v>
      </c>
      <c r="L8" s="54">
        <v>11.1</v>
      </c>
      <c r="M8" s="54">
        <v>12</v>
      </c>
      <c r="N8" s="54">
        <v>12.3</v>
      </c>
      <c r="O8" s="54">
        <v>14.1</v>
      </c>
      <c r="P8" s="54">
        <v>15.8</v>
      </c>
      <c r="Q8" s="54">
        <v>13.3</v>
      </c>
      <c r="R8" s="54">
        <v>14.7</v>
      </c>
      <c r="S8" s="54">
        <v>15.5</v>
      </c>
      <c r="T8" s="54">
        <v>15.4</v>
      </c>
      <c r="U8" s="54">
        <v>16</v>
      </c>
      <c r="V8" s="54">
        <v>16.7</v>
      </c>
      <c r="W8" s="54">
        <v>15</v>
      </c>
      <c r="X8" s="54">
        <v>15.3</v>
      </c>
      <c r="Y8" s="54">
        <v>15.2</v>
      </c>
      <c r="Z8" s="54">
        <v>8.6999999999999993</v>
      </c>
      <c r="AA8" s="54">
        <v>8.6</v>
      </c>
      <c r="AB8" s="54">
        <v>9.1999999999999993</v>
      </c>
      <c r="AC8" s="54">
        <v>9.1</v>
      </c>
      <c r="AD8" s="54">
        <v>9.8000000000000007</v>
      </c>
      <c r="AE8" s="54">
        <v>14.2</v>
      </c>
      <c r="AF8" s="54">
        <v>16.600000000000001</v>
      </c>
      <c r="AG8" s="54">
        <v>17.2</v>
      </c>
      <c r="AH8" s="54">
        <v>17.2</v>
      </c>
      <c r="AI8" s="54">
        <v>15.8</v>
      </c>
      <c r="AJ8" s="54">
        <v>14.6</v>
      </c>
      <c r="AK8" s="54">
        <v>16.8</v>
      </c>
      <c r="AL8" s="54">
        <v>18.3</v>
      </c>
      <c r="AM8" s="54">
        <v>13.3</v>
      </c>
      <c r="AN8" s="54">
        <v>15</v>
      </c>
      <c r="AO8" s="54">
        <v>17.100000000000001</v>
      </c>
      <c r="AP8" s="54">
        <v>16.8</v>
      </c>
      <c r="AQ8" s="54">
        <v>16.5</v>
      </c>
      <c r="AR8" s="54">
        <v>15.1</v>
      </c>
      <c r="AS8" s="54">
        <v>15.1</v>
      </c>
      <c r="AT8" s="54">
        <v>15.9</v>
      </c>
      <c r="AU8" s="54">
        <v>16.399999999999999</v>
      </c>
      <c r="AV8" s="54">
        <v>16.7</v>
      </c>
      <c r="AW8" s="54">
        <v>16</v>
      </c>
      <c r="AX8" s="54">
        <v>15.1</v>
      </c>
      <c r="AY8" s="54">
        <v>15.6</v>
      </c>
      <c r="AZ8" s="54">
        <v>16.100000000000001</v>
      </c>
      <c r="BA8" s="54">
        <v>17.7</v>
      </c>
      <c r="BB8" s="54">
        <v>18.5</v>
      </c>
      <c r="BC8" s="54">
        <v>18.399999999999999</v>
      </c>
      <c r="BD8" s="54">
        <v>19.899999999999999</v>
      </c>
      <c r="BE8" s="54">
        <v>19</v>
      </c>
      <c r="BF8" s="54">
        <v>11.4</v>
      </c>
      <c r="BG8" s="54">
        <v>12.4</v>
      </c>
      <c r="BH8" s="54">
        <v>16.5</v>
      </c>
      <c r="BI8" s="54">
        <v>11.1</v>
      </c>
      <c r="BJ8" s="54">
        <v>16.600000000000001</v>
      </c>
      <c r="BK8" s="54">
        <v>17.8</v>
      </c>
      <c r="BL8" s="54">
        <v>19.3</v>
      </c>
      <c r="BM8" s="54">
        <v>19.5</v>
      </c>
      <c r="BN8" s="54">
        <v>21.9</v>
      </c>
      <c r="BO8" s="54">
        <v>21.7</v>
      </c>
      <c r="BP8" s="54">
        <v>22.4</v>
      </c>
      <c r="BQ8" s="54">
        <v>20.8</v>
      </c>
      <c r="BR8" s="54">
        <v>22.4</v>
      </c>
      <c r="BS8" s="54">
        <v>21.9</v>
      </c>
      <c r="BT8" s="54">
        <v>13.8</v>
      </c>
      <c r="BU8" s="54">
        <v>13.1</v>
      </c>
      <c r="BV8" s="54">
        <v>15.1</v>
      </c>
      <c r="BW8" s="54">
        <v>17.8</v>
      </c>
      <c r="BX8" s="54">
        <v>15.2</v>
      </c>
      <c r="BY8" s="54">
        <v>14.8</v>
      </c>
      <c r="BZ8" s="54">
        <v>16.5</v>
      </c>
      <c r="CA8" s="54">
        <v>19.100000000000001</v>
      </c>
      <c r="CB8" s="54">
        <v>18.5</v>
      </c>
      <c r="CC8" s="54">
        <v>20.3</v>
      </c>
      <c r="CD8" s="54">
        <v>16.8</v>
      </c>
      <c r="CE8" s="54">
        <v>18.399999999999999</v>
      </c>
      <c r="CF8" s="54">
        <v>19.600000000000001</v>
      </c>
      <c r="CG8" s="54">
        <v>17.7</v>
      </c>
      <c r="CH8" s="54">
        <v>15.4</v>
      </c>
      <c r="CI8" s="54">
        <v>19.600000000000001</v>
      </c>
      <c r="CJ8" s="54">
        <v>20.6</v>
      </c>
      <c r="CK8" s="54">
        <v>21</v>
      </c>
      <c r="CL8" s="54">
        <v>22.2</v>
      </c>
      <c r="CM8" s="54">
        <v>22.2</v>
      </c>
      <c r="CN8" s="54">
        <v>20.7</v>
      </c>
      <c r="CO8" s="79">
        <f>243.04*(LN(大氣濕度!CO8/100)+((17.625*大氣溫度!CO8)/(243.04+大氣溫度!CO8)))/(17.625-LN(大氣濕度!CO8/100)-((17.625*大氣溫度!CO8)/(243.04+大氣溫度!CO8)))</f>
        <v>20.565291217795551</v>
      </c>
      <c r="CP8" s="79">
        <f>243.04*(LN(大氣濕度!CP8/100)+((17.625*大氣溫度!CP8)/(243.04+大氣溫度!CP8)))/(17.625-LN(大氣濕度!CP8/100)-((17.625*大氣溫度!CP8)/(243.04+大氣溫度!CP8)))</f>
        <v>20.936574217958093</v>
      </c>
      <c r="CQ8" s="79">
        <f>243.04*(LN(大氣濕度!CQ8/100)+((17.625*大氣溫度!CQ8)/(243.04+大氣溫度!CQ8)))/(17.625-LN(大氣濕度!CQ8/100)-((17.625*大氣溫度!CQ8)/(243.04+大氣溫度!CQ8)))</f>
        <v>20.195259784172034</v>
      </c>
      <c r="CR8" s="79">
        <f>243.04*(LN(大氣濕度!CR8/100)+((17.625*大氣溫度!CR8)/(243.04+大氣溫度!CR8)))/(17.625-LN(大氣濕度!CR8/100)-((17.625*大氣溫度!CR8)/(243.04+大氣溫度!CR8)))</f>
        <v>21.036280033554327</v>
      </c>
      <c r="CS8" s="79">
        <f>243.04*(LN(大氣濕度!CS8/100)+((17.625*大氣溫度!CS8)/(243.04+大氣溫度!CS8)))/(17.625-LN(大氣濕度!CS8/100)-((17.625*大氣溫度!CS8)/(243.04+大氣溫度!CS8)))</f>
        <v>19.807809858043992</v>
      </c>
      <c r="CT8" s="79">
        <f>243.04*(LN(大氣濕度!CT8/100)+((17.625*大氣溫度!CT8)/(243.04+大氣溫度!CT8)))/(17.625-LN(大氣濕度!CT8/100)-((17.625*大氣溫度!CT8)/(243.04+大氣溫度!CT8)))</f>
        <v>19.165354389277006</v>
      </c>
      <c r="CU8" s="79">
        <f>243.04*(LN(大氣濕度!CU8/100)+((17.625*大氣溫度!CU8)/(243.04+大氣溫度!CU8)))/(17.625-LN(大氣濕度!CU8/100)-((17.625*大氣溫度!CU8)/(243.04+大氣溫度!CU8)))</f>
        <v>19.549531039431805</v>
      </c>
      <c r="CV8" s="79">
        <f>243.04*(LN(大氣濕度!CV8/100)+((17.625*大氣溫度!CV8)/(243.04+大氣溫度!CV8)))/(17.625-LN(大氣濕度!CV8/100)-((17.625*大氣溫度!CV8)/(243.04+大氣溫度!CV8)))</f>
        <v>22.896430581809252</v>
      </c>
      <c r="CW8" s="79">
        <f>243.04*(LN(大氣濕度!CW8/100)+((17.625*大氣溫度!CW8)/(243.04+大氣溫度!CW8)))/(17.625-LN(大氣濕度!CW8/100)-((17.625*大氣溫度!CW8)/(243.04+大氣溫度!CW8)))</f>
        <v>22.378492015072556</v>
      </c>
      <c r="CX8" s="79">
        <f>243.04*(LN(大氣濕度!CX8/100)+((17.625*大氣溫度!CX8)/(243.04+大氣溫度!CX8)))/(17.625-LN(大氣濕度!CX8/100)-((17.625*大氣溫度!CX8)/(243.04+大氣溫度!CX8)))</f>
        <v>21.996461242647541</v>
      </c>
      <c r="CY8" s="79">
        <f>243.04*(LN(大氣濕度!CY8/100)+((17.625*大氣溫度!CY8)/(243.04+大氣溫度!CY8)))/(17.625-LN(大氣濕度!CY8/100)-((17.625*大氣溫度!CY8)/(243.04+大氣溫度!CY8)))</f>
        <v>18.064589469097676</v>
      </c>
      <c r="CZ8" s="79">
        <f>243.04*(LN(大氣濕度!CZ8/100)+((17.625*大氣溫度!CZ8)/(243.04+大氣溫度!CZ8)))/(17.625-LN(大氣濕度!CZ8/100)-((17.625*大氣溫度!CZ8)/(243.04+大氣溫度!CZ8)))</f>
        <v>22.297726279133609</v>
      </c>
      <c r="DA8" s="79">
        <f>243.04*(LN(大氣濕度!DA8/100)+((17.625*大氣溫度!DA8)/(243.04+大氣溫度!DA8)))/(17.625-LN(大氣濕度!DA8/100)-((17.625*大氣溫度!DA8)/(243.04+大氣溫度!DA8)))</f>
        <v>23.069793237586556</v>
      </c>
      <c r="DB8" s="79">
        <f>243.04*(LN(大氣濕度!DB8/100)+((17.625*大氣溫度!DB8)/(243.04+大氣溫度!DB8)))/(17.625-LN(大氣濕度!DB8/100)-((17.625*大氣溫度!DB8)/(243.04+大氣溫度!DB8)))</f>
        <v>23.256724160219029</v>
      </c>
      <c r="DC8" s="79">
        <f>243.04*(LN(大氣濕度!DC8/100)+((17.625*大氣溫度!DC8)/(243.04+大氣溫度!DC8)))/(17.625-LN(大氣濕度!DC8/100)-((17.625*大氣溫度!DC8)/(243.04+大氣溫度!DC8)))</f>
        <v>23.475359916687456</v>
      </c>
      <c r="DD8" s="79">
        <f>243.04*(LN(大氣濕度!DD8/100)+((17.625*大氣溫度!DD8)/(243.04+大氣溫度!DD8)))/(17.625-LN(大氣濕度!DD8/100)-((17.625*大氣溫度!DD8)/(243.04+大氣溫度!DD8)))</f>
        <v>22.652262215115176</v>
      </c>
      <c r="DE8" s="79">
        <f>243.04*(LN(大氣濕度!DE8/100)+((17.625*大氣溫度!DE8)/(243.04+大氣溫度!DE8)))/(17.625-LN(大氣濕度!DE8/100)-((17.625*大氣溫度!DE8)/(243.04+大氣溫度!DE8)))</f>
        <v>22.596510513758506</v>
      </c>
      <c r="DF8" s="79">
        <f>243.04*(LN(大氣濕度!DF8/100)+((17.625*大氣溫度!DF8)/(243.04+大氣溫度!DF8)))/(17.625-LN(大氣濕度!DF8/100)-((17.625*大氣溫度!DF8)/(243.04+大氣溫度!DF8)))</f>
        <v>22.738602218760953</v>
      </c>
      <c r="DG8" s="79">
        <f>243.04*(LN(大氣濕度!DG8/100)+((17.625*大氣溫度!DG8)/(243.04+大氣溫度!DG8)))/(17.625-LN(大氣濕度!DG8/100)-((17.625*大氣溫度!DG8)/(243.04+大氣溫度!DG8)))</f>
        <v>23.672804751454215</v>
      </c>
      <c r="DH8" s="79">
        <f>243.04*(LN(大氣濕度!DH8/100)+((17.625*大氣溫度!DH8)/(243.04+大氣溫度!DH8)))/(17.625-LN(大氣濕度!DH8/100)-((17.625*大氣溫度!DH8)/(243.04+大氣溫度!DH8)))</f>
        <v>22.980578785872027</v>
      </c>
      <c r="DI8" s="79">
        <f>243.04*(LN(大氣濕度!DI8/100)+((17.625*大氣溫度!DI8)/(243.04+大氣溫度!DI8)))/(17.625-LN(大氣濕度!DI8/100)-((17.625*大氣溫度!DI8)/(243.04+大氣溫度!DI8)))</f>
        <v>23.15676175040673</v>
      </c>
      <c r="DJ8" s="79">
        <f>243.04*(LN(大氣濕度!DJ8/100)+((17.625*大氣溫度!DJ8)/(243.04+大氣溫度!DJ8)))/(17.625-LN(大氣濕度!DJ8/100)-((17.625*大氣溫度!DJ8)/(243.04+大氣溫度!DJ8)))</f>
        <v>24.712228720578072</v>
      </c>
      <c r="DK8" s="79">
        <f>243.04*(LN(大氣濕度!DK8/100)+((17.625*大氣溫度!DK8)/(243.04+大氣溫度!DK8)))/(17.625-LN(大氣濕度!DK8/100)-((17.625*大氣溫度!DK8)/(243.04+大氣溫度!DK8)))</f>
        <v>24.276885799308364</v>
      </c>
      <c r="DL8" s="79">
        <f>243.04*(LN(大氣濕度!DL8/100)+((17.625*大氣溫度!DL8)/(243.04+大氣溫度!DL8)))/(17.625-LN(大氣濕度!DL8/100)-((17.625*大氣溫度!DL8)/(243.04+大氣溫度!DL8)))</f>
        <v>24.328975764927463</v>
      </c>
      <c r="DM8" s="79">
        <f>243.04*(LN(大氣濕度!DM8/100)+((17.625*大氣溫度!DM8)/(243.04+大氣溫度!DM8)))/(17.625-LN(大氣濕度!DM8/100)-((17.625*大氣溫度!DM8)/(243.04+大氣溫度!DM8)))</f>
        <v>23.844794374864136</v>
      </c>
      <c r="DN8" s="79">
        <f>243.04*(LN(大氣濕度!DN8/100)+((17.625*大氣溫度!DN8)/(243.04+大氣溫度!DN8)))/(17.625-LN(大氣濕度!DN8/100)-((17.625*大氣溫度!DN8)/(243.04+大氣溫度!DN8)))</f>
        <v>22.97137492379105</v>
      </c>
      <c r="DO8" s="79">
        <f>243.04*(LN(大氣濕度!DO8/100)+((17.625*大氣溫度!DO8)/(243.04+大氣溫度!DO8)))/(17.625-LN(大氣濕度!DO8/100)-((17.625*大氣溫度!DO8)/(243.04+大氣溫度!DO8)))</f>
        <v>24.0588232182978</v>
      </c>
      <c r="DP8" s="79">
        <f>243.04*(LN(大氣濕度!DP8/100)+((17.625*大氣溫度!DP8)/(243.04+大氣溫度!DP8)))/(17.625-LN(大氣濕度!DP8/100)-((17.625*大氣溫度!DP8)/(243.04+大氣溫度!DP8)))</f>
        <v>24.499959665928561</v>
      </c>
      <c r="DQ8" s="79">
        <f>243.04*(LN(大氣濕度!DQ8/100)+((17.625*大氣溫度!DQ8)/(243.04+大氣溫度!DQ8)))/(17.625-LN(大氣濕度!DQ8/100)-((17.625*大氣溫度!DQ8)/(243.04+大氣溫度!DQ8)))</f>
        <v>24.615337015773619</v>
      </c>
      <c r="DR8" s="79">
        <f>243.04*(LN(大氣濕度!DR8/100)+((17.625*大氣溫度!DR8)/(243.04+大氣溫度!DR8)))/(17.625-LN(大氣濕度!DR8/100)-((17.625*大氣溫度!DR8)/(243.04+大氣溫度!DR8)))</f>
        <v>23.867882556258664</v>
      </c>
      <c r="DS8" s="79">
        <f>243.04*(LN(大氣濕度!DS8/100)+((17.625*大氣溫度!DS8)/(243.04+大氣溫度!DS8)))/(17.625-LN(大氣濕度!DS8/100)-((17.625*大氣溫度!DS8)/(243.04+大氣溫度!DS8)))</f>
        <v>24.649901619671859</v>
      </c>
      <c r="DT8" s="79">
        <f>243.04*(LN(大氣濕度!DT8/100)+((17.625*大氣溫度!DT8)/(243.04+大氣溫度!DT8)))/(17.625-LN(大氣濕度!DT8/100)-((17.625*大氣溫度!DT8)/(243.04+大氣溫度!DT8)))</f>
        <v>22.962268064593772</v>
      </c>
      <c r="DU8" s="79">
        <f>243.04*(LN(大氣濕度!DU8/100)+((17.625*大氣溫度!DU8)/(243.04+大氣溫度!DU8)))/(17.625-LN(大氣濕度!DU8/100)-((17.625*大氣溫度!DU8)/(243.04+大氣溫度!DU8)))</f>
        <v>23.545737132815901</v>
      </c>
      <c r="DV8" s="79">
        <f>243.04*(LN(大氣濕度!DV8/100)+((17.625*大氣溫度!DV8)/(243.04+大氣溫度!DV8)))/(17.625-LN(大氣濕度!DV8/100)-((17.625*大氣溫度!DV8)/(243.04+大氣溫度!DV8)))</f>
        <v>25.337755228661266</v>
      </c>
      <c r="DW8" s="79">
        <f>243.04*(LN(大氣濕度!DW8/100)+((17.625*大氣溫度!DW8)/(243.04+大氣溫度!DW8)))/(17.625-LN(大氣濕度!DW8/100)-((17.625*大氣溫度!DW8)/(243.04+大氣溫度!DW8)))</f>
        <v>22.34673720672755</v>
      </c>
      <c r="DX8" s="79">
        <f>243.04*(LN(大氣濕度!DX8/100)+((17.625*大氣溫度!DX8)/(243.04+大氣溫度!DX8)))/(17.625-LN(大氣濕度!DX8/100)-((17.625*大氣溫度!DX8)/(243.04+大氣溫度!DX8)))</f>
        <v>24.661582169364475</v>
      </c>
      <c r="DY8" s="79">
        <f>243.04*(LN(大氣濕度!DY8/100)+((17.625*大氣溫度!DY8)/(243.04+大氣溫度!DY8)))/(17.625-LN(大氣濕度!DY8/100)-((17.625*大氣溫度!DY8)/(243.04+大氣溫度!DY8)))</f>
        <v>23.625133419143136</v>
      </c>
      <c r="DZ8" s="79">
        <f>243.04*(LN(大氣濕度!DZ8/100)+((17.625*大氣溫度!DZ8)/(243.04+大氣溫度!DZ8)))/(17.625-LN(大氣濕度!DZ8/100)-((17.625*大氣溫度!DZ8)/(243.04+大氣溫度!DZ8)))</f>
        <v>23.962532792719617</v>
      </c>
      <c r="EA8" s="79">
        <f>243.04*(LN(大氣濕度!EA8/100)+((17.625*大氣溫度!EA8)/(243.04+大氣溫度!EA8)))/(17.625-LN(大氣濕度!EA8/100)-((17.625*大氣溫度!EA8)/(243.04+大氣溫度!EA8)))</f>
        <v>24.157912400077187</v>
      </c>
      <c r="EB8" s="79">
        <f>243.04*(LN(大氣濕度!EB8/100)+((17.625*大氣溫度!EB8)/(243.04+大氣溫度!EB8)))/(17.625-LN(大氣濕度!EB8/100)-((17.625*大氣溫度!EB8)/(243.04+大氣溫度!EB8)))</f>
        <v>24.14667175660259</v>
      </c>
      <c r="EC8" s="79">
        <f>243.04*(LN(大氣濕度!EC8/100)+((17.625*大氣溫度!EC8)/(243.04+大氣溫度!EC8)))/(17.625-LN(大氣濕度!EC8/100)-((17.625*大氣溫度!EC8)/(243.04+大氣溫度!EC8)))</f>
        <v>25.013499067591294</v>
      </c>
      <c r="ED8" s="79">
        <f>243.04*(LN(大氣濕度!ED8/100)+((17.625*大氣溫度!ED8)/(243.04+大氣溫度!ED8)))/(17.625-LN(大氣濕度!ED8/100)-((17.625*大氣溫度!ED8)/(243.04+大氣溫度!ED8)))</f>
        <v>23.863597990526255</v>
      </c>
      <c r="EE8" s="79">
        <f>243.04*(LN(大氣濕度!EE8/100)+((17.625*大氣溫度!EE8)/(243.04+大氣溫度!EE8)))/(17.625-LN(大氣濕度!EE8/100)-((17.625*大氣溫度!EE8)/(243.04+大氣溫度!EE8)))</f>
        <v>23.391931164441271</v>
      </c>
      <c r="EF8" s="79">
        <f>243.04*(LN(大氣濕度!EF8/100)+((17.625*大氣溫度!EF8)/(243.04+大氣溫度!EF8)))/(17.625-LN(大氣濕度!EF8/100)-((17.625*大氣溫度!EF8)/(243.04+大氣溫度!EF8)))</f>
        <v>23.887423390463063</v>
      </c>
    </row>
    <row r="9" spans="1:158" x14ac:dyDescent="0.25">
      <c r="A9" s="57">
        <v>0.25</v>
      </c>
      <c r="B9" s="54"/>
      <c r="C9" s="54">
        <v>13.3</v>
      </c>
      <c r="D9" s="54">
        <v>14.9</v>
      </c>
      <c r="E9" s="54">
        <v>13.9</v>
      </c>
      <c r="F9" s="54">
        <v>8.5</v>
      </c>
      <c r="G9" s="54">
        <v>9.4</v>
      </c>
      <c r="H9" s="54">
        <v>12.2</v>
      </c>
      <c r="I9" s="54">
        <v>11</v>
      </c>
      <c r="J9" s="54">
        <v>9.1</v>
      </c>
      <c r="K9" s="54">
        <v>10.7</v>
      </c>
      <c r="L9" s="54">
        <v>11</v>
      </c>
      <c r="M9" s="54">
        <v>11.7</v>
      </c>
      <c r="N9" s="54">
        <v>11.9</v>
      </c>
      <c r="O9" s="54">
        <v>13.9</v>
      </c>
      <c r="P9" s="54">
        <v>15.8</v>
      </c>
      <c r="Q9" s="54">
        <v>12.9</v>
      </c>
      <c r="R9" s="54">
        <v>14.4</v>
      </c>
      <c r="S9" s="54">
        <v>16.2</v>
      </c>
      <c r="T9" s="54">
        <v>15.5</v>
      </c>
      <c r="U9" s="54">
        <v>15.9</v>
      </c>
      <c r="V9" s="54">
        <v>16.7</v>
      </c>
      <c r="W9" s="54">
        <v>14.6</v>
      </c>
      <c r="X9" s="54">
        <v>15.5</v>
      </c>
      <c r="Y9" s="54">
        <v>14.9</v>
      </c>
      <c r="Z9" s="54">
        <v>8.4</v>
      </c>
      <c r="AA9" s="54">
        <v>8.8000000000000007</v>
      </c>
      <c r="AB9" s="54">
        <v>8.8000000000000007</v>
      </c>
      <c r="AC9" s="54">
        <v>8.6</v>
      </c>
      <c r="AD9" s="54">
        <v>9.6</v>
      </c>
      <c r="AE9" s="54">
        <v>14.3</v>
      </c>
      <c r="AF9" s="54">
        <v>16.7</v>
      </c>
      <c r="AG9" s="54">
        <v>16.899999999999999</v>
      </c>
      <c r="AH9" s="54">
        <v>17</v>
      </c>
      <c r="AI9" s="54">
        <v>15.6</v>
      </c>
      <c r="AJ9" s="54">
        <v>14.7</v>
      </c>
      <c r="AK9" s="54">
        <v>16.3</v>
      </c>
      <c r="AL9" s="54">
        <v>18.7</v>
      </c>
      <c r="AM9" s="54">
        <v>13.1</v>
      </c>
      <c r="AN9" s="54">
        <v>15.1</v>
      </c>
      <c r="AO9" s="54">
        <v>16.8</v>
      </c>
      <c r="AP9" s="54">
        <v>16.899999999999999</v>
      </c>
      <c r="AQ9" s="54">
        <v>16.3</v>
      </c>
      <c r="AR9" s="54">
        <v>15.1</v>
      </c>
      <c r="AS9" s="54">
        <v>15.2</v>
      </c>
      <c r="AT9" s="54">
        <v>15.5</v>
      </c>
      <c r="AU9" s="54">
        <v>16.2</v>
      </c>
      <c r="AV9" s="54">
        <v>15.9</v>
      </c>
      <c r="AW9" s="54">
        <v>15.7</v>
      </c>
      <c r="AX9" s="54">
        <v>14.9</v>
      </c>
      <c r="AY9" s="54">
        <v>16.100000000000001</v>
      </c>
      <c r="AZ9" s="54">
        <v>15.7</v>
      </c>
      <c r="BA9" s="54">
        <v>17.399999999999999</v>
      </c>
      <c r="BB9" s="54">
        <v>18.5</v>
      </c>
      <c r="BC9" s="54">
        <v>18.600000000000001</v>
      </c>
      <c r="BD9" s="54">
        <v>19.100000000000001</v>
      </c>
      <c r="BE9" s="54">
        <v>19</v>
      </c>
      <c r="BF9" s="54">
        <v>11.5</v>
      </c>
      <c r="BG9" s="54">
        <v>12.6</v>
      </c>
      <c r="BH9" s="54">
        <v>16.399999999999999</v>
      </c>
      <c r="BI9" s="54">
        <v>11</v>
      </c>
      <c r="BJ9" s="54">
        <v>16.3</v>
      </c>
      <c r="BK9" s="54">
        <v>18</v>
      </c>
      <c r="BL9" s="54">
        <v>19.399999999999999</v>
      </c>
      <c r="BM9" s="54">
        <v>19.3</v>
      </c>
      <c r="BN9" s="54">
        <v>21.9</v>
      </c>
      <c r="BO9" s="54">
        <v>21.4</v>
      </c>
      <c r="BP9" s="54">
        <v>22.4</v>
      </c>
      <c r="BQ9" s="54">
        <v>20.3</v>
      </c>
      <c r="BR9" s="54">
        <v>22.4</v>
      </c>
      <c r="BS9" s="54">
        <v>21.3</v>
      </c>
      <c r="BT9" s="54">
        <v>12.6</v>
      </c>
      <c r="BU9" s="54">
        <v>12.8</v>
      </c>
      <c r="BV9" s="54">
        <v>14.8</v>
      </c>
      <c r="BW9" s="54">
        <v>18.2</v>
      </c>
      <c r="BX9" s="54">
        <v>14.9</v>
      </c>
      <c r="BY9" s="54">
        <v>15</v>
      </c>
      <c r="BZ9" s="54">
        <v>16.2</v>
      </c>
      <c r="CA9" s="54">
        <v>18.899999999999999</v>
      </c>
      <c r="CB9" s="54">
        <v>18.399999999999999</v>
      </c>
      <c r="CC9" s="54">
        <v>20.2</v>
      </c>
      <c r="CD9" s="54">
        <v>16.7</v>
      </c>
      <c r="CE9" s="54">
        <v>18.7</v>
      </c>
      <c r="CF9" s="54">
        <v>19.5</v>
      </c>
      <c r="CG9" s="54">
        <v>18</v>
      </c>
      <c r="CH9" s="54">
        <v>15.6</v>
      </c>
      <c r="CI9" s="54">
        <v>19.600000000000001</v>
      </c>
      <c r="CJ9" s="54">
        <v>20.6</v>
      </c>
      <c r="CK9" s="54">
        <v>21.1</v>
      </c>
      <c r="CL9" s="54">
        <v>22.2</v>
      </c>
      <c r="CM9" s="54">
        <v>22.2</v>
      </c>
      <c r="CN9" s="54">
        <v>20.7</v>
      </c>
      <c r="CO9" s="79">
        <f>243.04*(LN(大氣濕度!CO9/100)+((17.625*大氣溫度!CO9)/(243.04+大氣溫度!CO9)))/(17.625-LN(大氣濕度!CO9/100)-((17.625*大氣溫度!CO9)/(243.04+大氣溫度!CO9)))</f>
        <v>20.989178407216588</v>
      </c>
      <c r="CP9" s="79">
        <f>243.04*(LN(大氣濕度!CP9/100)+((17.625*大氣溫度!CP9)/(243.04+大氣溫度!CP9)))/(17.625-LN(大氣濕度!CP9/100)-((17.625*大氣溫度!CP9)/(243.04+大氣溫度!CP9)))</f>
        <v>20.98978752297722</v>
      </c>
      <c r="CQ9" s="79">
        <f>243.04*(LN(大氣濕度!CQ9/100)+((17.625*大氣溫度!CQ9)/(243.04+大氣溫度!CQ9)))/(17.625-LN(大氣濕度!CQ9/100)-((17.625*大氣溫度!CQ9)/(243.04+大氣溫度!CQ9)))</f>
        <v>20.480805811578534</v>
      </c>
      <c r="CR9" s="79">
        <f>243.04*(LN(大氣濕度!CR9/100)+((17.625*大氣溫度!CR9)/(243.04+大氣溫度!CR9)))/(17.625-LN(大氣濕度!CR9/100)-((17.625*大氣溫度!CR9)/(243.04+大氣溫度!CR9)))</f>
        <v>21.136156130899181</v>
      </c>
      <c r="CS9" s="79">
        <f>243.04*(LN(大氣濕度!CS9/100)+((17.625*大氣溫度!CS9)/(243.04+大氣溫度!CS9)))/(17.625-LN(大氣濕度!CS9/100)-((17.625*大氣溫度!CS9)/(243.04+大氣溫度!CS9)))</f>
        <v>20.617020262571707</v>
      </c>
      <c r="CT9" s="79">
        <f>243.04*(LN(大氣濕度!CT9/100)+((17.625*大氣溫度!CT9)/(243.04+大氣溫度!CT9)))/(17.625-LN(大氣濕度!CT9/100)-((17.625*大氣溫度!CT9)/(243.04+大氣溫度!CT9)))</f>
        <v>19.452774887525056</v>
      </c>
      <c r="CU9" s="79">
        <f>243.04*(LN(大氣濕度!CU9/100)+((17.625*大氣溫度!CU9)/(243.04+大氣溫度!CU9)))/(17.625-LN(大氣濕度!CU9/100)-((17.625*大氣溫度!CU9)/(243.04+大氣溫度!CU9)))</f>
        <v>19.46787427717112</v>
      </c>
      <c r="CV9" s="79">
        <f>243.04*(LN(大氣濕度!CV9/100)+((17.625*大氣溫度!CV9)/(243.04+大氣溫度!CV9)))/(17.625-LN(大氣濕度!CV9/100)-((17.625*大氣溫度!CV9)/(243.04+大氣溫度!CV9)))</f>
        <v>23.014963819159611</v>
      </c>
      <c r="CW9" s="79">
        <f>243.04*(LN(大氣濕度!CW9/100)+((17.625*大氣溫度!CW9)/(243.04+大氣溫度!CW9)))/(17.625-LN(大氣濕度!CW9/100)-((17.625*大氣溫度!CW9)/(243.04+大氣溫度!CW9)))</f>
        <v>22.094745047575596</v>
      </c>
      <c r="CX9" s="79">
        <f>243.04*(LN(大氣濕度!CX9/100)+((17.625*大氣溫度!CX9)/(243.04+大氣溫度!CX9)))/(17.625-LN(大氣濕度!CX9/100)-((17.625*大氣溫度!CX9)/(243.04+大氣溫度!CX9)))</f>
        <v>22.497618450611572</v>
      </c>
      <c r="CY9" s="79">
        <f>243.04*(LN(大氣濕度!CY9/100)+((17.625*大氣溫度!CY9)/(243.04+大氣溫度!CY9)))/(17.625-LN(大氣濕度!CY9/100)-((17.625*大氣溫度!CY9)/(243.04+大氣溫度!CY9)))</f>
        <v>17.90675060845777</v>
      </c>
      <c r="CZ9" s="79">
        <f>243.04*(LN(大氣濕度!CZ9/100)+((17.625*大氣溫度!CZ9)/(243.04+大氣溫度!CZ9)))/(17.625-LN(大氣濕度!CZ9/100)-((17.625*大氣溫度!CZ9)/(243.04+大氣溫度!CZ9)))</f>
        <v>22.28150869045265</v>
      </c>
      <c r="DA9" s="79">
        <f>243.04*(LN(大氣濕度!DA9/100)+((17.625*大氣溫度!DA9)/(243.04+大氣溫度!DA9)))/(17.625-LN(大氣濕度!DA9/100)-((17.625*大氣溫度!DA9)/(243.04+大氣溫度!DA9)))</f>
        <v>23.477121980890104</v>
      </c>
      <c r="DB9" s="79">
        <f>243.04*(LN(大氣濕度!DB9/100)+((17.625*大氣溫度!DB9)/(243.04+大氣溫度!DB9)))/(17.625-LN(大氣濕度!DB9/100)-((17.625*大氣溫度!DB9)/(243.04+大氣溫度!DB9)))</f>
        <v>23.254007094638023</v>
      </c>
      <c r="DC9" s="79">
        <f>243.04*(LN(大氣濕度!DC9/100)+((17.625*大氣溫度!DC9)/(243.04+大氣溫度!DC9)))/(17.625-LN(大氣濕度!DC9/100)-((17.625*大氣溫度!DC9)/(243.04+大氣溫度!DC9)))</f>
        <v>23.273225767806554</v>
      </c>
      <c r="DD9" s="79">
        <f>243.04*(LN(大氣濕度!DD9/100)+((17.625*大氣溫度!DD9)/(243.04+大氣溫度!DD9)))/(17.625-LN(大氣濕度!DD9/100)-((17.625*大氣溫度!DD9)/(243.04+大氣溫度!DD9)))</f>
        <v>22.498660855645145</v>
      </c>
      <c r="DE9" s="79">
        <f>243.04*(LN(大氣濕度!DE9/100)+((17.625*大氣溫度!DE9)/(243.04+大氣溫度!DE9)))/(17.625-LN(大氣濕度!DE9/100)-((17.625*大氣溫度!DE9)/(243.04+大氣溫度!DE9)))</f>
        <v>23.468319292283734</v>
      </c>
      <c r="DF9" s="79">
        <f>243.04*(LN(大氣濕度!DF9/100)+((17.625*大氣溫度!DF9)/(243.04+大氣溫度!DF9)))/(17.625-LN(大氣濕度!DF9/100)-((17.625*大氣溫度!DF9)/(243.04+大氣溫度!DF9)))</f>
        <v>23.300236213645356</v>
      </c>
      <c r="DG9" s="79">
        <f>243.04*(LN(大氣濕度!DG9/100)+((17.625*大氣溫度!DG9)/(243.04+大氣溫度!DG9)))/(17.625-LN(大氣濕度!DG9/100)-((17.625*大氣溫度!DG9)/(243.04+大氣溫度!DG9)))</f>
        <v>23.919728219677999</v>
      </c>
      <c r="DH9" s="79">
        <f>243.04*(LN(大氣濕度!DH9/100)+((17.625*大氣溫度!DH9)/(243.04+大氣溫度!DH9)))/(17.625-LN(大氣濕度!DH9/100)-((17.625*大氣溫度!DH9)/(243.04+大氣溫度!DH9)))</f>
        <v>23.470401882760104</v>
      </c>
      <c r="DI9" s="79">
        <f>243.04*(LN(大氣濕度!DI9/100)+((17.625*大氣溫度!DI9)/(243.04+大氣溫度!DI9)))/(17.625-LN(大氣濕度!DI9/100)-((17.625*大氣溫度!DI9)/(243.04+大氣溫度!DI9)))</f>
        <v>23.510392783807887</v>
      </c>
      <c r="DJ9" s="79">
        <f>243.04*(LN(大氣濕度!DJ9/100)+((17.625*大氣溫度!DJ9)/(243.04+大氣溫度!DJ9)))/(17.625-LN(大氣濕度!DJ9/100)-((17.625*大氣溫度!DJ9)/(243.04+大氣溫度!DJ9)))</f>
        <v>25.143221955160062</v>
      </c>
      <c r="DK9" s="79">
        <f>243.04*(LN(大氣濕度!DK9/100)+((17.625*大氣溫度!DK9)/(243.04+大氣溫度!DK9)))/(17.625-LN(大氣濕度!DK9/100)-((17.625*大氣溫度!DK9)/(243.04+大氣溫度!DK9)))</f>
        <v>24.220531372095529</v>
      </c>
      <c r="DL9" s="79">
        <f>243.04*(LN(大氣濕度!DL9/100)+((17.625*大氣溫度!DL9)/(243.04+大氣溫度!DL9)))/(17.625-LN(大氣濕度!DL9/100)-((17.625*大氣溫度!DL9)/(243.04+大氣溫度!DL9)))</f>
        <v>24.139277883233042</v>
      </c>
      <c r="DM9" s="79">
        <f>243.04*(LN(大氣濕度!DM9/100)+((17.625*大氣溫度!DM9)/(243.04+大氣溫度!DM9)))/(17.625-LN(大氣濕度!DM9/100)-((17.625*大氣溫度!DM9)/(243.04+大氣溫度!DM9)))</f>
        <v>23.609339533147079</v>
      </c>
      <c r="DN9" s="79">
        <f>243.04*(LN(大氣濕度!DN9/100)+((17.625*大氣溫度!DN9)/(243.04+大氣溫度!DN9)))/(17.625-LN(大氣濕度!DN9/100)-((17.625*大氣溫度!DN9)/(243.04+大氣溫度!DN9)))</f>
        <v>22.899958018900019</v>
      </c>
      <c r="DO9" s="79">
        <f>243.04*(LN(大氣濕度!DO9/100)+((17.625*大氣溫度!DO9)/(243.04+大氣溫度!DO9)))/(17.625-LN(大氣濕度!DO9/100)-((17.625*大氣溫度!DO9)/(243.04+大氣溫度!DO9)))</f>
        <v>23.779807250459967</v>
      </c>
      <c r="DP9" s="79">
        <f>243.04*(LN(大氣濕度!DP9/100)+((17.625*大氣溫度!DP9)/(243.04+大氣溫度!DP9)))/(17.625-LN(大氣濕度!DP9/100)-((17.625*大氣溫度!DP9)/(243.04+大氣溫度!DP9)))</f>
        <v>24.382907260086032</v>
      </c>
      <c r="DQ9" s="79">
        <f>243.04*(LN(大氣濕度!DQ9/100)+((17.625*大氣溫度!DQ9)/(243.04+大氣溫度!DQ9)))/(17.625-LN(大氣濕度!DQ9/100)-((17.625*大氣溫度!DQ9)/(243.04+大氣溫度!DQ9)))</f>
        <v>25.016073995864406</v>
      </c>
      <c r="DR9" s="79">
        <f>243.04*(LN(大氣濕度!DR9/100)+((17.625*大氣溫度!DR9)/(243.04+大氣溫度!DR9)))/(17.625-LN(大氣濕度!DR9/100)-((17.625*大氣溫度!DR9)/(243.04+大氣溫度!DR9)))</f>
        <v>24.939630483859716</v>
      </c>
      <c r="DS9" s="79">
        <f>243.04*(LN(大氣濕度!DS9/100)+((17.625*大氣溫度!DS9)/(243.04+大氣溫度!DS9)))/(17.625-LN(大氣濕度!DS9/100)-((17.625*大氣溫度!DS9)/(243.04+大氣溫度!DS9)))</f>
        <v>24.833873990382116</v>
      </c>
      <c r="DT9" s="79">
        <f>243.04*(LN(大氣濕度!DT9/100)+((17.625*大氣溫度!DT9)/(243.04+大氣溫度!DT9)))/(17.625-LN(大氣濕度!DT9/100)-((17.625*大氣溫度!DT9)/(243.04+大氣溫度!DT9)))</f>
        <v>23.59583926413411</v>
      </c>
      <c r="DU9" s="79">
        <f>243.04*(LN(大氣濕度!DU9/100)+((17.625*大氣溫度!DU9)/(243.04+大氣溫度!DU9)))/(17.625-LN(大氣濕度!DU9/100)-((17.625*大氣溫度!DU9)/(243.04+大氣溫度!DU9)))</f>
        <v>23.783587524632399</v>
      </c>
      <c r="DV9" s="79">
        <f>243.04*(LN(大氣濕度!DV9/100)+((17.625*大氣溫度!DV9)/(243.04+大氣溫度!DV9)))/(17.625-LN(大氣濕度!DV9/100)-((17.625*大氣溫度!DV9)/(243.04+大氣溫度!DV9)))</f>
        <v>25.452504024127034</v>
      </c>
      <c r="DW9" s="79">
        <f>243.04*(LN(大氣濕度!DW9/100)+((17.625*大氣溫度!DW9)/(243.04+大氣溫度!DW9)))/(17.625-LN(大氣濕度!DW9/100)-((17.625*大氣溫度!DW9)/(243.04+大氣溫度!DW9)))</f>
        <v>24.440528857140997</v>
      </c>
      <c r="DX9" s="79">
        <f>243.04*(LN(大氣濕度!DX9/100)+((17.625*大氣溫度!DX9)/(243.04+大氣溫度!DX9)))/(17.625-LN(大氣濕度!DX9/100)-((17.625*大氣溫度!DX9)/(243.04+大氣溫度!DX9)))</f>
        <v>25.287055863958773</v>
      </c>
      <c r="DY9" s="79">
        <f>243.04*(LN(大氣濕度!DY9/100)+((17.625*大氣溫度!DY9)/(243.04+大氣溫度!DY9)))/(17.625-LN(大氣濕度!DY9/100)-((17.625*大氣溫度!DY9)/(243.04+大氣溫度!DY9)))</f>
        <v>24.499424330300091</v>
      </c>
      <c r="DZ9" s="79">
        <f>243.04*(LN(大氣濕度!DZ9/100)+((17.625*大氣溫度!DZ9)/(243.04+大氣溫度!DZ9)))/(17.625-LN(大氣濕度!DZ9/100)-((17.625*大氣溫度!DZ9)/(243.04+大氣溫度!DZ9)))</f>
        <v>23.834863533879979</v>
      </c>
      <c r="EA9" s="79">
        <f>243.04*(LN(大氣濕度!EA9/100)+((17.625*大氣溫度!EA9)/(243.04+大氣溫度!EA9)))/(17.625-LN(大氣濕度!EA9/100)-((17.625*大氣溫度!EA9)/(243.04+大氣溫度!EA9)))</f>
        <v>24.14667175660259</v>
      </c>
      <c r="EB9" s="79">
        <f>243.04*(LN(大氣濕度!EB9/100)+((17.625*大氣溫度!EB9)/(243.04+大氣溫度!EB9)))/(17.625-LN(大氣濕度!EB9/100)-((17.625*大氣溫度!EB9)/(243.04+大氣溫度!EB9)))</f>
        <v>24.112192360049043</v>
      </c>
      <c r="EC9" s="79">
        <f>243.04*(LN(大氣濕度!EC9/100)+((17.625*大氣溫度!EC9)/(243.04+大氣溫度!EC9)))/(17.625-LN(大氣濕度!EC9/100)-((17.625*大氣溫度!EC9)/(243.04+大氣溫度!EC9)))</f>
        <v>25.510945448997617</v>
      </c>
      <c r="ED9" s="79">
        <f>243.04*(LN(大氣濕度!ED9/100)+((17.625*大氣溫度!ED9)/(243.04+大氣溫度!ED9)))/(17.625-LN(大氣濕度!ED9/100)-((17.625*大氣溫度!ED9)/(243.04+大氣溫度!ED9)))</f>
        <v>24.34116829636956</v>
      </c>
      <c r="EE9" s="79">
        <f>243.04*(LN(大氣濕度!EE9/100)+((17.625*大氣溫度!EE9)/(243.04+大氣溫度!EE9)))/(17.625-LN(大氣濕度!EE9/100)-((17.625*大氣溫度!EE9)/(243.04+大氣溫度!EE9)))</f>
        <v>23.36504468251777</v>
      </c>
      <c r="EF9" s="79">
        <f>243.04*(LN(大氣濕度!EF9/100)+((17.625*大氣溫度!EF9)/(243.04+大氣溫度!EF9)))/(17.625-LN(大氣濕度!EF9/100)-((17.625*大氣溫度!EF9)/(243.04+大氣溫度!EF9)))</f>
        <v>24.152356229239295</v>
      </c>
    </row>
    <row r="10" spans="1:158" x14ac:dyDescent="0.25">
      <c r="A10" s="57">
        <v>0.29166666666666702</v>
      </c>
      <c r="B10" s="54"/>
      <c r="C10" s="54">
        <v>13.4</v>
      </c>
      <c r="D10" s="54">
        <v>14.7</v>
      </c>
      <c r="E10" s="54">
        <v>14.2</v>
      </c>
      <c r="F10" s="54">
        <v>8.5</v>
      </c>
      <c r="G10" s="54">
        <v>9.6</v>
      </c>
      <c r="H10" s="54">
        <v>12.6</v>
      </c>
      <c r="I10" s="54">
        <v>10.199999999999999</v>
      </c>
      <c r="J10" s="54">
        <v>9.5</v>
      </c>
      <c r="K10" s="54">
        <v>10.8</v>
      </c>
      <c r="L10" s="54">
        <v>10.9</v>
      </c>
      <c r="M10" s="54">
        <v>11.4</v>
      </c>
      <c r="N10" s="54">
        <v>11.5</v>
      </c>
      <c r="O10" s="54">
        <v>13.9</v>
      </c>
      <c r="P10" s="54">
        <v>15.3</v>
      </c>
      <c r="Q10" s="54">
        <v>13</v>
      </c>
      <c r="R10" s="54">
        <v>14.9</v>
      </c>
      <c r="S10" s="54">
        <v>16.8</v>
      </c>
      <c r="T10" s="54">
        <v>15.5</v>
      </c>
      <c r="U10" s="54">
        <v>15.8</v>
      </c>
      <c r="V10" s="54">
        <v>16.7</v>
      </c>
      <c r="W10" s="54">
        <v>14.2</v>
      </c>
      <c r="X10" s="54">
        <v>15.3</v>
      </c>
      <c r="Y10" s="54">
        <v>14.6</v>
      </c>
      <c r="Z10" s="54">
        <v>8</v>
      </c>
      <c r="AA10" s="54">
        <v>8.6</v>
      </c>
      <c r="AB10" s="54">
        <v>8.9</v>
      </c>
      <c r="AC10" s="54">
        <v>8.4</v>
      </c>
      <c r="AD10" s="54">
        <v>10.1</v>
      </c>
      <c r="AE10" s="54">
        <v>14.3</v>
      </c>
      <c r="AF10" s="54">
        <v>16.7</v>
      </c>
      <c r="AG10" s="54">
        <v>16.899999999999999</v>
      </c>
      <c r="AH10" s="54">
        <v>17.100000000000001</v>
      </c>
      <c r="AI10" s="54">
        <v>15.5</v>
      </c>
      <c r="AJ10" s="54">
        <v>14.7</v>
      </c>
      <c r="AK10" s="54">
        <v>16.7</v>
      </c>
      <c r="AL10" s="54">
        <v>18.899999999999999</v>
      </c>
      <c r="AM10" s="54">
        <v>13</v>
      </c>
      <c r="AN10" s="54">
        <v>15</v>
      </c>
      <c r="AO10" s="54">
        <v>16.899999999999999</v>
      </c>
      <c r="AP10" s="54">
        <v>17.2</v>
      </c>
      <c r="AQ10" s="54">
        <v>16.399999999999999</v>
      </c>
      <c r="AR10" s="54">
        <v>15.1</v>
      </c>
      <c r="AS10" s="54">
        <v>15.7</v>
      </c>
      <c r="AT10" s="54">
        <v>15.3</v>
      </c>
      <c r="AU10" s="54">
        <v>16.2</v>
      </c>
      <c r="AV10" s="54">
        <v>16.2</v>
      </c>
      <c r="AW10" s="54">
        <v>15.8</v>
      </c>
      <c r="AX10" s="54">
        <v>14.9</v>
      </c>
      <c r="AY10" s="54">
        <v>16.5</v>
      </c>
      <c r="AZ10" s="54">
        <v>16.399999999999999</v>
      </c>
      <c r="BA10" s="54">
        <v>17.899999999999999</v>
      </c>
      <c r="BB10" s="54">
        <v>18.399999999999999</v>
      </c>
      <c r="BC10" s="54">
        <v>18.600000000000001</v>
      </c>
      <c r="BD10" s="54">
        <v>19.3</v>
      </c>
      <c r="BE10" s="54">
        <v>18.899999999999999</v>
      </c>
      <c r="BF10" s="54">
        <v>12</v>
      </c>
      <c r="BG10" s="54">
        <v>12.9</v>
      </c>
      <c r="BH10" s="54">
        <v>16.2</v>
      </c>
      <c r="BI10" s="54">
        <v>11.3</v>
      </c>
      <c r="BJ10" s="54">
        <v>16.5</v>
      </c>
      <c r="BK10" s="54">
        <v>18.2</v>
      </c>
      <c r="BL10" s="54">
        <v>19.899999999999999</v>
      </c>
      <c r="BM10" s="54">
        <v>19.8</v>
      </c>
      <c r="BN10" s="54">
        <v>22.2</v>
      </c>
      <c r="BO10" s="54">
        <v>21.4</v>
      </c>
      <c r="BP10" s="54">
        <v>22.7</v>
      </c>
      <c r="BQ10" s="54">
        <v>20.7</v>
      </c>
      <c r="BR10" s="54">
        <v>22.5</v>
      </c>
      <c r="BS10" s="54">
        <v>21.3</v>
      </c>
      <c r="BT10" s="54">
        <v>11.7</v>
      </c>
      <c r="BU10" s="54">
        <v>13.5</v>
      </c>
      <c r="BV10" s="54">
        <v>14.9</v>
      </c>
      <c r="BW10" s="54">
        <v>18.3</v>
      </c>
      <c r="BX10" s="54">
        <v>15.3</v>
      </c>
      <c r="BY10" s="54">
        <v>15.3</v>
      </c>
      <c r="BZ10" s="54">
        <v>17</v>
      </c>
      <c r="CA10" s="54">
        <v>19.100000000000001</v>
      </c>
      <c r="CB10" s="54">
        <v>19.399999999999999</v>
      </c>
      <c r="CC10" s="54">
        <v>20</v>
      </c>
      <c r="CD10" s="54">
        <v>17.2</v>
      </c>
      <c r="CE10" s="54">
        <v>18.899999999999999</v>
      </c>
      <c r="CF10" s="54">
        <v>19.7</v>
      </c>
      <c r="CG10" s="54">
        <v>18.899999999999999</v>
      </c>
      <c r="CH10" s="54">
        <v>15.9</v>
      </c>
      <c r="CI10" s="54">
        <v>20.2</v>
      </c>
      <c r="CJ10" s="54">
        <v>21.2</v>
      </c>
      <c r="CK10" s="54">
        <v>21.4</v>
      </c>
      <c r="CL10" s="54">
        <v>22.1</v>
      </c>
      <c r="CM10" s="54">
        <v>22.1</v>
      </c>
      <c r="CN10" s="54">
        <v>20.9</v>
      </c>
      <c r="CO10" s="79">
        <f>243.04*(LN(大氣濕度!CO10/100)+((17.625*大氣溫度!CO10)/(243.04+大氣溫度!CO10)))/(17.625-LN(大氣濕度!CO10/100)-((17.625*大氣溫度!CO10)/(243.04+大氣溫度!CO10)))</f>
        <v>20.443636005651143</v>
      </c>
      <c r="CP10" s="79">
        <f>243.04*(LN(大氣濕度!CP10/100)+((17.625*大氣溫度!CP10)/(243.04+大氣溫度!CP10)))/(17.625-LN(大氣濕度!CP10/100)-((17.625*大氣溫度!CP10)/(243.04+大氣溫度!CP10)))</f>
        <v>20.822573719939264</v>
      </c>
      <c r="CQ10" s="79">
        <f>243.04*(LN(大氣濕度!CQ10/100)+((17.625*大氣溫度!CQ10)/(243.04+大氣溫度!CQ10)))/(17.625-LN(大氣濕度!CQ10/100)-((17.625*大氣溫度!CQ10)/(243.04+大氣溫度!CQ10)))</f>
        <v>20.243532956999953</v>
      </c>
      <c r="CR10" s="79">
        <f>243.04*(LN(大氣濕度!CR10/100)+((17.625*大氣溫度!CR10)/(243.04+大氣溫度!CR10)))/(17.625-LN(大氣濕度!CR10/100)-((17.625*大氣溫度!CR10)/(243.04+大氣溫度!CR10)))</f>
        <v>21.335908185075695</v>
      </c>
      <c r="CS10" s="79">
        <f>243.04*(LN(大氣濕度!CS10/100)+((17.625*大氣溫度!CS10)/(243.04+大氣溫度!CS10)))/(17.625-LN(大氣濕度!CS10/100)-((17.625*大氣溫度!CS10)/(243.04+大氣溫度!CS10)))</f>
        <v>20.817006164847609</v>
      </c>
      <c r="CT10" s="79">
        <f>243.04*(LN(大氣濕度!CT10/100)+((17.625*大氣溫度!CT10)/(243.04+大氣溫度!CT10)))/(17.625-LN(大氣濕度!CT10/100)-((17.625*大氣溫度!CT10)/(243.04+大氣溫度!CT10)))</f>
        <v>19.894841868866514</v>
      </c>
      <c r="CU10" s="79">
        <f>243.04*(LN(大氣濕度!CU10/100)+((17.625*大氣溫度!CU10)/(243.04+大氣溫度!CU10)))/(17.625-LN(大氣濕度!CU10/100)-((17.625*大氣溫度!CU10)/(243.04+大氣溫度!CU10)))</f>
        <v>18.992774252007344</v>
      </c>
      <c r="CV10" s="79">
        <f>243.04*(LN(大氣濕度!CV10/100)+((17.625*大氣溫度!CV10)/(243.04+大氣溫度!CV10)))/(17.625-LN(大氣濕度!CV10/100)-((17.625*大氣溫度!CV10)/(243.04+大氣溫度!CV10)))</f>
        <v>22.872956027244342</v>
      </c>
      <c r="CW10" s="79">
        <f>243.04*(LN(大氣濕度!CW10/100)+((17.625*大氣溫度!CW10)/(243.04+大氣溫度!CW10)))/(17.625-LN(大氣濕度!CW10/100)-((17.625*大氣溫度!CW10)/(243.04+大氣溫度!CW10)))</f>
        <v>21.9452550917179</v>
      </c>
      <c r="CX10" s="79">
        <f>243.04*(LN(大氣濕度!CX10/100)+((17.625*大氣溫度!CX10)/(243.04+大氣溫度!CX10)))/(17.625-LN(大氣濕度!CX10/100)-((17.625*大氣溫度!CX10)/(243.04+大氣溫度!CX10)))</f>
        <v>22.738602218760953</v>
      </c>
      <c r="CY10" s="79">
        <f>243.04*(LN(大氣濕度!CY10/100)+((17.625*大氣溫度!CY10)/(243.04+大氣溫度!CY10)))/(17.625-LN(大氣濕度!CY10/100)-((17.625*大氣溫度!CY10)/(243.04+大氣溫度!CY10)))</f>
        <v>18.779686945643288</v>
      </c>
      <c r="CZ10" s="79">
        <f>243.04*(LN(大氣濕度!CZ10/100)+((17.625*大氣溫度!CZ10)/(243.04+大氣溫度!CZ10)))/(17.625-LN(大氣濕度!CZ10/100)-((17.625*大氣溫度!CZ10)/(243.04+大氣溫度!CZ10)))</f>
        <v>22.258539287307691</v>
      </c>
      <c r="DA10" s="79">
        <f>243.04*(LN(大氣濕度!DA10/100)+((17.625*大氣溫度!DA10)/(243.04+大氣溫度!DA10)))/(17.625-LN(大氣濕度!DA10/100)-((17.625*大氣溫度!DA10)/(243.04+大氣溫度!DA10)))</f>
        <v>24.113893035970126</v>
      </c>
      <c r="DB10" s="79">
        <f>243.04*(LN(大氣濕度!DB10/100)+((17.625*大氣溫度!DB10)/(243.04+大氣溫度!DB10)))/(17.625-LN(大氣濕度!DB10/100)-((17.625*大氣溫度!DB10)/(243.04+大氣溫度!DB10)))</f>
        <v>23.152675882273179</v>
      </c>
      <c r="DC10" s="79">
        <f>243.04*(LN(大氣濕度!DC10/100)+((17.625*大氣溫度!DC10)/(243.04+大氣溫度!DC10)))/(17.625-LN(大氣濕度!DC10/100)-((17.625*大氣溫度!DC10)/(243.04+大氣溫度!DC10)))</f>
        <v>23.434297754824307</v>
      </c>
      <c r="DD10" s="79">
        <f>243.04*(LN(大氣濕度!DD10/100)+((17.625*大氣溫度!DD10)/(243.04+大氣溫度!DD10)))/(17.625-LN(大氣濕度!DD10/100)-((17.625*大氣溫度!DD10)/(243.04+大氣溫度!DD10)))</f>
        <v>22.836345722421697</v>
      </c>
      <c r="DE10" s="79">
        <f>243.04*(LN(大氣濕度!DE10/100)+((17.625*大氣溫度!DE10)/(243.04+大氣溫度!DE10)))/(17.625-LN(大氣濕度!DE10/100)-((17.625*大氣溫度!DE10)/(243.04+大氣溫度!DE10)))</f>
        <v>23.188789432947885</v>
      </c>
      <c r="DF10" s="79">
        <f>243.04*(LN(大氣濕度!DF10/100)+((17.625*大氣溫度!DF10)/(243.04+大氣溫度!DF10)))/(17.625-LN(大氣濕度!DF10/100)-((17.625*大氣溫度!DF10)/(243.04+大氣溫度!DF10)))</f>
        <v>24.053870411796535</v>
      </c>
      <c r="DG10" s="79">
        <f>243.04*(LN(大氣濕度!DG10/100)+((17.625*大氣溫度!DG10)/(243.04+大氣溫度!DG10)))/(17.625-LN(大氣濕度!DG10/100)-((17.625*大氣溫度!DG10)/(243.04+大氣溫度!DG10)))</f>
        <v>22.765199258216928</v>
      </c>
      <c r="DH10" s="79">
        <f>243.04*(LN(大氣濕度!DH10/100)+((17.625*大氣溫度!DH10)/(243.04+大氣溫度!DH10)))/(17.625-LN(大氣濕度!DH10/100)-((17.625*大氣溫度!DH10)/(243.04+大氣溫度!DH10)))</f>
        <v>22.258625724327402</v>
      </c>
      <c r="DI10" s="79">
        <f>243.04*(LN(大氣濕度!DI10/100)+((17.625*大氣溫度!DI10)/(243.04+大氣溫度!DI10)))/(17.625-LN(大氣濕度!DI10/100)-((17.625*大氣溫度!DI10)/(243.04+大氣溫度!DI10)))</f>
        <v>23.108548548553838</v>
      </c>
      <c r="DJ10" s="79">
        <f>243.04*(LN(大氣濕度!DJ10/100)+((17.625*大氣溫度!DJ10)/(243.04+大氣溫度!DJ10)))/(17.625-LN(大氣濕度!DJ10/100)-((17.625*大氣溫度!DJ10)/(243.04+大氣溫度!DJ10)))</f>
        <v>25.126470094474136</v>
      </c>
      <c r="DK10" s="79">
        <f>243.04*(LN(大氣濕度!DK10/100)+((17.625*大氣溫度!DK10)/(243.04+大氣溫度!DK10)))/(17.625-LN(大氣濕度!DK10/100)-((17.625*大氣溫度!DK10)/(243.04+大氣溫度!DK10)))</f>
        <v>24.644685799455665</v>
      </c>
      <c r="DL10" s="79">
        <f>243.04*(LN(大氣濕度!DL10/100)+((17.625*大氣溫度!DL10)/(243.04+大氣溫度!DL10)))/(17.625-LN(大氣濕度!DL10/100)-((17.625*大氣溫度!DL10)/(243.04+大氣溫度!DL10)))</f>
        <v>25.163019125217904</v>
      </c>
      <c r="DM10" s="79">
        <f>243.04*(LN(大氣濕度!DM10/100)+((17.625*大氣溫度!DM10)/(243.04+大氣溫度!DM10)))/(17.625-LN(大氣濕度!DM10/100)-((17.625*大氣溫度!DM10)/(243.04+大氣溫度!DM10)))</f>
        <v>24.177059950226866</v>
      </c>
      <c r="DN10" s="79">
        <f>243.04*(LN(大氣濕度!DN10/100)+((17.625*大氣溫度!DN10)/(243.04+大氣溫度!DN10)))/(17.625-LN(大氣濕度!DN10/100)-((17.625*大氣溫度!DN10)/(243.04+大氣溫度!DN10)))</f>
        <v>24.106899295827617</v>
      </c>
      <c r="DO10" s="79">
        <f>243.04*(LN(大氣濕度!DO10/100)+((17.625*大氣溫度!DO10)/(243.04+大氣溫度!DO10)))/(17.625-LN(大氣濕度!DO10/100)-((17.625*大氣溫度!DO10)/(243.04+大氣溫度!DO10)))</f>
        <v>24.515982492059585</v>
      </c>
      <c r="DP10" s="79">
        <f>243.04*(LN(大氣濕度!DP10/100)+((17.625*大氣溫度!DP10)/(243.04+大氣溫度!DP10)))/(17.625-LN(大氣濕度!DP10/100)-((17.625*大氣溫度!DP10)/(243.04+大氣溫度!DP10)))</f>
        <v>25.117354902980907</v>
      </c>
      <c r="DQ10" s="79">
        <f>243.04*(LN(大氣濕度!DQ10/100)+((17.625*大氣溫度!DQ10)/(243.04+大氣溫度!DQ10)))/(17.625-LN(大氣濕度!DQ10/100)-((17.625*大氣溫度!DQ10)/(243.04+大氣溫度!DQ10)))</f>
        <v>24.629693039990464</v>
      </c>
      <c r="DR10" s="79">
        <f>243.04*(LN(大氣濕度!DR10/100)+((17.625*大氣溫度!DR10)/(243.04+大氣溫度!DR10)))/(17.625-LN(大氣濕度!DR10/100)-((17.625*大氣溫度!DR10)/(243.04+大氣溫度!DR10)))</f>
        <v>24.774109931878105</v>
      </c>
      <c r="DS10" s="79">
        <f>243.04*(LN(大氣濕度!DS10/100)+((17.625*大氣溫度!DS10)/(243.04+大氣溫度!DS10)))/(17.625-LN(大氣濕度!DS10/100)-((17.625*大氣溫度!DS10)/(243.04+大氣溫度!DS10)))</f>
        <v>24.376929083185935</v>
      </c>
      <c r="DT10" s="79">
        <f>243.04*(LN(大氣濕度!DT10/100)+((17.625*大氣溫度!DT10)/(243.04+大氣溫度!DT10)))/(17.625-LN(大氣濕度!DT10/100)-((17.625*大氣溫度!DT10)/(243.04+大氣溫度!DT10)))</f>
        <v>23.056274341930802</v>
      </c>
      <c r="DU10" s="79">
        <f>243.04*(LN(大氣濕度!DU10/100)+((17.625*大氣溫度!DU10)/(243.04+大氣溫度!DU10)))/(17.625-LN(大氣濕度!DU10/100)-((17.625*大氣溫度!DU10)/(243.04+大氣溫度!DU10)))</f>
        <v>24.263836995640045</v>
      </c>
      <c r="DV10" s="79">
        <f>243.04*(LN(大氣濕度!DV10/100)+((17.625*大氣溫度!DV10)/(243.04+大氣溫度!DV10)))/(17.625-LN(大氣濕度!DV10/100)-((17.625*大氣溫度!DV10)/(243.04+大氣溫度!DV10)))</f>
        <v>23.204013374131868</v>
      </c>
      <c r="DW10" s="79">
        <f>243.04*(LN(大氣濕度!DW10/100)+((17.625*大氣溫度!DW10)/(243.04+大氣溫度!DW10)))/(17.625-LN(大氣濕度!DW10/100)-((17.625*大氣溫度!DW10)/(243.04+大氣溫度!DW10)))</f>
        <v>24.390481243483606</v>
      </c>
      <c r="DX10" s="79">
        <f>243.04*(LN(大氣濕度!DX10/100)+((17.625*大氣溫度!DX10)/(243.04+大氣溫度!DX10)))/(17.625-LN(大氣濕度!DX10/100)-((17.625*大氣溫度!DX10)/(243.04+大氣溫度!DX10)))</f>
        <v>25.390059244704378</v>
      </c>
      <c r="DY10" s="79">
        <f>243.04*(LN(大氣濕度!DY10/100)+((17.625*大氣溫度!DY10)/(243.04+大氣溫度!DY10)))/(17.625-LN(大氣濕度!DY10/100)-((17.625*大氣溫度!DY10)/(243.04+大氣溫度!DY10)))</f>
        <v>24.044168833723415</v>
      </c>
      <c r="DZ10" s="79">
        <f>243.04*(LN(大氣濕度!DZ10/100)+((17.625*大氣溫度!DZ10)/(243.04+大氣溫度!DZ10)))/(17.625-LN(大氣濕度!DZ10/100)-((17.625*大氣溫度!DZ10)/(243.04+大氣溫度!DZ10)))</f>
        <v>24.358233213860597</v>
      </c>
      <c r="EA10" s="79">
        <f>243.04*(LN(大氣濕度!EA10/100)+((17.625*大氣溫度!EA10)/(243.04+大氣溫度!EA10)))/(17.625-LN(大氣濕度!EA10/100)-((17.625*大氣溫度!EA10)/(243.04+大氣溫度!EA10)))</f>
        <v>24.919478613183202</v>
      </c>
      <c r="EB10" s="79">
        <f>243.04*(LN(大氣濕度!EB10/100)+((17.625*大氣溫度!EB10)/(243.04+大氣溫度!EB10)))/(17.625-LN(大氣濕度!EB10/100)-((17.625*大氣溫度!EB10)/(243.04+大氣溫度!EB10)))</f>
        <v>23.744955027858662</v>
      </c>
      <c r="EC10" s="79">
        <f>243.04*(LN(大氣濕度!EC10/100)+((17.625*大氣溫度!EC10)/(243.04+大氣溫度!EC10)))/(17.625-LN(大氣濕度!EC10/100)-((17.625*大氣溫度!EC10)/(243.04+大氣溫度!EC10)))</f>
        <v>25.087818049225675</v>
      </c>
      <c r="ED10" s="79">
        <f>243.04*(LN(大氣濕度!ED10/100)+((17.625*大氣溫度!ED10)/(243.04+大氣溫度!ED10)))/(17.625-LN(大氣濕度!ED10/100)-((17.625*大氣溫度!ED10)/(243.04+大氣溫度!ED10)))</f>
        <v>24.232291917236338</v>
      </c>
      <c r="EE10" s="79">
        <f>243.04*(LN(大氣濕度!EE10/100)+((17.625*大氣溫度!EE10)/(243.04+大氣溫度!EE10)))/(17.625-LN(大氣濕度!EE10/100)-((17.625*大氣溫度!EE10)/(243.04+大氣溫度!EE10)))</f>
        <v>22.835542228451931</v>
      </c>
      <c r="EF10" s="79">
        <f>243.04*(LN(大氣濕度!EF10/100)+((17.625*大氣溫度!EF10)/(243.04+大氣溫度!EF10)))/(17.625-LN(大氣濕度!EF10/100)-((17.625*大氣溫度!EF10)/(243.04+大氣溫度!EF10)))</f>
        <v>23.250958191496682</v>
      </c>
    </row>
    <row r="11" spans="1:158" x14ac:dyDescent="0.25">
      <c r="A11" s="57">
        <v>0.33333333333333298</v>
      </c>
      <c r="B11" s="54"/>
      <c r="C11" s="54">
        <v>13.3</v>
      </c>
      <c r="D11" s="54">
        <v>14.8</v>
      </c>
      <c r="E11" s="54">
        <v>14.2</v>
      </c>
      <c r="F11" s="54">
        <v>9.6999999999999993</v>
      </c>
      <c r="G11" s="54">
        <v>10.4</v>
      </c>
      <c r="H11" s="54">
        <v>12.3</v>
      </c>
      <c r="I11" s="54">
        <v>10.9</v>
      </c>
      <c r="J11" s="54">
        <v>10.7</v>
      </c>
      <c r="K11" s="54">
        <v>11.9</v>
      </c>
      <c r="L11" s="54">
        <v>12.9</v>
      </c>
      <c r="M11" s="54">
        <v>13.1</v>
      </c>
      <c r="N11" s="54">
        <v>13.4</v>
      </c>
      <c r="O11" s="54">
        <v>14</v>
      </c>
      <c r="P11" s="54">
        <v>15.1</v>
      </c>
      <c r="Q11" s="54">
        <v>13.7</v>
      </c>
      <c r="R11" s="54">
        <v>15.3</v>
      </c>
      <c r="S11" s="54">
        <v>17.3</v>
      </c>
      <c r="T11" s="54">
        <v>15.8</v>
      </c>
      <c r="U11" s="54">
        <v>16</v>
      </c>
      <c r="V11" s="54">
        <v>16.899999999999999</v>
      </c>
      <c r="W11" s="54">
        <v>14.7</v>
      </c>
      <c r="X11" s="54">
        <v>15.8</v>
      </c>
      <c r="Y11" s="54">
        <v>14.6</v>
      </c>
      <c r="Z11" s="54">
        <v>8.1999999999999993</v>
      </c>
      <c r="AA11" s="54">
        <v>9.3000000000000007</v>
      </c>
      <c r="AB11" s="54">
        <v>11.2</v>
      </c>
      <c r="AC11" s="54">
        <v>10.8</v>
      </c>
      <c r="AD11" s="54">
        <v>12.5</v>
      </c>
      <c r="AE11" s="54">
        <v>14.9</v>
      </c>
      <c r="AF11" s="54">
        <v>16.7</v>
      </c>
      <c r="AG11" s="54">
        <v>17.7</v>
      </c>
      <c r="AH11" s="54">
        <v>17.8</v>
      </c>
      <c r="AI11" s="54">
        <v>15.5</v>
      </c>
      <c r="AJ11" s="54">
        <v>15.2</v>
      </c>
      <c r="AK11" s="54">
        <v>17.3</v>
      </c>
      <c r="AL11" s="54">
        <v>18.7</v>
      </c>
      <c r="AM11" s="54">
        <v>13.2</v>
      </c>
      <c r="AN11" s="54">
        <v>15.4</v>
      </c>
      <c r="AO11" s="54">
        <v>18</v>
      </c>
      <c r="AP11" s="54">
        <v>17.7</v>
      </c>
      <c r="AQ11" s="54">
        <v>16.8</v>
      </c>
      <c r="AR11" s="54">
        <v>15.5</v>
      </c>
      <c r="AS11" s="54">
        <v>15.8</v>
      </c>
      <c r="AT11" s="54">
        <v>16.3</v>
      </c>
      <c r="AU11" s="54">
        <v>17.2</v>
      </c>
      <c r="AV11" s="54">
        <v>17.600000000000001</v>
      </c>
      <c r="AW11" s="54">
        <v>16.600000000000001</v>
      </c>
      <c r="AX11" s="54">
        <v>15.6</v>
      </c>
      <c r="AY11" s="54">
        <v>16.8</v>
      </c>
      <c r="AZ11" s="54">
        <v>18.100000000000001</v>
      </c>
      <c r="BA11" s="54">
        <v>19</v>
      </c>
      <c r="BB11" s="54">
        <v>18.600000000000001</v>
      </c>
      <c r="BC11" s="54">
        <v>18.7</v>
      </c>
      <c r="BD11" s="54">
        <v>20.3</v>
      </c>
      <c r="BE11" s="54">
        <v>18.899999999999999</v>
      </c>
      <c r="BF11" s="54">
        <v>12.1</v>
      </c>
      <c r="BG11" s="54">
        <v>13.1</v>
      </c>
      <c r="BH11" s="54">
        <v>16.2</v>
      </c>
      <c r="BI11" s="54">
        <v>12.3</v>
      </c>
      <c r="BJ11" s="54">
        <v>17.2</v>
      </c>
      <c r="BK11" s="54">
        <v>18.5</v>
      </c>
      <c r="BL11" s="54">
        <v>21.4</v>
      </c>
      <c r="BM11" s="54">
        <v>21.5</v>
      </c>
      <c r="BN11" s="54">
        <v>22.7</v>
      </c>
      <c r="BO11" s="54">
        <v>22.8</v>
      </c>
      <c r="BP11" s="54">
        <v>23.2</v>
      </c>
      <c r="BQ11" s="54">
        <v>22.5</v>
      </c>
      <c r="BR11" s="54">
        <v>22.5</v>
      </c>
      <c r="BS11" s="54">
        <v>21.8</v>
      </c>
      <c r="BT11" s="54">
        <v>11.9</v>
      </c>
      <c r="BU11" s="54">
        <v>13.9</v>
      </c>
      <c r="BV11" s="54">
        <v>15.2</v>
      </c>
      <c r="BW11" s="54">
        <v>18.8</v>
      </c>
      <c r="BX11" s="54">
        <v>15.6</v>
      </c>
      <c r="BY11" s="54">
        <v>15.9</v>
      </c>
      <c r="BZ11" s="54">
        <v>18.2</v>
      </c>
      <c r="CA11" s="54">
        <v>19.7</v>
      </c>
      <c r="CB11" s="54">
        <v>21</v>
      </c>
      <c r="CC11" s="54">
        <v>20.100000000000001</v>
      </c>
      <c r="CD11" s="54">
        <v>18.2</v>
      </c>
      <c r="CE11" s="54">
        <v>19.399999999999999</v>
      </c>
      <c r="CF11" s="54">
        <v>20.2</v>
      </c>
      <c r="CG11" s="54">
        <v>20.2</v>
      </c>
      <c r="CH11" s="54">
        <v>16.100000000000001</v>
      </c>
      <c r="CI11" s="54">
        <v>20.100000000000001</v>
      </c>
      <c r="CJ11" s="54">
        <v>21.7</v>
      </c>
      <c r="CK11" s="54">
        <v>22.4</v>
      </c>
      <c r="CL11" s="54">
        <v>22.4</v>
      </c>
      <c r="CM11" s="54">
        <v>22.4</v>
      </c>
      <c r="CN11" s="54">
        <v>21.8</v>
      </c>
      <c r="CO11" s="79">
        <f>243.04*(LN(大氣濕度!CO11/100)+((17.625*大氣溫度!CO11)/(243.04+大氣溫度!CO11)))/(17.625-LN(大氣濕度!CO11/100)-((17.625*大氣溫度!CO11)/(243.04+大氣溫度!CO11)))</f>
        <v>19.855397386861128</v>
      </c>
      <c r="CP11" s="79">
        <f>243.04*(LN(大氣濕度!CP11/100)+((17.625*大氣溫度!CP11)/(243.04+大氣溫度!CP11)))/(17.625-LN(大氣濕度!CP11/100)-((17.625*大氣溫度!CP11)/(243.04+大氣溫度!CP11)))</f>
        <v>20.524832966983372</v>
      </c>
      <c r="CQ11" s="79">
        <f>243.04*(LN(大氣濕度!CQ11/100)+((17.625*大氣溫度!CQ11)/(243.04+大氣溫度!CQ11)))/(17.625-LN(大氣濕度!CQ11/100)-((17.625*大氣溫度!CQ11)/(243.04+大氣溫度!CQ11)))</f>
        <v>20.521162131093504</v>
      </c>
      <c r="CR11" s="79">
        <f>243.04*(LN(大氣濕度!CR11/100)+((17.625*大氣溫度!CR11)/(243.04+大氣溫度!CR11)))/(17.625-LN(大氣濕度!CR11/100)-((17.625*大氣溫度!CR11)/(243.04+大氣溫度!CR11)))</f>
        <v>21.270107873984738</v>
      </c>
      <c r="CS11" s="79">
        <f>243.04*(LN(大氣濕度!CS11/100)+((17.625*大氣溫度!CS11)/(243.04+大氣溫度!CS11)))/(17.625-LN(大氣濕度!CS11/100)-((17.625*大氣溫度!CS11)/(243.04+大氣溫度!CS11)))</f>
        <v>21.029393562777198</v>
      </c>
      <c r="CT11" s="79">
        <f>243.04*(LN(大氣濕度!CT11/100)+((17.625*大氣溫度!CT11)/(243.04+大氣溫度!CT11)))/(17.625-LN(大氣濕度!CT11/100)-((17.625*大氣溫度!CT11)/(243.04+大氣溫度!CT11)))</f>
        <v>20.561261143677442</v>
      </c>
      <c r="CU11" s="79">
        <f>243.04*(LN(大氣濕度!CU11/100)+((17.625*大氣溫度!CU11)/(243.04+大氣溫度!CU11)))/(17.625-LN(大氣濕度!CU11/100)-((17.625*大氣溫度!CU11)/(243.04+大氣溫度!CU11)))</f>
        <v>17.744952532455237</v>
      </c>
      <c r="CV11" s="79">
        <f>243.04*(LN(大氣濕度!CV11/100)+((17.625*大氣溫度!CV11)/(243.04+大氣溫度!CV11)))/(17.625-LN(大氣濕度!CV11/100)-((17.625*大氣溫度!CV11)/(243.04+大氣溫度!CV11)))</f>
        <v>22.594781455260947</v>
      </c>
      <c r="CW11" s="79">
        <f>243.04*(LN(大氣濕度!CW11/100)+((17.625*大氣溫度!CW11)/(243.04+大氣溫度!CW11)))/(17.625-LN(大氣濕度!CW11/100)-((17.625*大氣溫度!CW11)/(243.04+大氣溫度!CW11)))</f>
        <v>21.686838165725479</v>
      </c>
      <c r="CX11" s="79">
        <f>243.04*(LN(大氣濕度!CX11/100)+((17.625*大氣溫度!CX11)/(243.04+大氣溫度!CX11)))/(17.625-LN(大氣濕度!CX11/100)-((17.625*大氣溫度!CX11)/(243.04+大氣溫度!CX11)))</f>
        <v>22.890694535114378</v>
      </c>
      <c r="CY11" s="79">
        <f>243.04*(LN(大氣濕度!CY11/100)+((17.625*大氣溫度!CY11)/(243.04+大氣溫度!CY11)))/(17.625-LN(大氣濕度!CY11/100)-((17.625*大氣溫度!CY11)/(243.04+大氣溫度!CY11)))</f>
        <v>19.850497549902069</v>
      </c>
      <c r="CZ11" s="79">
        <f>243.04*(LN(大氣濕度!CZ11/100)+((17.625*大氣溫度!CZ11)/(243.04+大氣溫度!CZ11)))/(17.625-LN(大氣濕度!CZ11/100)-((17.625*大氣溫度!CZ11)/(243.04+大氣溫度!CZ11)))</f>
        <v>22.355062062171815</v>
      </c>
      <c r="DA11" s="79">
        <f>243.04*(LN(大氣濕度!DA11/100)+((17.625*大氣溫度!DA11)/(243.04+大氣溫度!DA11)))/(17.625-LN(大氣濕度!DA11/100)-((17.625*大氣溫度!DA11)/(243.04+大氣溫度!DA11)))</f>
        <v>22.53800495099469</v>
      </c>
      <c r="DB11" s="79">
        <f>243.04*(LN(大氣濕度!DB11/100)+((17.625*大氣溫度!DB11)/(243.04+大氣溫度!DB11)))/(17.625-LN(大氣濕度!DB11/100)-((17.625*大氣溫度!DB11)/(243.04+大氣溫度!DB11)))</f>
        <v>22.731343491335625</v>
      </c>
      <c r="DC11" s="79">
        <f>243.04*(LN(大氣濕度!DC11/100)+((17.625*大氣溫度!DC11)/(243.04+大氣溫度!DC11)))/(17.625-LN(大氣濕度!DC11/100)-((17.625*大氣溫度!DC11)/(243.04+大氣溫度!DC11)))</f>
        <v>22.545968633252695</v>
      </c>
      <c r="DD11" s="79">
        <f>243.04*(LN(大氣濕度!DD11/100)+((17.625*大氣溫度!DD11)/(243.04+大氣溫度!DD11)))/(17.625-LN(大氣濕度!DD11/100)-((17.625*大氣溫度!DD11)/(243.04+大氣溫度!DD11)))</f>
        <v>22.566266590249093</v>
      </c>
      <c r="DE11" s="79">
        <f>243.04*(LN(大氣濕度!DE11/100)+((17.625*大氣溫度!DE11)/(243.04+大氣溫度!DE11)))/(17.625-LN(大氣濕度!DE11/100)-((17.625*大氣溫度!DE11)/(243.04+大氣溫度!DE11)))</f>
        <v>22.23405324254179</v>
      </c>
      <c r="DF11" s="79">
        <f>243.04*(LN(大氣濕度!DF11/100)+((17.625*大氣溫度!DF11)/(243.04+大氣溫度!DF11)))/(17.625-LN(大氣濕度!DF11/100)-((17.625*大氣溫度!DF11)/(243.04+大氣溫度!DF11)))</f>
        <v>23.839660179057923</v>
      </c>
      <c r="DG11" s="79">
        <f>243.04*(LN(大氣濕度!DG11/100)+((17.625*大氣溫度!DG11)/(243.04+大氣溫度!DG11)))/(17.625-LN(大氣濕度!DG11/100)-((17.625*大氣溫度!DG11)/(243.04+大氣溫度!DG11)))</f>
        <v>23.460828451614876</v>
      </c>
      <c r="DH11" s="79">
        <f>243.04*(LN(大氣濕度!DH11/100)+((17.625*大氣溫度!DH11)/(243.04+大氣溫度!DH11)))/(17.625-LN(大氣濕度!DH11/100)-((17.625*大氣溫度!DH11)/(243.04+大氣溫度!DH11)))</f>
        <v>22.238959079378709</v>
      </c>
      <c r="DI11" s="79">
        <f>243.04*(LN(大氣濕度!DI11/100)+((17.625*大氣溫度!DI11)/(243.04+大氣溫度!DI11)))/(17.625-LN(大氣濕度!DI11/100)-((17.625*大氣溫度!DI11)/(243.04+大氣溫度!DI11)))</f>
        <v>22.975674578139007</v>
      </c>
      <c r="DJ11" s="79">
        <f>243.04*(LN(大氣濕度!DJ11/100)+((17.625*大氣溫度!DJ11)/(243.04+大氣溫度!DJ11)))/(17.625-LN(大氣濕度!DJ11/100)-((17.625*大氣溫度!DJ11)/(243.04+大氣溫度!DJ11)))</f>
        <v>25.532143483801409</v>
      </c>
      <c r="DK11" s="79">
        <f>243.04*(LN(大氣濕度!DK11/100)+((17.625*大氣溫度!DK11)/(243.04+大氣溫度!DK11)))/(17.625-LN(大氣濕度!DK11/100)-((17.625*大氣溫度!DK11)/(243.04+大氣溫度!DK11)))</f>
        <v>26.050300322097719</v>
      </c>
      <c r="DL11" s="79">
        <f>243.04*(LN(大氣濕度!DL11/100)+((17.625*大氣溫度!DL11)/(243.04+大氣溫度!DL11)))/(17.625-LN(大氣濕度!DL11/100)-((17.625*大氣溫度!DL11)/(243.04+大氣溫度!DL11)))</f>
        <v>26.312580594347999</v>
      </c>
      <c r="DM11" s="79">
        <f>243.04*(LN(大氣濕度!DM11/100)+((17.625*大氣溫度!DM11)/(243.04+大氣溫度!DM11)))/(17.625-LN(大氣濕度!DM11/100)-((17.625*大氣溫度!DM11)/(243.04+大氣溫度!DM11)))</f>
        <v>24.800924418783204</v>
      </c>
      <c r="DN11" s="79">
        <f>243.04*(LN(大氣濕度!DN11/100)+((17.625*大氣溫度!DN11)/(243.04+大氣溫度!DN11)))/(17.625-LN(大氣濕度!DN11/100)-((17.625*大氣溫度!DN11)/(243.04+大氣溫度!DN11)))</f>
        <v>25.684401245317176</v>
      </c>
      <c r="DO11" s="79">
        <f>243.04*(LN(大氣濕度!DO11/100)+((17.625*大氣溫度!DO11)/(243.04+大氣溫度!DO11)))/(17.625-LN(大氣濕度!DO11/100)-((17.625*大氣溫度!DO11)/(243.04+大氣溫度!DO11)))</f>
        <v>25.979619778671601</v>
      </c>
      <c r="DP11" s="79">
        <f>243.04*(LN(大氣濕度!DP11/100)+((17.625*大氣溫度!DP11)/(243.04+大氣溫度!DP11)))/(17.625-LN(大氣濕度!DP11/100)-((17.625*大氣溫度!DP11)/(243.04+大氣溫度!DP11)))</f>
        <v>25.793714361296605</v>
      </c>
      <c r="DQ11" s="79">
        <f>243.04*(LN(大氣濕度!DQ11/100)+((17.625*大氣溫度!DQ11)/(243.04+大氣溫度!DQ11)))/(17.625-LN(大氣濕度!DQ11/100)-((17.625*大氣溫度!DQ11)/(243.04+大氣溫度!DQ11)))</f>
        <v>23.727246871409815</v>
      </c>
      <c r="DR11" s="79">
        <f>243.04*(LN(大氣濕度!DR11/100)+((17.625*大氣溫度!DR11)/(243.04+大氣溫度!DR11)))/(17.625-LN(大氣濕度!DR11/100)-((17.625*大氣溫度!DR11)/(243.04+大氣溫度!DR11)))</f>
        <v>23.960185605603613</v>
      </c>
      <c r="DS11" s="79">
        <f>243.04*(LN(大氣濕度!DS11/100)+((17.625*大氣溫度!DS11)/(243.04+大氣溫度!DS11)))/(17.625-LN(大氣濕度!DS11/100)-((17.625*大氣溫度!DS11)/(243.04+大氣溫度!DS11)))</f>
        <v>23.960185605603613</v>
      </c>
      <c r="DT11" s="79">
        <f>243.04*(LN(大氣濕度!DT11/100)+((17.625*大氣溫度!DT11)/(243.04+大氣溫度!DT11)))/(17.625-LN(大氣濕度!DT11/100)-((17.625*大氣溫度!DT11)/(243.04+大氣溫度!DT11)))</f>
        <v>23.452921601028621</v>
      </c>
      <c r="DU11" s="79">
        <f>243.04*(LN(大氣濕度!DU11/100)+((17.625*大氣溫度!DU11)/(243.04+大氣溫度!DU11)))/(17.625-LN(大氣濕度!DU11/100)-((17.625*大氣溫度!DU11)/(243.04+大氣溫度!DU11)))</f>
        <v>23.960185605603613</v>
      </c>
      <c r="DV11" s="79">
        <f>243.04*(LN(大氣濕度!DV11/100)+((17.625*大氣溫度!DV11)/(243.04+大氣溫度!DV11)))/(17.625-LN(大氣濕度!DV11/100)-((17.625*大氣溫度!DV11)/(243.04+大氣溫度!DV11)))</f>
        <v>23.35917548744137</v>
      </c>
      <c r="DW11" s="79">
        <f>243.04*(LN(大氣濕度!DW11/100)+((17.625*大氣溫度!DW11)/(243.04+大氣溫度!DW11)))/(17.625-LN(大氣濕度!DW11/100)-((17.625*大氣溫度!DW11)/(243.04+大氣溫度!DW11)))</f>
        <v>24.788960266610889</v>
      </c>
      <c r="DX11" s="79">
        <f>243.04*(LN(大氣濕度!DX11/100)+((17.625*大氣溫度!DX11)/(243.04+大氣溫度!DX11)))/(17.625-LN(大氣濕度!DX11/100)-((17.625*大氣溫度!DX11)/(243.04+大氣溫度!DX11)))</f>
        <v>25.726867449028546</v>
      </c>
      <c r="DY11" s="79">
        <f>243.04*(LN(大氣濕度!DY11/100)+((17.625*大氣溫度!DY11)/(243.04+大氣溫度!DY11)))/(17.625-LN(大氣濕度!DY11/100)-((17.625*大氣溫度!DY11)/(243.04+大氣溫度!DY11)))</f>
        <v>24.070917113863118</v>
      </c>
      <c r="DZ11" s="79">
        <f>243.04*(LN(大氣濕度!DZ11/100)+((17.625*大氣溫度!DZ11)/(243.04+大氣溫度!DZ11)))/(17.625-LN(大氣濕度!DZ11/100)-((17.625*大氣溫度!DZ11)/(243.04+大氣溫度!DZ11)))</f>
        <v>24.819804904626938</v>
      </c>
      <c r="EA11" s="79">
        <f>243.04*(LN(大氣濕度!EA11/100)+((17.625*大氣溫度!EA11)/(243.04+大氣溫度!EA11)))/(17.625-LN(大氣濕度!EA11/100)-((17.625*大氣溫度!EA11)/(243.04+大氣溫度!EA11)))</f>
        <v>24.123764510771696</v>
      </c>
      <c r="EB11" s="79">
        <f>243.04*(LN(大氣濕度!EB11/100)+((17.625*大氣溫度!EB11)/(243.04+大氣溫度!EB11)))/(17.625-LN(大氣濕度!EB11/100)-((17.625*大氣溫度!EB11)/(243.04+大氣溫度!EB11)))</f>
        <v>23.915118931028374</v>
      </c>
      <c r="EC11" s="79">
        <f>243.04*(LN(大氣濕度!EC11/100)+((17.625*大氣溫度!EC11)/(243.04+大氣溫度!EC11)))/(17.625-LN(大氣濕度!EC11/100)-((17.625*大氣溫度!EC11)/(243.04+大氣溫度!EC11)))</f>
        <v>25.087818049225675</v>
      </c>
      <c r="ED11" s="79">
        <f>243.04*(LN(大氣濕度!ED11/100)+((17.625*大氣溫度!ED11)/(243.04+大氣溫度!ED11)))/(17.625-LN(大氣濕度!ED11/100)-((17.625*大氣溫度!ED11)/(243.04+大氣溫度!ED11)))</f>
        <v>24.788960266610889</v>
      </c>
      <c r="EE11" s="79">
        <f>243.04*(LN(大氣濕度!EE11/100)+((17.625*大氣溫度!EE11)/(243.04+大氣溫度!EE11)))/(17.625-LN(大氣濕度!EE11/100)-((17.625*大氣溫度!EE11)/(243.04+大氣溫度!EE11)))</f>
        <v>22.708140421284973</v>
      </c>
      <c r="EF11" s="79">
        <f>243.04*(LN(大氣濕度!EF11/100)+((17.625*大氣溫度!EF11)/(243.04+大氣溫度!EF11)))/(17.625-LN(大氣濕度!EF11/100)-((17.625*大氣溫度!EF11)/(243.04+大氣溫度!EF11)))</f>
        <v>23.118649572246017</v>
      </c>
    </row>
    <row r="12" spans="1:158" x14ac:dyDescent="0.25">
      <c r="A12" s="59">
        <v>0.375</v>
      </c>
      <c r="B12" s="54"/>
      <c r="C12" s="54">
        <v>14</v>
      </c>
      <c r="D12" s="54">
        <v>14.6</v>
      </c>
      <c r="E12" s="54">
        <v>14.5</v>
      </c>
      <c r="F12" s="54">
        <v>9.8000000000000007</v>
      </c>
      <c r="G12" s="54">
        <v>11.7</v>
      </c>
      <c r="H12" s="54">
        <v>12.8</v>
      </c>
      <c r="I12" s="54">
        <v>12.2</v>
      </c>
      <c r="J12" s="54">
        <v>12.6</v>
      </c>
      <c r="K12" s="54">
        <v>13.9</v>
      </c>
      <c r="L12" s="54">
        <v>14.4</v>
      </c>
      <c r="M12" s="54">
        <v>14.7</v>
      </c>
      <c r="N12" s="54">
        <v>15.5</v>
      </c>
      <c r="O12" s="54">
        <v>14.3</v>
      </c>
      <c r="P12" s="54">
        <v>15.8</v>
      </c>
      <c r="Q12" s="54">
        <v>14.3</v>
      </c>
      <c r="R12" s="54">
        <v>15.6</v>
      </c>
      <c r="S12" s="54">
        <v>17.399999999999999</v>
      </c>
      <c r="T12" s="54">
        <v>16.100000000000001</v>
      </c>
      <c r="U12" s="54">
        <v>16.7</v>
      </c>
      <c r="V12" s="54">
        <v>17</v>
      </c>
      <c r="W12" s="54">
        <v>15.8</v>
      </c>
      <c r="X12" s="54">
        <v>17.2</v>
      </c>
      <c r="Y12" s="54">
        <v>14.6</v>
      </c>
      <c r="Z12" s="54">
        <v>8.4</v>
      </c>
      <c r="AA12" s="54">
        <v>10.8</v>
      </c>
      <c r="AB12" s="54">
        <v>12.1</v>
      </c>
      <c r="AC12" s="54">
        <v>12.1</v>
      </c>
      <c r="AD12" s="54">
        <v>13.9</v>
      </c>
      <c r="AE12" s="54">
        <v>16.100000000000001</v>
      </c>
      <c r="AF12" s="54">
        <v>17</v>
      </c>
      <c r="AG12" s="54">
        <v>18.899999999999999</v>
      </c>
      <c r="AH12" s="54">
        <v>18.5</v>
      </c>
      <c r="AI12" s="54">
        <v>15.4</v>
      </c>
      <c r="AJ12" s="54">
        <v>15.8</v>
      </c>
      <c r="AK12" s="54">
        <v>18.2</v>
      </c>
      <c r="AL12" s="54">
        <v>18.399999999999999</v>
      </c>
      <c r="AM12" s="54">
        <v>13.8</v>
      </c>
      <c r="AN12" s="54">
        <v>16.100000000000001</v>
      </c>
      <c r="AO12" s="54">
        <v>18.899999999999999</v>
      </c>
      <c r="AP12" s="54">
        <v>18.399999999999999</v>
      </c>
      <c r="AQ12" s="54">
        <v>16.600000000000001</v>
      </c>
      <c r="AR12" s="54">
        <v>15.8</v>
      </c>
      <c r="AS12" s="54">
        <v>16.2</v>
      </c>
      <c r="AT12" s="54">
        <v>17.3</v>
      </c>
      <c r="AU12" s="54">
        <v>18.100000000000001</v>
      </c>
      <c r="AV12" s="54">
        <v>18.7</v>
      </c>
      <c r="AW12" s="54">
        <v>17.2</v>
      </c>
      <c r="AX12" s="54">
        <v>16.5</v>
      </c>
      <c r="AY12" s="54">
        <v>17.600000000000001</v>
      </c>
      <c r="AZ12" s="54">
        <v>18.7</v>
      </c>
      <c r="BA12" s="54">
        <v>19.600000000000001</v>
      </c>
      <c r="BB12" s="54">
        <v>19</v>
      </c>
      <c r="BC12" s="54">
        <v>19.5</v>
      </c>
      <c r="BD12" s="54">
        <v>21</v>
      </c>
      <c r="BE12" s="54">
        <v>18.899999999999999</v>
      </c>
      <c r="BF12" s="54">
        <v>12</v>
      </c>
      <c r="BG12" s="54">
        <v>13.2</v>
      </c>
      <c r="BH12" s="54">
        <v>16.100000000000001</v>
      </c>
      <c r="BI12" s="54">
        <v>12.9</v>
      </c>
      <c r="BJ12" s="54">
        <v>18.100000000000001</v>
      </c>
      <c r="BK12" s="54">
        <v>19.5</v>
      </c>
      <c r="BL12" s="54">
        <v>23.3</v>
      </c>
      <c r="BM12" s="54">
        <v>22.3</v>
      </c>
      <c r="BN12" s="54">
        <v>23.4</v>
      </c>
      <c r="BO12" s="54">
        <v>23.9</v>
      </c>
      <c r="BP12" s="54">
        <v>23.1</v>
      </c>
      <c r="BQ12" s="54">
        <v>23.6</v>
      </c>
      <c r="BR12" s="54">
        <v>23.1</v>
      </c>
      <c r="BS12" s="54">
        <v>22.4</v>
      </c>
      <c r="BT12" s="54">
        <v>13.1</v>
      </c>
      <c r="BU12" s="54">
        <v>15.7</v>
      </c>
      <c r="BV12" s="54">
        <v>15.8</v>
      </c>
      <c r="BW12" s="54">
        <v>19.8</v>
      </c>
      <c r="BX12" s="54">
        <v>15.5</v>
      </c>
      <c r="BY12" s="54">
        <v>16.899999999999999</v>
      </c>
      <c r="BZ12" s="54">
        <v>19.3</v>
      </c>
      <c r="CA12" s="54">
        <v>20</v>
      </c>
      <c r="CB12" s="54">
        <v>21.7</v>
      </c>
      <c r="CC12" s="54">
        <v>20.399999999999999</v>
      </c>
      <c r="CD12" s="54">
        <v>19.2</v>
      </c>
      <c r="CE12" s="54">
        <v>20.3</v>
      </c>
      <c r="CF12" s="54">
        <v>20.7</v>
      </c>
      <c r="CG12" s="54">
        <v>21.3</v>
      </c>
      <c r="CH12" s="54">
        <v>16.899999999999999</v>
      </c>
      <c r="CI12" s="54">
        <v>20.5</v>
      </c>
      <c r="CJ12" s="54">
        <v>22.6</v>
      </c>
      <c r="CK12" s="54">
        <v>22.8</v>
      </c>
      <c r="CL12" s="54">
        <v>22.6</v>
      </c>
      <c r="CM12" s="54">
        <v>22.6</v>
      </c>
      <c r="CN12" s="54">
        <v>22.3</v>
      </c>
      <c r="CO12" s="79">
        <f>243.04*(LN(大氣濕度!CO12/100)+((17.625*大氣溫度!CO12)/(243.04+大氣溫度!CO12)))/(17.625-LN(大氣濕度!CO12/100)-((17.625*大氣溫度!CO12)/(243.04+大氣溫度!CO12)))</f>
        <v>19.917099103545699</v>
      </c>
      <c r="CP12" s="79">
        <f>243.04*(LN(大氣濕度!CP12/100)+((17.625*大氣溫度!CP12)/(243.04+大氣溫度!CP12)))/(17.625-LN(大氣濕度!CP12/100)-((17.625*大氣溫度!CP12)/(243.04+大氣溫度!CP12)))</f>
        <v>20.255206226591881</v>
      </c>
      <c r="CQ12" s="79">
        <f>243.04*(LN(大氣濕度!CQ12/100)+((17.625*大氣溫度!CQ12)/(243.04+大氣溫度!CQ12)))/(17.625-LN(大氣濕度!CQ12/100)-((17.625*大氣溫度!CQ12)/(243.04+大氣溫度!CQ12)))</f>
        <v>19.818076684565355</v>
      </c>
      <c r="CR12" s="79">
        <f>243.04*(LN(大氣濕度!CR12/100)+((17.625*大氣溫度!CR12)/(243.04+大氣溫度!CR12)))/(17.625-LN(大氣濕度!CR12/100)-((17.625*大氣溫度!CR12)/(243.04+大氣溫度!CR12)))</f>
        <v>21.270107873984738</v>
      </c>
      <c r="CS12" s="79">
        <f>243.04*(LN(大氣濕度!CS12/100)+((17.625*大氣溫度!CS12)/(243.04+大氣溫度!CS12)))/(17.625-LN(大氣濕度!CS12/100)-((17.625*大氣溫度!CS12)/(243.04+大氣溫度!CS12)))</f>
        <v>20.453222170198281</v>
      </c>
      <c r="CT12" s="79">
        <f>243.04*(LN(大氣濕度!CT12/100)+((17.625*大氣溫度!CT12)/(243.04+大氣溫度!CT12)))/(17.625-LN(大氣濕度!CT12/100)-((17.625*大氣溫度!CT12)/(243.04+大氣溫度!CT12)))</f>
        <v>17.643785448952674</v>
      </c>
      <c r="CU12" s="79">
        <f>243.04*(LN(大氣濕度!CU12/100)+((17.625*大氣溫度!CU12)/(243.04+大氣溫度!CU12)))/(17.625-LN(大氣濕度!CU12/100)-((17.625*大氣溫度!CU12)/(243.04+大氣溫度!CU12)))</f>
        <v>17.942845008842827</v>
      </c>
      <c r="CV12" s="79">
        <f>243.04*(LN(大氣濕度!CV12/100)+((17.625*大氣溫度!CV12)/(243.04+大氣溫度!CV12)))/(17.625-LN(大氣濕度!CV12/100)-((17.625*大氣溫度!CV12)/(243.04+大氣溫度!CV12)))</f>
        <v>22.792207466192679</v>
      </c>
      <c r="CW12" s="79">
        <f>243.04*(LN(大氣濕度!CW12/100)+((17.625*大氣溫度!CW12)/(243.04+大氣溫度!CW12)))/(17.625-LN(大氣濕度!CW12/100)-((17.625*大氣溫度!CW12)/(243.04+大氣溫度!CW12)))</f>
        <v>21.361260890284306</v>
      </c>
      <c r="CX12" s="79">
        <f>243.04*(LN(大氣濕度!CX12/100)+((17.625*大氣溫度!CX12)/(243.04+大氣溫度!CX12)))/(17.625-LN(大氣濕度!CX12/100)-((17.625*大氣溫度!CX12)/(243.04+大氣溫度!CX12)))</f>
        <v>22.960755286698085</v>
      </c>
      <c r="CY12" s="79">
        <f>243.04*(LN(大氣濕度!CY12/100)+((17.625*大氣溫度!CY12)/(243.04+大氣溫度!CY12)))/(17.625-LN(大氣濕度!CY12/100)-((17.625*大氣溫度!CY12)/(243.04+大氣溫度!CY12)))</f>
        <v>20.966010448312094</v>
      </c>
      <c r="CZ12" s="79">
        <f>243.04*(LN(大氣濕度!CZ12/100)+((17.625*大氣溫度!CZ12)/(243.04+大氣溫度!CZ12)))/(17.625-LN(大氣濕度!CZ12/100)-((17.625*大氣溫度!CZ12)/(243.04+大氣溫度!CZ12)))</f>
        <v>22.290628049357565</v>
      </c>
      <c r="DA12" s="79">
        <f>243.04*(LN(大氣濕度!DA12/100)+((17.625*大氣溫度!DA12)/(243.04+大氣溫度!DA12)))/(17.625-LN(大氣濕度!DA12/100)-((17.625*大氣溫度!DA12)/(243.04+大氣溫度!DA12)))</f>
        <v>22.599837990727952</v>
      </c>
      <c r="DB12" s="79">
        <f>243.04*(LN(大氣濕度!DB12/100)+((17.625*大氣溫度!DB12)/(243.04+大氣溫度!DB12)))/(17.625-LN(大氣濕度!DB12/100)-((17.625*大氣溫度!DB12)/(243.04+大氣溫度!DB12)))</f>
        <v>22.955015184730748</v>
      </c>
      <c r="DC12" s="79">
        <f>243.04*(LN(大氣濕度!DC12/100)+((17.625*大氣溫度!DC12)/(243.04+大氣溫度!DC12)))/(17.625-LN(大氣濕度!DC12/100)-((17.625*大氣溫度!DC12)/(243.04+大氣溫度!DC12)))</f>
        <v>22.411907084853731</v>
      </c>
      <c r="DD12" s="79">
        <f>243.04*(LN(大氣濕度!DD12/100)+((17.625*大氣溫度!DD12)/(243.04+大氣溫度!DD12)))/(17.625-LN(大氣濕度!DD12/100)-((17.625*大氣溫度!DD12)/(243.04+大氣溫度!DD12)))</f>
        <v>22.566266590249093</v>
      </c>
      <c r="DE12" s="79">
        <f>243.04*(LN(大氣濕度!DE12/100)+((17.625*大氣溫度!DE12)/(243.04+大氣溫度!DE12)))/(17.625-LN(大氣濕度!DE12/100)-((17.625*大氣溫度!DE12)/(243.04+大氣溫度!DE12)))</f>
        <v>21.244806310458031</v>
      </c>
      <c r="DF12" s="79">
        <f>243.04*(LN(大氣濕度!DF12/100)+((17.625*大氣溫度!DF12)/(243.04+大氣溫度!DF12)))/(17.625-LN(大氣濕度!DF12/100)-((17.625*大氣溫度!DF12)/(243.04+大氣溫度!DF12)))</f>
        <v>22.791517580564591</v>
      </c>
      <c r="DG12" s="79">
        <f>243.04*(LN(大氣濕度!DG12/100)+((17.625*大氣溫度!DG12)/(243.04+大氣溫度!DG12)))/(17.625-LN(大氣濕度!DG12/100)-((17.625*大氣溫度!DG12)/(243.04+大氣溫度!DG12)))</f>
        <v>23.32102182007338</v>
      </c>
      <c r="DH12" s="79">
        <f>243.04*(LN(大氣濕度!DH12/100)+((17.625*大氣溫度!DH12)/(243.04+大氣溫度!DH12)))/(17.625-LN(大氣濕度!DH12/100)-((17.625*大氣溫度!DH12)/(243.04+大氣溫度!DH12)))</f>
        <v>22.272622432617585</v>
      </c>
      <c r="DI12" s="79">
        <f>243.04*(LN(大氣濕度!DI12/100)+((17.625*大氣溫度!DI12)/(243.04+大氣溫度!DI12)))/(17.625-LN(大氣濕度!DI12/100)-((17.625*大氣溫度!DI12)/(243.04+大氣溫度!DI12)))</f>
        <v>22.427276837690261</v>
      </c>
      <c r="DJ12" s="79">
        <f>243.04*(LN(大氣濕度!DJ12/100)+((17.625*大氣溫度!DJ12)/(243.04+大氣溫度!DJ12)))/(17.625-LN(大氣濕度!DJ12/100)-((17.625*大氣溫度!DJ12)/(243.04+大氣溫度!DJ12)))</f>
        <v>23.077924157117906</v>
      </c>
      <c r="DK12" s="79">
        <f>243.04*(LN(大氣濕度!DK12/100)+((17.625*大氣溫度!DK12)/(243.04+大氣溫度!DK12)))/(17.625-LN(大氣濕度!DK12/100)-((17.625*大氣溫度!DK12)/(243.04+大氣溫度!DK12)))</f>
        <v>26.501590429227647</v>
      </c>
      <c r="DL12" s="79">
        <f>243.04*(LN(大氣濕度!DL12/100)+((17.625*大氣溫度!DL12)/(243.04+大氣溫度!DL12)))/(17.625-LN(大氣濕度!DL12/100)-((17.625*大氣溫度!DL12)/(243.04+大氣溫度!DL12)))</f>
        <v>26.601866324404444</v>
      </c>
      <c r="DM12" s="79">
        <f>243.04*(LN(大氣濕度!DM12/100)+((17.625*大氣溫度!DM12)/(243.04+大氣溫度!DM12)))/(17.625-LN(大氣濕度!DM12/100)-((17.625*大氣溫度!DM12)/(243.04+大氣溫度!DM12)))</f>
        <v>25.48514184890659</v>
      </c>
      <c r="DN12" s="79">
        <f>243.04*(LN(大氣濕度!DN12/100)+((17.625*大氣溫度!DN12)/(243.04+大氣溫度!DN12)))/(17.625-LN(大氣濕度!DN12/100)-((17.625*大氣溫度!DN12)/(243.04+大氣溫度!DN12)))</f>
        <v>26.272803506953029</v>
      </c>
      <c r="DO12" s="79">
        <f>243.04*(LN(大氣濕度!DO12/100)+((17.625*大氣溫度!DO12)/(243.04+大氣溫度!DO12)))/(17.625-LN(大氣濕度!DO12/100)-((17.625*大氣溫度!DO12)/(243.04+大氣溫度!DO12)))</f>
        <v>26.488026986431599</v>
      </c>
      <c r="DP12" s="79">
        <f>243.04*(LN(大氣濕度!DP12/100)+((17.625*大氣溫度!DP12)/(243.04+大氣溫度!DP12)))/(17.625-LN(大氣濕度!DP12/100)-((17.625*大氣溫度!DP12)/(243.04+大氣溫度!DP12)))</f>
        <v>26.392524901032715</v>
      </c>
      <c r="DQ12" s="79">
        <f>243.04*(LN(大氣濕度!DQ12/100)+((17.625*大氣溫度!DQ12)/(243.04+大氣溫度!DQ12)))/(17.625-LN(大氣濕度!DQ12/100)-((17.625*大氣溫度!DQ12)/(243.04+大氣溫度!DQ12)))</f>
        <v>22.888672567760405</v>
      </c>
      <c r="DR12" s="79">
        <f>243.04*(LN(大氣濕度!DR12/100)+((17.625*大氣溫度!DR12)/(243.04+大氣溫度!DR12)))/(17.625-LN(大氣濕度!DR12/100)-((17.625*大氣溫度!DR12)/(243.04+大氣溫度!DR12)))</f>
        <v>23.35876831833518</v>
      </c>
      <c r="DS12" s="79">
        <f>243.04*(LN(大氣濕度!DS12/100)+((17.625*大氣溫度!DS12)/(243.04+大氣溫度!DS12)))/(17.625-LN(大氣濕度!DS12/100)-((17.625*大氣溫度!DS12)/(243.04+大氣溫度!DS12)))</f>
        <v>23.265427797838207</v>
      </c>
      <c r="DT12" s="79">
        <f>243.04*(LN(大氣濕度!DT12/100)+((17.625*大氣溫度!DT12)/(243.04+大氣溫度!DT12)))/(17.625-LN(大氣濕度!DT12/100)-((17.625*大氣溫度!DT12)/(243.04+大氣溫度!DT12)))</f>
        <v>23.922886544384205</v>
      </c>
      <c r="DU12" s="79">
        <f>243.04*(LN(大氣濕度!DU12/100)+((17.625*大氣溫度!DU12)/(243.04+大氣溫度!DU12)))/(17.625-LN(大氣濕度!DU12/100)-((17.625*大氣溫度!DU12)/(243.04+大氣溫度!DU12)))</f>
        <v>23.336214302653175</v>
      </c>
      <c r="DV12" s="79">
        <f>243.04*(LN(大氣濕度!DV12/100)+((17.625*大氣溫度!DV12)/(243.04+大氣溫度!DV12)))/(17.625-LN(大氣濕度!DV12/100)-((17.625*大氣溫度!DV12)/(243.04+大氣溫度!DV12)))</f>
        <v>23.408900496745716</v>
      </c>
      <c r="DW12" s="79">
        <f>243.04*(LN(大氣濕度!DW12/100)+((17.625*大氣溫度!DW12)/(243.04+大氣溫度!DW12)))/(17.625-LN(大氣濕度!DW12/100)-((17.625*大氣溫度!DW12)/(243.04+大氣溫度!DW12)))</f>
        <v>23.943723681325327</v>
      </c>
      <c r="DX12" s="79">
        <f>243.04*(LN(大氣濕度!DX12/100)+((17.625*大氣溫度!DX12)/(243.04+大氣溫度!DX12)))/(17.625-LN(大氣濕度!DX12/100)-((17.625*大氣溫度!DX12)/(243.04+大氣溫度!DX12)))</f>
        <v>26.026561312469781</v>
      </c>
      <c r="DY12" s="79">
        <f>243.04*(LN(大氣濕度!DY12/100)+((17.625*大氣溫度!DY12)/(243.04+大氣溫度!DY12)))/(17.625-LN(大氣濕度!DY12/100)-((17.625*大氣溫度!DY12)/(243.04+大氣溫度!DY12)))</f>
        <v>24.68783305599111</v>
      </c>
      <c r="DZ12" s="79">
        <f>243.04*(LN(大氣濕度!DZ12/100)+((17.625*大氣溫度!DZ12)/(243.04+大氣溫度!DZ12)))/(17.625-LN(大氣濕度!DZ12/100)-((17.625*大氣溫度!DZ12)/(243.04+大氣溫度!DZ12)))</f>
        <v>24.452917483158306</v>
      </c>
      <c r="EA12" s="79">
        <f>243.04*(LN(大氣濕度!EA12/100)+((17.625*大氣溫度!EA12)/(243.04+大氣溫度!EA12)))/(17.625-LN(大氣濕度!EA12/100)-((17.625*大氣溫度!EA12)/(243.04+大氣溫度!EA12)))</f>
        <v>24.374161392068967</v>
      </c>
      <c r="EB12" s="79">
        <f>243.04*(LN(大氣濕度!EB12/100)+((17.625*大氣溫度!EB12)/(243.04+大氣溫度!EB12)))/(17.625-LN(大氣濕度!EB12/100)-((17.625*大氣溫度!EB12)/(243.04+大氣溫度!EB12)))</f>
        <v>23.545442478902025</v>
      </c>
      <c r="EC12" s="79">
        <f>243.04*(LN(大氣濕度!EC12/100)+((17.625*大氣溫度!EC12)/(243.04+大氣溫度!EC12)))/(17.625-LN(大氣濕度!EC12/100)-((17.625*大氣溫度!EC12)/(243.04+大氣溫度!EC12)))</f>
        <v>25.087818049225675</v>
      </c>
      <c r="ED12" s="79">
        <f>243.04*(LN(大氣濕度!ED12/100)+((17.625*大氣溫度!ED12)/(243.04+大氣溫度!ED12)))/(17.625-LN(大氣濕度!ED12/100)-((17.625*大氣溫度!ED12)/(243.04+大氣溫度!ED12)))</f>
        <v>24.92217156903266</v>
      </c>
      <c r="EE12" s="79">
        <f>243.04*(LN(大氣濕度!EE12/100)+((17.625*大氣溫度!EE12)/(243.04+大氣溫度!EE12)))/(17.625-LN(大氣濕度!EE12/100)-((17.625*大氣溫度!EE12)/(243.04+大氣溫度!EE12)))</f>
        <v>22.51361935229226</v>
      </c>
      <c r="EF12" s="79">
        <f>243.04*(LN(大氣濕度!EF12/100)+((17.625*大氣溫度!EF12)/(243.04+大氣溫度!EF12)))/(17.625-LN(大氣濕度!EF12/100)-((17.625*大氣溫度!EF12)/(243.04+大氣溫度!EF12)))</f>
        <v>23.298715877695042</v>
      </c>
    </row>
    <row r="13" spans="1:158" x14ac:dyDescent="0.25">
      <c r="A13" s="59">
        <v>0.41666666666666702</v>
      </c>
      <c r="B13" s="54"/>
      <c r="C13" s="54">
        <v>14.7</v>
      </c>
      <c r="D13" s="54">
        <v>14.7</v>
      </c>
      <c r="E13" s="54">
        <v>15.1</v>
      </c>
      <c r="F13" s="54">
        <v>10.3</v>
      </c>
      <c r="G13" s="54">
        <v>12.5</v>
      </c>
      <c r="H13" s="54">
        <v>14.4</v>
      </c>
      <c r="I13" s="54">
        <v>14</v>
      </c>
      <c r="J13" s="54">
        <v>13.4</v>
      </c>
      <c r="K13" s="54">
        <v>14.6</v>
      </c>
      <c r="L13" s="54">
        <v>15.2</v>
      </c>
      <c r="M13" s="54">
        <v>15.9</v>
      </c>
      <c r="N13" s="54">
        <v>16.399999999999999</v>
      </c>
      <c r="O13" s="54">
        <v>14.8</v>
      </c>
      <c r="P13" s="54">
        <v>16.899999999999999</v>
      </c>
      <c r="Q13" s="54">
        <v>15.5</v>
      </c>
      <c r="R13" s="54">
        <v>15.6</v>
      </c>
      <c r="S13" s="54">
        <v>17.899999999999999</v>
      </c>
      <c r="T13" s="54">
        <v>16.5</v>
      </c>
      <c r="U13" s="54">
        <v>17.899999999999999</v>
      </c>
      <c r="V13" s="54">
        <v>17.3</v>
      </c>
      <c r="W13" s="54">
        <v>16.5</v>
      </c>
      <c r="X13" s="54">
        <v>18.100000000000001</v>
      </c>
      <c r="Y13" s="54">
        <v>14.9</v>
      </c>
      <c r="Z13" s="54">
        <v>9.1999999999999993</v>
      </c>
      <c r="AA13" s="54">
        <v>12.5</v>
      </c>
      <c r="AB13" s="54">
        <v>13.2</v>
      </c>
      <c r="AC13" s="54">
        <v>12.8</v>
      </c>
      <c r="AD13" s="54">
        <v>12.7</v>
      </c>
      <c r="AE13" s="54">
        <v>17.3</v>
      </c>
      <c r="AF13" s="54">
        <v>17.600000000000001</v>
      </c>
      <c r="AG13" s="54">
        <v>19.8</v>
      </c>
      <c r="AH13" s="54">
        <v>19.2</v>
      </c>
      <c r="AI13" s="54">
        <v>16</v>
      </c>
      <c r="AJ13" s="54">
        <v>16.899999999999999</v>
      </c>
      <c r="AK13" s="54">
        <v>19.5</v>
      </c>
      <c r="AL13" s="54">
        <v>16.899999999999999</v>
      </c>
      <c r="AM13" s="54">
        <v>14.8</v>
      </c>
      <c r="AN13" s="54">
        <v>17.100000000000001</v>
      </c>
      <c r="AO13" s="54">
        <v>19.8</v>
      </c>
      <c r="AP13" s="54">
        <v>19.100000000000001</v>
      </c>
      <c r="AQ13" s="54">
        <v>17</v>
      </c>
      <c r="AR13" s="54">
        <v>16.399999999999999</v>
      </c>
      <c r="AS13" s="54">
        <v>16.899999999999999</v>
      </c>
      <c r="AT13" s="54">
        <v>18.100000000000001</v>
      </c>
      <c r="AU13" s="54">
        <v>18.7</v>
      </c>
      <c r="AV13" s="54">
        <v>19.8</v>
      </c>
      <c r="AW13" s="54">
        <v>18.2</v>
      </c>
      <c r="AX13" s="54">
        <v>17.600000000000001</v>
      </c>
      <c r="AY13" s="54">
        <v>19</v>
      </c>
      <c r="AZ13" s="54">
        <v>19.2</v>
      </c>
      <c r="BA13" s="54">
        <v>20.3</v>
      </c>
      <c r="BB13" s="54">
        <v>20</v>
      </c>
      <c r="BC13" s="54">
        <v>19.600000000000001</v>
      </c>
      <c r="BD13" s="54">
        <v>21.4</v>
      </c>
      <c r="BE13" s="54">
        <v>18.7</v>
      </c>
      <c r="BF13" s="54">
        <v>12</v>
      </c>
      <c r="BG13" s="54">
        <v>13.7</v>
      </c>
      <c r="BH13" s="54">
        <v>16.2</v>
      </c>
      <c r="BI13" s="54">
        <v>13.8</v>
      </c>
      <c r="BJ13" s="54">
        <v>18.600000000000001</v>
      </c>
      <c r="BK13" s="54">
        <v>20.3</v>
      </c>
      <c r="BL13" s="54">
        <v>24.4</v>
      </c>
      <c r="BM13" s="54">
        <v>22.4</v>
      </c>
      <c r="BN13" s="54">
        <v>23.9</v>
      </c>
      <c r="BO13" s="54">
        <v>23.9</v>
      </c>
      <c r="BP13" s="54">
        <v>23.5</v>
      </c>
      <c r="BQ13" s="54">
        <v>23.8</v>
      </c>
      <c r="BR13" s="54">
        <v>23.6</v>
      </c>
      <c r="BS13" s="54">
        <v>22.9</v>
      </c>
      <c r="BT13" s="54">
        <v>14.4</v>
      </c>
      <c r="BU13" s="54">
        <v>18</v>
      </c>
      <c r="BV13" s="54">
        <v>17.100000000000001</v>
      </c>
      <c r="BW13" s="54">
        <v>20.399999999999999</v>
      </c>
      <c r="BX13" s="54">
        <v>15.8</v>
      </c>
      <c r="BY13" s="54">
        <v>18</v>
      </c>
      <c r="BZ13" s="54">
        <v>20.6</v>
      </c>
      <c r="CA13" s="54">
        <v>20.8</v>
      </c>
      <c r="CB13" s="54">
        <v>22.8</v>
      </c>
      <c r="CC13" s="54">
        <v>20.8</v>
      </c>
      <c r="CD13" s="54">
        <v>20.399999999999999</v>
      </c>
      <c r="CE13" s="54">
        <v>21.4</v>
      </c>
      <c r="CF13" s="54">
        <v>21.6</v>
      </c>
      <c r="CG13" s="54">
        <v>21.5</v>
      </c>
      <c r="CH13" s="54">
        <v>17.899999999999999</v>
      </c>
      <c r="CI13" s="54">
        <v>21.5</v>
      </c>
      <c r="CJ13" s="54">
        <v>23.1</v>
      </c>
      <c r="CK13" s="54">
        <v>23.5</v>
      </c>
      <c r="CL13" s="54">
        <v>23</v>
      </c>
      <c r="CM13" s="54">
        <v>23</v>
      </c>
      <c r="CN13" s="54">
        <v>22.4</v>
      </c>
      <c r="CO13" s="79">
        <f>243.04*(LN(大氣濕度!CO13/100)+((17.625*大氣溫度!CO13)/(243.04+大氣溫度!CO13)))/(17.625-LN(大氣濕度!CO13/100)-((17.625*大氣溫度!CO13)/(243.04+大氣溫度!CO13)))</f>
        <v>20.358156388323213</v>
      </c>
      <c r="CP13" s="79">
        <f>243.04*(LN(大氣濕度!CP13/100)+((17.625*大氣溫度!CP13)/(243.04+大氣溫度!CP13)))/(17.625-LN(大氣濕度!CP13/100)-((17.625*大氣溫度!CP13)/(243.04+大氣溫度!CP13)))</f>
        <v>19.759807915400646</v>
      </c>
      <c r="CQ13" s="79">
        <f>243.04*(LN(大氣濕度!CQ13/100)+((17.625*大氣溫度!CQ13)/(243.04+大氣溫度!CQ13)))/(17.625-LN(大氣濕度!CQ13/100)-((17.625*大氣溫度!CQ13)/(243.04+大氣溫度!CQ13)))</f>
        <v>19.515918025833216</v>
      </c>
      <c r="CR13" s="79">
        <f>243.04*(LN(大氣濕度!CR13/100)+((17.625*大氣溫度!CR13)/(243.04+大氣溫度!CR13)))/(17.625-LN(大氣濕度!CR13/100)-((17.625*大氣溫度!CR13)/(243.04+大氣溫度!CR13)))</f>
        <v>20.871103756137504</v>
      </c>
      <c r="CS13" s="79">
        <f>243.04*(LN(大氣濕度!CS13/100)+((17.625*大氣溫度!CS13)/(243.04+大氣溫度!CS13)))/(17.625-LN(大氣濕度!CS13/100)-((17.625*大氣溫度!CS13)/(243.04+大氣溫度!CS13)))</f>
        <v>20.774703734981749</v>
      </c>
      <c r="CT13" s="79">
        <f>243.04*(LN(大氣濕度!CT13/100)+((17.625*大氣溫度!CT13)/(243.04+大氣溫度!CT13)))/(17.625-LN(大氣濕度!CT13/100)-((17.625*大氣溫度!CT13)/(243.04+大氣溫度!CT13)))</f>
        <v>16.519056654290935</v>
      </c>
      <c r="CU13" s="79">
        <f>243.04*(LN(大氣濕度!CU13/100)+((17.625*大氣溫度!CU13)/(243.04+大氣溫度!CU13)))/(17.625-LN(大氣濕度!CU13/100)-((17.625*大氣溫度!CU13)/(243.04+大氣溫度!CU13)))</f>
        <v>18.501158570721032</v>
      </c>
      <c r="CV13" s="79">
        <f>243.04*(LN(大氣濕度!CV13/100)+((17.625*大氣溫度!CV13)/(243.04+大氣溫度!CV13)))/(17.625-LN(大氣濕度!CV13/100)-((17.625*大氣溫度!CV13)/(243.04+大氣溫度!CV13)))</f>
        <v>22.657554260638886</v>
      </c>
      <c r="CW13" s="79">
        <f>243.04*(LN(大氣濕度!CW13/100)+((17.625*大氣溫度!CW13)/(243.04+大氣溫度!CW13)))/(17.625-LN(大氣濕度!CW13/100)-((17.625*大氣溫度!CW13)/(243.04+大氣溫度!CW13)))</f>
        <v>21.487258202114461</v>
      </c>
      <c r="CX13" s="79">
        <f>243.04*(LN(大氣濕度!CX13/100)+((17.625*大氣溫度!CX13)/(243.04+大氣溫度!CX13)))/(17.625-LN(大氣濕度!CX13/100)-((17.625*大氣溫度!CX13)/(243.04+大氣溫度!CX13)))</f>
        <v>23.400460420764414</v>
      </c>
      <c r="CY13" s="79">
        <f>243.04*(LN(大氣濕度!CY13/100)+((17.625*大氣溫度!CY13)/(243.04+大氣溫度!CY13)))/(17.625-LN(大氣濕度!CY13/100)-((17.625*大氣溫度!CY13)/(243.04+大氣溫度!CY13)))</f>
        <v>21.491846221233025</v>
      </c>
      <c r="CZ13" s="79">
        <f>243.04*(LN(大氣濕度!CZ13/100)+((17.625*大氣溫度!CZ13)/(243.04+大氣溫度!CZ13)))/(17.625-LN(大氣濕度!CZ13/100)-((17.625*大氣溫度!CZ13)/(243.04+大氣溫度!CZ13)))</f>
        <v>21.771667484365484</v>
      </c>
      <c r="DA13" s="79">
        <f>243.04*(LN(大氣濕度!DA13/100)+((17.625*大氣溫度!DA13)/(243.04+大氣溫度!DA13)))/(17.625-LN(大氣濕度!DA13/100)-((17.625*大氣溫度!DA13)/(243.04+大氣溫度!DA13)))</f>
        <v>21.78121243900447</v>
      </c>
      <c r="DB13" s="79">
        <f>243.04*(LN(大氣濕度!DB13/100)+((17.625*大氣溫度!DB13)/(243.04+大氣溫度!DB13)))/(17.625-LN(大氣濕度!DB13/100)-((17.625*大氣溫度!DB13)/(243.04+大氣溫度!DB13)))</f>
        <v>22.975674578139007</v>
      </c>
      <c r="DC13" s="79">
        <f>243.04*(LN(大氣濕度!DC13/100)+((17.625*大氣溫度!DC13)/(243.04+大氣溫度!DC13)))/(17.625-LN(大氣濕度!DC13/100)-((17.625*大氣溫度!DC13)/(243.04+大氣溫度!DC13)))</f>
        <v>22.035114072872261</v>
      </c>
      <c r="DD13" s="79">
        <f>243.04*(LN(大氣濕度!DD13/100)+((17.625*大氣溫度!DD13)/(243.04+大氣溫度!DD13)))/(17.625-LN(大氣濕度!DD13/100)-((17.625*大氣溫度!DD13)/(243.04+大氣溫度!DD13)))</f>
        <v>20.776918671825257</v>
      </c>
      <c r="DE13" s="79">
        <f>243.04*(LN(大氣濕度!DE13/100)+((17.625*大氣溫度!DE13)/(243.04+大氣溫度!DE13)))/(17.625-LN(大氣濕度!DE13/100)-((17.625*大氣溫度!DE13)/(243.04+大氣溫度!DE13)))</f>
        <v>21.445062185751357</v>
      </c>
      <c r="DF13" s="79">
        <f>243.04*(LN(大氣濕度!DF13/100)+((17.625*大氣溫度!DF13)/(243.04+大氣溫度!DF13)))/(17.625-LN(大氣濕度!DF13/100)-((17.625*大氣溫度!DF13)/(243.04+大氣溫度!DF13)))</f>
        <v>23.057447128110333</v>
      </c>
      <c r="DG13" s="79">
        <f>243.04*(LN(大氣濕度!DG13/100)+((17.625*大氣溫度!DG13)/(243.04+大氣溫度!DG13)))/(17.625-LN(大氣濕度!DG13/100)-((17.625*大氣溫度!DG13)/(243.04+大氣溫度!DG13)))</f>
        <v>23.171676765560996</v>
      </c>
      <c r="DH13" s="79">
        <f>243.04*(LN(大氣濕度!DH13/100)+((17.625*大氣溫度!DH13)/(243.04+大氣溫度!DH13)))/(17.625-LN(大氣濕度!DH13/100)-((17.625*大氣溫度!DH13)/(243.04+大氣溫度!DH13)))</f>
        <v>22.388180075734446</v>
      </c>
      <c r="DI13" s="79">
        <f>243.04*(LN(大氣濕度!DI13/100)+((17.625*大氣溫度!DI13)/(243.04+大氣溫度!DI13)))/(17.625-LN(大氣濕度!DI13/100)-((17.625*大氣溫度!DI13)/(243.04+大氣溫度!DI13)))</f>
        <v>21.647075574121601</v>
      </c>
      <c r="DJ13" s="79">
        <f>243.04*(LN(大氣濕度!DJ13/100)+((17.625*大氣溫度!DJ13)/(243.04+大氣溫度!DJ13)))/(17.625-LN(大氣濕度!DJ13/100)-((17.625*大氣溫度!DJ13)/(243.04+大氣溫度!DJ13)))</f>
        <v>22.666628789602036</v>
      </c>
      <c r="DK13" s="79">
        <f>243.04*(LN(大氣濕度!DK13/100)+((17.625*大氣溫度!DK13)/(243.04+大氣溫度!DK13)))/(17.625-LN(大氣濕度!DK13/100)-((17.625*大氣溫度!DK13)/(243.04+大氣溫度!DK13)))</f>
        <v>27.171674581519731</v>
      </c>
      <c r="DL13" s="79">
        <f>243.04*(LN(大氣濕度!DL13/100)+((17.625*大氣溫度!DL13)/(243.04+大氣溫度!DL13)))/(17.625-LN(大氣濕度!DL13/100)-((17.625*大氣溫度!DL13)/(243.04+大氣溫度!DL13)))</f>
        <v>26.388089023355676</v>
      </c>
      <c r="DM13" s="79">
        <f>243.04*(LN(大氣濕度!DM13/100)+((17.625*大氣溫度!DM13)/(243.04+大氣溫度!DM13)))/(17.625-LN(大氣濕度!DM13/100)-((17.625*大氣溫度!DM13)/(243.04+大氣溫度!DM13)))</f>
        <v>25.870281834352035</v>
      </c>
      <c r="DN13" s="79">
        <f>243.04*(LN(大氣濕度!DN13/100)+((17.625*大氣溫度!DN13)/(243.04+大氣溫度!DN13)))/(17.625-LN(大氣濕度!DN13/100)-((17.625*大氣溫度!DN13)/(243.04+大氣溫度!DN13)))</f>
        <v>26.511362406711569</v>
      </c>
      <c r="DO13" s="79">
        <f>243.04*(LN(大氣濕度!DO13/100)+((17.625*大氣溫度!DO13)/(243.04+大氣溫度!DO13)))/(17.625-LN(大氣濕度!DO13/100)-((17.625*大氣溫度!DO13)/(243.04+大氣溫度!DO13)))</f>
        <v>26.542764617056989</v>
      </c>
      <c r="DP13" s="79">
        <f>243.04*(LN(大氣濕度!DP13/100)+((17.625*大氣溫度!DP13)/(243.04+大氣溫度!DP13)))/(17.625-LN(大氣濕度!DP13/100)-((17.625*大氣溫度!DP13)/(243.04+大氣溫度!DP13)))</f>
        <v>26.149632406926319</v>
      </c>
      <c r="DQ13" s="79">
        <f>243.04*(LN(大氣濕度!DQ13/100)+((17.625*大氣溫度!DQ13)/(243.04+大氣溫度!DQ13)))/(17.625-LN(大氣濕度!DQ13/100)-((17.625*大氣溫度!DQ13)/(243.04+大氣溫度!DQ13)))</f>
        <v>24.2920473945377</v>
      </c>
      <c r="DR13" s="79">
        <f>243.04*(LN(大氣濕度!DR13/100)+((17.625*大氣溫度!DR13)/(243.04+大氣溫度!DR13)))/(17.625-LN(大氣濕度!DR13/100)-((17.625*大氣溫度!DR13)/(243.04+大氣溫度!DR13)))</f>
        <v>25.104959705405939</v>
      </c>
      <c r="DS13" s="79">
        <f>243.04*(LN(大氣濕度!DS13/100)+((17.625*大氣溫度!DS13)/(243.04+大氣溫度!DS13)))/(17.625-LN(大氣濕度!DS13/100)-((17.625*大氣溫度!DS13)/(243.04+大氣溫度!DS13)))</f>
        <v>22.888672567760405</v>
      </c>
      <c r="DT13" s="79">
        <f>243.04*(LN(大氣濕度!DT13/100)+((17.625*大氣溫度!DT13)/(243.04+大氣溫度!DT13)))/(17.625-LN(大氣濕度!DT13/100)-((17.625*大氣溫度!DT13)/(243.04+大氣溫度!DT13)))</f>
        <v>23.686992012541413</v>
      </c>
      <c r="DU13" s="79">
        <f>243.04*(LN(大氣濕度!DU13/100)+((17.625*大氣溫度!DU13)/(243.04+大氣溫度!DU13)))/(17.625-LN(大氣濕度!DU13/100)-((17.625*大氣溫度!DU13)/(243.04+大氣溫度!DU13)))</f>
        <v>23.408900496745716</v>
      </c>
      <c r="DV13" s="79">
        <f>243.04*(LN(大氣濕度!DV13/100)+((17.625*大氣溫度!DV13)/(243.04+大氣溫度!DV13)))/(17.625-LN(大氣濕度!DV13/100)-((17.625*大氣溫度!DV13)/(243.04+大氣溫度!DV13)))</f>
        <v>23.545442478902025</v>
      </c>
      <c r="DW13" s="79">
        <f>243.04*(LN(大氣濕度!DW13/100)+((17.625*大氣溫度!DW13)/(243.04+大氣溫度!DW13)))/(17.625-LN(大氣濕度!DW13/100)-((17.625*大氣溫度!DW13)/(243.04+大氣溫度!DW13)))</f>
        <v>24.16343136317127</v>
      </c>
      <c r="DX13" s="79">
        <f>243.04*(LN(大氣濕度!DX13/100)+((17.625*大氣溫度!DX13)/(243.04+大氣溫度!DX13)))/(17.625-LN(大氣濕度!DX13/100)-((17.625*大氣溫度!DX13)/(243.04+大氣溫度!DX13)))</f>
        <v>26.220906613407521</v>
      </c>
      <c r="DY13" s="79">
        <f>243.04*(LN(大氣濕度!DY13/100)+((17.625*大氣溫度!DY13)/(243.04+大氣溫度!DY13)))/(17.625-LN(大氣濕度!DY13/100)-((17.625*大氣溫度!DY13)/(243.04+大氣溫度!DY13)))</f>
        <v>24.473284336933094</v>
      </c>
      <c r="DZ13" s="79">
        <f>243.04*(LN(大氣濕度!DZ13/100)+((17.625*大氣溫度!DZ13)/(243.04+大氣溫度!DZ13)))/(17.625-LN(大氣濕度!DZ13/100)-((17.625*大氣溫度!DZ13)/(243.04+大氣溫度!DZ13)))</f>
        <v>23.73210746612957</v>
      </c>
      <c r="EA13" s="79">
        <f>243.04*(LN(大氣濕度!EA13/100)+((17.625*大氣溫度!EA13)/(243.04+大氣溫度!EA13)))/(17.625-LN(大氣濕度!EA13/100)-((17.625*大氣溫度!EA13)/(243.04+大氣溫度!EA13)))</f>
        <v>23.909086124997604</v>
      </c>
      <c r="EB13" s="79">
        <f>243.04*(LN(大氣濕度!EB13/100)+((17.625*大氣溫度!EB13)/(243.04+大氣溫度!EB13)))/(17.625-LN(大氣濕度!EB13/100)-((17.625*大氣溫度!EB13)/(243.04+大氣溫度!EB13)))</f>
        <v>24.560844275021644</v>
      </c>
      <c r="EC13" s="79">
        <f>243.04*(LN(大氣濕度!EC13/100)+((17.625*大氣溫度!EC13)/(243.04+大氣溫度!EC13)))/(17.625-LN(大氣濕度!EC13/100)-((17.625*大氣溫度!EC13)/(243.04+大氣溫度!EC13)))</f>
        <v>24.581098468190898</v>
      </c>
      <c r="ED13" s="79">
        <f>243.04*(LN(大氣濕度!ED13/100)+((17.625*大氣溫度!ED13)/(243.04+大氣溫度!ED13)))/(17.625-LN(大氣濕度!ED13/100)-((17.625*大氣溫度!ED13)/(243.04+大氣溫度!ED13)))</f>
        <v>24.358520453997688</v>
      </c>
      <c r="EE13" s="79">
        <f>243.04*(LN(大氣濕度!EE13/100)+((17.625*大氣溫度!EE13)/(243.04+大氣溫度!EE13)))/(17.625-LN(大氣濕度!EE13/100)-((17.625*大氣溫度!EE13)/(243.04+大氣溫度!EE13)))</f>
        <v>23.183567175653831</v>
      </c>
      <c r="EF13" s="79">
        <f>243.04*(LN(大氣濕度!EF13/100)+((17.625*大氣溫度!EF13)/(243.04+大氣溫度!EF13)))/(17.625-LN(大氣濕度!EF13/100)-((17.625*大氣溫度!EF13)/(243.04+大氣溫度!EF13)))</f>
        <v>23.077924157117906</v>
      </c>
    </row>
    <row r="14" spans="1:158" x14ac:dyDescent="0.25">
      <c r="A14" s="59">
        <v>0.45833333333333298</v>
      </c>
      <c r="B14" s="54">
        <v>13.4</v>
      </c>
      <c r="C14" s="54">
        <v>14.9</v>
      </c>
      <c r="D14" s="54">
        <v>15.6</v>
      </c>
      <c r="E14" s="54">
        <v>16.100000000000001</v>
      </c>
      <c r="F14" s="54">
        <v>11.7</v>
      </c>
      <c r="G14" s="54">
        <v>13</v>
      </c>
      <c r="H14" s="54">
        <v>15</v>
      </c>
      <c r="I14" s="54">
        <v>14.7</v>
      </c>
      <c r="J14" s="54">
        <v>12.6</v>
      </c>
      <c r="K14" s="54">
        <v>15.7</v>
      </c>
      <c r="L14" s="54">
        <v>16.2</v>
      </c>
      <c r="M14" s="54">
        <v>16.8</v>
      </c>
      <c r="N14" s="54">
        <v>16.399999999999999</v>
      </c>
      <c r="O14" s="54">
        <v>15.6</v>
      </c>
      <c r="P14" s="54">
        <v>17.399999999999999</v>
      </c>
      <c r="Q14" s="54">
        <v>16.399999999999999</v>
      </c>
      <c r="R14" s="54">
        <v>16</v>
      </c>
      <c r="S14" s="54">
        <v>18.8</v>
      </c>
      <c r="T14" s="54">
        <v>16.7</v>
      </c>
      <c r="U14" s="54">
        <v>18.5</v>
      </c>
      <c r="V14" s="54">
        <v>17.3</v>
      </c>
      <c r="W14" s="54">
        <v>16.399999999999999</v>
      </c>
      <c r="X14" s="54">
        <v>18</v>
      </c>
      <c r="Y14" s="54">
        <v>14.6</v>
      </c>
      <c r="Z14" s="54">
        <v>9.9</v>
      </c>
      <c r="AA14" s="54">
        <v>13.8</v>
      </c>
      <c r="AB14" s="54">
        <v>13.7</v>
      </c>
      <c r="AC14" s="54">
        <v>11.6</v>
      </c>
      <c r="AD14" s="54">
        <v>13.6</v>
      </c>
      <c r="AE14" s="54">
        <v>17.8</v>
      </c>
      <c r="AF14" s="54">
        <v>18.7</v>
      </c>
      <c r="AG14" s="54">
        <v>20.8</v>
      </c>
      <c r="AH14" s="54">
        <v>20.6</v>
      </c>
      <c r="AI14" s="54">
        <v>16.7</v>
      </c>
      <c r="AJ14" s="54">
        <v>18.2</v>
      </c>
      <c r="AK14" s="54">
        <v>19.8</v>
      </c>
      <c r="AL14" s="54">
        <v>16.5</v>
      </c>
      <c r="AM14" s="54">
        <v>15.5</v>
      </c>
      <c r="AN14" s="54">
        <v>17.899999999999999</v>
      </c>
      <c r="AO14" s="54">
        <v>20.100000000000001</v>
      </c>
      <c r="AP14" s="54">
        <v>19.8</v>
      </c>
      <c r="AQ14" s="54">
        <v>17.5</v>
      </c>
      <c r="AR14" s="54">
        <v>16.899999999999999</v>
      </c>
      <c r="AS14" s="54">
        <v>18.2</v>
      </c>
      <c r="AT14" s="54">
        <v>19.100000000000001</v>
      </c>
      <c r="AU14" s="54">
        <v>19.3</v>
      </c>
      <c r="AV14" s="54">
        <v>20</v>
      </c>
      <c r="AW14" s="54">
        <v>18.899999999999999</v>
      </c>
      <c r="AX14" s="54">
        <v>18.2</v>
      </c>
      <c r="AY14" s="54">
        <v>19.7</v>
      </c>
      <c r="AZ14" s="54">
        <v>19.899999999999999</v>
      </c>
      <c r="BA14" s="54">
        <v>20.9</v>
      </c>
      <c r="BB14" s="54">
        <v>20.6</v>
      </c>
      <c r="BC14" s="54">
        <v>20.8</v>
      </c>
      <c r="BD14" s="54">
        <v>22.2</v>
      </c>
      <c r="BE14" s="54">
        <v>18.7</v>
      </c>
      <c r="BF14" s="54">
        <v>12.5</v>
      </c>
      <c r="BG14" s="54">
        <v>14.9</v>
      </c>
      <c r="BH14" s="54">
        <v>16.399999999999999</v>
      </c>
      <c r="BI14" s="54">
        <v>15.1</v>
      </c>
      <c r="BJ14" s="54">
        <v>19</v>
      </c>
      <c r="BK14" s="54">
        <v>20.7</v>
      </c>
      <c r="BL14" s="54">
        <v>24.6</v>
      </c>
      <c r="BM14" s="54">
        <v>22.9</v>
      </c>
      <c r="BN14" s="54">
        <v>24.7</v>
      </c>
      <c r="BO14" s="54">
        <v>24.1</v>
      </c>
      <c r="BP14" s="54">
        <v>23.4</v>
      </c>
      <c r="BQ14" s="54">
        <v>24.3</v>
      </c>
      <c r="BR14" s="54">
        <v>23.9</v>
      </c>
      <c r="BS14" s="54">
        <v>23.3</v>
      </c>
      <c r="BT14" s="54">
        <v>15.4</v>
      </c>
      <c r="BU14" s="54">
        <v>19.3</v>
      </c>
      <c r="BV14" s="54">
        <v>18.8</v>
      </c>
      <c r="BW14" s="54">
        <v>20.399999999999999</v>
      </c>
      <c r="BX14" s="54">
        <v>16.2</v>
      </c>
      <c r="BY14" s="54">
        <v>19</v>
      </c>
      <c r="BZ14" s="54">
        <v>21.3</v>
      </c>
      <c r="CA14" s="54">
        <v>21.7</v>
      </c>
      <c r="CB14" s="54">
        <v>22.6</v>
      </c>
      <c r="CC14" s="54">
        <v>21.6</v>
      </c>
      <c r="CD14" s="54">
        <v>21.1</v>
      </c>
      <c r="CE14" s="54">
        <v>22.2</v>
      </c>
      <c r="CF14" s="54">
        <v>22.4</v>
      </c>
      <c r="CG14" s="54">
        <v>22</v>
      </c>
      <c r="CH14" s="54">
        <v>19.600000000000001</v>
      </c>
      <c r="CI14" s="54">
        <v>21.7</v>
      </c>
      <c r="CJ14" s="54">
        <v>22.6</v>
      </c>
      <c r="CK14" s="54">
        <v>23.9</v>
      </c>
      <c r="CL14" s="54">
        <v>23.6</v>
      </c>
      <c r="CM14" s="54">
        <v>23.6</v>
      </c>
      <c r="CN14" s="54">
        <v>22.6</v>
      </c>
      <c r="CO14" s="79">
        <f>243.04*(LN(大氣濕度!CO14/100)+((17.625*大氣溫度!CO14)/(243.04+大氣溫度!CO14)))/(17.625-LN(大氣濕度!CO14/100)-((17.625*大氣溫度!CO14)/(243.04+大氣溫度!CO14)))</f>
        <v>20.090484862307523</v>
      </c>
      <c r="CP14" s="79">
        <f>243.04*(LN(大氣濕度!CP14/100)+((17.625*大氣溫度!CP14)/(243.04+大氣溫度!CP14)))/(17.625-LN(大氣濕度!CP14/100)-((17.625*大氣溫度!CP14)/(243.04+大氣溫度!CP14)))</f>
        <v>19.923626621805369</v>
      </c>
      <c r="CQ14" s="79">
        <f>243.04*(LN(大氣濕度!CQ14/100)+((17.625*大氣溫度!CQ14)/(243.04+大氣溫度!CQ14)))/(17.625-LN(大氣濕度!CQ14/100)-((17.625*大氣溫度!CQ14)/(243.04+大氣溫度!CQ14)))</f>
        <v>18.502018084813848</v>
      </c>
      <c r="CR14" s="79">
        <f>243.04*(LN(大氣濕度!CR14/100)+((17.625*大氣溫度!CR14)/(243.04+大氣溫度!CR14)))/(17.625-LN(大氣濕度!CR14/100)-((17.625*大氣溫度!CR14)/(243.04+大氣溫度!CR14)))</f>
        <v>20.635767010054749</v>
      </c>
      <c r="CS14" s="79">
        <f>243.04*(LN(大氣濕度!CS14/100)+((17.625*大氣溫度!CS14)/(243.04+大氣溫度!CS14)))/(17.625-LN(大氣濕度!CS14/100)-((17.625*大氣溫度!CS14)/(243.04+大氣溫度!CS14)))</f>
        <v>20.678824859853183</v>
      </c>
      <c r="CT14" s="79">
        <f>243.04*(LN(大氣濕度!CT14/100)+((17.625*大氣溫度!CT14)/(243.04+大氣溫度!CT14)))/(17.625-LN(大氣濕度!CT14/100)-((17.625*大氣溫度!CT14)/(243.04+大氣溫度!CT14)))</f>
        <v>16.792952127437548</v>
      </c>
      <c r="CU14" s="79">
        <f>243.04*(LN(大氣濕度!CU14/100)+((17.625*大氣溫度!CU14)/(243.04+大氣溫度!CU14)))/(17.625-LN(大氣濕度!CU14/100)-((17.625*大氣溫度!CU14)/(243.04+大氣溫度!CU14)))</f>
        <v>18.492250759451</v>
      </c>
      <c r="CV14" s="79">
        <f>243.04*(LN(大氣濕度!CV14/100)+((17.625*大氣溫度!CV14)/(243.04+大氣溫度!CV14)))/(17.625-LN(大氣濕度!CV14/100)-((17.625*大氣溫度!CV14)/(243.04+大氣溫度!CV14)))</f>
        <v>22.670520042267427</v>
      </c>
      <c r="CW14" s="79">
        <f>243.04*(LN(大氣濕度!CW14/100)+((17.625*大氣溫度!CW14)/(243.04+大氣溫度!CW14)))/(17.625-LN(大氣濕度!CW14/100)-((17.625*大氣溫度!CW14)/(243.04+大氣溫度!CW14)))</f>
        <v>21.061072986369407</v>
      </c>
      <c r="CX14" s="79">
        <f>243.04*(LN(大氣濕度!CX14/100)+((17.625*大氣溫度!CX14)/(243.04+大氣溫度!CX14)))/(17.625-LN(大氣濕度!CX14/100)-((17.625*大氣溫度!CX14)/(243.04+大氣溫度!CX14)))</f>
        <v>23.393796941845526</v>
      </c>
      <c r="CY14" s="79">
        <f>243.04*(LN(大氣濕度!CY14/100)+((17.625*大氣溫度!CY14)/(243.04+大氣溫度!CY14)))/(17.625-LN(大氣濕度!CY14/100)-((17.625*大氣溫度!CY14)/(243.04+大氣溫度!CY14)))</f>
        <v>22.134683791130698</v>
      </c>
      <c r="CZ14" s="79">
        <f>243.04*(LN(大氣濕度!CZ14/100)+((17.625*大氣溫度!CZ14)/(243.04+大氣溫度!CZ14)))/(17.625-LN(大氣濕度!CZ14/100)-((17.625*大氣溫度!CZ14)/(243.04+大氣溫度!CZ14)))</f>
        <v>22.9436600199219</v>
      </c>
      <c r="DA14" s="79">
        <f>243.04*(LN(大氣濕度!DA14/100)+((17.625*大氣溫度!DA14)/(243.04+大氣溫度!DA14)))/(17.625-LN(大氣濕度!DA14/100)-((17.625*大氣溫度!DA14)/(243.04+大氣溫度!DA14)))</f>
        <v>23.633307689792435</v>
      </c>
      <c r="DB14" s="79">
        <f>243.04*(LN(大氣濕度!DB14/100)+((17.625*大氣溫度!DB14)/(243.04+大氣溫度!DB14)))/(17.625-LN(大氣濕度!DB14/100)-((17.625*大氣溫度!DB14)/(243.04+大氣溫度!DB14)))</f>
        <v>23.415357328464527</v>
      </c>
      <c r="DC14" s="79">
        <f>243.04*(LN(大氣濕度!DC14/100)+((17.625*大氣溫度!DC14)/(243.04+大氣溫度!DC14)))/(17.625-LN(大氣濕度!DC14/100)-((17.625*大氣溫度!DC14)/(243.04+大氣溫度!DC14)))</f>
        <v>22.365133848442788</v>
      </c>
      <c r="DD14" s="79">
        <f>243.04*(LN(大氣濕度!DD14/100)+((17.625*大氣溫度!DD14)/(243.04+大氣溫度!DD14)))/(17.625-LN(大氣濕度!DD14/100)-((17.625*大氣溫度!DD14)/(243.04+大氣溫度!DD14)))</f>
        <v>24.478684686030082</v>
      </c>
      <c r="DE14" s="79">
        <f>243.04*(LN(大氣濕度!DE14/100)+((17.625*大氣溫度!DE14)/(243.04+大氣溫度!DE14)))/(17.625-LN(大氣濕度!DE14/100)-((17.625*大氣溫度!DE14)/(243.04+大氣溫度!DE14)))</f>
        <v>23.150371944551111</v>
      </c>
      <c r="DF14" s="79">
        <f>243.04*(LN(大氣濕度!DF14/100)+((17.625*大氣溫度!DF14)/(243.04+大氣溫度!DF14)))/(17.625-LN(大氣濕度!DF14/100)-((17.625*大氣溫度!DF14)/(243.04+大氣溫度!DF14)))</f>
        <v>24.196911262473186</v>
      </c>
      <c r="DG14" s="79">
        <f>243.04*(LN(大氣濕度!DG14/100)+((17.625*大氣溫度!DG14)/(243.04+大氣溫度!DG14)))/(17.625-LN(大氣濕度!DG14/100)-((17.625*大氣溫度!DG14)/(243.04+大氣溫度!DG14)))</f>
        <v>24.313158130888382</v>
      </c>
      <c r="DH14" s="79">
        <f>243.04*(LN(大氣濕度!DH14/100)+((17.625*大氣溫度!DH14)/(243.04+大氣溫度!DH14)))/(17.625-LN(大氣濕度!DH14/100)-((17.625*大氣溫度!DH14)/(243.04+大氣溫度!DH14)))</f>
        <v>24.924456696272255</v>
      </c>
      <c r="DI14" s="79">
        <f>243.04*(LN(大氣濕度!DI14/100)+((17.625*大氣溫度!DI14)/(243.04+大氣溫度!DI14)))/(17.625-LN(大氣濕度!DI14/100)-((17.625*大氣溫度!DI14)/(243.04+大氣溫度!DI14)))</f>
        <v>22.629652965320428</v>
      </c>
      <c r="DJ14" s="79">
        <f>243.04*(LN(大氣濕度!DJ14/100)+((17.625*大氣溫度!DJ14)/(243.04+大氣溫度!DJ14)))/(17.625-LN(大氣濕度!DJ14/100)-((17.625*大氣溫度!DJ14)/(243.04+大氣溫度!DJ14)))</f>
        <v>23.59429733177576</v>
      </c>
      <c r="DK14" s="79">
        <f>243.04*(LN(大氣濕度!DK14/100)+((17.625*大氣溫度!DK14)/(243.04+大氣溫度!DK14)))/(17.625-LN(大氣濕度!DK14/100)-((17.625*大氣溫度!DK14)/(243.04+大氣溫度!DK14)))</f>
        <v>27.316173933073145</v>
      </c>
      <c r="DL14" s="79">
        <f>243.04*(LN(大氣濕度!DL14/100)+((17.625*大氣溫度!DL14)/(243.04+大氣溫度!DL14)))/(17.625-LN(大氣濕度!DL14/100)-((17.625*大氣溫度!DL14)/(243.04+大氣溫度!DL14)))</f>
        <v>25.830044347743026</v>
      </c>
      <c r="DM14" s="79">
        <f>243.04*(LN(大氣濕度!DM14/100)+((17.625*大氣溫度!DM14)/(243.04+大氣溫度!DM14)))/(17.625-LN(大氣濕度!DM14/100)-((17.625*大氣溫度!DM14)/(243.04+大氣溫度!DM14)))</f>
        <v>26.60556566800479</v>
      </c>
      <c r="DN14" s="79">
        <f>243.04*(LN(大氣濕度!DN14/100)+((17.625*大氣溫度!DN14)/(243.04+大氣溫度!DN14)))/(17.625-LN(大氣濕度!DN14/100)-((17.625*大氣溫度!DN14)/(243.04+大氣溫度!DN14)))</f>
        <v>27.101668899997438</v>
      </c>
      <c r="DO14" s="79">
        <f>243.04*(LN(大氣濕度!DO14/100)+((17.625*大氣溫度!DO14)/(243.04+大氣溫度!DO14)))/(17.625-LN(大氣濕度!DO14/100)-((17.625*大氣溫度!DO14)/(243.04+大氣溫度!DO14)))</f>
        <v>26.361025561351077</v>
      </c>
      <c r="DP14" s="79">
        <f>243.04*(LN(大氣濕度!DP14/100)+((17.625*大氣溫度!DP14)/(243.04+大氣溫度!DP14)))/(17.625-LN(大氣濕度!DP14/100)-((17.625*大氣溫度!DP14)/(243.04+大氣溫度!DP14)))</f>
        <v>26.684141598225757</v>
      </c>
      <c r="DQ14" s="79">
        <f>243.04*(LN(大氣濕度!DQ14/100)+((17.625*大氣溫度!DQ14)/(243.04+大氣溫度!DQ14)))/(17.625-LN(大氣濕度!DQ14/100)-((17.625*大氣溫度!DQ14)/(243.04+大氣溫度!DQ14)))</f>
        <v>22.604462043733175</v>
      </c>
      <c r="DR14" s="79">
        <f>243.04*(LN(大氣濕度!DR14/100)+((17.625*大氣溫度!DR14)/(243.04+大氣溫度!DR14)))/(17.625-LN(大氣濕度!DR14/100)-((17.625*大氣溫度!DR14)/(243.04+大氣溫度!DR14)))</f>
        <v>24.35860371323</v>
      </c>
      <c r="DS14" s="79">
        <f>243.04*(LN(大氣濕度!DS14/100)+((17.625*大氣溫度!DS14)/(243.04+大氣溫度!DS14)))/(17.625-LN(大氣濕度!DS14/100)-((17.625*大氣溫度!DS14)/(243.04+大氣溫度!DS14)))</f>
        <v>24.384762312270073</v>
      </c>
      <c r="DT14" s="79">
        <f>243.04*(LN(大氣濕度!DT14/100)+((17.625*大氣溫度!DT14)/(243.04+大氣溫度!DT14)))/(17.625-LN(大氣濕度!DT14/100)-((17.625*大氣溫度!DT14)/(243.04+大氣溫度!DT14)))</f>
        <v>23.567549344076131</v>
      </c>
      <c r="DU14" s="79">
        <f>243.04*(LN(大氣濕度!DU14/100)+((17.625*大氣溫度!DU14)/(243.04+大氣溫度!DU14)))/(17.625-LN(大氣濕度!DU14/100)-((17.625*大氣溫度!DU14)/(243.04+大氣溫度!DU14)))</f>
        <v>23.173337914748693</v>
      </c>
      <c r="DV14" s="79">
        <f>243.04*(LN(大氣濕度!DV14/100)+((17.625*大氣溫度!DV14)/(243.04+大氣溫度!DV14)))/(17.625-LN(大氣濕度!DV14/100)-((17.625*大氣溫度!DV14)/(243.04+大氣溫度!DV14)))</f>
        <v>24.716235301908888</v>
      </c>
      <c r="DW14" s="79">
        <f>243.04*(LN(大氣濕度!DW14/100)+((17.625*大氣溫度!DW14)/(243.04+大氣溫度!DW14)))/(17.625-LN(大氣濕度!DW14/100)-((17.625*大氣溫度!DW14)/(243.04+大氣溫度!DW14)))</f>
        <v>25.119542933878112</v>
      </c>
      <c r="DX14" s="79">
        <f>243.04*(LN(大氣濕度!DX14/100)+((17.625*大氣溫度!DX14)/(243.04+大氣溫度!DX14)))/(17.625-LN(大氣濕度!DX14/100)-((17.625*大氣溫度!DX14)/(243.04+大氣溫度!DX14)))</f>
        <v>25.809163101863383</v>
      </c>
      <c r="DY14" s="79">
        <f>243.04*(LN(大氣濕度!DY14/100)+((17.625*大氣溫度!DY14)/(243.04+大氣溫度!DY14)))/(17.625-LN(大氣濕度!DY14/100)-((17.625*大氣溫度!DY14)/(243.04+大氣溫度!DY14)))</f>
        <v>25.516585738895152</v>
      </c>
      <c r="DZ14" s="79">
        <f>243.04*(LN(大氣濕度!DZ14/100)+((17.625*大氣溫度!DZ14)/(243.04+大氣溫度!DZ14)))/(17.625-LN(大氣濕度!DZ14/100)-((17.625*大氣溫度!DZ14)/(243.04+大氣溫度!DZ14)))</f>
        <v>24.57755221541964</v>
      </c>
      <c r="EA14" s="79">
        <f>243.04*(LN(大氣濕度!EA14/100)+((17.625*大氣溫度!EA14)/(243.04+大氣溫度!EA14)))/(17.625-LN(大氣濕度!EA14/100)-((17.625*大氣溫度!EA14)/(243.04+大氣溫度!EA14)))</f>
        <v>25.127060348368417</v>
      </c>
      <c r="EB14" s="79">
        <f>243.04*(LN(大氣濕度!EB14/100)+((17.625*大氣溫度!EB14)/(243.04+大氣溫度!EB14)))/(17.625-LN(大氣濕度!EB14/100)-((17.625*大氣溫度!EB14)/(243.04+大氣溫度!EB14)))</f>
        <v>24.05774582628441</v>
      </c>
      <c r="EC14" s="79">
        <f>243.04*(LN(大氣濕度!EC14/100)+((17.625*大氣溫度!EC14)/(243.04+大氣溫度!EC14)))/(17.625-LN(大氣濕度!EC14/100)-((17.625*大氣溫度!EC14)/(243.04+大氣溫度!EC14)))</f>
        <v>24.947263343269622</v>
      </c>
      <c r="ED14" s="79">
        <f>243.04*(LN(大氣濕度!ED14/100)+((17.625*大氣溫度!ED14)/(243.04+大氣溫度!ED14)))/(17.625-LN(大氣濕度!ED14/100)-((17.625*大氣溫度!ED14)/(243.04+大氣溫度!ED14)))</f>
        <v>23.953457876300615</v>
      </c>
      <c r="EE14" s="79">
        <f>243.04*(LN(大氣濕度!EE14/100)+((17.625*大氣溫度!EE14)/(243.04+大氣溫度!EE14)))/(17.625-LN(大氣濕度!EE14/100)-((17.625*大氣溫度!EE14)/(243.04+大氣溫度!EE14)))</f>
        <v>22.865127201827764</v>
      </c>
      <c r="EF14" s="79">
        <f>243.04*(LN(大氣濕度!EF14/100)+((17.625*大氣溫度!EF14)/(243.04+大氣溫度!EF14)))/(17.625-LN(大氣濕度!EF14/100)-((17.625*大氣溫度!EF14)/(243.04+大氣溫度!EF14)))</f>
        <v>23.171676765560996</v>
      </c>
    </row>
    <row r="15" spans="1:158" x14ac:dyDescent="0.25">
      <c r="A15" s="59">
        <v>0.5</v>
      </c>
      <c r="B15" s="54">
        <v>16.899999999999999</v>
      </c>
      <c r="C15" s="54">
        <v>15.9</v>
      </c>
      <c r="D15" s="54">
        <v>16.399999999999999</v>
      </c>
      <c r="E15" s="54">
        <v>16.600000000000001</v>
      </c>
      <c r="F15" s="54">
        <v>12.8</v>
      </c>
      <c r="G15" s="54">
        <v>13.8</v>
      </c>
      <c r="H15" s="54">
        <v>15.1</v>
      </c>
      <c r="I15" s="54">
        <v>15.1</v>
      </c>
      <c r="J15" s="54">
        <v>13.8</v>
      </c>
      <c r="K15" s="54">
        <v>16.600000000000001</v>
      </c>
      <c r="L15" s="54">
        <v>16.600000000000001</v>
      </c>
      <c r="M15" s="54">
        <v>17.600000000000001</v>
      </c>
      <c r="N15" s="54">
        <v>16.100000000000001</v>
      </c>
      <c r="O15" s="54">
        <v>16.8</v>
      </c>
      <c r="P15" s="54">
        <v>17.899999999999999</v>
      </c>
      <c r="Q15" s="54">
        <v>16.899999999999999</v>
      </c>
      <c r="R15" s="54">
        <v>16.7</v>
      </c>
      <c r="S15" s="54">
        <v>17.899999999999999</v>
      </c>
      <c r="T15" s="54">
        <v>16.8</v>
      </c>
      <c r="U15" s="54">
        <v>19.100000000000001</v>
      </c>
      <c r="V15" s="54">
        <v>17.899999999999999</v>
      </c>
      <c r="W15" s="54">
        <v>17</v>
      </c>
      <c r="X15" s="54">
        <v>17.3</v>
      </c>
      <c r="Y15" s="54">
        <v>14.1</v>
      </c>
      <c r="Z15" s="54">
        <v>11.2</v>
      </c>
      <c r="AA15" s="54">
        <v>14.2</v>
      </c>
      <c r="AB15" s="54">
        <v>12.9</v>
      </c>
      <c r="AC15" s="54">
        <v>10.199999999999999</v>
      </c>
      <c r="AD15" s="54">
        <v>14.8</v>
      </c>
      <c r="AE15" s="54">
        <v>18.3</v>
      </c>
      <c r="AF15" s="54">
        <v>19.2</v>
      </c>
      <c r="AG15" s="54">
        <v>20.399999999999999</v>
      </c>
      <c r="AH15" s="54">
        <v>20.9</v>
      </c>
      <c r="AI15" s="54">
        <v>17.5</v>
      </c>
      <c r="AJ15" s="54">
        <v>19.100000000000001</v>
      </c>
      <c r="AK15" s="54">
        <v>20.3</v>
      </c>
      <c r="AL15" s="54">
        <v>16.5</v>
      </c>
      <c r="AM15" s="54">
        <v>16.3</v>
      </c>
      <c r="AN15" s="54">
        <v>18.8</v>
      </c>
      <c r="AO15" s="54">
        <v>20.9</v>
      </c>
      <c r="AP15" s="54">
        <v>20.3</v>
      </c>
      <c r="AQ15" s="54">
        <v>17.600000000000001</v>
      </c>
      <c r="AR15" s="54">
        <v>17.5</v>
      </c>
      <c r="AS15" s="54">
        <v>19.3</v>
      </c>
      <c r="AT15" s="54">
        <v>19.600000000000001</v>
      </c>
      <c r="AU15" s="54">
        <v>20</v>
      </c>
      <c r="AV15" s="54">
        <v>20.399999999999999</v>
      </c>
      <c r="AW15" s="54">
        <v>19.7</v>
      </c>
      <c r="AX15" s="54">
        <v>18.3</v>
      </c>
      <c r="AY15" s="54">
        <v>20</v>
      </c>
      <c r="AZ15" s="54">
        <v>20.399999999999999</v>
      </c>
      <c r="BA15" s="54">
        <v>21.7</v>
      </c>
      <c r="BB15" s="54">
        <v>21.6</v>
      </c>
      <c r="BC15" s="54">
        <v>21.8</v>
      </c>
      <c r="BD15" s="54">
        <v>22.5</v>
      </c>
      <c r="BE15" s="54">
        <v>18.899999999999999</v>
      </c>
      <c r="BF15" s="54">
        <v>12.2</v>
      </c>
      <c r="BG15" s="54">
        <v>16.100000000000001</v>
      </c>
      <c r="BH15" s="54">
        <v>16.5</v>
      </c>
      <c r="BI15" s="54">
        <v>16.2</v>
      </c>
      <c r="BJ15" s="54">
        <v>20.2</v>
      </c>
      <c r="BK15" s="54">
        <v>20.8</v>
      </c>
      <c r="BL15" s="54">
        <v>24.8</v>
      </c>
      <c r="BM15" s="54">
        <v>23.3</v>
      </c>
      <c r="BN15" s="54">
        <v>25</v>
      </c>
      <c r="BO15" s="54">
        <v>24.8</v>
      </c>
      <c r="BP15" s="54">
        <v>24.5</v>
      </c>
      <c r="BQ15" s="54">
        <v>24.9</v>
      </c>
      <c r="BR15" s="54">
        <v>24.1</v>
      </c>
      <c r="BS15" s="54">
        <v>23.9</v>
      </c>
      <c r="BT15" s="54">
        <v>16.5</v>
      </c>
      <c r="BU15" s="54">
        <v>19.100000000000001</v>
      </c>
      <c r="BV15" s="54">
        <v>19.5</v>
      </c>
      <c r="BW15" s="54">
        <v>20.9</v>
      </c>
      <c r="BX15" s="54">
        <v>17</v>
      </c>
      <c r="BY15" s="54">
        <v>19.7</v>
      </c>
      <c r="BZ15" s="54">
        <v>21.9</v>
      </c>
      <c r="CA15" s="54">
        <v>22.1</v>
      </c>
      <c r="CB15" s="54">
        <v>22.6</v>
      </c>
      <c r="CC15" s="54">
        <v>22.4</v>
      </c>
      <c r="CD15" s="54">
        <v>21.5</v>
      </c>
      <c r="CE15" s="54">
        <v>22.8</v>
      </c>
      <c r="CF15" s="54">
        <v>22.7</v>
      </c>
      <c r="CG15" s="54">
        <v>22.3</v>
      </c>
      <c r="CH15" s="54">
        <v>20.3</v>
      </c>
      <c r="CI15" s="54">
        <v>22.2</v>
      </c>
      <c r="CJ15" s="54">
        <v>23.2</v>
      </c>
      <c r="CK15" s="54">
        <v>23.9</v>
      </c>
      <c r="CL15" s="54">
        <v>24.1</v>
      </c>
      <c r="CM15" s="54">
        <v>24.1</v>
      </c>
      <c r="CN15" s="54">
        <v>22.7</v>
      </c>
      <c r="CO15" s="79">
        <f>243.04*(LN(大氣濕度!CO15/100)+((17.625*大氣溫度!CO15)/(243.04+大氣溫度!CO15)))/(17.625-LN(大氣濕度!CO15/100)-((17.625*大氣溫度!CO15)/(243.04+大氣溫度!CO15)))</f>
        <v>19.968039896295657</v>
      </c>
      <c r="CP15" s="79">
        <f>243.04*(LN(大氣濕度!CP15/100)+((17.625*大氣溫度!CP15)/(243.04+大氣溫度!CP15)))/(17.625-LN(大氣濕度!CP15/100)-((17.625*大氣溫度!CP15)/(243.04+大氣溫度!CP15)))</f>
        <v>22.080786668525157</v>
      </c>
      <c r="CQ15" s="79">
        <f>243.04*(LN(大氣濕度!CQ15/100)+((17.625*大氣溫度!CQ15)/(243.04+大氣溫度!CQ15)))/(17.625-LN(大氣濕度!CQ15/100)-((17.625*大氣溫度!CQ15)/(243.04+大氣溫度!CQ15)))</f>
        <v>20.540610709831828</v>
      </c>
      <c r="CR15" s="79">
        <f>243.04*(LN(大氣濕度!CR15/100)+((17.625*大氣溫度!CR15)/(243.04+大氣溫度!CR15)))/(17.625-LN(大氣濕度!CR15/100)-((17.625*大氣溫度!CR15)/(243.04+大氣溫度!CR15)))</f>
        <v>20.045784068074923</v>
      </c>
      <c r="CS15" s="79">
        <f>243.04*(LN(大氣濕度!CS15/100)+((17.625*大氣溫度!CS15)/(243.04+大氣溫度!CS15)))/(17.625-LN(大氣濕度!CS15/100)-((17.625*大氣溫度!CS15)/(243.04+大氣溫度!CS15)))</f>
        <v>20.997699045995713</v>
      </c>
      <c r="CT15" s="79">
        <f>243.04*(LN(大氣濕度!CT15/100)+((17.625*大氣溫度!CT15)/(243.04+大氣溫度!CT15)))/(17.625-LN(大氣濕度!CT15/100)-((17.625*大氣溫度!CT15)/(243.04+大氣溫度!CT15)))</f>
        <v>18.705896709313187</v>
      </c>
      <c r="CU15" s="79">
        <f>243.04*(LN(大氣濕度!CU15/100)+((17.625*大氣溫度!CU15)/(243.04+大氣溫度!CU15)))/(17.625-LN(大氣濕度!CU15/100)-((17.625*大氣溫度!CU15)/(243.04+大氣溫度!CU15)))</f>
        <v>19.698870006720387</v>
      </c>
      <c r="CV15" s="79">
        <f>243.04*(LN(大氣濕度!CV15/100)+((17.625*大氣溫度!CV15)/(243.04+大氣溫度!CV15)))/(17.625-LN(大氣濕度!CV15/100)-((17.625*大氣溫度!CV15)/(243.04+大氣溫度!CV15)))</f>
        <v>19.955228334276892</v>
      </c>
      <c r="CW15" s="79">
        <f>243.04*(LN(大氣濕度!CW15/100)+((17.625*大氣溫度!CW15)/(243.04+大氣溫度!CW15)))/(17.625-LN(大氣濕度!CW15/100)-((17.625*大氣溫度!CW15)/(243.04+大氣溫度!CW15)))</f>
        <v>22.242700150873937</v>
      </c>
      <c r="CX15" s="79">
        <f>243.04*(LN(大氣濕度!CX15/100)+((17.625*大氣溫度!CX15)/(243.04+大氣溫度!CX15)))/(17.625-LN(大氣濕度!CX15/100)-((17.625*大氣溫度!CX15)/(243.04+大氣溫度!CX15)))</f>
        <v>24.629685166180899</v>
      </c>
      <c r="CY15" s="79">
        <f>243.04*(LN(大氣濕度!CY15/100)+((17.625*大氣溫度!CY15)/(243.04+大氣溫度!CY15)))/(17.625-LN(大氣濕度!CY15/100)-((17.625*大氣溫度!CY15)/(243.04+大氣溫度!CY15)))</f>
        <v>22.442908282758804</v>
      </c>
      <c r="CZ15" s="79">
        <f>243.04*(LN(大氣濕度!CZ15/100)+((17.625*大氣溫度!CZ15)/(243.04+大氣溫度!CZ15)))/(17.625-LN(大氣濕度!CZ15/100)-((17.625*大氣溫度!CZ15)/(243.04+大氣溫度!CZ15)))</f>
        <v>22.773817986898347</v>
      </c>
      <c r="DA15" s="79">
        <f>243.04*(LN(大氣濕度!DA15/100)+((17.625*大氣溫度!DA15)/(243.04+大氣溫度!DA15)))/(17.625-LN(大氣濕度!DA15/100)-((17.625*大氣溫度!DA15)/(243.04+大氣溫度!DA15)))</f>
        <v>23.164078170428336</v>
      </c>
      <c r="DB15" s="79">
        <f>243.04*(LN(大氣濕度!DB15/100)+((17.625*大氣溫度!DB15)/(243.04+大氣溫度!DB15)))/(17.625-LN(大氣濕度!DB15/100)-((17.625*大氣溫度!DB15)/(243.04+大氣溫度!DB15)))</f>
        <v>24.075650547716432</v>
      </c>
      <c r="DC15" s="79">
        <f>243.04*(LN(大氣濕度!DC15/100)+((17.625*大氣溫度!DC15)/(243.04+大氣溫度!DC15)))/(17.625-LN(大氣濕度!DC15/100)-((17.625*大氣溫度!DC15)/(243.04+大氣溫度!DC15)))</f>
        <v>23.081013090766085</v>
      </c>
      <c r="DD15" s="79">
        <f>243.04*(LN(大氣濕度!DD15/100)+((17.625*大氣溫度!DD15)/(243.04+大氣溫度!DD15)))/(17.625-LN(大氣濕度!DD15/100)-((17.625*大氣溫度!DD15)/(243.04+大氣溫度!DD15)))</f>
        <v>24.35860371323</v>
      </c>
      <c r="DE15" s="79">
        <f>243.04*(LN(大氣濕度!DE15/100)+((17.625*大氣溫度!DE15)/(243.04+大氣溫度!DE15)))/(17.625-LN(大氣濕度!DE15/100)-((17.625*大氣溫度!DE15)/(243.04+大氣溫度!DE15)))</f>
        <v>22.884661266809651</v>
      </c>
      <c r="DF15" s="79">
        <f>243.04*(LN(大氣濕度!DF15/100)+((17.625*大氣溫度!DF15)/(243.04+大氣溫度!DF15)))/(17.625-LN(大氣濕度!DF15/100)-((17.625*大氣溫度!DF15)/(243.04+大氣溫度!DF15)))</f>
        <v>23.629725831448788</v>
      </c>
      <c r="DG15" s="79">
        <f>243.04*(LN(大氣濕度!DG15/100)+((17.625*大氣溫度!DG15)/(243.04+大氣溫度!DG15)))/(17.625-LN(大氣濕度!DG15/100)-((17.625*大氣溫度!DG15)/(243.04+大氣溫度!DG15)))</f>
        <v>24.029064920460019</v>
      </c>
      <c r="DH15" s="79">
        <f>243.04*(LN(大氣濕度!DH15/100)+((17.625*大氣溫度!DH15)/(243.04+大氣溫度!DH15)))/(17.625-LN(大氣濕度!DH15/100)-((17.625*大氣溫度!DH15)/(243.04+大氣溫度!DH15)))</f>
        <v>24.265280622249605</v>
      </c>
      <c r="DI15" s="79">
        <f>243.04*(LN(大氣濕度!DI15/100)+((17.625*大氣溫度!DI15)/(243.04+大氣溫度!DI15)))/(17.625-LN(大氣濕度!DI15/100)-((17.625*大氣溫度!DI15)/(243.04+大氣溫度!DI15)))</f>
        <v>23.448742846499805</v>
      </c>
      <c r="DJ15" s="79">
        <f>243.04*(LN(大氣濕度!DJ15/100)+((17.625*大氣溫度!DJ15)/(243.04+大氣溫度!DJ15)))/(17.625-LN(大氣濕度!DJ15/100)-((17.625*大氣溫度!DJ15)/(243.04+大氣溫度!DJ15)))</f>
        <v>23.640407333872204</v>
      </c>
      <c r="DK15" s="79">
        <f>243.04*(LN(大氣濕度!DK15/100)+((17.625*大氣溫度!DK15)/(243.04+大氣溫度!DK15)))/(17.625-LN(大氣濕度!DK15/100)-((17.625*大氣溫度!DK15)/(243.04+大氣溫度!DK15)))</f>
        <v>27.66084524297931</v>
      </c>
      <c r="DL15" s="79">
        <f>243.04*(LN(大氣濕度!DL15/100)+((17.625*大氣溫度!DL15)/(243.04+大氣溫度!DL15)))/(17.625-LN(大氣濕度!DL15/100)-((17.625*大氣溫度!DL15)/(243.04+大氣溫度!DL15)))</f>
        <v>25.467618834911704</v>
      </c>
      <c r="DM15" s="79">
        <f>243.04*(LN(大氣濕度!DM15/100)+((17.625*大氣溫度!DM15)/(243.04+大氣溫度!DM15)))/(17.625-LN(大氣濕度!DM15/100)-((17.625*大氣溫度!DM15)/(243.04+大氣溫度!DM15)))</f>
        <v>27.319509909380269</v>
      </c>
      <c r="DN15" s="79">
        <f>243.04*(LN(大氣濕度!DN15/100)+((17.625*大氣溫度!DN15)/(243.04+大氣溫度!DN15)))/(17.625-LN(大氣濕度!DN15/100)-((17.625*大氣溫度!DN15)/(243.04+大氣溫度!DN15)))</f>
        <v>26.857745246745282</v>
      </c>
      <c r="DO15" s="79">
        <f>243.04*(LN(大氣濕度!DO15/100)+((17.625*大氣溫度!DO15)/(243.04+大氣溫度!DO15)))/(17.625-LN(大氣濕度!DO15/100)-((17.625*大氣溫度!DO15)/(243.04+大氣溫度!DO15)))</f>
        <v>26.394901644116182</v>
      </c>
      <c r="DP15" s="79">
        <f>243.04*(LN(大氣濕度!DP15/100)+((17.625*大氣溫度!DP15)/(243.04+大氣溫度!DP15)))/(17.625-LN(大氣濕度!DP15/100)-((17.625*大氣溫度!DP15)/(243.04+大氣溫度!DP15)))</f>
        <v>27.166206980387276</v>
      </c>
      <c r="DQ15" s="79">
        <f>243.04*(LN(大氣濕度!DQ15/100)+((17.625*大氣溫度!DQ15)/(243.04+大氣溫度!DQ15)))/(17.625-LN(大氣濕度!DQ15/100)-((17.625*大氣溫度!DQ15)/(243.04+大氣溫度!DQ15)))</f>
        <v>22.714274384525762</v>
      </c>
      <c r="DR15" s="79">
        <f>243.04*(LN(大氣濕度!DR15/100)+((17.625*大氣溫度!DR15)/(243.04+大氣溫度!DR15)))/(17.625-LN(大氣濕度!DR15/100)-((17.625*大氣溫度!DR15)/(243.04+大氣溫度!DR15)))</f>
        <v>23.827884408107774</v>
      </c>
      <c r="DS15" s="79">
        <f>243.04*(LN(大氣濕度!DS15/100)+((17.625*大氣溫度!DS15)/(243.04+大氣溫度!DS15)))/(17.625-LN(大氣濕度!DS15/100)-((17.625*大氣溫度!DS15)/(243.04+大氣溫度!DS15)))</f>
        <v>22.985392474478605</v>
      </c>
      <c r="DT15" s="79">
        <f>243.04*(LN(大氣濕度!DT15/100)+((17.625*大氣溫度!DT15)/(243.04+大氣溫度!DT15)))/(17.625-LN(大氣濕度!DT15/100)-((17.625*大氣溫度!DT15)/(243.04+大氣溫度!DT15)))</f>
        <v>23.986586180791431</v>
      </c>
      <c r="DU15" s="79">
        <f>243.04*(LN(大氣濕度!DU15/100)+((17.625*大氣溫度!DU15)/(243.04+大氣溫度!DU15)))/(17.625-LN(大氣濕度!DU15/100)-((17.625*大氣溫度!DU15)/(243.04+大氣溫度!DU15)))</f>
        <v>22.787152389470116</v>
      </c>
      <c r="DV15" s="79">
        <f>243.04*(LN(大氣濕度!DV15/100)+((17.625*大氣溫度!DV15)/(243.04+大氣溫度!DV15)))/(17.625-LN(大氣濕度!DV15/100)-((17.625*大氣溫度!DV15)/(243.04+大氣溫度!DV15)))</f>
        <v>24.439574243617997</v>
      </c>
      <c r="DW15" s="79">
        <f>243.04*(LN(大氣濕度!DW15/100)+((17.625*大氣溫度!DW15)/(243.04+大氣溫度!DW15)))/(17.625-LN(大氣濕度!DW15/100)-((17.625*大氣溫度!DW15)/(243.04+大氣溫度!DW15)))</f>
        <v>24.415753375112697</v>
      </c>
      <c r="DX15" s="79">
        <f>243.04*(LN(大氣濕度!DX15/100)+((17.625*大氣溫度!DX15)/(243.04+大氣溫度!DX15)))/(17.625-LN(大氣濕度!DX15/100)-((17.625*大氣溫度!DX15)/(243.04+大氣溫度!DX15)))</f>
        <v>26.56293701776643</v>
      </c>
      <c r="DY15" s="79">
        <f>243.04*(LN(大氣濕度!DY15/100)+((17.625*大氣溫度!DY15)/(243.04+大氣溫度!DY15)))/(17.625-LN(大氣濕度!DY15/100)-((17.625*大氣溫度!DY15)/(243.04+大氣溫度!DY15)))</f>
        <v>25.20926111188535</v>
      </c>
      <c r="DZ15" s="79">
        <f>243.04*(LN(大氣濕度!DZ15/100)+((17.625*大氣溫度!DZ15)/(243.04+大氣溫度!DZ15)))/(17.625-LN(大氣濕度!DZ15/100)-((17.625*大氣溫度!DZ15)/(243.04+大氣溫度!DZ15)))</f>
        <v>26.340450324708325</v>
      </c>
      <c r="EA15" s="79">
        <f>243.04*(LN(大氣濕度!EA15/100)+((17.625*大氣溫度!EA15)/(243.04+大氣溫度!EA15)))/(17.625-LN(大氣濕度!EA15/100)-((17.625*大氣溫度!EA15)/(243.04+大氣溫度!EA15)))</f>
        <v>25.69164898882639</v>
      </c>
      <c r="EB15" s="79">
        <f>243.04*(LN(大氣濕度!EB15/100)+((17.625*大氣溫度!EB15)/(243.04+大氣溫度!EB15)))/(17.625-LN(大氣濕度!EB15/100)-((17.625*大氣溫度!EB15)/(243.04+大氣溫度!EB15)))</f>
        <v>24.543953249333054</v>
      </c>
      <c r="EC15" s="79">
        <f>243.04*(LN(大氣濕度!EC15/100)+((17.625*大氣溫度!EC15)/(243.04+大氣溫度!EC15)))/(17.625-LN(大氣濕度!EC15/100)-((17.625*大氣溫度!EC15)/(243.04+大氣溫度!EC15)))</f>
        <v>24.095661604570349</v>
      </c>
      <c r="ED15" s="79">
        <f>243.04*(LN(大氣濕度!ED15/100)+((17.625*大氣溫度!ED15)/(243.04+大氣溫度!ED15)))/(17.625-LN(大氣濕度!ED15/100)-((17.625*大氣溫度!ED15)/(243.04+大氣溫度!ED15)))</f>
        <v>23.284915080653235</v>
      </c>
      <c r="EE15" s="79">
        <f>243.04*(LN(大氣濕度!EE15/100)+((17.625*大氣溫度!EE15)/(243.04+大氣溫度!EE15)))/(17.625-LN(大氣濕度!EE15/100)-((17.625*大氣溫度!EE15)/(243.04+大氣溫度!EE15)))</f>
        <v>22.385545879055698</v>
      </c>
      <c r="EF15" s="79">
        <f>243.04*(LN(大氣濕度!EF15/100)+((17.625*大氣溫度!EF15)/(243.04+大氣溫度!EF15)))/(17.625-LN(大氣濕度!EF15/100)-((17.625*大氣溫度!EF15)/(243.04+大氣溫度!EF15)))</f>
        <v>24.015352824335114</v>
      </c>
    </row>
    <row r="16" spans="1:158" x14ac:dyDescent="0.25">
      <c r="A16" s="59">
        <v>0.54166666666666696</v>
      </c>
      <c r="B16" s="54">
        <v>17</v>
      </c>
      <c r="C16" s="54">
        <v>16.8</v>
      </c>
      <c r="D16" s="54">
        <v>16.899999999999999</v>
      </c>
      <c r="E16" s="54">
        <v>15.9</v>
      </c>
      <c r="F16" s="54">
        <v>13.4</v>
      </c>
      <c r="G16" s="54">
        <v>14.5</v>
      </c>
      <c r="H16" s="54">
        <v>14.4</v>
      </c>
      <c r="I16" s="54">
        <v>14.7</v>
      </c>
      <c r="J16" s="54">
        <v>13.8</v>
      </c>
      <c r="K16" s="54">
        <v>17</v>
      </c>
      <c r="L16" s="54">
        <v>17.100000000000001</v>
      </c>
      <c r="M16" s="54">
        <v>17.7</v>
      </c>
      <c r="N16" s="54">
        <v>16</v>
      </c>
      <c r="O16" s="54">
        <v>17.8</v>
      </c>
      <c r="P16" s="54">
        <v>18.100000000000001</v>
      </c>
      <c r="Q16" s="54">
        <v>17</v>
      </c>
      <c r="R16" s="54">
        <v>17.5</v>
      </c>
      <c r="S16" s="54">
        <v>17.399999999999999</v>
      </c>
      <c r="T16" s="54">
        <v>17</v>
      </c>
      <c r="U16" s="54">
        <v>19.600000000000001</v>
      </c>
      <c r="V16" s="54">
        <v>18.600000000000001</v>
      </c>
      <c r="W16" s="54">
        <v>18</v>
      </c>
      <c r="X16" s="54">
        <v>16.899999999999999</v>
      </c>
      <c r="Y16" s="54">
        <v>14.1</v>
      </c>
      <c r="Z16" s="54">
        <v>12.1</v>
      </c>
      <c r="AA16" s="54">
        <v>14.3</v>
      </c>
      <c r="AB16" s="54">
        <v>13.5</v>
      </c>
      <c r="AC16" s="54">
        <v>11.3</v>
      </c>
      <c r="AD16" s="54">
        <v>15.5</v>
      </c>
      <c r="AE16" s="54">
        <v>18.8</v>
      </c>
      <c r="AF16" s="54">
        <v>19.600000000000001</v>
      </c>
      <c r="AG16" s="54">
        <v>20.5</v>
      </c>
      <c r="AH16" s="54">
        <v>21.2</v>
      </c>
      <c r="AI16" s="54">
        <v>18.2</v>
      </c>
      <c r="AJ16" s="54">
        <v>19.8</v>
      </c>
      <c r="AK16" s="54">
        <v>20.5</v>
      </c>
      <c r="AL16" s="54">
        <v>16.100000000000001</v>
      </c>
      <c r="AM16" s="54">
        <v>16.600000000000001</v>
      </c>
      <c r="AN16" s="54">
        <v>19.399999999999999</v>
      </c>
      <c r="AO16" s="54">
        <v>21.3</v>
      </c>
      <c r="AP16" s="54">
        <v>20.7</v>
      </c>
      <c r="AQ16" s="54">
        <v>18.3</v>
      </c>
      <c r="AR16" s="54">
        <v>18.5</v>
      </c>
      <c r="AS16" s="54">
        <v>20</v>
      </c>
      <c r="AT16" s="54">
        <v>20</v>
      </c>
      <c r="AU16" s="54">
        <v>20.3</v>
      </c>
      <c r="AV16" s="54">
        <v>20.5</v>
      </c>
      <c r="AW16" s="54">
        <v>19.5</v>
      </c>
      <c r="AX16" s="54">
        <v>18.399999999999999</v>
      </c>
      <c r="AY16" s="54">
        <v>20.2</v>
      </c>
      <c r="AZ16" s="54">
        <v>20.8</v>
      </c>
      <c r="BA16" s="54">
        <v>21.9</v>
      </c>
      <c r="BB16" s="54">
        <v>22.3</v>
      </c>
      <c r="BC16" s="54">
        <v>22.5</v>
      </c>
      <c r="BD16" s="54">
        <v>22.6</v>
      </c>
      <c r="BE16" s="54">
        <v>19</v>
      </c>
      <c r="BF16" s="54">
        <v>12.5</v>
      </c>
      <c r="BG16" s="54">
        <v>16.2</v>
      </c>
      <c r="BH16" s="54">
        <v>16.8</v>
      </c>
      <c r="BI16" s="54">
        <v>16.7</v>
      </c>
      <c r="BJ16" s="54">
        <v>20.5</v>
      </c>
      <c r="BK16" s="54">
        <v>21.4</v>
      </c>
      <c r="BL16" s="54">
        <v>24.8</v>
      </c>
      <c r="BM16" s="54">
        <v>23.8</v>
      </c>
      <c r="BN16" s="54">
        <v>25.6</v>
      </c>
      <c r="BO16" s="54">
        <v>25.5</v>
      </c>
      <c r="BP16" s="54">
        <v>24.9</v>
      </c>
      <c r="BQ16" s="54">
        <v>24.6</v>
      </c>
      <c r="BR16" s="54">
        <v>24.6</v>
      </c>
      <c r="BS16" s="54">
        <v>24</v>
      </c>
      <c r="BT16" s="54">
        <v>16.7</v>
      </c>
      <c r="BU16" s="54">
        <v>18.8</v>
      </c>
      <c r="BV16" s="54">
        <v>19.899999999999999</v>
      </c>
      <c r="BW16" s="54">
        <v>21.3</v>
      </c>
      <c r="BX16" s="54">
        <v>18.3</v>
      </c>
      <c r="BY16" s="54">
        <v>20.399999999999999</v>
      </c>
      <c r="BZ16" s="54">
        <v>22.3</v>
      </c>
      <c r="CA16" s="54">
        <v>22.3</v>
      </c>
      <c r="CB16" s="54">
        <v>23.2</v>
      </c>
      <c r="CC16" s="54">
        <v>22.8</v>
      </c>
      <c r="CD16" s="54">
        <v>22.3</v>
      </c>
      <c r="CE16" s="54">
        <v>22.7</v>
      </c>
      <c r="CF16" s="54">
        <v>22.9</v>
      </c>
      <c r="CG16" s="54">
        <v>22.7</v>
      </c>
      <c r="CH16" s="54">
        <v>20.6</v>
      </c>
      <c r="CI16" s="54">
        <v>22.6</v>
      </c>
      <c r="CJ16" s="54">
        <v>23.8</v>
      </c>
      <c r="CK16" s="54">
        <v>23.5</v>
      </c>
      <c r="CL16" s="54">
        <v>24.2</v>
      </c>
      <c r="CM16" s="54">
        <v>24.2</v>
      </c>
      <c r="CN16" s="54">
        <v>22.8</v>
      </c>
      <c r="CO16" s="79">
        <f>243.04*(LN(大氣濕度!CO16/100)+((17.625*大氣溫度!CO16)/(243.04+大氣溫度!CO16)))/(17.625-LN(大氣濕度!CO16/100)-((17.625*大氣溫度!CO16)/(243.04+大氣溫度!CO16)))</f>
        <v>19.530001540309762</v>
      </c>
      <c r="CP16" s="79">
        <f>243.04*(LN(大氣濕度!CP16/100)+((17.625*大氣溫度!CP16)/(243.04+大氣溫度!CP16)))/(17.625-LN(大氣濕度!CP16/100)-((17.625*大氣溫度!CP16)/(243.04+大氣溫度!CP16)))</f>
        <v>21.22686544614065</v>
      </c>
      <c r="CQ16" s="79">
        <f>243.04*(LN(大氣濕度!CQ16/100)+((17.625*大氣溫度!CQ16)/(243.04+大氣溫度!CQ16)))/(17.625-LN(大氣濕度!CQ16/100)-((17.625*大氣溫度!CQ16)/(243.04+大氣溫度!CQ16)))</f>
        <v>20.296939118367174</v>
      </c>
      <c r="CR16" s="79">
        <f>243.04*(LN(大氣濕度!CR16/100)+((17.625*大氣溫度!CR16)/(243.04+大氣溫度!CR16)))/(17.625-LN(大氣濕度!CR16/100)-((17.625*大氣溫度!CR16)/(243.04+大氣溫度!CR16)))</f>
        <v>20.382097700193082</v>
      </c>
      <c r="CS16" s="79">
        <f>243.04*(LN(大氣濕度!CS16/100)+((17.625*大氣溫度!CS16)/(243.04+大氣溫度!CS16)))/(17.625-LN(大氣濕度!CS16/100)-((17.625*大氣溫度!CS16)/(243.04+大氣溫度!CS16)))</f>
        <v>21.218478048620966</v>
      </c>
      <c r="CT16" s="79">
        <f>243.04*(LN(大氣濕度!CT16/100)+((17.625*大氣溫度!CT16)/(243.04+大氣溫度!CT16)))/(17.625-LN(大氣濕度!CT16/100)-((17.625*大氣溫度!CT16)/(243.04+大氣溫度!CT16)))</f>
        <v>19.33846491450112</v>
      </c>
      <c r="CU16" s="79">
        <f>243.04*(LN(大氣濕度!CU16/100)+((17.625*大氣溫度!CU16)/(243.04+大氣溫度!CU16)))/(17.625-LN(大氣濕度!CU16/100)-((17.625*大氣溫度!CU16)/(243.04+大氣溫度!CU16)))</f>
        <v>20.827211851354299</v>
      </c>
      <c r="CV16" s="79">
        <f>243.04*(LN(大氣濕度!CV16/100)+((17.625*大氣溫度!CV16)/(243.04+大氣溫度!CV16)))/(17.625-LN(大氣濕度!CV16/100)-((17.625*大氣溫度!CV16)/(243.04+大氣溫度!CV16)))</f>
        <v>21.061661468130573</v>
      </c>
      <c r="CW16" s="79">
        <f>243.04*(LN(大氣濕度!CW16/100)+((17.625*大氣溫度!CW16)/(243.04+大氣溫度!CW16)))/(17.625-LN(大氣濕度!CW16/100)-((17.625*大氣溫度!CW16)/(243.04+大氣溫度!CW16)))</f>
        <v>21.995072824820291</v>
      </c>
      <c r="CX16" s="79">
        <f>243.04*(LN(大氣濕度!CX16/100)+((17.625*大氣溫度!CX16)/(243.04+大氣溫度!CX16)))/(17.625-LN(大氣濕度!CX16/100)-((17.625*大氣溫度!CX16)/(243.04+大氣溫度!CX16)))</f>
        <v>24.289509518370036</v>
      </c>
      <c r="CY16" s="79">
        <f>243.04*(LN(大氣濕度!CY16/100)+((17.625*大氣溫度!CY16)/(243.04+大氣溫度!CY16)))/(17.625-LN(大氣濕度!CY16/100)-((17.625*大氣溫度!CY16)/(243.04+大氣溫度!CY16)))</f>
        <v>22.575376156460866</v>
      </c>
      <c r="CZ16" s="79">
        <f>243.04*(LN(大氣濕度!CZ16/100)+((17.625*大氣溫度!CZ16)/(243.04+大氣溫度!CZ16)))/(17.625-LN(大氣濕度!CZ16/100)-((17.625*大氣溫度!CZ16)/(243.04+大氣溫度!CZ16)))</f>
        <v>22.505873588863675</v>
      </c>
      <c r="DA16" s="79">
        <f>243.04*(LN(大氣濕度!DA16/100)+((17.625*大氣溫度!DA16)/(243.04+大氣溫度!DA16)))/(17.625-LN(大氣濕度!DA16/100)-((17.625*大氣溫度!DA16)/(243.04+大氣溫度!DA16)))</f>
        <v>22.51966381540101</v>
      </c>
      <c r="DB16" s="79">
        <f>243.04*(LN(大氣濕度!DB16/100)+((17.625*大氣溫度!DB16)/(243.04+大氣溫度!DB16)))/(17.625-LN(大氣濕度!DB16/100)-((17.625*大氣溫度!DB16)/(243.04+大氣溫度!DB16)))</f>
        <v>24.496770420404761</v>
      </c>
      <c r="DC16" s="79">
        <f>243.04*(LN(大氣濕度!DC16/100)+((17.625*大氣溫度!DC16)/(243.04+大氣溫度!DC16)))/(17.625-LN(大氣濕度!DC16/100)-((17.625*大氣溫度!DC16)/(243.04+大氣溫度!DC16)))</f>
        <v>24.359258783028974</v>
      </c>
      <c r="DD16" s="79">
        <f>243.04*(LN(大氣濕度!DD16/100)+((17.625*大氣溫度!DD16)/(243.04+大氣溫度!DD16)))/(17.625-LN(大氣濕度!DD16/100)-((17.625*大氣溫度!DD16)/(243.04+大氣溫度!DD16)))</f>
        <v>22.698371534984055</v>
      </c>
      <c r="DE16" s="79">
        <f>243.04*(LN(大氣濕度!DE16/100)+((17.625*大氣溫度!DE16)/(243.04+大氣溫度!DE16)))/(17.625-LN(大氣濕度!DE16/100)-((17.625*大氣溫度!DE16)/(243.04+大氣溫度!DE16)))</f>
        <v>22.499847300028541</v>
      </c>
      <c r="DF16" s="79">
        <f>243.04*(LN(大氣濕度!DF16/100)+((17.625*大氣溫度!DF16)/(243.04+大氣溫度!DF16)))/(17.625-LN(大氣濕度!DF16/100)-((17.625*大氣溫度!DF16)/(243.04+大氣溫度!DF16)))</f>
        <v>24.075650547716432</v>
      </c>
      <c r="DG16" s="79">
        <f>243.04*(LN(大氣濕度!DG16/100)+((17.625*大氣溫度!DG16)/(243.04+大氣溫度!DG16)))/(17.625-LN(大氣濕度!DG16/100)-((17.625*大氣溫度!DG16)/(243.04+大氣溫度!DG16)))</f>
        <v>24.407852160802232</v>
      </c>
      <c r="DH16" s="79">
        <f>243.04*(LN(大氣濕度!DH16/100)+((17.625*大氣溫度!DH16)/(243.04+大氣溫度!DH16)))/(17.625-LN(大氣濕度!DH16/100)-((17.625*大氣溫度!DH16)/(243.04+大氣溫度!DH16)))</f>
        <v>24.172384899042786</v>
      </c>
      <c r="DI16" s="79">
        <f>243.04*(LN(大氣濕度!DI16/100)+((17.625*大氣溫度!DI16)/(243.04+大氣溫度!DI16)))/(17.625-LN(大氣濕度!DI16/100)-((17.625*大氣溫度!DI16)/(243.04+大氣溫度!DI16)))</f>
        <v>23.081530740101122</v>
      </c>
      <c r="DJ16" s="79">
        <f>243.04*(LN(大氣濕度!DJ16/100)+((17.625*大氣溫度!DJ16)/(243.04+大氣溫度!DJ16)))/(17.625-LN(大氣濕度!DJ16/100)-((17.625*大氣溫度!DJ16)/(243.04+大氣溫度!DJ16)))</f>
        <v>23.078739875994454</v>
      </c>
      <c r="DK16" s="79">
        <f>243.04*(LN(大氣濕度!DK16/100)+((17.625*大氣溫度!DK16)/(243.04+大氣溫度!DK16)))/(17.625-LN(大氣濕度!DK16/100)-((17.625*大氣溫度!DK16)/(243.04+大氣溫度!DK16)))</f>
        <v>27.42384188097644</v>
      </c>
      <c r="DL16" s="79">
        <f>243.04*(LN(大氣濕度!DL16/100)+((17.625*大氣溫度!DL16)/(243.04+大氣溫度!DL16)))/(17.625-LN(大氣濕度!DL16/100)-((17.625*大氣溫度!DL16)/(243.04+大氣溫度!DL16)))</f>
        <v>27.726201100572244</v>
      </c>
      <c r="DM16" s="79">
        <f>243.04*(LN(大氣濕度!DM16/100)+((17.625*大氣溫度!DM16)/(243.04+大氣溫度!DM16)))/(17.625-LN(大氣濕度!DM16/100)-((17.625*大氣溫度!DM16)/(243.04+大氣溫度!DM16)))</f>
        <v>26.831956181397281</v>
      </c>
      <c r="DN16" s="79">
        <f>243.04*(LN(大氣濕度!DN16/100)+((17.625*大氣溫度!DN16)/(243.04+大氣溫度!DN16)))/(17.625-LN(大氣濕度!DN16/100)-((17.625*大氣溫度!DN16)/(243.04+大氣溫度!DN16)))</f>
        <v>26.927643218980993</v>
      </c>
      <c r="DO16" s="79">
        <f>243.04*(LN(大氣濕度!DO16/100)+((17.625*大氣溫度!DO16)/(243.04+大氣溫度!DO16)))/(17.625-LN(大氣濕度!DO16/100)-((17.625*大氣溫度!DO16)/(243.04+大氣溫度!DO16)))</f>
        <v>26.511011643640163</v>
      </c>
      <c r="DP16" s="79">
        <f>243.04*(LN(大氣濕度!DP16/100)+((17.625*大氣溫度!DP16)/(243.04+大氣溫度!DP16)))/(17.625-LN(大氣濕度!DP16/100)-((17.625*大氣溫度!DP16)/(243.04+大氣溫度!DP16)))</f>
        <v>27.230659870789371</v>
      </c>
      <c r="DQ16" s="79">
        <f>243.04*(LN(大氣濕度!DQ16/100)+((17.625*大氣溫度!DQ16)/(243.04+大氣溫度!DQ16)))/(17.625-LN(大氣濕度!DQ16/100)-((17.625*大氣溫度!DQ16)/(243.04+大氣溫度!DQ16)))</f>
        <v>23.922886544384205</v>
      </c>
      <c r="DR16" s="79">
        <f>243.04*(LN(大氣濕度!DR16/100)+((17.625*大氣溫度!DR16)/(243.04+大氣溫度!DR16)))/(17.625-LN(大氣濕度!DR16/100)-((17.625*大氣溫度!DR16)/(243.04+大氣溫度!DR16)))</f>
        <v>24.109083785883133</v>
      </c>
      <c r="DS16" s="79">
        <f>243.04*(LN(大氣濕度!DS16/100)+((17.625*大氣溫度!DS16)/(243.04+大氣溫度!DS16)))/(17.625-LN(大氣濕度!DS16/100)-((17.625*大氣溫度!DS16)/(243.04+大氣溫度!DS16)))</f>
        <v>23.443473843254505</v>
      </c>
      <c r="DT16" s="79">
        <f>243.04*(LN(大氣濕度!DT16/100)+((17.625*大氣溫度!DT16)/(243.04+大氣溫度!DT16)))/(17.625-LN(大氣濕度!DT16/100)-((17.625*大氣溫度!DT16)/(243.04+大氣溫度!DT16)))</f>
        <v>22.611843012750043</v>
      </c>
      <c r="DU16" s="79">
        <f>243.04*(LN(大氣濕度!DU16/100)+((17.625*大氣溫度!DU16)/(243.04+大氣溫度!DU16)))/(17.625-LN(大氣濕度!DU16/100)-((17.625*大氣溫度!DU16)/(243.04+大氣溫度!DU16)))</f>
        <v>23.034815366239737</v>
      </c>
      <c r="DV16" s="79">
        <f>243.04*(LN(大氣濕度!DV16/100)+((17.625*大氣溫度!DV16)/(243.04+大氣溫度!DV16)))/(17.625-LN(大氣濕度!DV16/100)-((17.625*大氣溫度!DV16)/(243.04+大氣溫度!DV16)))</f>
        <v>24.877719449882758</v>
      </c>
      <c r="DW16" s="79">
        <f>243.04*(LN(大氣濕度!DW16/100)+((17.625*大氣溫度!DW16)/(243.04+大氣溫度!DW16)))/(17.625-LN(大氣濕度!DW16/100)-((17.625*大氣溫度!DW16)/(243.04+大氣溫度!DW16)))</f>
        <v>24.162842762365763</v>
      </c>
      <c r="DX16" s="79">
        <f>243.04*(LN(大氣濕度!DX16/100)+((17.625*大氣溫度!DX16)/(243.04+大氣溫度!DX16)))/(17.625-LN(大氣濕度!DX16/100)-((17.625*大氣溫度!DX16)/(243.04+大氣溫度!DX16)))</f>
        <v>26.101732433472627</v>
      </c>
      <c r="DY16" s="79">
        <f>243.04*(LN(大氣濕度!DY16/100)+((17.625*大氣溫度!DY16)/(243.04+大氣溫度!DY16)))/(17.625-LN(大氣濕度!DY16/100)-((17.625*大氣溫度!DY16)/(243.04+大氣溫度!DY16)))</f>
        <v>25.042964624982574</v>
      </c>
      <c r="DZ16" s="79">
        <f>243.04*(LN(大氣濕度!DZ16/100)+((17.625*大氣溫度!DZ16)/(243.04+大氣溫度!DZ16)))/(17.625-LN(大氣濕度!DZ16/100)-((17.625*大氣溫度!DZ16)/(243.04+大氣溫度!DZ16)))</f>
        <v>25.421969467429623</v>
      </c>
      <c r="EA16" s="79">
        <f>243.04*(LN(大氣濕度!EA16/100)+((17.625*大氣溫度!EA16)/(243.04+大氣溫度!EA16)))/(17.625-LN(大氣濕度!EA16/100)-((17.625*大氣溫度!EA16)/(243.04+大氣溫度!EA16)))</f>
        <v>26.150227531452416</v>
      </c>
      <c r="EB16" s="79">
        <f>243.04*(LN(大氣濕度!EB16/100)+((17.625*大氣溫度!EB16)/(243.04+大氣溫度!EB16)))/(17.625-LN(大氣濕度!EB16/100)-((17.625*大氣溫度!EB16)/(243.04+大氣溫度!EB16)))</f>
        <v>26.458129616246715</v>
      </c>
      <c r="EC16" s="79">
        <f>243.04*(LN(大氣濕度!EC16/100)+((17.625*大氣溫度!EC16)/(243.04+大氣溫度!EC16)))/(17.625-LN(大氣濕度!EC16/100)-((17.625*大氣溫度!EC16)/(243.04+大氣溫度!EC16)))</f>
        <v>24.184374758215615</v>
      </c>
      <c r="ED16" s="79">
        <f>243.04*(LN(大氣濕度!ED16/100)+((17.625*大氣溫度!ED16)/(243.04+大氣溫度!ED16)))/(17.625-LN(大氣濕度!ED16/100)-((17.625*大氣溫度!ED16)/(243.04+大氣溫度!ED16)))</f>
        <v>23.208887874671188</v>
      </c>
      <c r="EE16" s="79">
        <f>243.04*(LN(大氣濕度!EE16/100)+((17.625*大氣溫度!EE16)/(243.04+大氣溫度!EE16)))/(17.625-LN(大氣濕度!EE16/100)-((17.625*大氣溫度!EE16)/(243.04+大氣溫度!EE16)))</f>
        <v>22.100787007715837</v>
      </c>
      <c r="EF16" s="79">
        <f>243.04*(LN(大氣濕度!EF16/100)+((17.625*大氣溫度!EF16)/(243.04+大氣溫度!EF16)))/(17.625-LN(大氣濕度!EF16/100)-((17.625*大氣溫度!EF16)/(243.04+大氣溫度!EF16)))</f>
        <v>24.338225768790444</v>
      </c>
    </row>
    <row r="17" spans="1:136" x14ac:dyDescent="0.25">
      <c r="A17" s="59">
        <v>0.58333333333333304</v>
      </c>
      <c r="B17" s="54">
        <v>17</v>
      </c>
      <c r="C17" s="54">
        <v>17.399999999999999</v>
      </c>
      <c r="D17" s="54">
        <v>17</v>
      </c>
      <c r="E17" s="54">
        <v>15.1</v>
      </c>
      <c r="F17" s="54">
        <v>13.4</v>
      </c>
      <c r="G17" s="54">
        <v>14.7</v>
      </c>
      <c r="H17" s="54">
        <v>15.3</v>
      </c>
      <c r="I17" s="54">
        <v>13.5</v>
      </c>
      <c r="J17" s="54">
        <v>15.4</v>
      </c>
      <c r="K17" s="54">
        <v>17.2</v>
      </c>
      <c r="L17" s="54">
        <v>17</v>
      </c>
      <c r="M17" s="54">
        <v>18.100000000000001</v>
      </c>
      <c r="N17" s="54">
        <v>15.4</v>
      </c>
      <c r="O17" s="54">
        <v>18.5</v>
      </c>
      <c r="P17" s="54">
        <v>17.7</v>
      </c>
      <c r="Q17" s="54">
        <v>17.5</v>
      </c>
      <c r="R17" s="54">
        <v>17.899999999999999</v>
      </c>
      <c r="S17" s="54">
        <v>17</v>
      </c>
      <c r="T17" s="54">
        <v>17.100000000000001</v>
      </c>
      <c r="U17" s="54">
        <v>19.899999999999999</v>
      </c>
      <c r="V17" s="54">
        <v>18.899999999999999</v>
      </c>
      <c r="W17" s="54">
        <v>18.2</v>
      </c>
      <c r="X17" s="54">
        <v>18.600000000000001</v>
      </c>
      <c r="Y17" s="54">
        <v>14.2</v>
      </c>
      <c r="Z17" s="54">
        <v>12.5</v>
      </c>
      <c r="AA17" s="54">
        <v>13.2</v>
      </c>
      <c r="AB17" s="54">
        <v>13.5</v>
      </c>
      <c r="AC17" s="54">
        <v>10.3</v>
      </c>
      <c r="AD17" s="54">
        <v>15.7</v>
      </c>
      <c r="AE17" s="54">
        <v>19.5</v>
      </c>
      <c r="AF17" s="54">
        <v>19.399999999999999</v>
      </c>
      <c r="AG17" s="54">
        <v>20.3</v>
      </c>
      <c r="AH17" s="54">
        <v>21</v>
      </c>
      <c r="AI17" s="54">
        <v>19</v>
      </c>
      <c r="AJ17" s="54">
        <v>19.2</v>
      </c>
      <c r="AK17" s="54">
        <v>21</v>
      </c>
      <c r="AL17" s="54">
        <v>15.9</v>
      </c>
      <c r="AM17" s="54">
        <v>16.399999999999999</v>
      </c>
      <c r="AN17" s="54">
        <v>19.399999999999999</v>
      </c>
      <c r="AO17" s="54">
        <v>21.6</v>
      </c>
      <c r="AP17" s="54">
        <v>21.6</v>
      </c>
      <c r="AQ17" s="54">
        <v>19.100000000000001</v>
      </c>
      <c r="AR17" s="54">
        <v>19.3</v>
      </c>
      <c r="AS17" s="54">
        <v>20.3</v>
      </c>
      <c r="AT17" s="54">
        <v>19.899999999999999</v>
      </c>
      <c r="AU17" s="54">
        <v>19.7</v>
      </c>
      <c r="AV17" s="54">
        <v>20.3</v>
      </c>
      <c r="AW17" s="54">
        <v>19.7</v>
      </c>
      <c r="AX17" s="54">
        <v>18.5</v>
      </c>
      <c r="AY17" s="54">
        <v>19.7</v>
      </c>
      <c r="AZ17" s="54">
        <v>20.6</v>
      </c>
      <c r="BA17" s="54">
        <v>22.2</v>
      </c>
      <c r="BB17" s="54">
        <v>22</v>
      </c>
      <c r="BC17" s="54">
        <v>22.4</v>
      </c>
      <c r="BD17" s="54">
        <v>23.1</v>
      </c>
      <c r="BE17" s="54">
        <v>18.600000000000001</v>
      </c>
      <c r="BF17" s="54">
        <v>12.9</v>
      </c>
      <c r="BG17" s="54">
        <v>16.7</v>
      </c>
      <c r="BH17" s="54">
        <v>17.100000000000001</v>
      </c>
      <c r="BI17" s="54">
        <v>17.399999999999999</v>
      </c>
      <c r="BJ17" s="54">
        <v>20.7</v>
      </c>
      <c r="BK17" s="54">
        <v>22</v>
      </c>
      <c r="BL17" s="54">
        <v>24.5</v>
      </c>
      <c r="BM17" s="54">
        <v>24.4</v>
      </c>
      <c r="BN17" s="54">
        <v>25.1</v>
      </c>
      <c r="BO17" s="54">
        <v>25.5</v>
      </c>
      <c r="BP17" s="54">
        <v>24.7</v>
      </c>
      <c r="BQ17" s="54">
        <v>25.1</v>
      </c>
      <c r="BR17" s="54">
        <v>24.2</v>
      </c>
      <c r="BS17" s="54">
        <v>23.5</v>
      </c>
      <c r="BT17" s="54">
        <v>17.600000000000001</v>
      </c>
      <c r="BU17" s="54">
        <v>19.399999999999999</v>
      </c>
      <c r="BV17" s="54">
        <v>19.8</v>
      </c>
      <c r="BW17" s="54">
        <v>21.5</v>
      </c>
      <c r="BX17" s="54">
        <v>18.7</v>
      </c>
      <c r="BY17" s="54">
        <v>20.8</v>
      </c>
      <c r="BZ17" s="54">
        <v>22.2</v>
      </c>
      <c r="CA17" s="54">
        <v>22.3</v>
      </c>
      <c r="CB17" s="54">
        <v>23.7</v>
      </c>
      <c r="CC17" s="54">
        <v>22.5</v>
      </c>
      <c r="CD17" s="54">
        <v>22.6</v>
      </c>
      <c r="CE17" s="54">
        <v>23.1</v>
      </c>
      <c r="CF17" s="54">
        <v>23.2</v>
      </c>
      <c r="CG17" s="54">
        <v>22.6</v>
      </c>
      <c r="CH17" s="54">
        <v>21</v>
      </c>
      <c r="CI17" s="54">
        <v>22.7</v>
      </c>
      <c r="CJ17" s="54">
        <v>23.3</v>
      </c>
      <c r="CK17" s="54">
        <v>23</v>
      </c>
      <c r="CL17" s="54">
        <v>24.1</v>
      </c>
      <c r="CM17" s="54">
        <v>24.1</v>
      </c>
      <c r="CN17" s="54">
        <v>22.8</v>
      </c>
      <c r="CO17" s="79">
        <f>243.04*(LN(大氣濕度!CO17/100)+((17.625*大氣溫度!CO17)/(243.04+大氣溫度!CO17)))/(17.625-LN(大氣濕度!CO17/100)-((17.625*大氣溫度!CO17)/(243.04+大氣溫度!CO17)))</f>
        <v>19.854027358582087</v>
      </c>
      <c r="CP17" s="79">
        <f>243.04*(LN(大氣濕度!CP17/100)+((17.625*大氣溫度!CP17)/(243.04+大氣溫度!CP17)))/(17.625-LN(大氣濕度!CP17/100)-((17.625*大氣溫度!CP17)/(243.04+大氣溫度!CP17)))</f>
        <v>20.836002050700539</v>
      </c>
      <c r="CQ17" s="79">
        <f>243.04*(LN(大氣濕度!CQ17/100)+((17.625*大氣溫度!CQ17)/(243.04+大氣溫度!CQ17)))/(17.625-LN(大氣濕度!CQ17/100)-((17.625*大氣溫度!CQ17)/(243.04+大氣溫度!CQ17)))</f>
        <v>20.063679007418269</v>
      </c>
      <c r="CR17" s="79">
        <f>243.04*(LN(大氣濕度!CR17/100)+((17.625*大氣溫度!CR17)/(243.04+大氣溫度!CR17)))/(17.625-LN(大氣濕度!CR17/100)-((17.625*大氣溫度!CR17)/(243.04+大氣溫度!CR17)))</f>
        <v>20.423834196813335</v>
      </c>
      <c r="CS17" s="79">
        <f>243.04*(LN(大氣濕度!CS17/100)+((17.625*大氣溫度!CS17)/(243.04+大氣溫度!CS17)))/(17.625-LN(大氣濕度!CS17/100)-((17.625*大氣溫度!CS17)/(243.04+大氣溫度!CS17)))</f>
        <v>20.961590033626951</v>
      </c>
      <c r="CT17" s="79">
        <f>243.04*(LN(大氣濕度!CT17/100)+((17.625*大氣溫度!CT17)/(243.04+大氣溫度!CT17)))/(17.625-LN(大氣濕度!CT17/100)-((17.625*大氣溫度!CT17)/(243.04+大氣溫度!CT17)))</f>
        <v>18.36415992060827</v>
      </c>
      <c r="CU17" s="79">
        <f>243.04*(LN(大氣濕度!CU17/100)+((17.625*大氣溫度!CU17)/(243.04+大氣溫度!CU17)))/(17.625-LN(大氣濕度!CU17/100)-((17.625*大氣溫度!CU17)/(243.04+大氣溫度!CU17)))</f>
        <v>21.973229530916367</v>
      </c>
      <c r="CV17" s="79">
        <f>243.04*(LN(大氣濕度!CV17/100)+((17.625*大氣溫度!CV17)/(243.04+大氣溫度!CV17)))/(17.625-LN(大氣濕度!CV17/100)-((17.625*大氣溫度!CV17)/(243.04+大氣溫度!CV17)))</f>
        <v>20.590498427297277</v>
      </c>
      <c r="CW17" s="79">
        <f>243.04*(LN(大氣濕度!CW17/100)+((17.625*大氣溫度!CW17)/(243.04+大氣溫度!CW17)))/(17.625-LN(大氣濕度!CW17/100)-((17.625*大氣溫度!CW17)/(243.04+大氣溫度!CW17)))</f>
        <v>22.758679478231191</v>
      </c>
      <c r="CX17" s="79">
        <f>243.04*(LN(大氣濕度!CX17/100)+((17.625*大氣溫度!CX17)/(243.04+大氣溫度!CX17)))/(17.625-LN(大氣濕度!CX17/100)-((17.625*大氣溫度!CX17)/(243.04+大氣溫度!CX17)))</f>
        <v>23.567015515021353</v>
      </c>
      <c r="CY17" s="79">
        <f>243.04*(LN(大氣濕度!CY17/100)+((17.625*大氣溫度!CY17)/(243.04+大氣溫度!CY17)))/(17.625-LN(大氣濕度!CY17/100)-((17.625*大氣溫度!CY17)/(243.04+大氣溫度!CY17)))</f>
        <v>22.633099885253607</v>
      </c>
      <c r="CZ17" s="79">
        <f>243.04*(LN(大氣濕度!CZ17/100)+((17.625*大氣溫度!CZ17)/(243.04+大氣溫度!CZ17)))/(17.625-LN(大氣濕度!CZ17/100)-((17.625*大氣溫度!CZ17)/(243.04+大氣溫度!CZ17)))</f>
        <v>23.014951166653155</v>
      </c>
      <c r="DA17" s="79">
        <f>243.04*(LN(大氣濕度!DA17/100)+((17.625*大氣溫度!DA17)/(243.04+大氣溫度!DA17)))/(17.625-LN(大氣濕度!DA17/100)-((17.625*大氣溫度!DA17)/(243.04+大氣溫度!DA17)))</f>
        <v>24.059315854148618</v>
      </c>
      <c r="DB17" s="79">
        <f>243.04*(LN(大氣濕度!DB17/100)+((17.625*大氣溫度!DB17)/(243.04+大氣溫度!DB17)))/(17.625-LN(大氣濕度!DB17/100)-((17.625*大氣溫度!DB17)/(243.04+大氣溫度!DB17)))</f>
        <v>23.244568383736606</v>
      </c>
      <c r="DC17" s="79">
        <f>243.04*(LN(大氣濕度!DC17/100)+((17.625*大氣溫度!DC17)/(243.04+大氣溫度!DC17)))/(17.625-LN(大氣濕度!DC17/100)-((17.625*大氣溫度!DC17)/(243.04+大氣溫度!DC17)))</f>
        <v>24.454002249749898</v>
      </c>
      <c r="DD17" s="79">
        <f>243.04*(LN(大氣濕度!DD17/100)+((17.625*大氣溫度!DD17)/(243.04+大氣溫度!DD17)))/(17.625-LN(大氣濕度!DD17/100)-((17.625*大氣溫度!DD17)/(243.04+大氣溫度!DD17)))</f>
        <v>23.070941561651892</v>
      </c>
      <c r="DE17" s="79">
        <f>243.04*(LN(大氣濕度!DE17/100)+((17.625*大氣溫度!DE17)/(243.04+大氣溫度!DE17)))/(17.625-LN(大氣濕度!DE17/100)-((17.625*大氣溫度!DE17)/(243.04+大氣溫度!DE17)))</f>
        <v>23.078739875994454</v>
      </c>
      <c r="DF17" s="79">
        <f>243.04*(LN(大氣濕度!DF17/100)+((17.625*大氣溫度!DF17)/(243.04+大氣溫度!DF17)))/(17.625-LN(大氣濕度!DF17/100)-((17.625*大氣溫度!DF17)/(243.04+大氣溫度!DF17)))</f>
        <v>23.350344311140034</v>
      </c>
      <c r="DG17" s="79">
        <f>243.04*(LN(大氣濕度!DG17/100)+((17.625*大氣溫度!DG17)/(243.04+大氣溫度!DG17)))/(17.625-LN(大氣濕度!DG17/100)-((17.625*大氣溫度!DG17)/(243.04+大氣溫度!DG17)))</f>
        <v>24.378405963796755</v>
      </c>
      <c r="DH17" s="79">
        <f>243.04*(LN(大氣濕度!DH17/100)+((17.625*大氣溫度!DH17)/(243.04+大氣溫度!DH17)))/(17.625-LN(大氣濕度!DH17/100)-((17.625*大氣溫度!DH17)/(243.04+大氣溫度!DH17)))</f>
        <v>24.079486751921682</v>
      </c>
      <c r="DI17" s="79">
        <f>243.04*(LN(大氣濕度!DI17/100)+((17.625*大氣溫度!DI17)/(243.04+大氣溫度!DI17)))/(17.625-LN(大氣濕度!DI17/100)-((17.625*大氣溫度!DI17)/(243.04+大氣溫度!DI17)))</f>
        <v>24.109945019728041</v>
      </c>
      <c r="DJ17" s="79">
        <f>243.04*(LN(大氣濕度!DJ17/100)+((17.625*大氣溫度!DJ17)/(243.04+大氣溫度!DJ17)))/(17.625-LN(大氣濕度!DJ17/100)-((17.625*大氣溫度!DJ17)/(243.04+大氣溫度!DJ17)))</f>
        <v>22.705336506540579</v>
      </c>
      <c r="DK17" s="79">
        <f>243.04*(LN(大氣濕度!DK17/100)+((17.625*大氣溫度!DK17)/(243.04+大氣溫度!DK17)))/(17.625-LN(大氣濕度!DK17/100)-((17.625*大氣溫度!DK17)/(243.04+大氣溫度!DK17)))</f>
        <v>27.041685242888146</v>
      </c>
      <c r="DL17" s="79">
        <f>243.04*(LN(大氣濕度!DL17/100)+((17.625*大氣溫度!DL17)/(243.04+大氣溫度!DL17)))/(17.625-LN(大氣濕度!DL17/100)-((17.625*大氣溫度!DL17)/(243.04+大氣溫度!DL17)))</f>
        <v>27.887100251832535</v>
      </c>
      <c r="DM17" s="79">
        <f>243.04*(LN(大氣濕度!DM17/100)+((17.625*大氣溫度!DM17)/(243.04+大氣溫度!DM17)))/(17.625-LN(大氣濕度!DM17/100)-((17.625*大氣溫度!DM17)/(243.04+大氣溫度!DM17)))</f>
        <v>26.608475090078255</v>
      </c>
      <c r="DN17" s="79">
        <f>243.04*(LN(大氣濕度!DN17/100)+((17.625*大氣溫度!DN17)/(243.04+大氣溫度!DN17)))/(17.625-LN(大氣濕度!DN17/100)-((17.625*大氣溫度!DN17)/(243.04+大氣溫度!DN17)))</f>
        <v>26.402981593127446</v>
      </c>
      <c r="DO17" s="79">
        <f>243.04*(LN(大氣濕度!DO17/100)+((17.625*大氣溫度!DO17)/(243.04+大氣溫度!DO17)))/(17.625-LN(大氣濕度!DO17/100)-((17.625*大氣溫度!DO17)/(243.04+大氣溫度!DO17)))</f>
        <v>26.295950161127482</v>
      </c>
      <c r="DP17" s="79">
        <f>243.04*(LN(大氣濕度!DP17/100)+((17.625*大氣溫度!DP17)/(243.04+大氣溫度!DP17)))/(17.625-LN(大氣濕度!DP17/100)-((17.625*大氣溫度!DP17)/(243.04+大氣溫度!DP17)))</f>
        <v>26.731299133487116</v>
      </c>
      <c r="DQ17" s="79">
        <f>243.04*(LN(大氣濕度!DQ17/100)+((17.625*大氣溫度!DQ17)/(243.04+大氣溫度!DQ17)))/(17.625-LN(大氣濕度!DQ17/100)-((17.625*大氣溫度!DQ17)/(243.04+大氣溫度!DQ17)))</f>
        <v>24.948265046264694</v>
      </c>
      <c r="DR17" s="79">
        <f>243.04*(LN(大氣濕度!DR17/100)+((17.625*大氣溫度!DR17)/(243.04+大氣溫度!DR17)))/(17.625-LN(大氣濕度!DR17/100)-((17.625*大氣溫度!DR17)/(243.04+大氣溫度!DR17)))</f>
        <v>23.638776119140953</v>
      </c>
      <c r="DS17" s="79">
        <f>243.04*(LN(大氣濕度!DS17/100)+((17.625*大氣溫度!DS17)/(243.04+大氣溫度!DS17)))/(17.625-LN(大氣濕度!DS17/100)-((17.625*大氣溫度!DS17)/(243.04+大氣溫度!DS17)))</f>
        <v>24.750627172319909</v>
      </c>
      <c r="DT17" s="79">
        <f>243.04*(LN(大氣濕度!DT17/100)+((17.625*大氣溫度!DT17)/(243.04+大氣溫度!DT17)))/(17.625-LN(大氣濕度!DT17/100)-((17.625*大氣溫度!DT17)/(243.04+大氣溫度!DT17)))</f>
        <v>23.197621409174939</v>
      </c>
      <c r="DU17" s="79">
        <f>243.04*(LN(大氣濕度!DU17/100)+((17.625*大氣溫度!DU17)/(243.04+大氣溫度!DU17)))/(17.625-LN(大氣濕度!DU17/100)-((17.625*大氣溫度!DU17)/(243.04+大氣溫度!DU17)))</f>
        <v>23.475071198359892</v>
      </c>
      <c r="DV17" s="79">
        <f>243.04*(LN(大氣濕度!DV17/100)+((17.625*大氣溫度!DV17)/(243.04+大氣溫度!DV17)))/(17.625-LN(大氣濕度!DV17/100)-((17.625*大氣溫度!DV17)/(243.04+大氣溫度!DV17)))</f>
        <v>25.339621028933916</v>
      </c>
      <c r="DW17" s="79">
        <f>243.04*(LN(大氣濕度!DW17/100)+((17.625*大氣溫度!DW17)/(243.04+大氣溫度!DW17)))/(17.625-LN(大氣濕度!DW17/100)-((17.625*大氣溫度!DW17)/(243.04+大氣溫度!DW17)))</f>
        <v>24.262590831705197</v>
      </c>
      <c r="DX17" s="79">
        <f>243.04*(LN(大氣濕度!DX17/100)+((17.625*大氣溫度!DX17)/(243.04+大氣溫度!DX17)))/(17.625-LN(大氣濕度!DX17/100)-((17.625*大氣溫度!DX17)/(243.04+大氣溫度!DX17)))</f>
        <v>26.518442322060892</v>
      </c>
      <c r="DY17" s="79">
        <f>243.04*(LN(大氣濕度!DY17/100)+((17.625*大氣溫度!DY17)/(243.04+大氣溫度!DY17)))/(17.625-LN(大氣濕度!DY17/100)-((17.625*大氣溫度!DY17)/(243.04+大氣溫度!DY17)))</f>
        <v>24.96794234928306</v>
      </c>
      <c r="DZ17" s="79">
        <f>243.04*(LN(大氣濕度!DZ17/100)+((17.625*大氣溫度!DZ17)/(243.04+大氣溫度!DZ17)))/(17.625-LN(大氣濕度!DZ17/100)-((17.625*大氣溫度!DZ17)/(243.04+大氣溫度!DZ17)))</f>
        <v>24.999722353004678</v>
      </c>
      <c r="EA17" s="79">
        <f>243.04*(LN(大氣濕度!EA17/100)+((17.625*大氣溫度!EA17)/(243.04+大氣溫度!EA17)))/(17.625-LN(大氣濕度!EA17/100)-((17.625*大氣溫度!EA17)/(243.04+大氣溫度!EA17)))</f>
        <v>26.206686653331506</v>
      </c>
      <c r="EB17" s="79">
        <f>243.04*(LN(大氣濕度!EB17/100)+((17.625*大氣溫度!EB17)/(243.04+大氣溫度!EB17)))/(17.625-LN(大氣濕度!EB17/100)-((17.625*大氣溫度!EB17)/(243.04+大氣溫度!EB17)))</f>
        <v>25.925191228162994</v>
      </c>
      <c r="EC17" s="79">
        <f>243.04*(LN(大氣濕度!EC17/100)+((17.625*大氣溫度!EC17)/(243.04+大氣溫度!EC17)))/(17.625-LN(大氣濕度!EC17/100)-((17.625*大氣溫度!EC17)/(243.04+大氣溫度!EC17)))</f>
        <v>23.920300596974123</v>
      </c>
      <c r="ED17" s="79">
        <f>243.04*(LN(大氣濕度!ED17/100)+((17.625*大氣溫度!ED17)/(243.04+大氣溫度!ED17)))/(17.625-LN(大氣濕度!ED17/100)-((17.625*大氣溫度!ED17)/(243.04+大氣溫度!ED17)))</f>
        <v>22.836345722421697</v>
      </c>
      <c r="EE17" s="79">
        <f>243.04*(LN(大氣濕度!EE17/100)+((17.625*大氣溫度!EE17)/(243.04+大氣溫度!EE17)))/(17.625-LN(大氣濕度!EE17/100)-((17.625*大氣溫度!EE17)/(243.04+大氣溫度!EE17)))</f>
        <v>22.385545879055698</v>
      </c>
      <c r="EF17" s="79">
        <f>243.04*(LN(大氣濕度!EF17/100)+((17.625*大氣溫度!EF17)/(243.04+大氣溫度!EF17)))/(17.625-LN(大氣濕度!EF17/100)-((17.625*大氣溫度!EF17)/(243.04+大氣溫度!EF17)))</f>
        <v>25.879253780929329</v>
      </c>
    </row>
    <row r="18" spans="1:136" x14ac:dyDescent="0.25">
      <c r="A18" s="57">
        <v>0.625</v>
      </c>
      <c r="B18" s="54">
        <v>16.7</v>
      </c>
      <c r="C18" s="54">
        <v>17.399999999999999</v>
      </c>
      <c r="D18" s="54">
        <v>17</v>
      </c>
      <c r="E18" s="54">
        <v>14.7</v>
      </c>
      <c r="F18" s="54">
        <v>12.7</v>
      </c>
      <c r="G18" s="54">
        <v>14.8</v>
      </c>
      <c r="H18" s="54">
        <v>14.5</v>
      </c>
      <c r="I18" s="54">
        <v>12.9</v>
      </c>
      <c r="J18" s="54">
        <v>17.2</v>
      </c>
      <c r="K18" s="54">
        <v>16.2</v>
      </c>
      <c r="L18" s="54">
        <v>16.899999999999999</v>
      </c>
      <c r="M18" s="54">
        <v>17.7</v>
      </c>
      <c r="N18" s="54">
        <v>16.600000000000001</v>
      </c>
      <c r="O18" s="54">
        <v>18.100000000000001</v>
      </c>
      <c r="P18" s="54">
        <v>18.5</v>
      </c>
      <c r="Q18" s="54">
        <v>17.600000000000001</v>
      </c>
      <c r="R18" s="54">
        <v>17.7</v>
      </c>
      <c r="S18" s="54">
        <v>16.899999999999999</v>
      </c>
      <c r="T18" s="54">
        <v>17.5</v>
      </c>
      <c r="U18" s="54">
        <v>19.399999999999999</v>
      </c>
      <c r="V18" s="54">
        <v>19</v>
      </c>
      <c r="W18" s="54">
        <v>18</v>
      </c>
      <c r="X18" s="54">
        <v>17.7</v>
      </c>
      <c r="Y18" s="54">
        <v>13.6</v>
      </c>
      <c r="Z18" s="54">
        <v>11.9</v>
      </c>
      <c r="AA18" s="54">
        <v>12.5</v>
      </c>
      <c r="AB18" s="54">
        <v>13.8</v>
      </c>
      <c r="AC18" s="54">
        <v>11.7</v>
      </c>
      <c r="AD18" s="54">
        <v>16</v>
      </c>
      <c r="AE18" s="54">
        <v>19.899999999999999</v>
      </c>
      <c r="AF18" s="54">
        <v>18.8</v>
      </c>
      <c r="AG18" s="54">
        <v>20.5</v>
      </c>
      <c r="AH18" s="54">
        <v>20.399999999999999</v>
      </c>
      <c r="AI18" s="54">
        <v>19.399999999999999</v>
      </c>
      <c r="AJ18" s="54">
        <v>19.5</v>
      </c>
      <c r="AK18" s="54">
        <v>20.9</v>
      </c>
      <c r="AL18" s="54">
        <v>16</v>
      </c>
      <c r="AM18" s="54">
        <v>16</v>
      </c>
      <c r="AN18" s="54">
        <v>19.100000000000001</v>
      </c>
      <c r="AO18" s="54">
        <v>21.5</v>
      </c>
      <c r="AP18" s="54">
        <v>22.2</v>
      </c>
      <c r="AQ18" s="54">
        <v>18.399999999999999</v>
      </c>
      <c r="AR18" s="54">
        <v>19.600000000000001</v>
      </c>
      <c r="AS18" s="54">
        <v>19.600000000000001</v>
      </c>
      <c r="AT18" s="54">
        <v>19.5</v>
      </c>
      <c r="AU18" s="54">
        <v>19.7</v>
      </c>
      <c r="AV18" s="54">
        <v>20.100000000000001</v>
      </c>
      <c r="AW18" s="54">
        <v>19</v>
      </c>
      <c r="AX18" s="54">
        <v>18.5</v>
      </c>
      <c r="AY18" s="54">
        <v>19.2</v>
      </c>
      <c r="AZ18" s="54">
        <v>20.399999999999999</v>
      </c>
      <c r="BA18" s="54">
        <v>21.8</v>
      </c>
      <c r="BB18" s="54">
        <v>22</v>
      </c>
      <c r="BC18" s="54">
        <v>22.3</v>
      </c>
      <c r="BD18" s="54">
        <v>23</v>
      </c>
      <c r="BE18" s="54">
        <v>17.8</v>
      </c>
      <c r="BF18" s="54">
        <v>12.7</v>
      </c>
      <c r="BG18" s="54">
        <v>16.8</v>
      </c>
      <c r="BH18" s="54">
        <v>16.899999999999999</v>
      </c>
      <c r="BI18" s="54">
        <v>18.2</v>
      </c>
      <c r="BJ18" s="54">
        <v>20.2</v>
      </c>
      <c r="BK18" s="54">
        <v>22.3</v>
      </c>
      <c r="BL18" s="54">
        <v>24</v>
      </c>
      <c r="BM18" s="54">
        <v>24</v>
      </c>
      <c r="BN18" s="54">
        <v>24.2</v>
      </c>
      <c r="BO18" s="54">
        <v>25.3</v>
      </c>
      <c r="BP18" s="54">
        <v>24.1</v>
      </c>
      <c r="BQ18" s="54">
        <v>24.6</v>
      </c>
      <c r="BR18" s="54">
        <v>23.8</v>
      </c>
      <c r="BS18" s="54">
        <v>22.6</v>
      </c>
      <c r="BT18" s="54">
        <v>18.2</v>
      </c>
      <c r="BU18" s="54">
        <v>19.600000000000001</v>
      </c>
      <c r="BV18" s="54">
        <v>19.899999999999999</v>
      </c>
      <c r="BW18" s="54">
        <v>21.8</v>
      </c>
      <c r="BX18" s="54">
        <v>18.3</v>
      </c>
      <c r="BY18" s="54">
        <v>20.8</v>
      </c>
      <c r="BZ18" s="54">
        <v>22</v>
      </c>
      <c r="CA18" s="54">
        <v>22.1</v>
      </c>
      <c r="CB18" s="54">
        <v>23.3</v>
      </c>
      <c r="CC18" s="54">
        <v>21.9</v>
      </c>
      <c r="CD18" s="54">
        <v>22.5</v>
      </c>
      <c r="CE18" s="54">
        <v>22.6</v>
      </c>
      <c r="CF18" s="54">
        <v>22.5</v>
      </c>
      <c r="CG18" s="54">
        <v>22.3</v>
      </c>
      <c r="CH18" s="54">
        <v>21.3</v>
      </c>
      <c r="CI18" s="54">
        <v>22.4</v>
      </c>
      <c r="CJ18" s="54">
        <v>22.7</v>
      </c>
      <c r="CK18" s="54">
        <v>23</v>
      </c>
      <c r="CL18" s="54">
        <v>23.8</v>
      </c>
      <c r="CM18" s="54">
        <v>23.8</v>
      </c>
      <c r="CN18" s="54">
        <v>21</v>
      </c>
      <c r="CO18" s="79">
        <f>243.04*(LN(大氣濕度!CO18/100)+((17.625*大氣溫度!CO18)/(243.04+大氣溫度!CO18)))/(17.625-LN(大氣濕度!CO18/100)-((17.625*大氣溫度!CO18)/(243.04+大氣溫度!CO18)))</f>
        <v>20.590498427297277</v>
      </c>
      <c r="CP18" s="79">
        <f>243.04*(LN(大氣濕度!CP18/100)+((17.625*大氣溫度!CP18)/(243.04+大氣溫度!CP18)))/(17.625-LN(大氣濕度!CP18/100)-((17.625*大氣溫度!CP18)/(243.04+大氣溫度!CP18)))</f>
        <v>20.541502212577509</v>
      </c>
      <c r="CQ18" s="79">
        <f>243.04*(LN(大氣濕度!CQ18/100)+((17.625*大氣溫度!CQ18)/(243.04+大氣溫度!CQ18)))/(17.625-LN(大氣濕度!CQ18/100)-((17.625*大氣溫度!CQ18)/(243.04+大氣溫度!CQ18)))</f>
        <v>20.764726065475454</v>
      </c>
      <c r="CR18" s="79">
        <f>243.04*(LN(大氣濕度!CR18/100)+((17.625*大氣溫度!CR18)/(243.04+大氣溫度!CR18)))/(17.625-LN(大氣濕度!CR18/100)-((17.625*大氣溫度!CR18)/(243.04+大氣溫度!CR18)))</f>
        <v>20.71871412328985</v>
      </c>
      <c r="CS18" s="79">
        <f>243.04*(LN(大氣濕度!CS18/100)+((17.625*大氣溫度!CS18)/(243.04+大氣溫度!CS18)))/(17.625-LN(大氣濕度!CS18/100)-((17.625*大氣溫度!CS18)/(243.04+大氣溫度!CS18)))</f>
        <v>20.144785164805885</v>
      </c>
      <c r="CT18" s="79">
        <f>243.04*(LN(大氣濕度!CT18/100)+((17.625*大氣溫度!CT18)/(243.04+大氣溫度!CT18)))/(17.625-LN(大氣濕度!CT18/100)-((17.625*大氣溫度!CT18)/(243.04+大氣溫度!CT18)))</f>
        <v>18.504356117249525</v>
      </c>
      <c r="CU18" s="79">
        <f>243.04*(LN(大氣濕度!CU18/100)+((17.625*大氣溫度!CU18)/(243.04+大氣溫度!CU18)))/(17.625-LN(大氣濕度!CU18/100)-((17.625*大氣溫度!CU18)/(243.04+大氣溫度!CU18)))</f>
        <v>22.544718877651427</v>
      </c>
      <c r="CV18" s="79">
        <f>243.04*(LN(大氣濕度!CV18/100)+((17.625*大氣溫度!CV18)/(243.04+大氣溫度!CV18)))/(17.625-LN(大氣濕度!CV18/100)-((17.625*大氣溫度!CV18)/(243.04+大氣溫度!CV18)))</f>
        <v>22.253885561383594</v>
      </c>
      <c r="CW18" s="79">
        <f>243.04*(LN(大氣濕度!CW18/100)+((17.625*大氣溫度!CW18)/(243.04+大氣溫度!CW18)))/(17.625-LN(大氣濕度!CW18/100)-((17.625*大氣溫度!CW18)/(243.04+大氣溫度!CW18)))</f>
        <v>22.056321213220603</v>
      </c>
      <c r="CX18" s="79">
        <f>243.04*(LN(大氣濕度!CX18/100)+((17.625*大氣溫度!CX18)/(243.04+大氣溫度!CX18)))/(17.625-LN(大氣濕度!CX18/100)-((17.625*大氣溫度!CX18)/(243.04+大氣溫度!CX18)))</f>
        <v>22.864792826196833</v>
      </c>
      <c r="CY18" s="79">
        <f>243.04*(LN(大氣濕度!CY18/100)+((17.625*大氣溫度!CY18)/(243.04+大氣溫度!CY18)))/(17.625-LN(大氣濕度!CY18/100)-((17.625*大氣溫度!CY18)/(243.04+大氣溫度!CY18)))</f>
        <v>22.591623541389183</v>
      </c>
      <c r="CZ18" s="79">
        <f>243.04*(LN(大氣濕度!CZ18/100)+((17.625*大氣溫度!CZ18)/(243.04+大氣溫度!CZ18)))/(17.625-LN(大氣濕度!CZ18/100)-((17.625*大氣溫度!CZ18)/(243.04+大氣溫度!CZ18)))</f>
        <v>22.703076005980591</v>
      </c>
      <c r="DA18" s="79">
        <f>243.04*(LN(大氣濕度!DA18/100)+((17.625*大氣溫度!DA18)/(243.04+大氣溫度!DA18)))/(17.625-LN(大氣濕度!DA18/100)-((17.625*大氣溫度!DA18)/(243.04+大氣溫度!DA18)))</f>
        <v>24.072988576090371</v>
      </c>
      <c r="DB18" s="79">
        <f>243.04*(LN(大氣濕度!DB18/100)+((17.625*大氣溫度!DB18)/(243.04+大氣溫度!DB18)))/(17.625-LN(大氣濕度!DB18/100)-((17.625*大氣溫度!DB18)/(243.04+大氣溫度!DB18)))</f>
        <v>23.691272356755899</v>
      </c>
      <c r="DC18" s="79">
        <f>243.04*(LN(大氣濕度!DC18/100)+((17.625*大氣溫度!DC18)/(243.04+大氣溫度!DC18)))/(17.625-LN(大氣濕度!DC18/100)-((17.625*大氣溫度!DC18)/(243.04+大氣溫度!DC18)))</f>
        <v>24.306285863963552</v>
      </c>
      <c r="DD18" s="79">
        <f>243.04*(LN(大氣濕度!DD18/100)+((17.625*大氣溫度!DD18)/(243.04+大氣溫度!DD18)))/(17.625-LN(大氣濕度!DD18/100)-((17.625*大氣溫度!DD18)/(243.04+大氣溫度!DD18)))</f>
        <v>24.072988576090371</v>
      </c>
      <c r="DE18" s="79">
        <f>243.04*(LN(大氣濕度!DE18/100)+((17.625*大氣溫度!DE18)/(243.04+大氣溫度!DE18)))/(17.625-LN(大氣濕度!DE18/100)-((17.625*大氣溫度!DE18)/(243.04+大氣溫度!DE18)))</f>
        <v>22.985392474478605</v>
      </c>
      <c r="DF18" s="79">
        <f>243.04*(LN(大氣濕度!DF18/100)+((17.625*大氣溫度!DF18)/(243.04+大氣溫度!DF18)))/(17.625-LN(大氣濕度!DF18/100)-((17.625*大氣溫度!DF18)/(243.04+大氣溫度!DF18)))</f>
        <v>23.445423022588962</v>
      </c>
      <c r="DG18" s="79">
        <f>243.04*(LN(大氣濕度!DG18/100)+((17.625*大氣溫度!DG18)/(243.04+大氣溫度!DG18)))/(17.625-LN(大氣濕度!DG18/100)-((17.625*大氣溫度!DG18)/(243.04+大氣溫度!DG18)))</f>
        <v>24.211041075162989</v>
      </c>
      <c r="DH18" s="79">
        <f>243.04*(LN(大氣濕度!DH18/100)+((17.625*大氣溫度!DH18)/(243.04+大氣溫度!DH18)))/(17.625-LN(大氣濕度!DH18/100)-((17.625*大氣溫度!DH18)/(243.04+大氣溫度!DH18)))</f>
        <v>24.858853570585957</v>
      </c>
      <c r="DI18" s="79">
        <f>243.04*(LN(大氣濕度!DI18/100)+((17.625*大氣溫度!DI18)/(243.04+大氣溫度!DI18)))/(17.625-LN(大氣濕度!DI18/100)-((17.625*大氣溫度!DI18)/(243.04+大氣溫度!DI18)))</f>
        <v>24.390263685164101</v>
      </c>
      <c r="DJ18" s="79">
        <f>243.04*(LN(大氣濕度!DJ18/100)+((17.625*大氣溫度!DJ18)/(243.04+大氣溫度!DJ18)))/(17.625-LN(大氣濕度!DJ18/100)-((17.625*大氣溫度!DJ18)/(243.04+大氣溫度!DJ18)))</f>
        <v>23.642282118234235</v>
      </c>
      <c r="DK18" s="79">
        <f>243.04*(LN(大氣濕度!DK18/100)+((17.625*大氣溫度!DK18)/(243.04+大氣溫度!DK18)))/(17.625-LN(大氣濕度!DK18/100)-((17.625*大氣溫度!DK18)/(243.04+大氣溫度!DK18)))</f>
        <v>26.734653211973431</v>
      </c>
      <c r="DL18" s="79">
        <f>243.04*(LN(大氣濕度!DL18/100)+((17.625*大氣溫度!DL18)/(243.04+大氣溫度!DL18)))/(17.625-LN(大氣濕度!DL18/100)-((17.625*大氣溫度!DL18)/(243.04+大氣溫度!DL18)))</f>
        <v>27.615371534858522</v>
      </c>
      <c r="DM18" s="79">
        <f>243.04*(LN(大氣濕度!DM18/100)+((17.625*大氣溫度!DM18)/(243.04+大氣溫度!DM18)))/(17.625-LN(大氣濕度!DM18/100)-((17.625*大氣溫度!DM18)/(243.04+大氣溫度!DM18)))</f>
        <v>26.482873610334543</v>
      </c>
      <c r="DN18" s="79">
        <f>243.04*(LN(大氣濕度!DN18/100)+((17.625*大氣溫度!DN18)/(243.04+大氣溫度!DN18)))/(17.625-LN(大氣濕度!DN18/100)-((17.625*大氣溫度!DN18)/(243.04+大氣溫度!DN18)))</f>
        <v>26.717500239170999</v>
      </c>
      <c r="DO18" s="79">
        <f>243.04*(LN(大氣濕度!DO18/100)+((17.625*大氣溫度!DO18)/(243.04+大氣溫度!DO18)))/(17.625-LN(大氣濕度!DO18/100)-((17.625*大氣溫度!DO18)/(243.04+大氣溫度!DO18)))</f>
        <v>26.351688529692012</v>
      </c>
      <c r="DP18" s="79">
        <f>243.04*(LN(大氣濕度!DP18/100)+((17.625*大氣溫度!DP18)/(243.04+大氣溫度!DP18)))/(17.625-LN(大氣濕度!DP18/100)-((17.625*大氣溫度!DP18)/(243.04+大氣溫度!DP18)))</f>
        <v>26.927643218980993</v>
      </c>
      <c r="DQ18" s="79">
        <f>243.04*(LN(大氣濕度!DQ18/100)+((17.625*大氣溫度!DQ18)/(243.04+大氣溫度!DQ18)))/(17.625-LN(大氣濕度!DQ18/100)-((17.625*大氣溫度!DQ18)/(243.04+大氣溫度!DQ18)))</f>
        <v>24.572604959125094</v>
      </c>
      <c r="DR18" s="79">
        <f>243.04*(LN(大氣濕度!DR18/100)+((17.625*大氣溫度!DR18)/(243.04+大氣溫度!DR18)))/(17.625-LN(大氣濕度!DR18/100)-((17.625*大氣溫度!DR18)/(243.04+大氣溫度!DR18)))</f>
        <v>23.432854270254584</v>
      </c>
      <c r="DS18" s="79">
        <f>243.04*(LN(大氣濕度!DS18/100)+((17.625*大氣溫度!DS18)/(243.04+大氣溫度!DS18)))/(17.625-LN(大氣濕度!DS18/100)-((17.625*大氣溫度!DS18)/(243.04+大氣溫度!DS18)))</f>
        <v>24.202812583154</v>
      </c>
      <c r="DT18" s="79">
        <f>243.04*(LN(大氣濕度!DT18/100)+((17.625*大氣溫度!DT18)/(243.04+大氣溫度!DT18)))/(17.625-LN(大氣濕度!DT18/100)-((17.625*大氣溫度!DT18)/(243.04+大氣溫度!DT18)))</f>
        <v>23.350344311140034</v>
      </c>
      <c r="DU18" s="79">
        <f>243.04*(LN(大氣濕度!DU18/100)+((17.625*大氣溫度!DU18)/(243.04+大氣溫度!DU18)))/(17.625-LN(大氣濕度!DU18/100)-((17.625*大氣溫度!DU18)/(243.04+大氣溫度!DU18)))</f>
        <v>23.223493696381102</v>
      </c>
      <c r="DV18" s="79">
        <f>243.04*(LN(大氣濕度!DV18/100)+((17.625*大氣溫度!DV18)/(243.04+大氣溫度!DV18)))/(17.625-LN(大氣濕度!DV18/100)-((17.625*大氣溫度!DV18)/(243.04+大氣溫度!DV18)))</f>
        <v>24.68783305599111</v>
      </c>
      <c r="DW18" s="79">
        <f>243.04*(LN(大氣濕度!DW18/100)+((17.625*大氣溫度!DW18)/(243.04+大氣溫度!DW18)))/(17.625-LN(大氣濕度!DW18/100)-((17.625*大氣溫度!DW18)/(243.04+大氣溫度!DW18)))</f>
        <v>24.162842762365763</v>
      </c>
      <c r="DX18" s="79">
        <f>243.04*(LN(大氣濕度!DX18/100)+((17.625*大氣溫度!DX18)/(243.04+大氣溫度!DX18)))/(17.625-LN(大氣濕度!DX18/100)-((17.625*大氣溫度!DX18)/(243.04+大氣溫度!DX18)))</f>
        <v>25.472942359774422</v>
      </c>
      <c r="DY18" s="79">
        <f>243.04*(LN(大氣濕度!DY18/100)+((17.625*大氣溫度!DY18)/(243.04+大氣溫度!DY18)))/(17.625-LN(大氣濕度!DY18/100)-((17.625*大氣溫度!DY18)/(243.04+大氣溫度!DY18)))</f>
        <v>23.975142082970155</v>
      </c>
      <c r="DZ18" s="79">
        <f>243.04*(LN(大氣濕度!DZ18/100)+((17.625*大氣溫度!DZ18)/(243.04+大氣溫度!DZ18)))/(17.625-LN(大氣濕度!DZ18/100)-((17.625*大氣溫度!DZ18)/(243.04+大氣溫度!DZ18)))</f>
        <v>25.74665382224919</v>
      </c>
      <c r="EA18" s="79">
        <f>243.04*(LN(大氣濕度!EA18/100)+((17.625*大氣溫度!EA18)/(243.04+大氣溫度!EA18)))/(17.625-LN(大氣濕度!EA18/100)-((17.625*大氣溫度!EA18)/(243.04+大氣溫度!EA18)))</f>
        <v>26.168040711545583</v>
      </c>
      <c r="EB18" s="79">
        <f>243.04*(LN(大氣濕度!EB18/100)+((17.625*大氣溫度!EB18)/(243.04+大氣溫度!EB18)))/(17.625-LN(大氣濕度!EB18/100)-((17.625*大氣溫度!EB18)/(243.04+大氣溫度!EB18)))</f>
        <v>25.122574950289923</v>
      </c>
      <c r="EC18" s="79">
        <f>243.04*(LN(大氣濕度!EC18/100)+((17.625*大氣溫度!EC18)/(243.04+大氣溫度!EC18)))/(17.625-LN(大氣濕度!EC18/100)-((17.625*大氣溫度!EC18)/(243.04+大氣溫度!EC18)))</f>
        <v>25.212478187571946</v>
      </c>
      <c r="ED18" s="79">
        <f>243.04*(LN(大氣濕度!ED18/100)+((17.625*大氣溫度!ED18)/(243.04+大氣溫度!ED18)))/(17.625-LN(大氣濕度!ED18/100)-((17.625*大氣溫度!ED18)/(243.04+大氣溫度!ED18)))</f>
        <v>23.27159263322158</v>
      </c>
      <c r="EE18" s="79">
        <f>243.04*(LN(大氣濕度!EE18/100)+((17.625*大氣溫度!EE18)/(243.04+大氣溫度!EE18)))/(17.625-LN(大氣濕度!EE18/100)-((17.625*大氣溫度!EE18)/(243.04+大氣溫度!EE18)))</f>
        <v>22.258625724327402</v>
      </c>
      <c r="EF18" s="79">
        <f>243.04*(LN(大氣濕度!EF18/100)+((17.625*大氣溫度!EF18)/(243.04+大氣溫度!EF18)))/(17.625-LN(大氣濕度!EF18/100)-((17.625*大氣溫度!EF18)/(243.04+大氣溫度!EF18)))</f>
        <v>25.402443362270876</v>
      </c>
    </row>
    <row r="19" spans="1:136" x14ac:dyDescent="0.25">
      <c r="A19" s="57">
        <v>0.66666666666666696</v>
      </c>
      <c r="B19" s="54">
        <v>16.2</v>
      </c>
      <c r="C19" s="54">
        <v>17.2</v>
      </c>
      <c r="D19" s="54">
        <v>16.7</v>
      </c>
      <c r="E19" s="54">
        <v>14</v>
      </c>
      <c r="F19" s="54">
        <v>12.2</v>
      </c>
      <c r="G19" s="54">
        <v>14.9</v>
      </c>
      <c r="H19" s="54">
        <v>14.1</v>
      </c>
      <c r="I19" s="54">
        <v>11.5</v>
      </c>
      <c r="J19" s="54">
        <v>17</v>
      </c>
      <c r="K19" s="54">
        <v>15.6</v>
      </c>
      <c r="L19" s="54">
        <v>16.399999999999999</v>
      </c>
      <c r="M19" s="54">
        <v>17.8</v>
      </c>
      <c r="N19" s="54">
        <v>16.7</v>
      </c>
      <c r="O19" s="54">
        <v>17.7</v>
      </c>
      <c r="P19" s="54">
        <v>17.899999999999999</v>
      </c>
      <c r="Q19" s="54">
        <v>17.3</v>
      </c>
      <c r="R19" s="54">
        <v>16.600000000000001</v>
      </c>
      <c r="S19" s="54">
        <v>16</v>
      </c>
      <c r="T19" s="54">
        <v>17.399999999999999</v>
      </c>
      <c r="U19" s="54">
        <v>19</v>
      </c>
      <c r="V19" s="54">
        <v>18.3</v>
      </c>
      <c r="W19" s="54">
        <v>18.100000000000001</v>
      </c>
      <c r="X19" s="54">
        <v>17.5</v>
      </c>
      <c r="Y19" s="54">
        <v>13.6</v>
      </c>
      <c r="Z19" s="54">
        <v>10.9</v>
      </c>
      <c r="AA19" s="54">
        <v>11.6</v>
      </c>
      <c r="AB19" s="54">
        <v>13.5</v>
      </c>
      <c r="AC19" s="54">
        <v>12</v>
      </c>
      <c r="AD19" s="54">
        <v>16.600000000000001</v>
      </c>
      <c r="AE19" s="54">
        <v>18.899999999999999</v>
      </c>
      <c r="AF19" s="54">
        <v>18.100000000000001</v>
      </c>
      <c r="AG19" s="54">
        <v>20.2</v>
      </c>
      <c r="AH19" s="54">
        <v>20.100000000000001</v>
      </c>
      <c r="AI19" s="54">
        <v>18.8</v>
      </c>
      <c r="AJ19" s="54">
        <v>19.7</v>
      </c>
      <c r="AK19" s="54">
        <v>20.6</v>
      </c>
      <c r="AL19" s="54">
        <v>16</v>
      </c>
      <c r="AM19" s="54">
        <v>16</v>
      </c>
      <c r="AN19" s="54">
        <v>18</v>
      </c>
      <c r="AO19" s="54">
        <v>19.899999999999999</v>
      </c>
      <c r="AP19" s="54">
        <v>22</v>
      </c>
      <c r="AQ19" s="54">
        <v>18</v>
      </c>
      <c r="AR19" s="54">
        <v>19.3</v>
      </c>
      <c r="AS19" s="54">
        <v>18.5</v>
      </c>
      <c r="AT19" s="54">
        <v>18.899999999999999</v>
      </c>
      <c r="AU19" s="54">
        <v>19.3</v>
      </c>
      <c r="AV19" s="54">
        <v>19.600000000000001</v>
      </c>
      <c r="AW19" s="54">
        <v>17.8</v>
      </c>
      <c r="AX19" s="54">
        <v>18.7</v>
      </c>
      <c r="AY19" s="54">
        <v>18.600000000000001</v>
      </c>
      <c r="AZ19" s="54">
        <v>20.2</v>
      </c>
      <c r="BA19" s="54">
        <v>21.4</v>
      </c>
      <c r="BB19" s="54">
        <v>21.7</v>
      </c>
      <c r="BC19" s="54">
        <v>21.8</v>
      </c>
      <c r="BD19" s="54">
        <v>22.4</v>
      </c>
      <c r="BE19" s="54">
        <v>16.3</v>
      </c>
      <c r="BF19" s="54">
        <v>11.9</v>
      </c>
      <c r="BG19" s="54">
        <v>17</v>
      </c>
      <c r="BH19" s="54">
        <v>17.2</v>
      </c>
      <c r="BI19" s="54">
        <v>18.2</v>
      </c>
      <c r="BJ19" s="54">
        <v>19.8</v>
      </c>
      <c r="BK19" s="54">
        <v>21.8</v>
      </c>
      <c r="BL19" s="54">
        <v>23.5</v>
      </c>
      <c r="BM19" s="54">
        <v>23.4</v>
      </c>
      <c r="BN19" s="54">
        <v>23.6</v>
      </c>
      <c r="BO19" s="54">
        <v>24.7</v>
      </c>
      <c r="BP19" s="54">
        <v>23.9</v>
      </c>
      <c r="BQ19" s="54">
        <v>24.3</v>
      </c>
      <c r="BR19" s="54">
        <v>23.3</v>
      </c>
      <c r="BS19" s="54">
        <v>21.9</v>
      </c>
      <c r="BT19" s="54">
        <v>18.8</v>
      </c>
      <c r="BU19" s="54">
        <v>19.100000000000001</v>
      </c>
      <c r="BV19" s="54">
        <v>19.600000000000001</v>
      </c>
      <c r="BW19" s="54">
        <v>21.2</v>
      </c>
      <c r="BX19" s="54">
        <v>17.5</v>
      </c>
      <c r="BY19" s="54">
        <v>20.3</v>
      </c>
      <c r="BZ19" s="54">
        <v>21.3</v>
      </c>
      <c r="CA19" s="54">
        <v>21.6</v>
      </c>
      <c r="CB19" s="54">
        <v>23.4</v>
      </c>
      <c r="CC19" s="54">
        <v>21.4</v>
      </c>
      <c r="CD19" s="54">
        <v>22</v>
      </c>
      <c r="CE19" s="54">
        <v>22.3</v>
      </c>
      <c r="CF19" s="54">
        <v>21.6</v>
      </c>
      <c r="CG19" s="54">
        <v>21.2</v>
      </c>
      <c r="CH19" s="54">
        <v>21.2</v>
      </c>
      <c r="CI19" s="54">
        <v>22.3</v>
      </c>
      <c r="CJ19" s="54">
        <v>22.5</v>
      </c>
      <c r="CK19" s="54">
        <v>22.8</v>
      </c>
      <c r="CL19" s="54">
        <v>23.6</v>
      </c>
      <c r="CM19" s="54">
        <v>23.6</v>
      </c>
      <c r="CN19" s="54">
        <v>21.3</v>
      </c>
      <c r="CO19" s="79">
        <f>243.04*(LN(大氣濕度!CO19/100)+((17.625*大氣溫度!CO19)/(243.04+大氣溫度!CO19)))/(17.625-LN(大氣濕度!CO19/100)-((17.625*大氣溫度!CO19)/(243.04+大氣溫度!CO19)))</f>
        <v>20.861373777459679</v>
      </c>
      <c r="CP19" s="79">
        <f>243.04*(LN(大氣濕度!CP19/100)+((17.625*大氣溫度!CP19)/(243.04+大氣溫度!CP19)))/(17.625-LN(大氣濕度!CP19/100)-((17.625*大氣溫度!CP19)/(243.04+大氣溫度!CP19)))</f>
        <v>20.151958754532608</v>
      </c>
      <c r="CQ19" s="79">
        <f>243.04*(LN(大氣濕度!CQ19/100)+((17.625*大氣溫度!CQ19)/(243.04+大氣溫度!CQ19)))/(17.625-LN(大氣濕度!CQ19/100)-((17.625*大氣溫度!CQ19)/(243.04+大氣溫度!CQ19)))</f>
        <v>20.799569480105209</v>
      </c>
      <c r="CR19" s="79">
        <f>243.04*(LN(大氣濕度!CR19/100)+((17.625*大氣溫度!CR19)/(243.04+大氣溫度!CR19)))/(17.625-LN(大氣濕度!CR19/100)-((17.625*大氣溫度!CR19)/(243.04+大氣溫度!CR19)))</f>
        <v>20.817006164847609</v>
      </c>
      <c r="CS19" s="79">
        <f>243.04*(LN(大氣濕度!CS19/100)+((17.625*大氣溫度!CS19)/(243.04+大氣溫度!CS19)))/(17.625-LN(大氣濕度!CS19/100)-((17.625*大氣溫度!CS19)/(243.04+大氣溫度!CS19)))</f>
        <v>18.534769373920096</v>
      </c>
      <c r="CT19" s="79">
        <f>243.04*(LN(大氣濕度!CT19/100)+((17.625*大氣溫度!CT19)/(243.04+大氣溫度!CT19)))/(17.625-LN(大氣濕度!CT19/100)-((17.625*大氣溫度!CT19)/(243.04+大氣溫度!CT19)))</f>
        <v>18.839621545266588</v>
      </c>
      <c r="CU19" s="79">
        <f>243.04*(LN(大氣濕度!CU19/100)+((17.625*大氣溫度!CU19)/(243.04+大氣溫度!CU19)))/(17.625-LN(大氣濕度!CU19/100)-((17.625*大氣溫度!CU19)/(243.04+大氣溫度!CU19)))</f>
        <v>21.827783941708024</v>
      </c>
      <c r="CV19" s="79">
        <f>243.04*(LN(大氣濕度!CV19/100)+((17.625*大氣溫度!CV19)/(243.04+大氣溫度!CV19)))/(17.625-LN(大氣濕度!CV19/100)-((17.625*大氣溫度!CV19)/(243.04+大氣溫度!CV19)))</f>
        <v>20.657258217608504</v>
      </c>
      <c r="CW19" s="79">
        <f>243.04*(LN(大氣濕度!CW19/100)+((17.625*大氣溫度!CW19)/(243.04+大氣溫度!CW19)))/(17.625-LN(大氣濕度!CW19/100)-((17.625*大氣溫度!CW19)/(243.04+大氣溫度!CW19)))</f>
        <v>21.319659009008532</v>
      </c>
      <c r="CX19" s="79">
        <f>243.04*(LN(大氣濕度!CX19/100)+((17.625*大氣溫度!CX19)/(243.04+大氣溫度!CX19)))/(17.625-LN(大氣濕度!CX19/100)-((17.625*大氣溫度!CX19)/(243.04+大氣溫度!CX19)))</f>
        <v>22.258539287307691</v>
      </c>
      <c r="CY19" s="79">
        <f>243.04*(LN(大氣濕度!CY19/100)+((17.625*大氣溫度!CY19)/(243.04+大氣溫度!CY19)))/(17.625-LN(大氣濕度!CY19/100)-((17.625*大氣溫度!CY19)/(243.04+大氣溫度!CY19)))</f>
        <v>22.384958895253916</v>
      </c>
      <c r="CZ19" s="79">
        <f>243.04*(LN(大氣濕度!CZ19/100)+((17.625*大氣溫度!CZ19)/(243.04+大氣溫度!CZ19)))/(17.625-LN(大氣濕度!CZ19/100)-((17.625*大氣溫度!CZ19)/(243.04+大氣溫度!CZ19)))</f>
        <v>23.013462283468321</v>
      </c>
      <c r="DA19" s="79">
        <f>243.04*(LN(大氣濕度!DA19/100)+((17.625*大氣溫度!DA19)/(243.04+大氣溫度!DA19)))/(17.625-LN(大氣濕度!DA19/100)-((17.625*大氣溫度!DA19)/(243.04+大氣溫度!DA19)))</f>
        <v>24.070917113863118</v>
      </c>
      <c r="DB19" s="79">
        <f>243.04*(LN(大氣濕度!DB19/100)+((17.625*大氣溫度!DB19)/(243.04+大氣溫度!DB19)))/(17.625-LN(大氣濕度!DB19/100)-((17.625*大氣溫度!DB19)/(243.04+大氣溫度!DB19)))</f>
        <v>23.643650261696106</v>
      </c>
      <c r="DC19" s="79">
        <f>243.04*(LN(大氣濕度!DC19/100)+((17.625*大氣溫度!DC19)/(243.04+大氣溫度!DC19)))/(17.625-LN(大氣濕度!DC19/100)-((17.625*大氣溫度!DC19)/(243.04+大氣溫度!DC19)))</f>
        <v>24.263836995640045</v>
      </c>
      <c r="DD19" s="79">
        <f>243.04*(LN(大氣濕度!DD19/100)+((17.625*大氣溫度!DD19)/(243.04+大氣溫度!DD19)))/(17.625-LN(大氣濕度!DD19/100)-((17.625*大氣溫度!DD19)/(243.04+大氣溫度!DD19)))</f>
        <v>24.154383051225011</v>
      </c>
      <c r="DE19" s="79">
        <f>243.04*(LN(大氣濕度!DE19/100)+((17.625*大氣溫度!DE19)/(243.04+大氣溫度!DE19)))/(17.625-LN(大氣濕度!DE19/100)-((17.625*大氣溫度!DE19)/(243.04+大氣溫度!DE19)))</f>
        <v>22.893905582927225</v>
      </c>
      <c r="DF19" s="79">
        <f>243.04*(LN(大氣濕度!DF19/100)+((17.625*大氣溫度!DF19)/(243.04+大氣溫度!DF19)))/(17.625-LN(大氣濕度!DF19/100)-((17.625*大氣溫度!DF19)/(243.04+大氣溫度!DF19)))</f>
        <v>24.378405963796755</v>
      </c>
      <c r="DG19" s="79">
        <f>243.04*(LN(大氣濕度!DG19/100)+((17.625*大氣溫度!DG19)/(243.04+大氣溫度!DG19)))/(17.625-LN(大氣濕度!DG19/100)-((17.625*大氣溫度!DG19)/(243.04+大氣溫度!DG19)))</f>
        <v>24.263836995640045</v>
      </c>
      <c r="DH19" s="79">
        <f>243.04*(LN(大氣濕度!DH19/100)+((17.625*大氣溫度!DH19)/(243.04+大氣溫度!DH19)))/(17.625-LN(大氣濕度!DH19/100)-((17.625*大氣溫度!DH19)/(243.04+大氣溫度!DH19)))</f>
        <v>24.844738522810552</v>
      </c>
      <c r="DI19" s="79">
        <f>243.04*(LN(大氣濕度!DI19/100)+((17.625*大氣溫度!DI19)/(243.04+大氣溫度!DI19)))/(17.625-LN(大氣濕度!DI19/100)-((17.625*大氣溫度!DI19)/(243.04+大氣溫度!DI19)))</f>
        <v>24.663035704570159</v>
      </c>
      <c r="DJ19" s="79">
        <f>243.04*(LN(大氣濕度!DJ19/100)+((17.625*大氣溫度!DJ19)/(243.04+大氣溫度!DJ19)))/(17.625-LN(大氣濕度!DJ19/100)-((17.625*大氣溫度!DJ19)/(243.04+大氣溫度!DJ19)))</f>
        <v>22.574491406494115</v>
      </c>
      <c r="DK19" s="79">
        <f>243.04*(LN(大氣濕度!DK19/100)+((17.625*大氣溫度!DK19)/(243.04+大氣溫度!DK19)))/(17.625-LN(大氣濕度!DK19/100)-((17.625*大氣溫度!DK19)/(243.04+大氣溫度!DK19)))</f>
        <v>26.459237308084568</v>
      </c>
      <c r="DL19" s="79">
        <f>243.04*(LN(大氣濕度!DL19/100)+((17.625*大氣溫度!DL19)/(243.04+大氣溫度!DL19)))/(17.625-LN(大氣濕度!DL19/100)-((17.625*大氣溫度!DL19)/(243.04+大氣溫度!DL19)))</f>
        <v>27.516841056512789</v>
      </c>
      <c r="DM19" s="79">
        <f>243.04*(LN(大氣濕度!DM19/100)+((17.625*大氣溫度!DM19)/(243.04+大氣溫度!DM19)))/(17.625-LN(大氣濕度!DM19/100)-((17.625*大氣溫度!DM19)/(243.04+大氣溫度!DM19)))</f>
        <v>26.500011295937821</v>
      </c>
      <c r="DN19" s="79">
        <f>243.04*(LN(大氣濕度!DN19/100)+((17.625*大氣溫度!DN19)/(243.04+大氣溫度!DN19)))/(17.625-LN(大氣濕度!DN19/100)-((17.625*大氣溫度!DN19)/(243.04+大氣溫度!DN19)))</f>
        <v>26.592429782879321</v>
      </c>
      <c r="DO19" s="79">
        <f>243.04*(LN(大氣濕度!DO19/100)+((17.625*大氣溫度!DO19)/(243.04+大氣溫度!DO19)))/(17.625-LN(大氣濕度!DO19/100)-((17.625*大氣溫度!DO19)/(243.04+大氣溫度!DO19)))</f>
        <v>26.431181106958554</v>
      </c>
      <c r="DP19" s="79">
        <f>243.04*(LN(大氣濕度!DP19/100)+((17.625*大氣溫度!DP19)/(243.04+大氣溫度!DP19)))/(17.625-LN(大氣濕度!DP19/100)-((17.625*大氣溫度!DP19)/(243.04+大氣溫度!DP19)))</f>
        <v>26.599992670172107</v>
      </c>
      <c r="DQ19" s="79">
        <f>243.04*(LN(大氣濕度!DQ19/100)+((17.625*大氣溫度!DQ19)/(243.04+大氣溫度!DQ19)))/(17.625-LN(大氣濕度!DQ19/100)-((17.625*大氣溫度!DQ19)/(243.04+大氣溫度!DQ19)))</f>
        <v>24.905228583355775</v>
      </c>
      <c r="DR19" s="79">
        <f>243.04*(LN(大氣濕度!DR19/100)+((17.625*大氣溫度!DR19)/(243.04+大氣溫度!DR19)))/(17.625-LN(大氣濕度!DR19/100)-((17.625*大氣溫度!DR19)/(243.04+大氣溫度!DR19)))</f>
        <v>23.415357328464527</v>
      </c>
      <c r="DS19" s="79">
        <f>243.04*(LN(大氣濕度!DS19/100)+((17.625*大氣溫度!DS19)/(243.04+大氣溫度!DS19)))/(17.625-LN(大氣濕度!DS19/100)-((17.625*大氣溫度!DS19)/(243.04+大氣溫度!DS19)))</f>
        <v>24.344512245912291</v>
      </c>
      <c r="DT19" s="79">
        <f>243.04*(LN(大氣濕度!DT19/100)+((17.625*大氣溫度!DT19)/(243.04+大氣溫度!DT19)))/(17.625-LN(大氣濕度!DT19/100)-((17.625*大氣溫度!DT19)/(243.04+大氣溫度!DT19)))</f>
        <v>23.070941561651892</v>
      </c>
      <c r="DU19" s="79">
        <f>243.04*(LN(大氣濕度!DU19/100)+((17.625*大氣溫度!DU19)/(243.04+大氣溫度!DU19)))/(17.625-LN(大氣濕度!DU19/100)-((17.625*大氣溫度!DU19)/(243.04+大氣溫度!DU19)))</f>
        <v>22.985392474478605</v>
      </c>
      <c r="DV19" s="79">
        <f>243.04*(LN(大氣濕度!DV19/100)+((17.625*大氣溫度!DV19)/(243.04+大氣溫度!DV19)))/(17.625-LN(大氣濕度!DV19/100)-((17.625*大氣溫度!DV19)/(243.04+大氣溫度!DV19)))</f>
        <v>24.837063407029103</v>
      </c>
      <c r="DW19" s="79">
        <f>243.04*(LN(大氣濕度!DW19/100)+((17.625*大氣溫度!DW19)/(243.04+大氣溫度!DW19)))/(17.625-LN(大氣濕度!DW19/100)-((17.625*大氣溫度!DW19)/(243.04+大氣溫度!DW19)))</f>
        <v>23.963346341776425</v>
      </c>
      <c r="DX19" s="79">
        <f>243.04*(LN(大氣濕度!DX19/100)+((17.625*大氣溫度!DX19)/(243.04+大氣溫度!DX19)))/(17.625-LN(大氣濕度!DX19/100)-((17.625*大氣溫度!DX19)/(243.04+大氣溫度!DX19)))</f>
        <v>24.626110904770943</v>
      </c>
      <c r="DY19" s="79">
        <f>243.04*(LN(大氣濕度!DY19/100)+((17.625*大氣溫度!DY19)/(243.04+大氣溫度!DY19)))/(17.625-LN(大氣濕度!DY19/100)-((17.625*大氣溫度!DY19)/(243.04+大氣溫度!DY19)))</f>
        <v>23.734792023595727</v>
      </c>
      <c r="DZ19" s="79">
        <f>243.04*(LN(大氣濕度!DZ19/100)+((17.625*大氣溫度!DZ19)/(243.04+大氣溫度!DZ19)))/(17.625-LN(大氣濕度!DZ19/100)-((17.625*大氣溫度!DZ19)/(243.04+大氣溫度!DZ19)))</f>
        <v>26.240458206162177</v>
      </c>
      <c r="EA19" s="79">
        <f>243.04*(LN(大氣濕度!EA19/100)+((17.625*大氣溫度!EA19)/(243.04+大氣溫度!EA19)))/(17.625-LN(大氣濕度!EA19/100)-((17.625*大氣溫度!EA19)/(243.04+大氣溫度!EA19)))</f>
        <v>26.590922058867239</v>
      </c>
      <c r="EB19" s="79">
        <f>243.04*(LN(大氣濕度!EB19/100)+((17.625*大氣溫度!EB19)/(243.04+大氣溫度!EB19)))/(17.625-LN(大氣濕度!EB19/100)-((17.625*大氣溫度!EB19)/(243.04+大氣溫度!EB19)))</f>
        <v>25.820917208206591</v>
      </c>
      <c r="EC19" s="79">
        <f>243.04*(LN(大氣濕度!EC19/100)+((17.625*大氣溫度!EC19)/(243.04+大氣溫度!EC19)))/(17.625-LN(大氣濕度!EC19/100)-((17.625*大氣溫度!EC19)/(243.04+大氣溫度!EC19)))</f>
        <v>23.963346341776425</v>
      </c>
      <c r="ED19" s="79">
        <f>243.04*(LN(大氣濕度!ED19/100)+((17.625*大氣溫度!ED19)/(243.04+大氣溫度!ED19)))/(17.625-LN(大氣濕度!ED19/100)-((17.625*大氣溫度!ED19)/(243.04+大氣溫度!ED19)))</f>
        <v>22.817029235228024</v>
      </c>
      <c r="EE19" s="79">
        <f>243.04*(LN(大氣濕度!EE19/100)+((17.625*大氣溫度!EE19)/(243.04+大氣溫度!EE19)))/(17.625-LN(大氣濕度!EE19/100)-((17.625*大氣溫度!EE19)/(243.04+大氣溫度!EE19)))</f>
        <v>22.039945264317463</v>
      </c>
      <c r="EF19" s="79">
        <f>243.04*(LN(大氣濕度!EF19/100)+((17.625*大氣溫度!EF19)/(243.04+大氣溫度!EF19)))/(17.625-LN(大氣濕度!EF19/100)-((17.625*大氣溫度!EF19)/(243.04+大氣溫度!EF19)))</f>
        <v>22.834042619614994</v>
      </c>
    </row>
    <row r="20" spans="1:136" x14ac:dyDescent="0.25">
      <c r="A20" s="57">
        <v>0.70833333333333304</v>
      </c>
      <c r="B20" s="54">
        <v>15.6</v>
      </c>
      <c r="C20" s="54">
        <v>16.600000000000001</v>
      </c>
      <c r="D20" s="54">
        <v>16.100000000000001</v>
      </c>
      <c r="E20" s="54">
        <v>13.1</v>
      </c>
      <c r="F20" s="54">
        <v>11.6</v>
      </c>
      <c r="G20" s="54">
        <v>14.3</v>
      </c>
      <c r="H20" s="54">
        <v>13.8</v>
      </c>
      <c r="I20" s="54">
        <v>11.6</v>
      </c>
      <c r="J20" s="54">
        <v>16</v>
      </c>
      <c r="K20" s="54">
        <v>15.1</v>
      </c>
      <c r="L20" s="54">
        <v>16.3</v>
      </c>
      <c r="M20" s="54">
        <v>17.3</v>
      </c>
      <c r="N20" s="54">
        <v>17</v>
      </c>
      <c r="O20" s="54">
        <v>17.600000000000001</v>
      </c>
      <c r="P20" s="54">
        <v>17.2</v>
      </c>
      <c r="Q20" s="54">
        <v>16.399999999999999</v>
      </c>
      <c r="R20" s="54">
        <v>16.3</v>
      </c>
      <c r="S20" s="54">
        <v>15.6</v>
      </c>
      <c r="T20" s="54">
        <v>16.7</v>
      </c>
      <c r="U20" s="54">
        <v>18.5</v>
      </c>
      <c r="V20" s="54">
        <v>16.899999999999999</v>
      </c>
      <c r="W20" s="54">
        <v>17.3</v>
      </c>
      <c r="X20" s="54">
        <v>17</v>
      </c>
      <c r="Y20" s="54">
        <v>13.1</v>
      </c>
      <c r="Z20" s="54">
        <v>10.5</v>
      </c>
      <c r="AA20" s="54">
        <v>13.2</v>
      </c>
      <c r="AB20" s="54">
        <v>12.5</v>
      </c>
      <c r="AC20" s="54">
        <v>13</v>
      </c>
      <c r="AD20" s="54">
        <v>16.2</v>
      </c>
      <c r="AE20" s="54">
        <v>17.8</v>
      </c>
      <c r="AF20" s="54">
        <v>17.7</v>
      </c>
      <c r="AG20" s="54">
        <v>19.600000000000001</v>
      </c>
      <c r="AH20" s="54">
        <v>19.7</v>
      </c>
      <c r="AI20" s="54">
        <v>17.8</v>
      </c>
      <c r="AJ20" s="54">
        <v>19.600000000000001</v>
      </c>
      <c r="AK20" s="54">
        <v>20</v>
      </c>
      <c r="AL20" s="54">
        <v>14.9</v>
      </c>
      <c r="AM20" s="54">
        <v>15.8</v>
      </c>
      <c r="AN20" s="54">
        <v>17</v>
      </c>
      <c r="AO20" s="54">
        <v>19.5</v>
      </c>
      <c r="AP20" s="54">
        <v>20.7</v>
      </c>
      <c r="AQ20" s="54">
        <v>17.100000000000001</v>
      </c>
      <c r="AR20" s="54">
        <v>18.100000000000001</v>
      </c>
      <c r="AS20" s="54">
        <v>17.7</v>
      </c>
      <c r="AT20" s="54">
        <v>18.5</v>
      </c>
      <c r="AU20" s="54">
        <v>19</v>
      </c>
      <c r="AV20" s="54">
        <v>19.2</v>
      </c>
      <c r="AW20" s="54">
        <v>17.100000000000001</v>
      </c>
      <c r="AX20" s="54">
        <v>18.399999999999999</v>
      </c>
      <c r="AY20" s="54">
        <v>17.8</v>
      </c>
      <c r="AZ20" s="54">
        <v>20.100000000000001</v>
      </c>
      <c r="BA20" s="54">
        <v>21.2</v>
      </c>
      <c r="BB20" s="54">
        <v>21.4</v>
      </c>
      <c r="BC20" s="54">
        <v>21.6</v>
      </c>
      <c r="BD20" s="54">
        <v>21.3</v>
      </c>
      <c r="BE20" s="54">
        <v>14.5</v>
      </c>
      <c r="BF20" s="54">
        <v>11.6</v>
      </c>
      <c r="BG20" s="54">
        <v>17.100000000000001</v>
      </c>
      <c r="BH20" s="54">
        <v>17.5</v>
      </c>
      <c r="BI20" s="54">
        <v>17.899999999999999</v>
      </c>
      <c r="BJ20" s="54">
        <v>19.600000000000001</v>
      </c>
      <c r="BK20" s="54">
        <v>21.7</v>
      </c>
      <c r="BL20" s="54">
        <v>22.5</v>
      </c>
      <c r="BM20" s="54">
        <v>23.2</v>
      </c>
      <c r="BN20" s="54">
        <v>23.3</v>
      </c>
      <c r="BO20" s="54">
        <v>23.9</v>
      </c>
      <c r="BP20" s="54">
        <v>23.8</v>
      </c>
      <c r="BQ20" s="54">
        <v>23.9</v>
      </c>
      <c r="BR20" s="54">
        <v>22.9</v>
      </c>
      <c r="BS20" s="54">
        <v>20.8</v>
      </c>
      <c r="BT20" s="54">
        <v>18.3</v>
      </c>
      <c r="BU20" s="54">
        <v>19.100000000000001</v>
      </c>
      <c r="BV20" s="54">
        <v>19.3</v>
      </c>
      <c r="BW20" s="54">
        <v>20.399999999999999</v>
      </c>
      <c r="BX20" s="54">
        <v>16.600000000000001</v>
      </c>
      <c r="BY20" s="54">
        <v>19.600000000000001</v>
      </c>
      <c r="BZ20" s="54">
        <v>20.8</v>
      </c>
      <c r="CA20" s="54">
        <v>21.5</v>
      </c>
      <c r="CB20" s="54">
        <v>22.9</v>
      </c>
      <c r="CC20" s="54">
        <v>21</v>
      </c>
      <c r="CD20" s="54">
        <v>21.7</v>
      </c>
      <c r="CE20" s="54">
        <v>22.2</v>
      </c>
      <c r="CF20" s="54">
        <v>20.9</v>
      </c>
      <c r="CG20" s="54">
        <v>20.6</v>
      </c>
      <c r="CH20" s="54">
        <v>20.6</v>
      </c>
      <c r="CI20" s="54">
        <v>22.3</v>
      </c>
      <c r="CJ20" s="54">
        <v>22.3</v>
      </c>
      <c r="CK20" s="54">
        <v>23</v>
      </c>
      <c r="CL20" s="54">
        <v>23.8</v>
      </c>
      <c r="CM20" s="54">
        <v>23.8</v>
      </c>
      <c r="CN20" s="54">
        <v>20.6</v>
      </c>
      <c r="CO20" s="79">
        <f>243.04*(LN(大氣濕度!CO20/100)+((17.625*大氣溫度!CO20)/(243.04+大氣溫度!CO20)))/(17.625-LN(大氣濕度!CO20/100)-((17.625*大氣溫度!CO20)/(243.04+大氣溫度!CO20)))</f>
        <v>20.68685439338298</v>
      </c>
      <c r="CP20" s="79">
        <f>243.04*(LN(大氣濕度!CP20/100)+((17.625*大氣溫度!CP20)/(243.04+大氣溫度!CP20)))/(17.625-LN(大氣濕度!CP20/100)-((17.625*大氣溫度!CP20)/(243.04+大氣溫度!CP20)))</f>
        <v>19.752545152008214</v>
      </c>
      <c r="CQ20" s="79">
        <f>243.04*(LN(大氣濕度!CQ20/100)+((17.625*大氣溫度!CQ20)/(243.04+大氣溫度!CQ20)))/(17.625-LN(大氣濕度!CQ20/100)-((17.625*大氣溫度!CQ20)/(243.04+大氣溫度!CQ20)))</f>
        <v>21.031435429090504</v>
      </c>
      <c r="CR20" s="79">
        <f>243.04*(LN(大氣濕度!CR20/100)+((17.625*大氣溫度!CR20)/(243.04+大氣溫度!CR20)))/(17.625-LN(大氣濕度!CR20/100)-((17.625*大氣溫度!CR20)/(243.04+大氣溫度!CR20)))</f>
        <v>21.088355842090799</v>
      </c>
      <c r="CS20" s="79">
        <f>243.04*(LN(大氣濕度!CS20/100)+((17.625*大氣溫度!CS20)/(243.04+大氣溫度!CS20)))/(17.625-LN(大氣濕度!CS20/100)-((17.625*大氣溫度!CS20)/(243.04+大氣溫度!CS20)))</f>
        <v>16.819388236041259</v>
      </c>
      <c r="CT20" s="79">
        <f>243.04*(LN(大氣濕度!CT20/100)+((17.625*大氣溫度!CT20)/(243.04+大氣溫度!CT20)))/(17.625-LN(大氣濕度!CT20/100)-((17.625*大氣溫度!CT20)/(243.04+大氣溫度!CT20)))</f>
        <v>19.291720963183806</v>
      </c>
      <c r="CU20" s="79">
        <f>243.04*(LN(大氣濕度!CU20/100)+((17.625*大氣溫度!CU20)/(243.04+大氣溫度!CU20)))/(17.625-LN(大氣濕度!CU20/100)-((17.625*大氣溫度!CU20)/(243.04+大氣溫度!CU20)))</f>
        <v>22.301670459842409</v>
      </c>
      <c r="CV20" s="79">
        <f>243.04*(LN(大氣濕度!CV20/100)+((17.625*大氣溫度!CV20)/(243.04+大氣溫度!CV20)))/(17.625-LN(大氣濕度!CV20/100)-((17.625*大氣溫度!CV20)/(243.04+大氣溫度!CV20)))</f>
        <v>21.298090976600204</v>
      </c>
      <c r="CW20" s="79">
        <f>243.04*(LN(大氣濕度!CW20/100)+((17.625*大氣溫度!CW20)/(243.04+大氣溫度!CW20)))/(17.625-LN(大氣濕度!CW20/100)-((17.625*大氣溫度!CW20)/(243.04+大氣溫度!CW20)))</f>
        <v>21.491522030201857</v>
      </c>
      <c r="CX20" s="79">
        <f>243.04*(LN(大氣濕度!CX20/100)+((17.625*大氣溫度!CX20)/(243.04+大氣溫度!CX20)))/(17.625-LN(大氣濕度!CX20/100)-((17.625*大氣溫度!CX20)/(243.04+大氣溫度!CX20)))</f>
        <v>21.187411466680569</v>
      </c>
      <c r="CY20" s="79">
        <f>243.04*(LN(大氣濕度!CY20/100)+((17.625*大氣溫度!CY20)/(243.04+大氣溫度!CY20)))/(17.625-LN(大氣濕度!CY20/100)-((17.625*大氣溫度!CY20)/(243.04+大氣溫度!CY20)))</f>
        <v>21.996933031199124</v>
      </c>
      <c r="CZ20" s="79">
        <f>243.04*(LN(大氣濕度!CZ20/100)+((17.625*大氣溫度!CZ20)/(243.04+大氣溫度!CZ20)))/(17.625-LN(大氣濕度!CZ20/100)-((17.625*大氣溫度!CZ20)/(243.04+大氣溫度!CZ20)))</f>
        <v>23.188789432947885</v>
      </c>
      <c r="DA20" s="79">
        <f>243.04*(LN(大氣濕度!DA20/100)+((17.625*大氣溫度!DA20)/(243.04+大氣溫度!DA20)))/(17.625-LN(大氣濕度!DA20/100)-((17.625*大氣溫度!DA20)/(243.04+大氣溫度!DA20)))</f>
        <v>23.799250170695576</v>
      </c>
      <c r="DB20" s="79">
        <f>243.04*(LN(大氣濕度!DB20/100)+((17.625*大氣溫度!DB20)/(243.04+大氣溫度!DB20)))/(17.625-LN(大氣濕度!DB20/100)-((17.625*大氣溫度!DB20)/(243.04+大氣溫度!DB20)))</f>
        <v>23.510392783807887</v>
      </c>
      <c r="DC20" s="79">
        <f>243.04*(LN(大氣濕度!DC20/100)+((17.625*大氣溫度!DC20)/(243.04+大氣溫度!DC20)))/(17.625-LN(大氣濕度!DC20/100)-((17.625*大氣溫度!DC20)/(243.04+大氣溫度!DC20)))</f>
        <v>23.920300596974123</v>
      </c>
      <c r="DD20" s="79">
        <f>243.04*(LN(大氣濕度!DD20/100)+((17.625*大氣溫度!DD20)/(243.04+大氣溫度!DD20)))/(17.625-LN(大氣濕度!DD20/100)-((17.625*大氣溫度!DD20)/(243.04+大氣溫度!DD20)))</f>
        <v>22.542262131045241</v>
      </c>
      <c r="DE20" s="79">
        <f>243.04*(LN(大氣濕度!DE20/100)+((17.625*大氣溫度!DE20)/(243.04+大氣溫度!DE20)))/(17.625-LN(大氣濕度!DE20/100)-((17.625*大氣溫度!DE20)/(243.04+大氣溫度!DE20)))</f>
        <v>22.881718584152082</v>
      </c>
      <c r="DF20" s="79">
        <f>243.04*(LN(大氣濕度!DF20/100)+((17.625*大氣溫度!DF20)/(243.04+大氣溫度!DF20)))/(17.625-LN(大氣濕度!DF20/100)-((17.625*大氣溫度!DF20)/(243.04+大氣溫度!DF20)))</f>
        <v>24.918839240754547</v>
      </c>
      <c r="DG20" s="79">
        <f>243.04*(LN(大氣濕度!DG20/100)+((17.625*大氣溫度!DG20)/(243.04+大氣溫度!DG20)))/(17.625-LN(大氣濕度!DG20/100)-((17.625*大氣溫度!DG20)/(243.04+大氣溫度!DG20)))</f>
        <v>23.975142082970155</v>
      </c>
      <c r="DH20" s="79">
        <f>243.04*(LN(大氣濕度!DH20/100)+((17.625*大氣溫度!DH20)/(243.04+大氣溫度!DH20)))/(17.625-LN(大氣濕度!DH20/100)-((17.625*大氣溫度!DH20)/(243.04+大氣溫度!DH20)))</f>
        <v>23.633307689792435</v>
      </c>
      <c r="DI20" s="79">
        <f>243.04*(LN(大氣濕度!DI20/100)+((17.625*大氣溫度!DI20)/(243.04+大氣溫度!DI20)))/(17.625-LN(大氣濕度!DI20/100)-((17.625*大氣溫度!DI20)/(243.04+大氣溫度!DI20)))</f>
        <v>25.027166080707421</v>
      </c>
      <c r="DJ20" s="79">
        <f>243.04*(LN(大氣濕度!DJ20/100)+((17.625*大氣溫度!DJ20)/(243.04+大氣溫度!DJ20)))/(17.625-LN(大氣濕度!DJ20/100)-((17.625*大氣溫度!DJ20)/(243.04+大氣溫度!DJ20)))</f>
        <v>23.839660179057923</v>
      </c>
      <c r="DK20" s="79">
        <f>243.04*(LN(大氣濕度!DK20/100)+((17.625*大氣溫度!DK20)/(243.04+大氣溫度!DK20)))/(17.625-LN(大氣濕度!DK20/100)-((17.625*大氣溫度!DK20)/(243.04+大氣溫度!DK20)))</f>
        <v>25.775598980643846</v>
      </c>
      <c r="DL20" s="79">
        <f>243.04*(LN(大氣濕度!DL20/100)+((17.625*大氣溫度!DL20)/(243.04+大氣溫度!DL20)))/(17.625-LN(大氣濕度!DL20/100)-((17.625*大氣溫度!DL20)/(243.04+大氣溫度!DL20)))</f>
        <v>27.101077908243145</v>
      </c>
      <c r="DM20" s="79">
        <f>243.04*(LN(大氣濕度!DM20/100)+((17.625*大氣溫度!DM20)/(243.04+大氣溫度!DM20)))/(17.625-LN(大氣濕度!DM20/100)-((17.625*大氣溫度!DM20)/(243.04+大氣溫度!DM20)))</f>
        <v>25.81105212139034</v>
      </c>
      <c r="DN20" s="79">
        <f>243.04*(LN(大氣濕度!DN20/100)+((17.625*大氣溫度!DN20)/(243.04+大氣溫度!DN20)))/(17.625-LN(大氣濕度!DN20/100)-((17.625*大氣溫度!DN20)/(243.04+大氣溫度!DN20)))</f>
        <v>26.611395543611458</v>
      </c>
      <c r="DO20" s="79">
        <f>243.04*(LN(大氣濕度!DO20/100)+((17.625*大氣溫度!DO20)/(243.04+大氣溫度!DO20)))/(17.625-LN(大氣濕度!DO20/100)-((17.625*大氣溫度!DO20)/(243.04+大氣溫度!DO20)))</f>
        <v>26.686861734891316</v>
      </c>
      <c r="DP20" s="79">
        <f>243.04*(LN(大氣濕度!DP20/100)+((17.625*大氣溫度!DP20)/(243.04+大氣溫度!DP20)))/(17.625-LN(大氣濕度!DP20/100)-((17.625*大氣溫度!DP20)/(243.04+大氣溫度!DP20)))</f>
        <v>26.637130002526149</v>
      </c>
      <c r="DQ20" s="79">
        <f>243.04*(LN(大氣濕度!DQ20/100)+((17.625*大氣溫度!DQ20)/(243.04+大氣溫度!DQ20)))/(17.625-LN(大氣濕度!DQ20/100)-((17.625*大氣溫度!DQ20)/(243.04+大氣溫度!DQ20)))</f>
        <v>24.432731023493549</v>
      </c>
      <c r="DR20" s="79">
        <f>243.04*(LN(大氣濕度!DR20/100)+((17.625*大氣溫度!DR20)/(243.04+大氣溫度!DR20)))/(17.625-LN(大氣濕度!DR20/100)-((17.625*大氣溫度!DR20)/(243.04+大氣溫度!DR20)))</f>
        <v>23.204013374131868</v>
      </c>
      <c r="DS20" s="79">
        <f>243.04*(LN(大氣濕度!DS20/100)+((17.625*大氣溫度!DS20)/(243.04+大氣溫度!DS20)))/(17.625-LN(大氣濕度!DS20/100)-((17.625*大氣溫度!DS20)/(243.04+大氣溫度!DS20)))</f>
        <v>25.050827388187138</v>
      </c>
      <c r="DT20" s="79">
        <f>243.04*(LN(大氣濕度!DT20/100)+((17.625*大氣溫度!DT20)/(243.04+大氣溫度!DT20)))/(17.625-LN(大氣濕度!DT20/100)-((17.625*大氣溫度!DT20)/(243.04+大氣溫度!DT20)))</f>
        <v>24.932824949955318</v>
      </c>
      <c r="DU20" s="79">
        <f>243.04*(LN(大氣濕度!DU20/100)+((17.625*大氣溫度!DU20)/(243.04+大氣溫度!DU20)))/(17.625-LN(大氣濕度!DU20/100)-((17.625*大氣溫度!DU20)/(243.04+大氣溫度!DU20)))</f>
        <v>24.550097513240019</v>
      </c>
      <c r="DV20" s="79">
        <f>243.04*(LN(大氣濕度!DV20/100)+((17.625*大氣溫度!DV20)/(243.04+大氣溫度!DV20)))/(17.625-LN(大氣濕度!DV20/100)-((17.625*大氣溫度!DV20)/(243.04+大氣溫度!DV20)))</f>
        <v>25.402443362270876</v>
      </c>
      <c r="DW20" s="79">
        <f>243.04*(LN(大氣濕度!DW20/100)+((17.625*大氣溫度!DW20)/(243.04+大氣溫度!DW20)))/(17.625-LN(大氣濕度!DW20/100)-((17.625*大氣溫度!DW20)/(243.04+大氣溫度!DW20)))</f>
        <v>24.432041067507019</v>
      </c>
      <c r="DX20" s="79">
        <f>243.04*(LN(大氣濕度!DX20/100)+((17.625*大氣溫度!DX20)/(243.04+大氣溫度!DX20)))/(17.625-LN(大氣濕度!DX20/100)-((17.625*大氣溫度!DX20)/(243.04+大氣溫度!DX20)))</f>
        <v>25.119542933878112</v>
      </c>
      <c r="DY20" s="79">
        <f>243.04*(LN(大氣濕度!DY20/100)+((17.625*大氣溫度!DY20)/(243.04+大氣溫度!DY20)))/(17.625-LN(大氣濕度!DY20/100)-((17.625*大氣溫度!DY20)/(243.04+大氣溫度!DY20)))</f>
        <v>23.449022505015293</v>
      </c>
      <c r="DZ20" s="79">
        <f>243.04*(LN(大氣濕度!DZ20/100)+((17.625*大氣溫度!DZ20)/(243.04+大氣溫度!DZ20)))/(17.625-LN(大氣濕度!DZ20/100)-((17.625*大氣溫度!DZ20)/(243.04+大氣溫度!DZ20)))</f>
        <v>26.152369392730041</v>
      </c>
      <c r="EA20" s="79">
        <f>243.04*(LN(大氣濕度!EA20/100)+((17.625*大氣溫度!EA20)/(243.04+大氣溫度!EA20)))/(17.625-LN(大氣濕度!EA20/100)-((17.625*大氣溫度!EA20)/(243.04+大氣溫度!EA20)))</f>
        <v>26.368281636100257</v>
      </c>
      <c r="EB20" s="79">
        <f>243.04*(LN(大氣濕度!EB20/100)+((17.625*大氣溫度!EB20)/(243.04+大氣溫度!EB20)))/(17.625-LN(大氣濕度!EB20/100)-((17.625*大氣溫度!EB20)/(243.04+大氣溫度!EB20)))</f>
        <v>26.615234392397937</v>
      </c>
      <c r="EC20" s="79">
        <f>243.04*(LN(大氣濕度!EC20/100)+((17.625*大氣溫度!EC20)/(243.04+大氣溫度!EC20)))/(17.625-LN(大氣濕度!EC20/100)-((17.625*大氣溫度!EC20)/(243.04+大氣溫度!EC20)))</f>
        <v>23.932667840554902</v>
      </c>
      <c r="ED20" s="79">
        <f>243.04*(LN(大氣濕度!ED20/100)+((17.625*大氣溫度!ED20)/(243.04+大氣溫度!ED20)))/(17.625-LN(大氣濕度!ED20/100)-((17.625*大氣溫度!ED20)/(243.04+大氣溫度!ED20)))</f>
        <v>22.599126220969193</v>
      </c>
      <c r="EE20" s="79">
        <f>243.04*(LN(大氣濕度!EE20/100)+((17.625*大氣溫度!EE20)/(243.04+大氣溫度!EE20)))/(17.625-LN(大氣濕度!EE20/100)-((17.625*大氣溫度!EE20)/(243.04+大氣溫度!EE20)))</f>
        <v>22.921517812040459</v>
      </c>
      <c r="EF20" s="79">
        <f>243.04*(LN(大氣濕度!EF20/100)+((17.625*大氣溫度!EF20)/(243.04+大氣溫度!EF20)))/(17.625-LN(大氣濕度!EF20/100)-((17.625*大氣溫度!EF20)/(243.04+大氣溫度!EF20)))</f>
        <v>22.850731420922124</v>
      </c>
    </row>
    <row r="21" spans="1:136" x14ac:dyDescent="0.25">
      <c r="A21" s="57">
        <v>0.75</v>
      </c>
      <c r="B21" s="54">
        <v>15.3</v>
      </c>
      <c r="C21" s="54">
        <v>15.9</v>
      </c>
      <c r="D21" s="54">
        <v>15.1</v>
      </c>
      <c r="E21" s="54">
        <v>12.4</v>
      </c>
      <c r="F21" s="54">
        <v>11.3</v>
      </c>
      <c r="G21" s="54">
        <v>13.8</v>
      </c>
      <c r="H21" s="54">
        <v>13.8</v>
      </c>
      <c r="I21" s="54">
        <v>12.5</v>
      </c>
      <c r="J21" s="54">
        <v>15.1</v>
      </c>
      <c r="K21" s="54">
        <v>14.3</v>
      </c>
      <c r="L21" s="54">
        <v>16</v>
      </c>
      <c r="M21" s="54">
        <v>16.5</v>
      </c>
      <c r="N21" s="54">
        <v>15.8</v>
      </c>
      <c r="O21" s="54">
        <v>17.2</v>
      </c>
      <c r="P21" s="54">
        <v>16.8</v>
      </c>
      <c r="Q21" s="54">
        <v>15.8</v>
      </c>
      <c r="R21" s="54">
        <v>16.3</v>
      </c>
      <c r="S21" s="54">
        <v>15.3</v>
      </c>
      <c r="T21" s="54">
        <v>16</v>
      </c>
      <c r="U21" s="54">
        <v>18</v>
      </c>
      <c r="V21" s="54">
        <v>15.9</v>
      </c>
      <c r="W21" s="54">
        <v>16.5</v>
      </c>
      <c r="X21" s="54">
        <v>16.2</v>
      </c>
      <c r="Y21" s="54">
        <v>12.4</v>
      </c>
      <c r="Z21" s="54">
        <v>10</v>
      </c>
      <c r="AA21" s="54">
        <v>12.9</v>
      </c>
      <c r="AB21" s="54">
        <v>12.2</v>
      </c>
      <c r="AC21" s="54">
        <v>13</v>
      </c>
      <c r="AD21" s="54">
        <v>15.5</v>
      </c>
      <c r="AE21" s="54">
        <v>16.899999999999999</v>
      </c>
      <c r="AF21" s="54">
        <v>17.2</v>
      </c>
      <c r="AG21" s="54">
        <v>18.3</v>
      </c>
      <c r="AH21" s="54">
        <v>19</v>
      </c>
      <c r="AI21" s="54">
        <v>16.600000000000001</v>
      </c>
      <c r="AJ21" s="54">
        <v>18.600000000000001</v>
      </c>
      <c r="AK21" s="54">
        <v>19.899999999999999</v>
      </c>
      <c r="AL21" s="54">
        <v>13.7</v>
      </c>
      <c r="AM21" s="54">
        <v>15.5</v>
      </c>
      <c r="AN21" s="54">
        <v>17.100000000000001</v>
      </c>
      <c r="AO21" s="54">
        <v>19.5</v>
      </c>
      <c r="AP21" s="54">
        <v>19.899999999999999</v>
      </c>
      <c r="AQ21" s="54">
        <v>16.100000000000001</v>
      </c>
      <c r="AR21" s="54">
        <v>17.2</v>
      </c>
      <c r="AS21" s="54">
        <v>17.399999999999999</v>
      </c>
      <c r="AT21" s="54">
        <v>17.7</v>
      </c>
      <c r="AU21" s="54">
        <v>18.2</v>
      </c>
      <c r="AV21" s="54">
        <v>18.8</v>
      </c>
      <c r="AW21" s="54">
        <v>16.5</v>
      </c>
      <c r="AX21" s="54">
        <v>17.7</v>
      </c>
      <c r="AY21" s="54">
        <v>18</v>
      </c>
      <c r="AZ21" s="54">
        <v>19.8</v>
      </c>
      <c r="BA21" s="54">
        <v>20.8</v>
      </c>
      <c r="BB21" s="54">
        <v>20.6</v>
      </c>
      <c r="BC21" s="54">
        <v>20.9</v>
      </c>
      <c r="BD21" s="54">
        <v>20.8</v>
      </c>
      <c r="BE21" s="54">
        <v>13.2</v>
      </c>
      <c r="BF21" s="54">
        <v>11.7</v>
      </c>
      <c r="BG21" s="54">
        <v>16.5</v>
      </c>
      <c r="BH21" s="54">
        <v>17.5</v>
      </c>
      <c r="BI21" s="54">
        <v>17.399999999999999</v>
      </c>
      <c r="BJ21" s="54">
        <v>18.600000000000001</v>
      </c>
      <c r="BK21" s="54">
        <v>21.4</v>
      </c>
      <c r="BL21" s="54">
        <v>21.7</v>
      </c>
      <c r="BM21" s="54">
        <v>22.7</v>
      </c>
      <c r="BN21" s="54">
        <v>22.9</v>
      </c>
      <c r="BO21" s="54">
        <v>23.5</v>
      </c>
      <c r="BP21" s="54">
        <v>23.3</v>
      </c>
      <c r="BQ21" s="54">
        <v>23.3</v>
      </c>
      <c r="BR21" s="54">
        <v>22.7</v>
      </c>
      <c r="BS21" s="54">
        <v>19.600000000000001</v>
      </c>
      <c r="BT21" s="54">
        <v>18</v>
      </c>
      <c r="BU21" s="54">
        <v>18.7</v>
      </c>
      <c r="BV21" s="54">
        <v>19.100000000000001</v>
      </c>
      <c r="BW21" s="54">
        <v>19.3</v>
      </c>
      <c r="BX21" s="54">
        <v>15.8</v>
      </c>
      <c r="BY21" s="54">
        <v>18.7</v>
      </c>
      <c r="BZ21" s="54">
        <v>20.3</v>
      </c>
      <c r="CA21" s="54">
        <v>21.4</v>
      </c>
      <c r="CB21" s="54">
        <v>22.8</v>
      </c>
      <c r="CC21" s="54">
        <v>20.3</v>
      </c>
      <c r="CD21" s="54">
        <v>21</v>
      </c>
      <c r="CE21" s="54">
        <v>22</v>
      </c>
      <c r="CF21" s="54">
        <v>19.399999999999999</v>
      </c>
      <c r="CG21" s="54">
        <v>19.2</v>
      </c>
      <c r="CH21" s="54">
        <v>20.100000000000001</v>
      </c>
      <c r="CI21" s="54">
        <v>21.5</v>
      </c>
      <c r="CJ21" s="54">
        <v>21.9</v>
      </c>
      <c r="CK21" s="54">
        <v>22.9</v>
      </c>
      <c r="CL21" s="54">
        <v>22.8</v>
      </c>
      <c r="CM21" s="54">
        <v>22.8</v>
      </c>
      <c r="CN21" s="54">
        <v>20.399999999999999</v>
      </c>
      <c r="CO21" s="79">
        <f>243.04*(LN(大氣濕度!CO21/100)+((17.625*大氣溫度!CO21)/(243.04+大氣溫度!CO21)))/(17.625-LN(大氣濕度!CO21/100)-((17.625*大氣溫度!CO21)/(243.04+大氣溫度!CO21)))</f>
        <v>20.927219277996084</v>
      </c>
      <c r="CP21" s="79">
        <f>243.04*(LN(大氣濕度!CP21/100)+((17.625*大氣溫度!CP21)/(243.04+大氣溫度!CP21)))/(17.625-LN(大氣濕度!CP21/100)-((17.625*大氣溫度!CP21)/(243.04+大氣溫度!CP21)))</f>
        <v>19.663351384715906</v>
      </c>
      <c r="CQ21" s="79">
        <f>243.04*(LN(大氣濕度!CQ21/100)+((17.625*大氣溫度!CQ21)/(243.04+大氣溫度!CQ21)))/(17.625-LN(大氣濕度!CQ21/100)-((17.625*大氣溫度!CQ21)/(243.04+大氣溫度!CQ21)))</f>
        <v>21.021845251035373</v>
      </c>
      <c r="CR21" s="79">
        <f>243.04*(LN(大氣濕度!CR21/100)+((17.625*大氣溫度!CR21)/(243.04+大氣溫度!CR21)))/(17.625-LN(大氣濕度!CR21/100)-((17.625*大氣溫度!CR21)/(243.04+大氣溫度!CR21)))</f>
        <v>19.174682608035358</v>
      </c>
      <c r="CS21" s="79">
        <f>243.04*(LN(大氣濕度!CS21/100)+((17.625*大氣溫度!CS21)/(243.04+大氣溫度!CS21)))/(17.625-LN(大氣濕度!CS21/100)-((17.625*大氣溫度!CS21)/(243.04+大氣溫度!CS21)))</f>
        <v>16.714351530379851</v>
      </c>
      <c r="CT21" s="79">
        <f>243.04*(LN(大氣濕度!CT21/100)+((17.625*大氣溫度!CT21)/(243.04+大氣溫度!CT21)))/(17.625-LN(大氣濕度!CT21/100)-((17.625*大氣溫度!CT21)/(243.04+大氣溫度!CT21)))</f>
        <v>20.142911424193418</v>
      </c>
      <c r="CU21" s="79">
        <f>243.04*(LN(大氣濕度!CU21/100)+((17.625*大氣溫度!CU21)/(243.04+大氣溫度!CU21)))/(17.625-LN(大氣濕度!CU21/100)-((17.625*大氣溫度!CU21)/(243.04+大氣溫度!CU21)))</f>
        <v>22.101444421608711</v>
      </c>
      <c r="CV21" s="79">
        <f>243.04*(LN(大氣濕度!CV21/100)+((17.625*大氣溫度!CV21)/(243.04+大氣溫度!CV21)))/(17.625-LN(大氣濕度!CV21/100)-((17.625*大氣溫度!CV21)/(243.04+大氣溫度!CV21)))</f>
        <v>21.898176804169331</v>
      </c>
      <c r="CW21" s="79">
        <f>243.04*(LN(大氣濕度!CW21/100)+((17.625*大氣溫度!CW21)/(243.04+大氣溫度!CW21)))/(17.625-LN(大氣濕度!CW21/100)-((17.625*大氣溫度!CW21)/(243.04+大氣溫度!CW21)))</f>
        <v>21.502177679789934</v>
      </c>
      <c r="CX21" s="79">
        <f>243.04*(LN(大氣濕度!CX21/100)+((17.625*大氣溫度!CX21)/(243.04+大氣溫度!CX21)))/(17.625-LN(大氣濕度!CX21/100)-((17.625*大氣溫度!CX21)/(243.04+大氣溫度!CX21)))</f>
        <v>20.326919386164302</v>
      </c>
      <c r="CY21" s="79">
        <f>243.04*(LN(大氣濕度!CY21/100)+((17.625*大氣溫度!CY21)/(243.04+大氣溫度!CY21)))/(17.625-LN(大氣濕度!CY21/100)-((17.625*大氣溫度!CY21)/(243.04+大氣溫度!CY21)))</f>
        <v>21.963042279136207</v>
      </c>
      <c r="CZ21" s="79">
        <f>243.04*(LN(大氣濕度!CZ21/100)+((17.625*大氣溫度!CZ21)/(243.04+大氣溫度!CZ21)))/(17.625-LN(大氣濕度!CZ21/100)-((17.625*大氣溫度!CZ21)/(243.04+大氣溫度!CZ21)))</f>
        <v>22.768666273216294</v>
      </c>
      <c r="DA21" s="79">
        <f>243.04*(LN(大氣濕度!DA21/100)+((17.625*大氣溫度!DA21)/(243.04+大氣溫度!DA21)))/(17.625-LN(大氣濕度!DA21/100)-((17.625*大氣溫度!DA21)/(243.04+大氣溫度!DA21)))</f>
        <v>24.74900366180055</v>
      </c>
      <c r="DB21" s="79">
        <f>243.04*(LN(大氣濕度!DB21/100)+((17.625*大氣溫度!DB21)/(243.04+大氣溫度!DB21)))/(17.625-LN(大氣濕度!DB21/100)-((17.625*大氣溫度!DB21)/(243.04+大氣溫度!DB21)))</f>
        <v>23.654603101140079</v>
      </c>
      <c r="DC21" s="79">
        <f>243.04*(LN(大氣濕度!DC21/100)+((17.625*大氣溫度!DC21)/(243.04+大氣溫度!DC21)))/(17.625-LN(大氣濕度!DC21/100)-((17.625*大氣溫度!DC21)/(243.04+大氣溫度!DC21)))</f>
        <v>24.151118509579035</v>
      </c>
      <c r="DD21" s="79">
        <f>243.04*(LN(大氣濕度!DD21/100)+((17.625*大氣溫度!DD21)/(243.04+大氣溫度!DD21)))/(17.625-LN(大氣濕度!DD21/100)-((17.625*大氣溫度!DD21)/(243.04+大氣溫度!DD21)))</f>
        <v>22.450516155556965</v>
      </c>
      <c r="DE21" s="79">
        <f>243.04*(LN(大氣濕度!DE21/100)+((17.625*大氣溫度!DE21)/(243.04+大氣溫度!DE21)))/(17.625-LN(大氣濕度!DE21/100)-((17.625*大氣溫度!DE21)/(243.04+大氣溫度!DE21)))</f>
        <v>23.643650261696106</v>
      </c>
      <c r="DF21" s="79">
        <f>243.04*(LN(大氣濕度!DF21/100)+((17.625*大氣溫度!DF21)/(243.04+大氣溫度!DF21)))/(17.625-LN(大氣濕度!DF21/100)-((17.625*大氣溫度!DF21)/(243.04+大氣溫度!DF21)))</f>
        <v>25.161770339487973</v>
      </c>
      <c r="DG21" s="79">
        <f>243.04*(LN(大氣濕度!DG21/100)+((17.625*大氣溫度!DG21)/(243.04+大氣溫度!DG21)))/(17.625-LN(大氣濕度!DG21/100)-((17.625*大氣溫度!DG21)/(243.04+大氣溫度!DG21)))</f>
        <v>23.023206787825508</v>
      </c>
      <c r="DH21" s="79">
        <f>243.04*(LN(大氣濕度!DH21/100)+((17.625*大氣溫度!DH21)/(243.04+大氣溫度!DH21)))/(17.625-LN(大氣濕度!DH21/100)-((17.625*大氣溫度!DH21)/(243.04+大氣溫度!DH21)))</f>
        <v>23.144823936409143</v>
      </c>
      <c r="DI21" s="79">
        <f>243.04*(LN(大氣濕度!DI21/100)+((17.625*大氣溫度!DI21)/(243.04+大氣溫度!DI21)))/(17.625-LN(大氣濕度!DI21/100)-((17.625*大氣溫度!DI21)/(243.04+大氣溫度!DI21)))</f>
        <v>25.138774958297066</v>
      </c>
      <c r="DJ21" s="79">
        <f>243.04*(LN(大氣濕度!DJ21/100)+((17.625*大氣溫度!DJ21)/(243.04+大氣溫度!DJ21)))/(17.625-LN(大氣濕度!DJ21/100)-((17.625*大氣溫度!DJ21)/(243.04+大氣溫度!DJ21)))</f>
        <v>24.166690645952407</v>
      </c>
      <c r="DK21" s="79">
        <f>243.04*(LN(大氣濕度!DK21/100)+((17.625*大氣溫度!DK21)/(243.04+大氣溫度!DK21)))/(17.625-LN(大氣濕度!DK21/100)-((17.625*大氣溫度!DK21)/(243.04+大氣溫度!DK21)))</f>
        <v>25.292758111524275</v>
      </c>
      <c r="DL21" s="79">
        <f>243.04*(LN(大氣濕度!DL21/100)+((17.625*大氣溫度!DL21)/(243.04+大氣溫度!DL21)))/(17.625-LN(大氣濕度!DL21/100)-((17.625*大氣溫度!DL21)/(243.04+大氣溫度!DL21)))</f>
        <v>26.88999001905546</v>
      </c>
      <c r="DM21" s="79">
        <f>243.04*(LN(大氣濕度!DM21/100)+((17.625*大氣溫度!DM21)/(243.04+大氣溫度!DM21)))/(17.625-LN(大氣濕度!DM21/100)-((17.625*大氣溫度!DM21)/(243.04+大氣溫度!DM21)))</f>
        <v>25.465270392461754</v>
      </c>
      <c r="DN21" s="79">
        <f>243.04*(LN(大氣濕度!DN21/100)+((17.625*大氣溫度!DN21)/(243.04+大氣溫度!DN21)))/(17.625-LN(大氣濕度!DN21/100)-((17.625*大氣溫度!DN21)/(243.04+大氣溫度!DN21)))</f>
        <v>26.210830214360243</v>
      </c>
      <c r="DO21" s="79">
        <f>243.04*(LN(大氣濕度!DO21/100)+((17.625*大氣溫度!DO21)/(243.04+大氣溫度!DO21)))/(17.625-LN(大氣濕度!DO21/100)-((17.625*大氣溫度!DO21)/(243.04+大氣溫度!DO21)))</f>
        <v>26.291647229058661</v>
      </c>
      <c r="DP21" s="79">
        <f>243.04*(LN(大氣濕度!DP21/100)+((17.625*大氣溫度!DP21)/(243.04+大氣溫度!DP21)))/(17.625-LN(大氣濕度!DP21/100)-((17.625*大氣溫度!DP21)/(243.04+大氣溫度!DP21)))</f>
        <v>26.196471137258005</v>
      </c>
      <c r="DQ21" s="79">
        <f>243.04*(LN(大氣濕度!DQ21/100)+((17.625*大氣溫度!DQ21)/(243.04+大氣溫度!DQ21)))/(17.625-LN(大氣濕度!DQ21/100)-((17.625*大氣溫度!DQ21)/(243.04+大氣溫度!DQ21)))</f>
        <v>24.601206343239031</v>
      </c>
      <c r="DR21" s="79">
        <f>243.04*(LN(大氣濕度!DR21/100)+((17.625*大氣溫度!DR21)/(243.04+大氣溫度!DR21)))/(17.625-LN(大氣濕度!DR21/100)-((17.625*大氣溫度!DR21)/(243.04+大氣溫度!DR21)))</f>
        <v>24.280652584743674</v>
      </c>
      <c r="DS21" s="79">
        <f>243.04*(LN(大氣濕度!DS21/100)+((17.625*大氣溫度!DS21)/(243.04+大氣溫度!DS21)))/(17.625-LN(大氣濕度!DS21/100)-((17.625*大氣溫度!DS21)/(243.04+大氣溫度!DS21)))</f>
        <v>25.258682674437811</v>
      </c>
      <c r="DT21" s="79">
        <f>243.04*(LN(大氣濕度!DT21/100)+((17.625*大氣溫度!DT21)/(243.04+大氣溫度!DT21)))/(17.625-LN(大氣濕度!DT21/100)-((17.625*大氣溫度!DT21)/(243.04+大氣溫度!DT21)))</f>
        <v>25.147093262932096</v>
      </c>
      <c r="DU21" s="79">
        <f>243.04*(LN(大氣濕度!DU21/100)+((17.625*大氣溫度!DU21)/(243.04+大氣溫度!DU21)))/(17.625-LN(大氣濕度!DU21/100)-((17.625*大氣溫度!DU21)/(243.04+大氣溫度!DU21)))</f>
        <v>24.986945732639981</v>
      </c>
      <c r="DV21" s="79">
        <f>243.04*(LN(大氣濕度!DV21/100)+((17.625*大氣溫度!DV21)/(243.04+大氣溫度!DV21)))/(17.625-LN(大氣濕度!DV21/100)-((17.625*大氣溫度!DV21)/(243.04+大氣溫度!DV21)))</f>
        <v>24.858291655071774</v>
      </c>
      <c r="DW21" s="79">
        <f>243.04*(LN(大氣濕度!DW21/100)+((17.625*大氣溫度!DW21)/(243.04+大氣溫度!DW21)))/(17.625-LN(大氣濕度!DW21/100)-((17.625*大氣溫度!DW21)/(243.04+大氣溫度!DW21)))</f>
        <v>24.788960266610889</v>
      </c>
      <c r="DX21" s="79">
        <f>243.04*(LN(大氣濕度!DX21/100)+((17.625*大氣溫度!DX21)/(243.04+大氣溫度!DX21)))/(17.625-LN(大氣濕度!DX21/100)-((17.625*大氣溫度!DX21)/(243.04+大氣溫度!DX21)))</f>
        <v>25.403989385999115</v>
      </c>
      <c r="DY21" s="79">
        <f>243.04*(LN(大氣濕度!DY21/100)+((17.625*大氣溫度!DY21)/(243.04+大氣溫度!DY21)))/(17.625-LN(大氣濕度!DY21/100)-((17.625*大氣溫度!DY21)/(243.04+大氣溫度!DY21)))</f>
        <v>24.311888444754128</v>
      </c>
      <c r="DZ21" s="79">
        <f>243.04*(LN(大氣濕度!DZ21/100)+((17.625*大氣溫度!DZ21)/(243.04+大氣溫度!DZ21)))/(17.625-LN(大氣濕度!DZ21/100)-((17.625*大氣溫度!DZ21)/(243.04+大氣溫度!DZ21)))</f>
        <v>25.991770574436721</v>
      </c>
      <c r="EA21" s="79">
        <f>243.04*(LN(大氣濕度!EA21/100)+((17.625*大氣溫度!EA21)/(243.04+大氣溫度!EA21)))/(17.625-LN(大氣濕度!EA21/100)-((17.625*大氣溫度!EA21)/(243.04+大氣溫度!EA21)))</f>
        <v>26.770705390142524</v>
      </c>
      <c r="EB21" s="79">
        <f>243.04*(LN(大氣濕度!EB21/100)+((17.625*大氣溫度!EB21)/(243.04+大氣溫度!EB21)))/(17.625-LN(大氣濕度!EB21/100)-((17.625*大氣溫度!EB21)/(243.04+大氣溫度!EB21)))</f>
        <v>24.859269951146207</v>
      </c>
      <c r="EC21" s="79">
        <f>243.04*(LN(大氣濕度!EC21/100)+((17.625*大氣溫度!EC21)/(243.04+大氣溫度!EC21)))/(17.625-LN(大氣濕度!EC21/100)-((17.625*大氣溫度!EC21)/(243.04+大氣溫度!EC21)))</f>
        <v>23.932667840554902</v>
      </c>
      <c r="ED21" s="79">
        <f>243.04*(LN(大氣濕度!ED21/100)+((17.625*大氣溫度!ED21)/(243.04+大氣溫度!ED21)))/(17.625-LN(大氣濕度!ED21/100)-((17.625*大氣溫度!ED21)/(243.04+大氣溫度!ED21)))</f>
        <v>22.599126220969193</v>
      </c>
      <c r="EE21" s="79">
        <f>243.04*(LN(大氣濕度!EE21/100)+((17.625*大氣溫度!EE21)/(243.04+大氣溫度!EE21)))/(17.625-LN(大氣濕度!EE21/100)-((17.625*大氣溫度!EE21)/(243.04+大氣溫度!EE21)))</f>
        <v>23.125231004883151</v>
      </c>
      <c r="EF21" s="79">
        <f>243.04*(LN(大氣濕度!EF21/100)+((17.625*大氣溫度!EF21)/(243.04+大氣溫度!EF21)))/(17.625-LN(大氣濕度!EF21/100)-((17.625*大氣溫度!EF21)/(243.04+大氣溫度!EF21)))</f>
        <v>23.294652263993605</v>
      </c>
    </row>
    <row r="22" spans="1:136" x14ac:dyDescent="0.25">
      <c r="A22" s="57">
        <v>0.79166666666666696</v>
      </c>
      <c r="B22" s="54">
        <v>15.3</v>
      </c>
      <c r="C22" s="54">
        <v>15.6</v>
      </c>
      <c r="D22" s="54">
        <v>14.1</v>
      </c>
      <c r="E22" s="54">
        <v>11.3</v>
      </c>
      <c r="F22" s="54">
        <v>11</v>
      </c>
      <c r="G22" s="54">
        <v>13.6</v>
      </c>
      <c r="H22" s="54">
        <v>13.7</v>
      </c>
      <c r="I22" s="54">
        <v>12.3</v>
      </c>
      <c r="J22" s="54">
        <v>14.3</v>
      </c>
      <c r="K22" s="54">
        <v>14.2</v>
      </c>
      <c r="L22" s="54">
        <v>15.7</v>
      </c>
      <c r="M22" s="54">
        <v>15.7</v>
      </c>
      <c r="N22" s="54">
        <v>14.9</v>
      </c>
      <c r="O22" s="54">
        <v>16.600000000000001</v>
      </c>
      <c r="P22" s="54">
        <v>16.3</v>
      </c>
      <c r="Q22" s="54">
        <v>15.5</v>
      </c>
      <c r="R22" s="54">
        <v>16.5</v>
      </c>
      <c r="S22" s="54">
        <v>15.1</v>
      </c>
      <c r="T22" s="54">
        <v>15.8</v>
      </c>
      <c r="U22" s="54">
        <v>17.3</v>
      </c>
      <c r="V22" s="54">
        <v>15.6</v>
      </c>
      <c r="W22" s="54">
        <v>16.100000000000001</v>
      </c>
      <c r="X22" s="54">
        <v>16.100000000000001</v>
      </c>
      <c r="Y22" s="54">
        <v>11.2</v>
      </c>
      <c r="Z22" s="54">
        <v>9.3000000000000007</v>
      </c>
      <c r="AA22" s="54">
        <v>12.5</v>
      </c>
      <c r="AB22" s="54">
        <v>13.4</v>
      </c>
      <c r="AC22" s="54">
        <v>13.2</v>
      </c>
      <c r="AD22" s="54">
        <v>15.9</v>
      </c>
      <c r="AE22" s="54">
        <v>16.399999999999999</v>
      </c>
      <c r="AF22" s="54">
        <v>16.8</v>
      </c>
      <c r="AG22" s="54">
        <v>18.100000000000001</v>
      </c>
      <c r="AH22" s="54">
        <v>18.100000000000001</v>
      </c>
      <c r="AI22" s="54">
        <v>15.4</v>
      </c>
      <c r="AJ22" s="54">
        <v>17.8</v>
      </c>
      <c r="AK22" s="54">
        <v>19.600000000000001</v>
      </c>
      <c r="AL22" s="54">
        <v>13.1</v>
      </c>
      <c r="AM22" s="54">
        <v>15.2</v>
      </c>
      <c r="AN22" s="54">
        <v>17.100000000000001</v>
      </c>
      <c r="AO22" s="54">
        <v>18.899999999999999</v>
      </c>
      <c r="AP22" s="54">
        <v>19.3</v>
      </c>
      <c r="AQ22" s="54">
        <v>15.5</v>
      </c>
      <c r="AR22" s="54">
        <v>16.399999999999999</v>
      </c>
      <c r="AS22" s="54">
        <v>16.7</v>
      </c>
      <c r="AT22" s="54">
        <v>17.2</v>
      </c>
      <c r="AU22" s="54">
        <v>17.3</v>
      </c>
      <c r="AV22" s="54">
        <v>18.600000000000001</v>
      </c>
      <c r="AW22" s="54">
        <v>16.2</v>
      </c>
      <c r="AX22" s="54">
        <v>17.100000000000001</v>
      </c>
      <c r="AY22" s="54">
        <v>18.100000000000001</v>
      </c>
      <c r="AZ22" s="54">
        <v>19.600000000000001</v>
      </c>
      <c r="BA22" s="54">
        <v>20.3</v>
      </c>
      <c r="BB22" s="54">
        <v>19.7</v>
      </c>
      <c r="BC22" s="54">
        <v>20.7</v>
      </c>
      <c r="BD22" s="54">
        <v>20.8</v>
      </c>
      <c r="BE22" s="54">
        <v>12.5</v>
      </c>
      <c r="BF22" s="54">
        <v>11.7</v>
      </c>
      <c r="BG22" s="54">
        <v>16.2</v>
      </c>
      <c r="BH22" s="54">
        <v>17.3</v>
      </c>
      <c r="BI22" s="54">
        <v>17</v>
      </c>
      <c r="BJ22" s="54">
        <v>18.2</v>
      </c>
      <c r="BK22" s="54">
        <v>20.7</v>
      </c>
      <c r="BL22" s="54">
        <v>21.3</v>
      </c>
      <c r="BM22" s="54">
        <v>22.2</v>
      </c>
      <c r="BN22" s="54">
        <v>22.7</v>
      </c>
      <c r="BO22" s="54">
        <v>23.5</v>
      </c>
      <c r="BP22" s="54">
        <v>23.3</v>
      </c>
      <c r="BQ22" s="54">
        <v>23.2</v>
      </c>
      <c r="BR22" s="54">
        <v>22.3</v>
      </c>
      <c r="BS22" s="54">
        <v>18.7</v>
      </c>
      <c r="BT22" s="54">
        <v>17.100000000000001</v>
      </c>
      <c r="BU22" s="54">
        <v>17.899999999999999</v>
      </c>
      <c r="BV22" s="54">
        <v>18.5</v>
      </c>
      <c r="BW22" s="54">
        <v>18</v>
      </c>
      <c r="BX22" s="54">
        <v>15.6</v>
      </c>
      <c r="BY22" s="54">
        <v>17.899999999999999</v>
      </c>
      <c r="BZ22" s="54">
        <v>19.7</v>
      </c>
      <c r="CA22" s="54">
        <v>21.1</v>
      </c>
      <c r="CB22" s="54">
        <v>22.1</v>
      </c>
      <c r="CC22" s="54">
        <v>19.399999999999999</v>
      </c>
      <c r="CD22" s="54">
        <v>20.100000000000001</v>
      </c>
      <c r="CE22" s="54">
        <v>21.6</v>
      </c>
      <c r="CF22" s="54">
        <v>18.5</v>
      </c>
      <c r="CG22" s="54">
        <v>18.3</v>
      </c>
      <c r="CH22" s="54">
        <v>19.8</v>
      </c>
      <c r="CI22" s="54">
        <v>20.7</v>
      </c>
      <c r="CJ22" s="54">
        <v>21.5</v>
      </c>
      <c r="CK22" s="54">
        <v>22</v>
      </c>
      <c r="CL22" s="54">
        <v>22</v>
      </c>
      <c r="CM22" s="54">
        <v>22</v>
      </c>
      <c r="CN22" s="54">
        <v>20.399999999999999</v>
      </c>
      <c r="CO22" s="79">
        <f>243.04*(LN(大氣濕度!CO22/100)+((17.625*大氣溫度!CO22)/(243.04+大氣溫度!CO22)))/(17.625-LN(大氣濕度!CO22/100)-((17.625*大氣溫度!CO22)/(243.04+大氣溫度!CO22)))</f>
        <v>20.732377770650544</v>
      </c>
      <c r="CP22" s="79">
        <f>243.04*(LN(大氣濕度!CP22/100)+((17.625*大氣溫度!CP22)/(243.04+大氣溫度!CP22)))/(17.625-LN(大氣濕度!CP22/100)-((17.625*大氣溫度!CP22)/(243.04+大氣溫度!CP22)))</f>
        <v>20.04031956307395</v>
      </c>
      <c r="CQ22" s="79">
        <f>243.04*(LN(大氣濕度!CQ22/100)+((17.625*大氣溫度!CQ22)/(243.04+大氣溫度!CQ22)))/(17.625-LN(大氣濕度!CQ22/100)-((17.625*大氣溫度!CQ22)/(243.04+大氣溫度!CQ22)))</f>
        <v>20.923695763648109</v>
      </c>
      <c r="CR22" s="79">
        <f>243.04*(LN(大氣濕度!CR22/100)+((17.625*大氣溫度!CR22)/(243.04+大氣溫度!CR22)))/(17.625-LN(大氣濕度!CR22/100)-((17.625*大氣溫度!CR22)/(243.04+大氣溫度!CR22)))</f>
        <v>19.165354389277006</v>
      </c>
      <c r="CS22" s="79">
        <f>243.04*(LN(大氣濕度!CS22/100)+((17.625*大氣溫度!CS22)/(243.04+大氣溫度!CS22)))/(17.625-LN(大氣濕度!CS22/100)-((17.625*大氣溫度!CS22)/(243.04+大氣溫度!CS22)))</f>
        <v>16.932275129075649</v>
      </c>
      <c r="CT22" s="79">
        <f>243.04*(LN(大氣濕度!CT22/100)+((17.625*大氣溫度!CT22)/(243.04+大氣溫度!CT22)))/(17.625-LN(大氣濕度!CT22/100)-((17.625*大氣溫度!CT22)/(243.04+大氣溫度!CT22)))</f>
        <v>20.356729420829467</v>
      </c>
      <c r="CU22" s="79">
        <f>243.04*(LN(大氣濕度!CU22/100)+((17.625*大氣溫度!CU22)/(243.04+大氣溫度!CU22)))/(17.625-LN(大氣濕度!CU22/100)-((17.625*大氣溫度!CU22)/(243.04+大氣溫度!CU22)))</f>
        <v>22.094745047575596</v>
      </c>
      <c r="CV22" s="79">
        <f>243.04*(LN(大氣濕度!CV22/100)+((17.625*大氣溫度!CV22)/(243.04+大氣溫度!CV22)))/(17.625-LN(大氣濕度!CV22/100)-((17.625*大氣溫度!CV22)/(243.04+大氣溫度!CV22)))</f>
        <v>21.876883227138904</v>
      </c>
      <c r="CW22" s="79">
        <f>243.04*(LN(大氣濕度!CW22/100)+((17.625*大氣溫度!CW22)/(243.04+大氣溫度!CW22)))/(17.625-LN(大氣濕度!CW22/100)-((17.625*大氣溫度!CW22)/(243.04+大氣溫度!CW22)))</f>
        <v>22.068690087469506</v>
      </c>
      <c r="CX22" s="79">
        <f>243.04*(LN(大氣濕度!CX22/100)+((17.625*大氣溫度!CX22)/(243.04+大氣溫度!CX22)))/(17.625-LN(大氣濕度!CX22/100)-((17.625*大氣溫度!CX22)/(243.04+大氣溫度!CX22)))</f>
        <v>19.460698187132891</v>
      </c>
      <c r="CY22" s="79">
        <f>243.04*(LN(大氣濕度!CY22/100)+((17.625*大氣溫度!CY22)/(243.04+大氣溫度!CY22)))/(17.625-LN(大氣濕度!CY22/100)-((17.625*大氣溫度!CY22)/(243.04+大氣溫度!CY22)))</f>
        <v>21.963042279136207</v>
      </c>
      <c r="CZ22" s="79">
        <f>243.04*(LN(大氣濕度!CZ22/100)+((17.625*大氣溫度!CZ22)/(243.04+大氣溫度!CZ22)))/(17.625-LN(大氣濕度!CZ22/100)-((17.625*大氣溫度!CZ22)/(243.04+大氣溫度!CZ22)))</f>
        <v>22.738602218760953</v>
      </c>
      <c r="DA22" s="79">
        <f>243.04*(LN(大氣濕度!DA22/100)+((17.625*大氣溫度!DA22)/(243.04+大氣溫度!DA22)))/(17.625-LN(大氣濕度!DA22/100)-((17.625*大氣溫度!DA22)/(243.04+大氣溫度!DA22)))</f>
        <v>24.358520453997688</v>
      </c>
      <c r="DB22" s="79">
        <f>243.04*(LN(大氣濕度!DB22/100)+((17.625*大氣溫度!DB22)/(243.04+大氣溫度!DB22)))/(17.625-LN(大氣濕度!DB22/100)-((17.625*大氣溫度!DB22)/(243.04+大氣溫度!DB22)))</f>
        <v>23.571763497799772</v>
      </c>
      <c r="DC22" s="79">
        <f>243.04*(LN(大氣濕度!DC22/100)+((17.625*大氣溫度!DC22)/(243.04+大氣溫度!DC22)))/(17.625-LN(大氣濕度!DC22/100)-((17.625*大氣溫度!DC22)/(243.04+大氣溫度!DC22)))</f>
        <v>24.359395368945993</v>
      </c>
      <c r="DD22" s="79">
        <f>243.04*(LN(大氣濕度!DD22/100)+((17.625*大氣溫度!DD22)/(243.04+大氣溫度!DD22)))/(17.625-LN(大氣濕度!DD22/100)-((17.625*大氣溫度!DD22)/(243.04+大氣溫度!DD22)))</f>
        <v>23.203459400031608</v>
      </c>
      <c r="DE22" s="79">
        <f>243.04*(LN(大氣濕度!DE22/100)+((17.625*大氣溫度!DE22)/(243.04+大氣溫度!DE22)))/(17.625-LN(大氣濕度!DE22/100)-((17.625*大氣溫度!DE22)/(243.04+大氣溫度!DE22)))</f>
        <v>23.632452141067596</v>
      </c>
      <c r="DF22" s="79">
        <f>243.04*(LN(大氣濕度!DF22/100)+((17.625*大氣溫度!DF22)/(243.04+大氣溫度!DF22)))/(17.625-LN(大氣濕度!DF22/100)-((17.625*大氣溫度!DF22)/(243.04+大氣溫度!DF22)))</f>
        <v>25.084653954829864</v>
      </c>
      <c r="DG22" s="79">
        <f>243.04*(LN(大氣濕度!DG22/100)+((17.625*大氣溫度!DG22)/(243.04+大氣溫度!DG22)))/(17.625-LN(大氣濕度!DG22/100)-((17.625*大氣溫度!DG22)/(243.04+大氣溫度!DG22)))</f>
        <v>23.636768822730996</v>
      </c>
      <c r="DH22" s="79">
        <f>243.04*(LN(大氣濕度!DH22/100)+((17.625*大氣溫度!DH22)/(243.04+大氣溫度!DH22)))/(17.625-LN(大氣濕度!DH22/100)-((17.625*大氣溫度!DH22)/(243.04+大氣溫度!DH22)))</f>
        <v>23.536499772623706</v>
      </c>
      <c r="DI22" s="79">
        <f>243.04*(LN(大氣濕度!DI22/100)+((17.625*大氣溫度!DI22)/(243.04+大氣溫度!DI22)))/(17.625-LN(大氣濕度!DI22/100)-((17.625*大氣溫度!DI22)/(243.04+大氣溫度!DI22)))</f>
        <v>25.516585738895152</v>
      </c>
      <c r="DJ22" s="79">
        <f>243.04*(LN(大氣濕度!DJ22/100)+((17.625*大氣溫度!DJ22)/(243.04+大氣溫度!DJ22)))/(17.625-LN(大氣濕度!DJ22/100)-((17.625*大氣溫度!DJ22)/(243.04+大氣溫度!DJ22)))</f>
        <v>24.558229076423295</v>
      </c>
      <c r="DK22" s="79">
        <f>243.04*(LN(大氣濕度!DK22/100)+((17.625*大氣溫度!DK22)/(243.04+大氣溫度!DK22)))/(17.625-LN(大氣濕度!DK22/100)-((17.625*大氣溫度!DK22)/(243.04+大氣溫度!DK22)))</f>
        <v>25.343347111492918</v>
      </c>
      <c r="DL22" s="79">
        <f>243.04*(LN(大氣濕度!DL22/100)+((17.625*大氣溫度!DL22)/(243.04+大氣溫度!DL22)))/(17.625-LN(大氣濕度!DL22/100)-((17.625*大氣溫度!DL22)/(243.04+大氣溫度!DL22)))</f>
        <v>26.215759876443492</v>
      </c>
      <c r="DM22" s="79">
        <f>243.04*(LN(大氣濕度!DM22/100)+((17.625*大氣溫度!DM22)/(243.04+大氣溫度!DM22)))/(17.625-LN(大氣濕度!DM22/100)-((17.625*大氣溫度!DM22)/(243.04+大氣溫度!DM22)))</f>
        <v>24.86186036765061</v>
      </c>
      <c r="DN22" s="79">
        <f>243.04*(LN(大氣濕度!DN22/100)+((17.625*大氣溫度!DN22)/(243.04+大氣溫度!DN22)))/(17.625-LN(大氣濕度!DN22/100)-((17.625*大氣溫度!DN22)/(243.04+大氣溫度!DN22)))</f>
        <v>26.011687185026062</v>
      </c>
      <c r="DO22" s="79">
        <f>243.04*(LN(大氣濕度!DO22/100)+((17.625*大氣溫度!DO22)/(243.04+大氣溫度!DO22)))/(17.625-LN(大氣濕度!DO22/100)-((17.625*大氣溫度!DO22)/(243.04+大氣溫度!DO22)))</f>
        <v>25.97845169305403</v>
      </c>
      <c r="DP22" s="79">
        <f>243.04*(LN(大氣濕度!DP22/100)+((17.625*大氣溫度!DP22)/(243.04+大氣溫度!DP22)))/(17.625-LN(大氣濕度!DP22/100)-((17.625*大氣溫度!DP22)/(243.04+大氣溫度!DP22)))</f>
        <v>25.995073465701768</v>
      </c>
      <c r="DQ22" s="79">
        <f>243.04*(LN(大氣濕度!DQ22/100)+((17.625*大氣溫度!DQ22)/(243.04+大氣溫度!DQ22)))/(17.625-LN(大氣濕度!DQ22/100)-((17.625*大氣溫度!DQ22)/(243.04+大氣溫度!DQ22)))</f>
        <v>23.804881431543375</v>
      </c>
      <c r="DR22" s="79">
        <f>243.04*(LN(大氣濕度!DR22/100)+((17.625*大氣溫度!DR22)/(243.04+大氣溫度!DR22)))/(17.625-LN(大氣濕度!DR22/100)-((17.625*大氣溫度!DR22)/(243.04+大氣溫度!DR22)))</f>
        <v>24.14667175660259</v>
      </c>
      <c r="DS22" s="79">
        <f>243.04*(LN(大氣濕度!DS22/100)+((17.625*大氣溫度!DS22)/(243.04+大氣溫度!DS22)))/(17.625-LN(大氣濕度!DS22/100)-((17.625*大氣溫度!DS22)/(243.04+大氣溫度!DS22)))</f>
        <v>25.042020214892073</v>
      </c>
      <c r="DT22" s="79">
        <f>243.04*(LN(大氣濕度!DT22/100)+((17.625*大氣溫度!DT22)/(243.04+大氣溫度!DT22)))/(17.625-LN(大氣濕度!DT22/100)-((17.625*大氣溫度!DT22)/(243.04+大氣溫度!DT22)))</f>
        <v>25.355593902644511</v>
      </c>
      <c r="DU22" s="79">
        <f>243.04*(LN(大氣濕度!DU22/100)+((17.625*大氣溫度!DU22)/(243.04+大氣溫度!DU22)))/(17.625-LN(大氣濕度!DU22/100)-((17.625*大氣溫度!DU22)/(243.04+大氣溫度!DU22)))</f>
        <v>25.991770574436721</v>
      </c>
      <c r="DV22" s="79">
        <f>243.04*(LN(大氣濕度!DV22/100)+((17.625*大氣溫度!DV22)/(243.04+大氣溫度!DV22)))/(17.625-LN(大氣濕度!DV22/100)-((17.625*大氣溫度!DV22)/(243.04+大氣溫度!DV22)))</f>
        <v>24.726284198364418</v>
      </c>
      <c r="DW22" s="79">
        <f>243.04*(LN(大氣濕度!DW22/100)+((17.625*大氣溫度!DW22)/(243.04+大氣溫度!DW22)))/(17.625-LN(大氣濕度!DW22/100)-((17.625*大氣溫度!DW22)/(243.04+大氣溫度!DW22)))</f>
        <v>24.499424330300091</v>
      </c>
      <c r="DX22" s="79">
        <f>243.04*(LN(大氣濕度!DX22/100)+((17.625*大氣溫度!DX22)/(243.04+大氣溫度!DX22)))/(17.625-LN(大氣濕度!DX22/100)-((17.625*大氣溫度!DX22)/(243.04+大氣溫度!DX22)))</f>
        <v>25.355404121130491</v>
      </c>
      <c r="DY22" s="79">
        <f>243.04*(LN(大氣濕度!DY22/100)+((17.625*大氣溫度!DY22)/(243.04+大氣溫度!DY22)))/(17.625-LN(大氣濕度!DY22/100)-((17.625*大氣溫度!DY22)/(243.04+大氣溫度!DY22)))</f>
        <v>24.215446601042228</v>
      </c>
      <c r="DZ22" s="79">
        <f>243.04*(LN(大氣濕度!DZ22/100)+((17.625*大氣溫度!DZ22)/(243.04+大氣溫度!DZ22)))/(17.625-LN(大氣濕度!DZ22/100)-((17.625*大氣溫度!DZ22)/(243.04+大氣溫度!DZ22)))</f>
        <v>26.314213749927386</v>
      </c>
      <c r="EA22" s="79">
        <f>243.04*(LN(大氣濕度!EA22/100)+((17.625*大氣溫度!EA22)/(243.04+大氣溫度!EA22)))/(17.625-LN(大氣濕度!EA22/100)-((17.625*大氣溫度!EA22)/(243.04+大氣溫度!EA22)))</f>
        <v>26.69754157157816</v>
      </c>
      <c r="EB22" s="79">
        <f>243.04*(LN(大氣濕度!EB22/100)+((17.625*大氣溫度!EB22)/(243.04+大氣溫度!EB22)))/(17.625-LN(大氣濕度!EB22/100)-((17.625*大氣溫度!EB22)/(243.04+大氣溫度!EB22)))</f>
        <v>25.131161618101707</v>
      </c>
      <c r="EC22" s="79">
        <f>243.04*(LN(大氣濕度!EC22/100)+((17.625*大氣溫度!EC22)/(243.04+大氣溫度!EC22)))/(17.625-LN(大氣濕度!EC22/100)-((17.625*大氣溫度!EC22)/(243.04+大氣溫度!EC22)))</f>
        <v>23.732918221916599</v>
      </c>
      <c r="ED22" s="79">
        <f>243.04*(LN(大氣濕度!ED22/100)+((17.625*大氣溫度!ED22)/(243.04+大氣溫度!ED22)))/(17.625-LN(大氣濕度!ED22/100)-((17.625*大氣溫度!ED22)/(243.04+大氣溫度!ED22)))</f>
        <v>22.862494541256936</v>
      </c>
      <c r="EE22" s="79">
        <f>243.04*(LN(大氣濕度!EE22/100)+((17.625*大氣溫度!EE22)/(243.04+大氣溫度!EE22)))/(17.625-LN(大氣濕度!EE22/100)-((17.625*大氣溫度!EE22)/(243.04+大氣溫度!EE22)))</f>
        <v>23.300236213645356</v>
      </c>
      <c r="EF22" s="79">
        <f>243.04*(LN(大氣濕度!EF22/100)+((17.625*大氣溫度!EF22)/(243.04+大氣溫度!EF22)))/(17.625-LN(大氣濕度!EF22/100)-((17.625*大氣溫度!EF22)/(243.04+大氣溫度!EF22)))</f>
        <v>23.76384954530559</v>
      </c>
    </row>
    <row r="23" spans="1:136" x14ac:dyDescent="0.25">
      <c r="A23" s="57">
        <v>0.83333333333333304</v>
      </c>
      <c r="B23" s="54">
        <v>14.9</v>
      </c>
      <c r="C23" s="54">
        <v>15.1</v>
      </c>
      <c r="D23" s="54">
        <v>13.8</v>
      </c>
      <c r="E23" s="54">
        <v>10.4</v>
      </c>
      <c r="F23" s="54">
        <v>10.8</v>
      </c>
      <c r="G23" s="54">
        <v>13.8</v>
      </c>
      <c r="H23" s="54">
        <v>13.6</v>
      </c>
      <c r="I23" s="54">
        <v>12</v>
      </c>
      <c r="J23" s="54">
        <v>13.8</v>
      </c>
      <c r="K23" s="54">
        <v>13.9</v>
      </c>
      <c r="L23" s="54">
        <v>15.2</v>
      </c>
      <c r="M23" s="54">
        <v>15.1</v>
      </c>
      <c r="N23" s="54">
        <v>14.9</v>
      </c>
      <c r="O23" s="54">
        <v>16.2</v>
      </c>
      <c r="P23" s="54">
        <v>15.9</v>
      </c>
      <c r="Q23" s="54">
        <v>15.3</v>
      </c>
      <c r="R23" s="54">
        <v>16.7</v>
      </c>
      <c r="S23" s="54">
        <v>15</v>
      </c>
      <c r="T23" s="54">
        <v>15.8</v>
      </c>
      <c r="U23" s="54">
        <v>17.100000000000001</v>
      </c>
      <c r="V23" s="54">
        <v>15.5</v>
      </c>
      <c r="W23" s="54">
        <v>15.6</v>
      </c>
      <c r="X23" s="54">
        <v>16</v>
      </c>
      <c r="Y23" s="54">
        <v>10.5</v>
      </c>
      <c r="Z23" s="54">
        <v>9.3000000000000007</v>
      </c>
      <c r="AA23" s="54">
        <v>12.2</v>
      </c>
      <c r="AB23" s="54">
        <v>13.2</v>
      </c>
      <c r="AC23" s="54">
        <v>12.8</v>
      </c>
      <c r="AD23" s="54">
        <v>15.5</v>
      </c>
      <c r="AE23" s="54">
        <v>15.9</v>
      </c>
      <c r="AF23" s="54">
        <v>16.600000000000001</v>
      </c>
      <c r="AG23" s="54">
        <v>17.899999999999999</v>
      </c>
      <c r="AH23" s="54">
        <v>17.8</v>
      </c>
      <c r="AI23" s="54">
        <v>15.1</v>
      </c>
      <c r="AJ23" s="54">
        <v>17.399999999999999</v>
      </c>
      <c r="AK23" s="54">
        <v>19.399999999999999</v>
      </c>
      <c r="AL23" s="54">
        <v>12.9</v>
      </c>
      <c r="AM23" s="54">
        <v>15.1</v>
      </c>
      <c r="AN23" s="54">
        <v>17</v>
      </c>
      <c r="AO23" s="54">
        <v>18.2</v>
      </c>
      <c r="AP23" s="54">
        <v>18.600000000000001</v>
      </c>
      <c r="AQ23" s="54">
        <v>15.3</v>
      </c>
      <c r="AR23" s="54">
        <v>16.2</v>
      </c>
      <c r="AS23" s="54">
        <v>16.2</v>
      </c>
      <c r="AT23" s="54">
        <v>17</v>
      </c>
      <c r="AU23" s="54">
        <v>17.3</v>
      </c>
      <c r="AV23" s="54">
        <v>18.8</v>
      </c>
      <c r="AW23" s="54">
        <v>15.7</v>
      </c>
      <c r="AX23" s="54">
        <v>16.7</v>
      </c>
      <c r="AY23" s="54">
        <v>17.7</v>
      </c>
      <c r="AZ23" s="54">
        <v>19.3</v>
      </c>
      <c r="BA23" s="54">
        <v>19.899999999999999</v>
      </c>
      <c r="BB23" s="54">
        <v>19.100000000000001</v>
      </c>
      <c r="BC23" s="54">
        <v>20.3</v>
      </c>
      <c r="BD23" s="54">
        <v>21</v>
      </c>
      <c r="BE23" s="54">
        <v>12.1</v>
      </c>
      <c r="BF23" s="54">
        <v>11.3</v>
      </c>
      <c r="BG23" s="54">
        <v>16.2</v>
      </c>
      <c r="BH23" s="54">
        <v>16.899999999999999</v>
      </c>
      <c r="BI23" s="54">
        <v>16.600000000000001</v>
      </c>
      <c r="BJ23" s="54">
        <v>18.3</v>
      </c>
      <c r="BK23" s="54">
        <v>20.2</v>
      </c>
      <c r="BL23" s="54">
        <v>20.8</v>
      </c>
      <c r="BM23" s="54">
        <v>22.4</v>
      </c>
      <c r="BN23" s="54">
        <v>22.8</v>
      </c>
      <c r="BO23" s="54">
        <v>23.2</v>
      </c>
      <c r="BP23" s="54">
        <v>23.1</v>
      </c>
      <c r="BQ23" s="54">
        <v>23.5</v>
      </c>
      <c r="BR23" s="54">
        <v>22.1</v>
      </c>
      <c r="BS23" s="54">
        <v>18</v>
      </c>
      <c r="BT23" s="54">
        <v>16.600000000000001</v>
      </c>
      <c r="BU23" s="54">
        <v>17.2</v>
      </c>
      <c r="BV23" s="54">
        <v>18.2</v>
      </c>
      <c r="BW23" s="54">
        <v>17.100000000000001</v>
      </c>
      <c r="BX23" s="54">
        <v>15.6</v>
      </c>
      <c r="BY23" s="54">
        <v>17.5</v>
      </c>
      <c r="BZ23" s="54">
        <v>19.399999999999999</v>
      </c>
      <c r="CA23" s="54">
        <v>20.9</v>
      </c>
      <c r="CB23" s="54">
        <v>21.6</v>
      </c>
      <c r="CC23" s="54">
        <v>18.7</v>
      </c>
      <c r="CD23" s="54">
        <v>19.899999999999999</v>
      </c>
      <c r="CE23" s="54">
        <v>20.9</v>
      </c>
      <c r="CF23" s="54">
        <v>18.8</v>
      </c>
      <c r="CG23" s="54">
        <v>17.8</v>
      </c>
      <c r="CH23" s="54">
        <v>19.7</v>
      </c>
      <c r="CI23" s="54">
        <v>20.6</v>
      </c>
      <c r="CJ23" s="54">
        <v>21.5</v>
      </c>
      <c r="CK23" s="54">
        <v>21.6</v>
      </c>
      <c r="CL23" s="54">
        <v>21.3</v>
      </c>
      <c r="CM23" s="54">
        <v>21.3</v>
      </c>
      <c r="CN23" s="54">
        <v>21</v>
      </c>
      <c r="CO23" s="79">
        <f>243.04*(LN(大氣濕度!CO23/100)+((17.625*大氣溫度!CO23)/(243.04+大氣溫度!CO23)))/(17.625-LN(大氣濕度!CO23/100)-((17.625*大氣溫度!CO23)/(243.04+大氣溫度!CO23)))</f>
        <v>20.929600204224094</v>
      </c>
      <c r="CP23" s="79">
        <f>243.04*(LN(大氣濕度!CP23/100)+((17.625*大氣溫度!CP23)/(243.04+大氣溫度!CP23)))/(17.625-LN(大氣濕度!CP23/100)-((17.625*大氣溫度!CP23)/(243.04+大氣溫度!CP23)))</f>
        <v>20.030652090408406</v>
      </c>
      <c r="CQ23" s="79">
        <f>243.04*(LN(大氣濕度!CQ23/100)+((17.625*大氣溫度!CQ23)/(243.04+大氣溫度!CQ23)))/(17.625-LN(大氣濕度!CQ23/100)-((17.625*大氣溫度!CQ23)/(243.04+大氣溫度!CQ23)))</f>
        <v>20.923695763648109</v>
      </c>
      <c r="CR23" s="79">
        <f>243.04*(LN(大氣濕度!CR23/100)+((17.625*大氣溫度!CR23)/(243.04+大氣溫度!CR23)))/(17.625-LN(大氣濕度!CR23/100)-((17.625*大氣溫度!CR23)/(243.04+大氣溫度!CR23)))</f>
        <v>19.342559007565804</v>
      </c>
      <c r="CS23" s="79">
        <f>243.04*(LN(大氣濕度!CS23/100)+((17.625*大氣溫度!CS23)/(243.04+大氣溫度!CS23)))/(17.625-LN(大氣濕度!CS23/100)-((17.625*大氣溫度!CS23)/(243.04+大氣溫度!CS23)))</f>
        <v>18.057954955845982</v>
      </c>
      <c r="CT23" s="79">
        <f>243.04*(LN(大氣濕度!CT23/100)+((17.625*大氣溫度!CT23)/(243.04+大氣溫度!CT23)))/(17.625-LN(大氣濕度!CT23/100)-((17.625*大氣溫度!CT23)/(243.04+大氣溫度!CT23)))</f>
        <v>20.396426337665982</v>
      </c>
      <c r="CU23" s="79">
        <f>243.04*(LN(大氣濕度!CU23/100)+((17.625*大氣溫度!CU23)/(243.04+大氣溫度!CU23)))/(17.625-LN(大氣濕度!CU23/100)-((17.625*大氣溫度!CU23)/(243.04+大氣溫度!CU23)))</f>
        <v>21.996461242647541</v>
      </c>
      <c r="CV23" s="79">
        <f>243.04*(LN(大氣濕度!CV23/100)+((17.625*大氣溫度!CV23)/(243.04+大氣溫度!CV23)))/(17.625-LN(大氣濕度!CV23/100)-((17.625*大氣溫度!CV23)/(243.04+大氣溫度!CV23)))</f>
        <v>22.124246117550182</v>
      </c>
      <c r="CW23" s="79">
        <f>243.04*(LN(大氣濕度!CW23/100)+((17.625*大氣溫度!CW23)/(243.04+大氣溫度!CW23)))/(17.625-LN(大氣濕度!CW23/100)-((17.625*大氣溫度!CW23)/(243.04+大氣溫度!CW23)))</f>
        <v>22.018085991006522</v>
      </c>
      <c r="CX23" s="79">
        <f>243.04*(LN(大氣濕度!CX23/100)+((17.625*大氣溫度!CX23)/(243.04+大氣溫度!CX23)))/(17.625-LN(大氣濕度!CX23/100)-((17.625*大氣溫度!CX23)/(243.04+大氣溫度!CX23)))</f>
        <v>18.585103307205067</v>
      </c>
      <c r="CY23" s="79">
        <f>243.04*(LN(大氣濕度!CY23/100)+((17.625*大氣溫度!CY23)/(243.04+大氣溫度!CY23)))/(17.625-LN(大氣濕度!CY23/100)-((17.625*大氣溫度!CY23)/(243.04+大氣溫度!CY23)))</f>
        <v>21.672189030396996</v>
      </c>
      <c r="CZ23" s="79">
        <f>243.04*(LN(大氣濕度!CZ23/100)+((17.625*大氣溫度!CZ23)/(243.04+大氣溫度!CZ23)))/(17.625-LN(大氣濕度!CZ23/100)-((17.625*大氣溫度!CZ23)/(243.04+大氣溫度!CZ23)))</f>
        <v>22.962268064593772</v>
      </c>
      <c r="DA23" s="79">
        <f>243.04*(LN(大氣濕度!DA23/100)+((17.625*大氣溫度!DA23)/(243.04+大氣溫度!DA23)))/(17.625-LN(大氣濕度!DA23/100)-((17.625*大氣溫度!DA23)/(243.04+大氣溫度!DA23)))</f>
        <v>24.355097715170142</v>
      </c>
      <c r="DB23" s="79">
        <f>243.04*(LN(大氣濕度!DB23/100)+((17.625*大氣溫度!DB23)/(243.04+大氣溫度!DB23)))/(17.625-LN(大氣濕度!DB23/100)-((17.625*大氣溫度!DB23)/(243.04+大氣溫度!DB23)))</f>
        <v>23.370772976384888</v>
      </c>
      <c r="DC23" s="79">
        <f>243.04*(LN(大氣濕度!DC23/100)+((17.625*大氣溫度!DC23)/(243.04+大氣溫度!DC23)))/(17.625-LN(大氣濕度!DC23/100)-((17.625*大氣溫度!DC23)/(243.04+大氣溫度!DC23)))</f>
        <v>24.35766963230418</v>
      </c>
      <c r="DD23" s="79">
        <f>243.04*(LN(大氣濕度!DD23/100)+((17.625*大氣溫度!DD23)/(243.04+大氣溫度!DD23)))/(17.625-LN(大氣濕度!DD23/100)-((17.625*大氣溫度!DD23)/(243.04+大氣溫度!DD23)))</f>
        <v>23.760952884025823</v>
      </c>
      <c r="DE23" s="79">
        <f>243.04*(LN(大氣濕度!DE23/100)+((17.625*大氣溫度!DE23)/(243.04+大氣溫度!DE23)))/(17.625-LN(大氣濕度!DE23/100)-((17.625*大氣溫度!DE23)/(243.04+大氣溫度!DE23)))</f>
        <v>23.760239129168159</v>
      </c>
      <c r="DF23" s="79">
        <f>243.04*(LN(大氣濕度!DF23/100)+((17.625*大氣溫度!DF23)/(243.04+大氣溫度!DF23)))/(17.625-LN(大氣濕度!DF23/100)-((17.625*大氣溫度!DF23)/(243.04+大氣溫度!DF23)))</f>
        <v>24.14667175660259</v>
      </c>
      <c r="DG23" s="79">
        <f>243.04*(LN(大氣濕度!DG23/100)+((17.625*大氣溫度!DG23)/(243.04+大氣溫度!DG23)))/(17.625-LN(大氣濕度!DG23/100)-((17.625*大氣溫度!DG23)/(243.04+大氣溫度!DG23)))</f>
        <v>23.919728219677999</v>
      </c>
      <c r="DH23" s="79">
        <f>243.04*(LN(大氣濕度!DH23/100)+((17.625*大氣溫度!DH23)/(243.04+大氣溫度!DH23)))/(17.625-LN(大氣濕度!DH23/100)-((17.625*大氣溫度!DH23)/(243.04+大氣溫度!DH23)))</f>
        <v>24.119003485179906</v>
      </c>
      <c r="DI23" s="79">
        <f>243.04*(LN(大氣濕度!DI23/100)+((17.625*大氣溫度!DI23)/(243.04+大氣溫度!DI23)))/(17.625-LN(大氣濕度!DI23/100)-((17.625*大氣溫度!DI23)/(243.04+大氣溫度!DI23)))</f>
        <v>25.310152982304555</v>
      </c>
      <c r="DJ23" s="79">
        <f>243.04*(LN(大氣濕度!DJ23/100)+((17.625*大氣溫度!DJ23)/(243.04+大氣溫度!DJ23)))/(17.625-LN(大氣濕度!DJ23/100)-((17.625*大氣溫度!DJ23)/(243.04+大氣溫度!DJ23)))</f>
        <v>24.677192062928196</v>
      </c>
      <c r="DK23" s="79">
        <f>243.04*(LN(大氣濕度!DK23/100)+((17.625*大氣溫度!DK23)/(243.04+大氣溫度!DK23)))/(17.625-LN(大氣濕度!DK23/100)-((17.625*大氣溫度!DK23)/(243.04+大氣溫度!DK23)))</f>
        <v>25.140229359565897</v>
      </c>
      <c r="DL23" s="79">
        <f>243.04*(LN(大氣濕度!DL23/100)+((17.625*大氣溫度!DL23)/(243.04+大氣溫度!DL23)))/(17.625-LN(大氣濕度!DL23/100)-((17.625*大氣溫度!DL23)/(243.04+大氣溫度!DL23)))</f>
        <v>26.106974382132421</v>
      </c>
      <c r="DM23" s="79">
        <f>243.04*(LN(大氣濕度!DM23/100)+((17.625*大氣溫度!DM23)/(243.04+大氣溫度!DM23)))/(17.625-LN(大氣濕度!DM23/100)-((17.625*大氣溫度!DM23)/(243.04+大氣溫度!DM23)))</f>
        <v>24.956987360741081</v>
      </c>
      <c r="DN23" s="79">
        <f>243.04*(LN(大氣濕度!DN23/100)+((17.625*大氣溫度!DN23)/(243.04+大氣溫度!DN23)))/(17.625-LN(大氣濕度!DN23/100)-((17.625*大氣溫度!DN23)/(243.04+大氣溫度!DN23)))</f>
        <v>25.929088871300351</v>
      </c>
      <c r="DO23" s="79">
        <f>243.04*(LN(大氣濕度!DO23/100)+((17.625*大氣溫度!DO23)/(243.04+大氣溫度!DO23)))/(17.625-LN(大氣濕度!DO23/100)-((17.625*大氣溫度!DO23)/(243.04+大氣溫度!DO23)))</f>
        <v>25.414167346786623</v>
      </c>
      <c r="DP23" s="79">
        <f>243.04*(LN(大氣濕度!DP23/100)+((17.625*大氣溫度!DP23)/(243.04+大氣溫度!DP23)))/(17.625-LN(大氣濕度!DP23/100)-((17.625*大氣溫度!DP23)/(243.04+大氣溫度!DP23)))</f>
        <v>26.088021420991105</v>
      </c>
      <c r="DQ23" s="79">
        <f>243.04*(LN(大氣濕度!DQ23/100)+((17.625*大氣溫度!DQ23)/(243.04+大氣溫度!DQ23)))/(17.625-LN(大氣濕度!DQ23/100)-((17.625*大氣溫度!DQ23)/(243.04+大氣溫度!DQ23)))</f>
        <v>25.175664070700847</v>
      </c>
      <c r="DR23" s="79">
        <f>243.04*(LN(大氣濕度!DR23/100)+((17.625*大氣溫度!DR23)/(243.04+大氣溫度!DR23)))/(17.625-LN(大氣濕度!DR23/100)-((17.625*大氣溫度!DR23)/(243.04+大氣溫度!DR23)))</f>
        <v>24.744031062780564</v>
      </c>
      <c r="DS23" s="79">
        <f>243.04*(LN(大氣濕度!DS23/100)+((17.625*大氣溫度!DS23)/(243.04+大氣溫度!DS23)))/(17.625-LN(大氣濕度!DS23/100)-((17.625*大氣溫度!DS23)/(243.04+大氣溫度!DS23)))</f>
        <v>25.407529760138431</v>
      </c>
      <c r="DT23" s="79">
        <f>243.04*(LN(大氣濕度!DT23/100)+((17.625*大氣溫度!DT23)/(243.04+大氣溫度!DT23)))/(17.625-LN(大氣濕度!DT23/100)-((17.625*大氣溫度!DT23)/(243.04+大氣溫度!DT23)))</f>
        <v>25.042020214892073</v>
      </c>
      <c r="DU23" s="79">
        <f>243.04*(LN(大氣濕度!DU23/100)+((17.625*大氣溫度!DU23)/(243.04+大氣溫度!DU23)))/(17.625-LN(大氣濕度!DU23/100)-((17.625*大氣溫度!DU23)/(243.04+大氣溫度!DU23)))</f>
        <v>25.375861704311927</v>
      </c>
      <c r="DV23" s="79">
        <f>243.04*(LN(大氣濕度!DV23/100)+((17.625*大氣溫度!DV23)/(243.04+大氣溫度!DV23)))/(17.625-LN(大氣濕度!DV23/100)-((17.625*大氣溫度!DV23)/(243.04+大氣溫度!DV23)))</f>
        <v>24.96794234928306</v>
      </c>
      <c r="DW23" s="79">
        <f>243.04*(LN(大氣濕度!DW23/100)+((17.625*大氣溫度!DW23)/(243.04+大氣溫度!DW23)))/(17.625-LN(大氣濕度!DW23/100)-((17.625*大氣溫度!DW23)/(243.04+大氣溫度!DW23)))</f>
        <v>24.613404038020935</v>
      </c>
      <c r="DX23" s="79">
        <f>243.04*(LN(大氣濕度!DX23/100)+((17.625*大氣溫度!DX23)/(243.04+大氣溫度!DX23)))/(17.625-LN(大氣濕度!DX23/100)-((17.625*大氣溫度!DX23)/(243.04+大氣溫度!DX23)))</f>
        <v>25.235404804394268</v>
      </c>
      <c r="DY23" s="79">
        <f>243.04*(LN(大氣濕度!DY23/100)+((17.625*大氣溫度!DY23)/(243.04+大氣溫度!DY23)))/(17.625-LN(大氣濕度!DY23/100)-((17.625*大氣溫度!DY23)/(243.04+大氣溫度!DY23)))</f>
        <v>25.523379181278397</v>
      </c>
      <c r="DZ23" s="79">
        <f>243.04*(LN(大氣濕度!DZ23/100)+((17.625*大氣溫度!DZ23)/(243.04+大氣溫度!DZ23)))/(17.625-LN(大氣濕度!DZ23/100)-((17.625*大氣溫度!DZ23)/(243.04+大氣溫度!DZ23)))</f>
        <v>26.4168397130647</v>
      </c>
      <c r="EA23" s="79">
        <f>243.04*(LN(大氣濕度!EA23/100)+((17.625*大氣溫度!EA23)/(243.04+大氣溫度!EA23)))/(17.625-LN(大氣濕度!EA23/100)-((17.625*大氣溫度!EA23)/(243.04+大氣溫度!EA23)))</f>
        <v>26.170902911013734</v>
      </c>
      <c r="EB23" s="79">
        <f>243.04*(LN(大氣濕度!EB23/100)+((17.625*大氣溫度!EB23)/(243.04+大氣溫度!EB23)))/(17.625-LN(大氣濕度!EB23/100)-((17.625*大氣溫度!EB23)/(243.04+大氣溫度!EB23)))</f>
        <v>24.931413123542946</v>
      </c>
      <c r="EC23" s="79">
        <f>243.04*(LN(大氣濕度!EC23/100)+((17.625*大氣溫度!EC23)/(243.04+大氣溫度!EC23)))/(17.625-LN(大氣濕度!EC23/100)-((17.625*大氣溫度!EC23)/(243.04+大氣溫度!EC23)))</f>
        <v>23.863597990526255</v>
      </c>
      <c r="ED23" s="79">
        <f>243.04*(LN(大氣濕度!ED23/100)+((17.625*大氣溫度!ED23)/(243.04+大氣溫度!ED23)))/(17.625-LN(大氣濕度!ED23/100)-((17.625*大氣溫度!ED23)/(243.04+大氣溫度!ED23)))</f>
        <v>22.676194791348905</v>
      </c>
      <c r="EE23" s="79">
        <f>243.04*(LN(大氣濕度!EE23/100)+((17.625*大氣溫度!EE23)/(243.04+大氣溫度!EE23)))/(17.625-LN(大氣濕度!EE23/100)-((17.625*大氣溫度!EE23)/(243.04+大氣溫度!EE23)))</f>
        <v>23.760952884025823</v>
      </c>
      <c r="EF23" s="79">
        <f>243.04*(LN(大氣濕度!EF23/100)+((17.625*大氣溫度!EF23)/(243.04+大氣溫度!EF23)))/(17.625-LN(大氣濕度!EF23/100)-((17.625*大氣溫度!EF23)/(243.04+大氣溫度!EF23)))</f>
        <v>22.797329462471016</v>
      </c>
    </row>
    <row r="24" spans="1:136" x14ac:dyDescent="0.25">
      <c r="A24" s="57">
        <v>0.875</v>
      </c>
      <c r="B24" s="54">
        <v>14.5</v>
      </c>
      <c r="C24" s="54">
        <v>14.7</v>
      </c>
      <c r="D24" s="54">
        <v>13.7</v>
      </c>
      <c r="E24" s="54">
        <v>9.8000000000000007</v>
      </c>
      <c r="F24" s="54">
        <v>10.6</v>
      </c>
      <c r="G24" s="54">
        <v>13.6</v>
      </c>
      <c r="H24" s="54">
        <v>13.7</v>
      </c>
      <c r="I24" s="54">
        <v>11.5</v>
      </c>
      <c r="J24" s="54">
        <v>13.2</v>
      </c>
      <c r="K24" s="54">
        <v>13.5</v>
      </c>
      <c r="L24" s="54">
        <v>14.8</v>
      </c>
      <c r="M24" s="54">
        <v>14.9</v>
      </c>
      <c r="N24" s="54">
        <v>14.3</v>
      </c>
      <c r="O24" s="54">
        <v>15.9</v>
      </c>
      <c r="P24" s="54">
        <v>15.5</v>
      </c>
      <c r="Q24" s="54">
        <v>15.2</v>
      </c>
      <c r="R24" s="54">
        <v>16.600000000000001</v>
      </c>
      <c r="S24" s="54">
        <v>14.7</v>
      </c>
      <c r="T24" s="54">
        <v>16.100000000000001</v>
      </c>
      <c r="U24" s="54">
        <v>17</v>
      </c>
      <c r="V24" s="54">
        <v>15.5</v>
      </c>
      <c r="W24" s="54">
        <v>15.4</v>
      </c>
      <c r="X24" s="54">
        <v>15.9</v>
      </c>
      <c r="Y24" s="54">
        <v>10.5</v>
      </c>
      <c r="Z24" s="54">
        <v>8.9</v>
      </c>
      <c r="AA24" s="54">
        <v>12.1</v>
      </c>
      <c r="AB24" s="54">
        <v>12.3</v>
      </c>
      <c r="AC24" s="54">
        <v>12.5</v>
      </c>
      <c r="AD24" s="54">
        <v>15.4</v>
      </c>
      <c r="AE24" s="54">
        <v>15.9</v>
      </c>
      <c r="AF24" s="54">
        <v>16.600000000000001</v>
      </c>
      <c r="AG24" s="54">
        <v>17.5</v>
      </c>
      <c r="AH24" s="54">
        <v>17.5</v>
      </c>
      <c r="AI24" s="54">
        <v>14.9</v>
      </c>
      <c r="AJ24" s="54">
        <v>17.2</v>
      </c>
      <c r="AK24" s="54">
        <v>19</v>
      </c>
      <c r="AL24" s="54">
        <v>12.6</v>
      </c>
      <c r="AM24" s="54">
        <v>15.2</v>
      </c>
      <c r="AN24" s="54">
        <v>17.100000000000001</v>
      </c>
      <c r="AO24" s="54">
        <v>18.3</v>
      </c>
      <c r="AP24" s="54">
        <v>18.2</v>
      </c>
      <c r="AQ24" s="54">
        <v>15</v>
      </c>
      <c r="AR24" s="54">
        <v>16.100000000000001</v>
      </c>
      <c r="AS24" s="54">
        <v>16.2</v>
      </c>
      <c r="AT24" s="54">
        <v>17</v>
      </c>
      <c r="AU24" s="54">
        <v>17.2</v>
      </c>
      <c r="AV24" s="54">
        <v>18.7</v>
      </c>
      <c r="AW24" s="54">
        <v>15.7</v>
      </c>
      <c r="AX24" s="54">
        <v>16.399999999999999</v>
      </c>
      <c r="AY24" s="54">
        <v>17.7</v>
      </c>
      <c r="AZ24" s="54">
        <v>18.899999999999999</v>
      </c>
      <c r="BA24" s="54">
        <v>19.600000000000001</v>
      </c>
      <c r="BB24" s="54">
        <v>18.899999999999999</v>
      </c>
      <c r="BC24" s="54">
        <v>20.2</v>
      </c>
      <c r="BD24" s="54">
        <v>20.9</v>
      </c>
      <c r="BE24" s="54">
        <v>11.9</v>
      </c>
      <c r="BF24" s="54">
        <v>11.4</v>
      </c>
      <c r="BG24" s="54">
        <v>16.2</v>
      </c>
      <c r="BH24" s="54">
        <v>16</v>
      </c>
      <c r="BI24" s="54">
        <v>16.399999999999999</v>
      </c>
      <c r="BJ24" s="54">
        <v>18.399999999999999</v>
      </c>
      <c r="BK24" s="54">
        <v>20.100000000000001</v>
      </c>
      <c r="BL24" s="54">
        <v>20.8</v>
      </c>
      <c r="BM24" s="54">
        <v>22.6</v>
      </c>
      <c r="BN24" s="54">
        <v>22.7</v>
      </c>
      <c r="BO24" s="54">
        <v>23.4</v>
      </c>
      <c r="BP24" s="54">
        <v>23.1</v>
      </c>
      <c r="BQ24" s="54">
        <v>23.4</v>
      </c>
      <c r="BR24" s="54">
        <v>21.9</v>
      </c>
      <c r="BS24" s="54">
        <v>17.2</v>
      </c>
      <c r="BT24" s="54">
        <v>15.6</v>
      </c>
      <c r="BU24" s="54">
        <v>16.8</v>
      </c>
      <c r="BV24" s="54">
        <v>18</v>
      </c>
      <c r="BW24" s="54">
        <v>16.399999999999999</v>
      </c>
      <c r="BX24" s="54">
        <v>15.4</v>
      </c>
      <c r="BY24" s="54">
        <v>17.2</v>
      </c>
      <c r="BZ24" s="54">
        <v>19.100000000000001</v>
      </c>
      <c r="CA24" s="54">
        <v>20.8</v>
      </c>
      <c r="CB24" s="54">
        <v>21.7</v>
      </c>
      <c r="CC24" s="54">
        <v>17.7</v>
      </c>
      <c r="CD24" s="54">
        <v>19.7</v>
      </c>
      <c r="CE24" s="54">
        <v>20.399999999999999</v>
      </c>
      <c r="CF24" s="54">
        <v>19</v>
      </c>
      <c r="CG24" s="54">
        <v>17.100000000000001</v>
      </c>
      <c r="CH24" s="54">
        <v>19.8</v>
      </c>
      <c r="CI24" s="54">
        <v>20.7</v>
      </c>
      <c r="CJ24" s="54">
        <v>21.6</v>
      </c>
      <c r="CK24" s="54">
        <v>22</v>
      </c>
      <c r="CL24" s="54">
        <v>21.1</v>
      </c>
      <c r="CM24" s="54">
        <v>21.1</v>
      </c>
      <c r="CN24" s="54">
        <v>21.3</v>
      </c>
      <c r="CO24" s="79">
        <f>243.04*(LN(大氣濕度!CO24/100)+((17.625*大氣溫度!CO24)/(243.04+大氣溫度!CO24)))/(17.625-LN(大氣濕度!CO24/100)-((17.625*大氣溫度!CO24)/(243.04+大氣溫度!CO24)))</f>
        <v>20.73358467200082</v>
      </c>
      <c r="CP24" s="79">
        <f>243.04*(LN(大氣濕度!CP24/100)+((17.625*大氣溫度!CP24)/(243.04+大氣溫度!CP24)))/(17.625-LN(大氣濕度!CP24/100)-((17.625*大氣溫度!CP24)/(243.04+大氣溫度!CP24)))</f>
        <v>19.655446601434864</v>
      </c>
      <c r="CQ24" s="79">
        <f>243.04*(LN(大氣濕度!CQ24/100)+((17.625*大氣溫度!CQ24)/(243.04+大氣溫度!CQ24)))/(17.625-LN(大氣濕度!CQ24/100)-((17.625*大氣溫度!CQ24)/(243.04+大氣溫度!CQ24)))</f>
        <v>20.923695763648109</v>
      </c>
      <c r="CR24" s="79">
        <f>243.04*(LN(大氣濕度!CR24/100)+((17.625*大氣溫度!CR24)/(243.04+大氣溫度!CR24)))/(17.625-LN(大氣濕度!CR24/100)-((17.625*大氣溫度!CR24)/(243.04+大氣溫度!CR24)))</f>
        <v>19.572771541135488</v>
      </c>
      <c r="CS24" s="79">
        <f>243.04*(LN(大氣濕度!CS24/100)+((17.625*大氣溫度!CS24)/(243.04+大氣溫度!CS24)))/(17.625-LN(大氣濕度!CS24/100)-((17.625*大氣溫度!CS24)/(243.04+大氣溫度!CS24)))</f>
        <v>18.160865355228477</v>
      </c>
      <c r="CT24" s="79">
        <f>243.04*(LN(大氣濕度!CT24/100)+((17.625*大氣溫度!CT24)/(243.04+大氣溫度!CT24)))/(17.625-LN(大氣濕度!CT24/100)-((17.625*大氣溫度!CT24)/(243.04+大氣溫度!CT24)))</f>
        <v>20.245257446152994</v>
      </c>
      <c r="CU24" s="79">
        <f>243.04*(LN(大氣濕度!CU24/100)+((17.625*大氣溫度!CU24)/(243.04+大氣溫度!CU24)))/(17.625-LN(大氣濕度!CU24/100)-((17.625*大氣溫度!CU24)/(243.04+大氣溫度!CU24)))</f>
        <v>22.085583875206929</v>
      </c>
      <c r="CV24" s="79">
        <f>243.04*(LN(大氣濕度!CV24/100)+((17.625*大氣溫度!CV24)/(243.04+大氣溫度!CV24)))/(17.625-LN(大氣濕度!CV24/100)-((17.625*大氣溫度!CV24)/(243.04+大氣溫度!CV24)))</f>
        <v>22.124246117550182</v>
      </c>
      <c r="CW24" s="79">
        <f>243.04*(LN(大氣濕度!CW24/100)+((17.625*大氣溫度!CW24)/(243.04+大氣溫度!CW24)))/(17.625-LN(大氣濕度!CW24/100)-((17.625*大氣溫度!CW24)/(243.04+大氣溫度!CW24)))</f>
        <v>22.131315902439251</v>
      </c>
      <c r="CX24" s="79">
        <f>243.04*(LN(大氣濕度!CX24/100)+((17.625*大氣溫度!CX24)/(243.04+大氣溫度!CX24)))/(17.625-LN(大氣濕度!CX24/100)-((17.625*大氣溫度!CX24)/(243.04+大氣溫度!CX24)))</f>
        <v>18.195924032177061</v>
      </c>
      <c r="CY24" s="79">
        <f>243.04*(LN(大氣濕度!CY24/100)+((17.625*大氣溫度!CY24)/(243.04+大氣溫度!CY24)))/(17.625-LN(大氣濕度!CY24/100)-((17.625*大氣溫度!CY24)/(243.04+大氣溫度!CY24)))</f>
        <v>21.783637273780833</v>
      </c>
      <c r="CZ24" s="79">
        <f>243.04*(LN(大氣濕度!CZ24/100)+((17.625*大氣溫度!CZ24)/(243.04+大氣溫度!CZ24)))/(17.625-LN(大氣濕度!CZ24/100)-((17.625*大氣溫度!CZ24)/(243.04+大氣溫度!CZ24)))</f>
        <v>23.078128672562368</v>
      </c>
      <c r="DA24" s="79">
        <f>243.04*(LN(大氣濕度!DA24/100)+((17.625*大氣溫度!DA24)/(243.04+大氣溫度!DA24)))/(17.625-LN(大氣濕度!DA24/100)-((17.625*大氣溫度!DA24)/(243.04+大氣溫度!DA24)))</f>
        <v>24.349178288925376</v>
      </c>
      <c r="DB24" s="79">
        <f>243.04*(LN(大氣濕度!DB24/100)+((17.625*大氣溫度!DB24)/(243.04+大氣溫度!DB24)))/(17.625-LN(大氣濕度!DB24/100)-((17.625*大氣溫度!DB24)/(243.04+大氣溫度!DB24)))</f>
        <v>23.059515407063785</v>
      </c>
      <c r="DC24" s="79">
        <f>243.04*(LN(大氣濕度!DC24/100)+((17.625*大氣溫度!DC24)/(243.04+大氣溫度!DC24)))/(17.625-LN(大氣濕度!DC24/100)-((17.625*大氣溫度!DC24)/(243.04+大氣溫度!DC24)))</f>
        <v>24.457376267921148</v>
      </c>
      <c r="DD24" s="79">
        <f>243.04*(LN(大氣濕度!DD24/100)+((17.625*大氣溫度!DD24)/(243.04+大氣溫度!DD24)))/(17.625-LN(大氣濕度!DD24/100)-((17.625*大氣溫度!DD24)/(243.04+大氣溫度!DD24)))</f>
        <v>23.545737132815901</v>
      </c>
      <c r="DE24" s="79">
        <f>243.04*(LN(大氣濕度!DE24/100)+((17.625*大氣溫度!DE24)/(243.04+大氣溫度!DE24)))/(17.625-LN(大氣濕度!DE24/100)-((17.625*大氣溫度!DE24)/(243.04+大氣溫度!DE24)))</f>
        <v>23.317814551066824</v>
      </c>
      <c r="DF24" s="79">
        <f>243.04*(LN(大氣濕度!DF24/100)+((17.625*大氣溫度!DF24)/(243.04+大氣溫度!DF24)))/(17.625-LN(大氣濕度!DF24/100)-((17.625*大氣溫度!DF24)/(243.04+大氣溫度!DF24)))</f>
        <v>24.289509518370036</v>
      </c>
      <c r="DG24" s="79">
        <f>243.04*(LN(大氣濕度!DG24/100)+((17.625*大氣溫度!DG24)/(243.04+大氣溫度!DG24)))/(17.625-LN(大氣濕度!DG24/100)-((17.625*大氣溫度!DG24)/(243.04+大氣溫度!DG24)))</f>
        <v>24.44373335659559</v>
      </c>
      <c r="DH24" s="79">
        <f>243.04*(LN(大氣濕度!DH24/100)+((17.625*大氣溫度!DH24)/(243.04+大氣溫度!DH24)))/(17.625-LN(大氣濕度!DH24/100)-((17.625*大氣溫度!DH24)/(243.04+大氣溫度!DH24)))</f>
        <v>23.702965703326218</v>
      </c>
      <c r="DI24" s="79">
        <f>243.04*(LN(大氣濕度!DI24/100)+((17.625*大氣溫度!DI24)/(243.04+大氣溫度!DI24)))/(17.625-LN(大氣濕度!DI24/100)-((17.625*大氣溫度!DI24)/(243.04+大氣溫度!DI24)))</f>
        <v>25.321529701553573</v>
      </c>
      <c r="DJ24" s="79">
        <f>243.04*(LN(大氣濕度!DJ24/100)+((17.625*大氣溫度!DJ24)/(243.04+大氣溫度!DJ24)))/(17.625-LN(大氣濕度!DJ24/100)-((17.625*大氣溫度!DJ24)/(243.04+大氣溫度!DJ24)))</f>
        <v>24.907025097404624</v>
      </c>
      <c r="DK24" s="79">
        <f>243.04*(LN(大氣濕度!DK24/100)+((17.625*大氣溫度!DK24)/(243.04+大氣溫度!DK24)))/(17.625-LN(大氣濕度!DK24/100)-((17.625*大氣溫度!DK24)/(243.04+大氣溫度!DK24)))</f>
        <v>25.541774128651301</v>
      </c>
      <c r="DL24" s="79">
        <f>243.04*(LN(大氣濕度!DL24/100)+((17.625*大氣溫度!DL24)/(243.04+大氣溫度!DL24)))/(17.625-LN(大氣濕度!DL24/100)-((17.625*大氣溫度!DL24)/(243.04+大氣溫度!DL24)))</f>
        <v>25.887222854860166</v>
      </c>
      <c r="DM24" s="79">
        <f>243.04*(LN(大氣濕度!DM24/100)+((17.625*大氣溫度!DM24)/(243.04+大氣溫度!DM24)))/(17.625-LN(大氣濕度!DM24/100)-((17.625*大氣溫度!DM24)/(243.04+大氣溫度!DM24)))</f>
        <v>24.731457154334038</v>
      </c>
      <c r="DN24" s="79">
        <f>243.04*(LN(大氣濕度!DN24/100)+((17.625*大氣溫度!DN24)/(243.04+大氣溫度!DN24)))/(17.625-LN(大氣濕度!DN24/100)-((17.625*大氣溫度!DN24)/(243.04+大氣溫度!DN24)))</f>
        <v>26.124132353724814</v>
      </c>
      <c r="DO24" s="79">
        <f>243.04*(LN(大氣濕度!DO24/100)+((17.625*大氣溫度!DO24)/(243.04+大氣溫度!DO24)))/(17.625-LN(大氣濕度!DO24/100)-((17.625*大氣溫度!DO24)/(243.04+大氣溫度!DO24)))</f>
        <v>25.293072317574531</v>
      </c>
      <c r="DP24" s="79">
        <f>243.04*(LN(大氣濕度!DP24/100)+((17.625*大氣溫度!DP24)/(243.04+大氣溫度!DP24)))/(17.625-LN(大氣濕度!DP24/100)-((17.625*大氣溫度!DP24)/(243.04+大氣溫度!DP24)))</f>
        <v>25.988882455908737</v>
      </c>
      <c r="DQ24" s="79">
        <f>243.04*(LN(大氣濕度!DQ24/100)+((17.625*大氣溫度!DQ24)/(243.04+大氣溫度!DQ24)))/(17.625-LN(大氣濕度!DQ24/100)-((17.625*大氣溫度!DQ24)/(243.04+大氣溫度!DQ24)))</f>
        <v>24.242260943326986</v>
      </c>
      <c r="DR24" s="79">
        <f>243.04*(LN(大氣濕度!DR24/100)+((17.625*大氣溫度!DR24)/(243.04+大氣溫度!DR24)))/(17.625-LN(大氣濕度!DR24/100)-((17.625*大氣溫度!DR24)/(243.04+大氣溫度!DR24)))</f>
        <v>25.045384762549993</v>
      </c>
      <c r="DS24" s="79">
        <f>243.04*(LN(大氣濕度!DS24/100)+((17.625*大氣溫度!DS24)/(243.04+大氣溫度!DS24)))/(17.625-LN(大氣濕度!DS24/100)-((17.625*大氣溫度!DS24)/(243.04+大氣溫度!DS24)))</f>
        <v>25.825107257461671</v>
      </c>
      <c r="DT24" s="79">
        <f>243.04*(LN(大氣濕度!DT24/100)+((17.625*大氣溫度!DT24)/(243.04+大氣溫度!DT24)))/(17.625-LN(大氣濕度!DT24/100)-((17.625*大氣溫度!DT24)/(243.04+大氣溫度!DT24)))</f>
        <v>25.181724257218839</v>
      </c>
      <c r="DU24" s="79">
        <f>243.04*(LN(大氣濕度!DU24/100)+((17.625*大氣溫度!DU24)/(243.04+大氣溫度!DU24)))/(17.625-LN(大氣濕度!DU24/100)-((17.625*大氣溫度!DU24)/(243.04+大氣溫度!DU24)))</f>
        <v>25.684816034162104</v>
      </c>
      <c r="DV24" s="79">
        <f>243.04*(LN(大氣濕度!DV24/100)+((17.625*大氣溫度!DV24)/(243.04+大氣溫度!DV24)))/(17.625-LN(大氣濕度!DV24/100)-((17.625*大氣溫度!DV24)/(243.04+大氣溫度!DV24)))</f>
        <v>24.809796735716045</v>
      </c>
      <c r="DW24" s="79">
        <f>243.04*(LN(大氣濕度!DW24/100)+((17.625*大氣溫度!DW24)/(243.04+大氣溫度!DW24)))/(17.625-LN(大氣濕度!DW24/100)-((17.625*大氣溫度!DW24)/(243.04+大氣溫度!DW24)))</f>
        <v>24.715028969064225</v>
      </c>
      <c r="DX24" s="79">
        <f>243.04*(LN(大氣濕度!DX24/100)+((17.625*大氣溫度!DX24)/(243.04+大氣溫度!DX24)))/(17.625-LN(大氣濕度!DX24/100)-((17.625*大氣溫度!DX24)/(243.04+大氣溫度!DX24)))</f>
        <v>25.533479370999459</v>
      </c>
      <c r="DY24" s="79">
        <f>243.04*(LN(大氣濕度!DY24/100)+((17.625*大氣溫度!DY24)/(243.04+大氣溫度!DY24)))/(17.625-LN(大氣濕度!DY24/100)-((17.625*大氣溫度!DY24)/(243.04+大氣溫度!DY24)))</f>
        <v>24.751018451367568</v>
      </c>
      <c r="DZ24" s="79">
        <f>243.04*(LN(大氣濕度!DZ24/100)+((17.625*大氣溫度!DZ24)/(243.04+大氣溫度!DZ24)))/(17.625-LN(大氣濕度!DZ24/100)-((17.625*大氣溫度!DZ24)/(243.04+大氣溫度!DZ24)))</f>
        <v>25.916177678825182</v>
      </c>
      <c r="EA24" s="79">
        <f>243.04*(LN(大氣濕度!EA24/100)+((17.625*大氣溫度!EA24)/(243.04+大氣溫度!EA24)))/(17.625-LN(大氣濕度!EA24/100)-((17.625*大氣溫度!EA24)/(243.04+大氣溫度!EA24)))</f>
        <v>26.209195436758588</v>
      </c>
      <c r="EB24" s="79">
        <f>243.04*(LN(大氣濕度!EB24/100)+((17.625*大氣溫度!EB24)/(243.04+大氣溫度!EB24)))/(17.625-LN(大氣濕度!EB24/100)-((17.625*大氣溫度!EB24)/(243.04+大氣溫度!EB24)))</f>
        <v>25.131161618101707</v>
      </c>
      <c r="EC24" s="79">
        <f>243.04*(LN(大氣濕度!EC24/100)+((17.625*大氣溫度!EC24)/(243.04+大氣溫度!EC24)))/(17.625-LN(大氣濕度!EC24/100)-((17.625*大氣溫度!EC24)/(243.04+大氣溫度!EC24)))</f>
        <v>23.732918221916599</v>
      </c>
      <c r="ED24" s="79">
        <f>243.04*(LN(大氣濕度!ED24/100)+((17.625*大氣溫度!ED24)/(243.04+大氣溫度!ED24)))/(17.625-LN(大氣濕度!ED24/100)-((17.625*大氣溫度!ED24)/(243.04+大氣溫度!ED24)))</f>
        <v>22.652262215115176</v>
      </c>
      <c r="EE24" s="79">
        <f>243.04*(LN(大氣濕度!EE24/100)+((17.625*大氣溫度!EE24)/(243.04+大氣溫度!EE24)))/(17.625-LN(大氣濕度!EE24/100)-((17.625*大氣溫度!EE24)/(243.04+大氣溫度!EE24)))</f>
        <v>24.162267348415277</v>
      </c>
      <c r="EF24" s="79">
        <f>243.04*(LN(大氣濕度!EF24/100)+((17.625*大氣溫度!EF24)/(243.04+大氣溫度!EF24)))/(17.625-LN(大氣濕度!EF24/100)-((17.625*大氣溫度!EF24)/(243.04+大氣溫度!EF24)))</f>
        <v>23.693137508944332</v>
      </c>
    </row>
    <row r="25" spans="1:136" x14ac:dyDescent="0.25">
      <c r="A25" s="57">
        <v>0.91666666666666696</v>
      </c>
      <c r="B25" s="54">
        <v>14.1</v>
      </c>
      <c r="C25" s="54">
        <v>14.5</v>
      </c>
      <c r="D25" s="54">
        <v>13.8</v>
      </c>
      <c r="E25" s="54">
        <v>10</v>
      </c>
      <c r="F25" s="54">
        <v>10.4</v>
      </c>
      <c r="G25" s="54">
        <v>13.4</v>
      </c>
      <c r="H25" s="54">
        <v>13.2</v>
      </c>
      <c r="I25" s="54">
        <v>10.199999999999999</v>
      </c>
      <c r="J25" s="54">
        <v>13.1</v>
      </c>
      <c r="K25" s="54">
        <v>13.3</v>
      </c>
      <c r="L25" s="54">
        <v>14.6</v>
      </c>
      <c r="M25" s="54">
        <v>14.5</v>
      </c>
      <c r="N25" s="54">
        <v>13.9</v>
      </c>
      <c r="O25" s="54">
        <v>15.8</v>
      </c>
      <c r="P25" s="54">
        <v>15</v>
      </c>
      <c r="Q25" s="54">
        <v>15</v>
      </c>
      <c r="R25" s="54">
        <v>16.7</v>
      </c>
      <c r="S25" s="54">
        <v>14.5</v>
      </c>
      <c r="T25" s="54">
        <v>16.2</v>
      </c>
      <c r="U25" s="54">
        <v>16.8</v>
      </c>
      <c r="V25" s="54">
        <v>15.3</v>
      </c>
      <c r="W25" s="54">
        <v>15.3</v>
      </c>
      <c r="X25" s="54">
        <v>15.8</v>
      </c>
      <c r="Y25" s="54">
        <v>10.6</v>
      </c>
      <c r="Z25" s="54">
        <v>8.4</v>
      </c>
      <c r="AA25" s="54">
        <v>11.4</v>
      </c>
      <c r="AB25" s="54">
        <v>11.6</v>
      </c>
      <c r="AC25" s="54">
        <v>11.6</v>
      </c>
      <c r="AD25" s="54">
        <v>15</v>
      </c>
      <c r="AE25" s="54">
        <v>16</v>
      </c>
      <c r="AF25" s="54">
        <v>16.7</v>
      </c>
      <c r="AG25" s="54">
        <v>17.600000000000001</v>
      </c>
      <c r="AH25" s="54">
        <v>17.399999999999999</v>
      </c>
      <c r="AI25" s="54">
        <v>15.1</v>
      </c>
      <c r="AJ25" s="54">
        <v>16.7</v>
      </c>
      <c r="AK25" s="54">
        <v>19.2</v>
      </c>
      <c r="AL25" s="54">
        <v>12.7</v>
      </c>
      <c r="AM25" s="54">
        <v>15.1</v>
      </c>
      <c r="AN25" s="54">
        <v>17.100000000000001</v>
      </c>
      <c r="AO25" s="54">
        <v>18.3</v>
      </c>
      <c r="AP25" s="54">
        <v>17.600000000000001</v>
      </c>
      <c r="AQ25" s="54">
        <v>14.8</v>
      </c>
      <c r="AR25" s="54">
        <v>15.8</v>
      </c>
      <c r="AS25" s="54">
        <v>16.2</v>
      </c>
      <c r="AT25" s="54">
        <v>17</v>
      </c>
      <c r="AU25" s="54">
        <v>16.8</v>
      </c>
      <c r="AV25" s="54">
        <v>18.600000000000001</v>
      </c>
      <c r="AW25" s="54">
        <v>15.9</v>
      </c>
      <c r="AX25" s="54">
        <v>16.3</v>
      </c>
      <c r="AY25" s="54">
        <v>17.8</v>
      </c>
      <c r="AZ25" s="54">
        <v>18.899999999999999</v>
      </c>
      <c r="BA25" s="54">
        <v>19.399999999999999</v>
      </c>
      <c r="BB25" s="54">
        <v>18.8</v>
      </c>
      <c r="BC25" s="54">
        <v>20</v>
      </c>
      <c r="BD25" s="54">
        <v>20.6</v>
      </c>
      <c r="BE25" s="54">
        <v>11.9</v>
      </c>
      <c r="BF25" s="54">
        <v>11.5</v>
      </c>
      <c r="BG25" s="54">
        <v>16.100000000000001</v>
      </c>
      <c r="BH25" s="54">
        <v>15.7</v>
      </c>
      <c r="BI25" s="54">
        <v>16.5</v>
      </c>
      <c r="BJ25" s="54">
        <v>18.5</v>
      </c>
      <c r="BK25" s="54">
        <v>20.2</v>
      </c>
      <c r="BL25" s="54">
        <v>21.1</v>
      </c>
      <c r="BM25" s="54">
        <v>22.7</v>
      </c>
      <c r="BN25" s="54">
        <v>22.8</v>
      </c>
      <c r="BO25" s="54">
        <v>23.3</v>
      </c>
      <c r="BP25" s="54">
        <v>22.9</v>
      </c>
      <c r="BQ25" s="54">
        <v>23.3</v>
      </c>
      <c r="BR25" s="54">
        <v>21.8</v>
      </c>
      <c r="BS25" s="54">
        <v>16.600000000000001</v>
      </c>
      <c r="BT25" s="54">
        <v>15.3</v>
      </c>
      <c r="BU25" s="54">
        <v>16.600000000000001</v>
      </c>
      <c r="BV25" s="54">
        <v>18</v>
      </c>
      <c r="BW25" s="54">
        <v>16</v>
      </c>
      <c r="BX25" s="54">
        <v>14.8</v>
      </c>
      <c r="BY25" s="54">
        <v>17.100000000000001</v>
      </c>
      <c r="BZ25" s="54">
        <v>19.100000000000001</v>
      </c>
      <c r="CA25" s="54">
        <v>20.5</v>
      </c>
      <c r="CB25" s="54">
        <v>21.8</v>
      </c>
      <c r="CC25" s="54">
        <v>17.7</v>
      </c>
      <c r="CD25" s="54">
        <v>19.399999999999999</v>
      </c>
      <c r="CE25" s="54">
        <v>20.2</v>
      </c>
      <c r="CF25" s="54">
        <v>19</v>
      </c>
      <c r="CG25" s="54">
        <v>16.899999999999999</v>
      </c>
      <c r="CH25" s="54">
        <v>19.8</v>
      </c>
      <c r="CI25" s="54">
        <v>20.8</v>
      </c>
      <c r="CJ25" s="54">
        <v>21.7</v>
      </c>
      <c r="CK25" s="54">
        <v>22.1</v>
      </c>
      <c r="CL25" s="54">
        <v>20.9</v>
      </c>
      <c r="CM25" s="54">
        <v>20.9</v>
      </c>
      <c r="CN25" s="54">
        <v>21.3</v>
      </c>
      <c r="CO25" s="79">
        <f>243.04*(LN(大氣濕度!CO25/100)+((17.625*大氣溫度!CO25)/(243.04+大氣溫度!CO25)))/(17.625-LN(大氣濕度!CO25/100)-((17.625*大氣溫度!CO25)/(243.04+大氣溫度!CO25)))</f>
        <v>20.825545591522435</v>
      </c>
      <c r="CP25" s="79">
        <f>243.04*(LN(大氣濕度!CP25/100)+((17.625*大氣溫度!CP25)/(243.04+大氣溫度!CP25)))/(17.625-LN(大氣濕度!CP25/100)-((17.625*大氣溫度!CP25)/(243.04+大氣溫度!CP25)))</f>
        <v>19.745848503354736</v>
      </c>
      <c r="CQ25" s="79">
        <f>243.04*(LN(大氣濕度!CQ25/100)+((17.625*大氣溫度!CQ25)/(243.04+大氣溫度!CQ25)))/(17.625-LN(大氣濕度!CQ25/100)-((17.625*大氣溫度!CQ25)/(243.04+大氣溫度!CQ25)))</f>
        <v>20.737232262038052</v>
      </c>
      <c r="CR25" s="79">
        <f>243.04*(LN(大氣濕度!CR25/100)+((17.625*大氣溫度!CR25)/(243.04+大氣溫度!CR25)))/(17.625-LN(大氣濕度!CR25/100)-((17.625*大氣溫度!CR25)/(243.04+大氣溫度!CR25)))</f>
        <v>19.473924359764641</v>
      </c>
      <c r="CS25" s="79">
        <f>243.04*(LN(大氣濕度!CS25/100)+((17.625*大氣溫度!CS25)/(243.04+大氣溫度!CS25)))/(17.625-LN(大氣濕度!CS25/100)-((17.625*大氣溫度!CS25)/(243.04+大氣溫度!CS25)))</f>
        <v>18.750469729634631</v>
      </c>
      <c r="CT25" s="79">
        <f>243.04*(LN(大氣濕度!CT25/100)+((17.625*大氣溫度!CT25)/(243.04+大氣溫度!CT25)))/(17.625-LN(大氣濕度!CT25/100)-((17.625*大氣溫度!CT25)/(243.04+大氣溫度!CT25)))</f>
        <v>20.151958754532608</v>
      </c>
      <c r="CU25" s="79">
        <f>243.04*(LN(大氣濕度!CU25/100)+((17.625*大氣溫度!CU25)/(243.04+大氣溫度!CU25)))/(17.625-LN(大氣濕度!CU25/100)-((17.625*大氣溫度!CU25)/(243.04+大氣溫度!CU25)))</f>
        <v>22.356168271423027</v>
      </c>
      <c r="CV25" s="79">
        <f>243.04*(LN(大氣濕度!CV25/100)+((17.625*大氣溫度!CV25)/(243.04+大氣溫度!CV25)))/(17.625-LN(大氣濕度!CV25/100)-((17.625*大氣溫度!CV25)/(243.04+大氣溫度!CV25)))</f>
        <v>22.103612267321093</v>
      </c>
      <c r="CW25" s="79">
        <f>243.04*(LN(大氣濕度!CW25/100)+((17.625*大氣溫度!CW25)/(243.04+大氣溫度!CW25)))/(17.625-LN(大氣濕度!CW25/100)-((17.625*大氣溫度!CW25)/(243.04+大氣溫度!CW25)))</f>
        <v>21.996933031199124</v>
      </c>
      <c r="CX25" s="79">
        <f>243.04*(LN(大氣濕度!CX25/100)+((17.625*大氣溫度!CX25)/(243.04+大氣溫度!CX25)))/(17.625-LN(大氣濕度!CX25/100)-((17.625*大氣溫度!CX25)/(243.04+大氣溫度!CX25)))</f>
        <v>18.004199276224128</v>
      </c>
      <c r="CY25" s="79">
        <f>243.04*(LN(大氣濕度!CY25/100)+((17.625*大氣溫度!CY25)/(243.04+大氣溫度!CY25)))/(17.625-LN(大氣濕度!CY25/100)-((17.625*大氣溫度!CY25)/(243.04+大氣溫度!CY25)))</f>
        <v>22.005030816878222</v>
      </c>
      <c r="CZ25" s="79">
        <f>243.04*(LN(大氣濕度!CZ25/100)+((17.625*大氣溫度!CZ25)/(243.04+大氣溫度!CZ25)))/(17.625-LN(大氣濕度!CZ25/100)-((17.625*大氣溫度!CZ25)/(243.04+大氣溫度!CZ25)))</f>
        <v>22.987901266966947</v>
      </c>
      <c r="DA25" s="79">
        <f>243.04*(LN(大氣濕度!DA25/100)+((17.625*大氣溫度!DA25)/(243.04+大氣溫度!DA25)))/(17.625-LN(大氣濕度!DA25/100)-((17.625*大氣溫度!DA25)/(243.04+大氣溫度!DA25)))</f>
        <v>24.218100981793516</v>
      </c>
      <c r="DB25" s="79">
        <f>243.04*(LN(大氣濕度!DB25/100)+((17.625*大氣溫度!DB25)/(243.04+大氣溫度!DB25)))/(17.625-LN(大氣濕度!DB25/100)-((17.625*大氣溫度!DB25)/(243.04+大氣溫度!DB25)))</f>
        <v>22.641661101833787</v>
      </c>
      <c r="DC25" s="79">
        <f>243.04*(LN(大氣濕度!DC25/100)+((17.625*大氣溫度!DC25)/(243.04+大氣溫度!DC25)))/(17.625-LN(大氣濕度!DC25/100)-((17.625*大氣溫度!DC25)/(243.04+大氣溫度!DC25)))</f>
        <v>24.45336631673236</v>
      </c>
      <c r="DD25" s="79">
        <f>243.04*(LN(大氣濕度!DD25/100)+((17.625*大氣溫度!DD25)/(243.04+大氣溫度!DD25)))/(17.625-LN(大氣濕度!DD25/100)-((17.625*大氣溫度!DD25)/(243.04+大氣溫度!DD25)))</f>
        <v>23.059515407063785</v>
      </c>
      <c r="DE25" s="79">
        <f>243.04*(LN(大氣濕度!DE25/100)+((17.625*大氣溫度!DE25)/(243.04+大氣溫度!DE25)))/(17.625-LN(大氣濕度!DE25/100)-((17.625*大氣溫度!DE25)/(243.04+大氣溫度!DE25)))</f>
        <v>23.317814551066824</v>
      </c>
      <c r="DF25" s="79">
        <f>243.04*(LN(大氣濕度!DF25/100)+((17.625*大氣溫度!DF25)/(243.04+大氣溫度!DF25)))/(17.625-LN(大氣濕度!DF25/100)-((17.625*大氣溫度!DF25)/(243.04+大氣溫度!DF25)))</f>
        <v>24.308053641239539</v>
      </c>
      <c r="DG25" s="79">
        <f>243.04*(LN(大氣濕度!DG25/100)+((17.625*大氣溫度!DG25)/(243.04+大氣溫度!DG25)))/(17.625-LN(大氣濕度!DG25/100)-((17.625*大氣溫度!DG25)/(243.04+大氣溫度!DG25)))</f>
        <v>24.255600943768297</v>
      </c>
      <c r="DH25" s="79">
        <f>243.04*(LN(大氣濕度!DH25/100)+((17.625*大氣溫度!DH25)/(243.04+大氣溫度!DH25)))/(17.625-LN(大氣濕度!DH25/100)-((17.625*大氣溫度!DH25)/(243.04+大氣溫度!DH25)))</f>
        <v>22.304982975540746</v>
      </c>
      <c r="DI25" s="79">
        <f>243.04*(LN(大氣濕度!DI25/100)+((17.625*大氣溫度!DI25)/(243.04+大氣溫度!DI25)))/(17.625-LN(大氣濕度!DI25/100)-((17.625*大氣溫度!DI25)/(243.04+大氣溫度!DI25)))</f>
        <v>25.335981074495294</v>
      </c>
      <c r="DJ25" s="79">
        <f>243.04*(LN(大氣濕度!DJ25/100)+((17.625*大氣溫度!DJ25)/(243.04+大氣溫度!DJ25)))/(17.625-LN(大氣濕度!DJ25/100)-((17.625*大氣溫度!DJ25)/(243.04+大氣溫度!DJ25)))</f>
        <v>24.210973864974104</v>
      </c>
      <c r="DK25" s="79">
        <f>243.04*(LN(大氣濕度!DK25/100)+((17.625*大氣溫度!DK25)/(243.04+大氣溫度!DK25)))/(17.625-LN(大氣濕度!DK25/100)-((17.625*大氣溫度!DK25)/(243.04+大氣溫度!DK25)))</f>
        <v>25.613254022638088</v>
      </c>
      <c r="DL25" s="79">
        <f>243.04*(LN(大氣濕度!DL25/100)+((17.625*大氣溫度!DL25)/(243.04+大氣溫度!DL25)))/(17.625-LN(大氣濕度!DL25/100)-((17.625*大氣溫度!DL25)/(243.04+大氣溫度!DL25)))</f>
        <v>25.594458970225617</v>
      </c>
      <c r="DM25" s="79">
        <f>243.04*(LN(大氣濕度!DM25/100)+((17.625*大氣溫度!DM25)/(243.04+大氣溫度!DM25)))/(17.625-LN(大氣濕度!DM25/100)-((17.625*大氣溫度!DM25)/(243.04+大氣溫度!DM25)))</f>
        <v>24.235494848607871</v>
      </c>
      <c r="DN25" s="79">
        <f>243.04*(LN(大氣濕度!DN25/100)+((17.625*大氣溫度!DN25)/(243.04+大氣溫度!DN25)))/(17.625-LN(大氣濕度!DN25/100)-((17.625*大氣溫度!DN25)/(243.04+大氣溫度!DN25)))</f>
        <v>25.967682868248176</v>
      </c>
      <c r="DO25" s="79">
        <f>243.04*(LN(大氣濕度!DO25/100)+((17.625*大氣溫度!DO25)/(243.04+大氣溫度!DO25)))/(17.625-LN(大氣濕度!DO25/100)-((17.625*大氣溫度!DO25)/(243.04+大氣溫度!DO25)))</f>
        <v>25.006351594176181</v>
      </c>
      <c r="DP25" s="79">
        <f>243.04*(LN(大氣濕度!DP25/100)+((17.625*大氣溫度!DP25)/(243.04+大氣溫度!DP25)))/(17.625-LN(大氣濕度!DP25/100)-((17.625*大氣溫度!DP25)/(243.04+大氣溫度!DP25)))</f>
        <v>26.020752217241455</v>
      </c>
      <c r="DQ25" s="79">
        <f>243.04*(LN(大氣濕度!DQ25/100)+((17.625*大氣溫度!DQ25)/(243.04+大氣溫度!DQ25)))/(17.625-LN(大氣濕度!DQ25/100)-((17.625*大氣溫度!DQ25)/(243.04+大氣溫度!DQ25)))</f>
        <v>24.152356229239295</v>
      </c>
      <c r="DR25" s="79">
        <f>243.04*(LN(大氣濕度!DR25/100)+((17.625*大氣溫度!DR25)/(243.04+大氣溫度!DR25)))/(17.625-LN(大氣濕度!DR25/100)-((17.625*大氣溫度!DR25)/(243.04+大氣溫度!DR25)))</f>
        <v>24.849141239544529</v>
      </c>
      <c r="DS25" s="79">
        <f>243.04*(LN(大氣濕度!DS25/100)+((17.625*大氣溫度!DS25)/(243.04+大氣溫度!DS25)))/(17.625-LN(大氣濕度!DS25/100)-((17.625*大氣溫度!DS25)/(243.04+大氣溫度!DS25)))</f>
        <v>25.732215533662085</v>
      </c>
      <c r="DT25" s="79">
        <f>243.04*(LN(大氣濕度!DT25/100)+((17.625*大氣溫度!DT25)/(243.04+大氣溫度!DT25)))/(17.625-LN(大氣濕度!DT25/100)-((17.625*大氣溫度!DT25)/(243.04+大氣溫度!DT25)))</f>
        <v>24.599286653775753</v>
      </c>
      <c r="DU25" s="79">
        <f>243.04*(LN(大氣濕度!DU25/100)+((17.625*大氣溫度!DU25)/(243.04+大氣溫度!DU25)))/(17.625-LN(大氣濕度!DU25/100)-((17.625*大氣溫度!DU25)/(243.04+大氣溫度!DU25)))</f>
        <v>25.472928849050273</v>
      </c>
      <c r="DV25" s="79">
        <f>243.04*(LN(大氣濕度!DV25/100)+((17.625*大氣溫度!DV25)/(243.04+大氣溫度!DV25)))/(17.625-LN(大氣濕度!DV25/100)-((17.625*大氣溫度!DV25)/(243.04+大氣溫度!DV25)))</f>
        <v>24.712567375177503</v>
      </c>
      <c r="DW25" s="79">
        <f>243.04*(LN(大氣濕度!DW25/100)+((17.625*大氣溫度!DW25)/(243.04+大氣溫度!DW25)))/(17.625-LN(大氣濕度!DW25/100)-((17.625*大氣溫度!DW25)/(243.04+大氣溫度!DW25)))</f>
        <v>24.689340722934045</v>
      </c>
      <c r="DX25" s="79">
        <f>243.04*(LN(大氣濕度!DX25/100)+((17.625*大氣溫度!DX25)/(243.04+大氣溫度!DX25)))/(17.625-LN(大氣濕度!DX25/100)-((17.625*大氣溫度!DX25)/(243.04+大氣溫度!DX25)))</f>
        <v>25.45463009847635</v>
      </c>
      <c r="DY25" s="79">
        <f>243.04*(LN(大氣濕度!DY25/100)+((17.625*大氣溫度!DY25)/(243.04+大氣溫度!DY25)))/(17.625-LN(大氣濕度!DY25/100)-((17.625*大氣溫度!DY25)/(243.04+大氣溫度!DY25)))</f>
        <v>24.841223241353376</v>
      </c>
      <c r="DZ25" s="79">
        <f>243.04*(LN(大氣濕度!DZ25/100)+((17.625*大氣溫度!DZ25)/(243.04+大氣溫度!DZ25)))/(17.625-LN(大氣濕度!DZ25/100)-((17.625*大氣溫度!DZ25)/(243.04+大氣溫度!DZ25)))</f>
        <v>25.727283596146492</v>
      </c>
      <c r="EA25" s="79">
        <f>243.04*(LN(大氣濕度!EA25/100)+((17.625*大氣溫度!EA25)/(243.04+大氣溫度!EA25)))/(17.625-LN(大氣濕度!EA25/100)-((17.625*大氣溫度!EA25)/(243.04+大氣溫度!EA25)))</f>
        <v>26.222788409833242</v>
      </c>
      <c r="EB25" s="79">
        <f>243.04*(LN(大氣濕度!EB25/100)+((17.625*大氣溫度!EB25)/(243.04+大氣溫度!EB25)))/(17.625-LN(大氣濕度!EB25/100)-((17.625*大氣溫度!EB25)/(243.04+大氣溫度!EB25)))</f>
        <v>24.960824685929271</v>
      </c>
      <c r="EC25" s="79">
        <f>243.04*(LN(大氣濕度!EC25/100)+((17.625*大氣溫度!EC25)/(243.04+大氣溫度!EC25)))/(17.625-LN(大氣濕度!EC25/100)-((17.625*大氣溫度!EC25)/(243.04+大氣溫度!EC25)))</f>
        <v>23.832793054654172</v>
      </c>
      <c r="ED25" s="79">
        <f>243.04*(LN(大氣濕度!ED25/100)+((17.625*大氣溫度!ED25)/(243.04+大氣溫度!ED25)))/(17.625-LN(大氣濕度!ED25/100)-((17.625*大氣溫度!ED25)/(243.04+大氣溫度!ED25)))</f>
        <v>22.652262215115176</v>
      </c>
      <c r="EE25" s="79">
        <f>243.04*(LN(大氣濕度!EE25/100)+((17.625*大氣溫度!EE25)/(243.04+大氣溫度!EE25)))/(17.625-LN(大氣濕度!EE25/100)-((17.625*大氣溫度!EE25)/(243.04+大氣溫度!EE25)))</f>
        <v>23.868484370700994</v>
      </c>
      <c r="EF25" s="79">
        <f>243.04*(LN(大氣濕度!EF25/100)+((17.625*大氣溫度!EF25)/(243.04+大氣溫度!EF25)))/(17.625-LN(大氣濕度!EF25/100)-((17.625*大氣溫度!EF25)/(243.04+大氣溫度!EF25)))</f>
        <v>23.668518816295361</v>
      </c>
    </row>
    <row r="26" spans="1:136" x14ac:dyDescent="0.25">
      <c r="A26" s="57">
        <v>0.95833333333333304</v>
      </c>
      <c r="B26" s="54">
        <v>13.6</v>
      </c>
      <c r="C26" s="54">
        <v>14.4</v>
      </c>
      <c r="D26" s="54">
        <v>13.7</v>
      </c>
      <c r="E26" s="54">
        <v>9.9</v>
      </c>
      <c r="F26" s="54">
        <v>10.1</v>
      </c>
      <c r="G26" s="54">
        <v>13</v>
      </c>
      <c r="H26" s="54">
        <v>12.6</v>
      </c>
      <c r="I26" s="54">
        <v>9.6999999999999993</v>
      </c>
      <c r="J26" s="54">
        <v>12.9</v>
      </c>
      <c r="K26" s="54">
        <v>13.2</v>
      </c>
      <c r="L26" s="54">
        <v>14.1</v>
      </c>
      <c r="M26" s="54">
        <v>14</v>
      </c>
      <c r="N26" s="7">
        <v>13.5</v>
      </c>
      <c r="O26" s="54">
        <v>15.1</v>
      </c>
      <c r="P26" s="54">
        <v>14.6</v>
      </c>
      <c r="Q26" s="54">
        <v>14.7</v>
      </c>
      <c r="R26" s="54">
        <v>16.8</v>
      </c>
      <c r="S26" s="54">
        <v>14.4</v>
      </c>
      <c r="T26" s="54">
        <v>16.2</v>
      </c>
      <c r="U26" s="54">
        <v>16.600000000000001</v>
      </c>
      <c r="V26" s="54">
        <v>15.3</v>
      </c>
      <c r="W26" s="54">
        <v>14.9</v>
      </c>
      <c r="X26" s="54">
        <v>15.9</v>
      </c>
      <c r="Y26" s="54">
        <v>10.3</v>
      </c>
      <c r="Z26" s="54">
        <v>7.8</v>
      </c>
      <c r="AA26" s="54">
        <v>11.1</v>
      </c>
      <c r="AB26" s="54">
        <v>11</v>
      </c>
      <c r="AC26" s="54">
        <v>10.9</v>
      </c>
      <c r="AD26" s="54">
        <v>14.5</v>
      </c>
      <c r="AE26" s="54">
        <v>16.100000000000001</v>
      </c>
      <c r="AF26" s="54">
        <v>16.899999999999999</v>
      </c>
      <c r="AG26" s="54">
        <v>17.600000000000001</v>
      </c>
      <c r="AH26" s="54">
        <v>17.100000000000001</v>
      </c>
      <c r="AI26" s="54">
        <v>14.9</v>
      </c>
      <c r="AJ26" s="54">
        <v>17.100000000000001</v>
      </c>
      <c r="AK26" s="54">
        <v>18.8</v>
      </c>
      <c r="AL26" s="54">
        <v>12.7</v>
      </c>
      <c r="AM26" s="54">
        <v>15.1</v>
      </c>
      <c r="AN26" s="54">
        <v>17.100000000000001</v>
      </c>
      <c r="AO26" s="54">
        <v>18.100000000000001</v>
      </c>
      <c r="AP26" s="54">
        <v>17.399999999999999</v>
      </c>
      <c r="AQ26" s="54">
        <v>14.9</v>
      </c>
      <c r="AR26" s="54">
        <v>15.7</v>
      </c>
      <c r="AS26" s="54">
        <v>16.2</v>
      </c>
      <c r="AT26" s="54">
        <v>17</v>
      </c>
      <c r="AU26" s="54">
        <v>16.8</v>
      </c>
      <c r="AV26" s="54">
        <v>18.399999999999999</v>
      </c>
      <c r="AW26" s="54">
        <v>15.7</v>
      </c>
      <c r="AX26" s="54">
        <v>16.100000000000001</v>
      </c>
      <c r="AY26" s="54">
        <v>17.600000000000001</v>
      </c>
      <c r="AZ26" s="54">
        <v>18.5</v>
      </c>
      <c r="BA26" s="54">
        <v>19.600000000000001</v>
      </c>
      <c r="BB26" s="54">
        <v>18.7</v>
      </c>
      <c r="BC26" s="54">
        <v>19.600000000000001</v>
      </c>
      <c r="BD26" s="54">
        <v>20.2</v>
      </c>
      <c r="BE26" s="54">
        <v>12.1</v>
      </c>
      <c r="BF26" s="54">
        <v>11.8</v>
      </c>
      <c r="BG26" s="54">
        <v>15.9</v>
      </c>
      <c r="BH26" s="54">
        <v>15.1</v>
      </c>
      <c r="BI26" s="54">
        <v>16.399999999999999</v>
      </c>
      <c r="BJ26" s="54">
        <v>18.5</v>
      </c>
      <c r="BK26" s="54">
        <v>20.2</v>
      </c>
      <c r="BL26" s="54">
        <v>20.7</v>
      </c>
      <c r="BM26" s="54">
        <v>22.5</v>
      </c>
      <c r="BN26" s="54">
        <v>22.7</v>
      </c>
      <c r="BO26" s="54">
        <v>23.3</v>
      </c>
      <c r="BP26" s="54">
        <v>22.6</v>
      </c>
      <c r="BQ26" s="54">
        <v>23</v>
      </c>
      <c r="BR26" s="54">
        <v>21.7</v>
      </c>
      <c r="BS26" s="54">
        <v>16.399999999999999</v>
      </c>
      <c r="BT26" s="54">
        <v>15.2</v>
      </c>
      <c r="BU26" s="54">
        <v>16.7</v>
      </c>
      <c r="BV26" s="54">
        <v>17.899999999999999</v>
      </c>
      <c r="BW26" s="54">
        <v>16.100000000000001</v>
      </c>
      <c r="BX26" s="54">
        <v>14.5</v>
      </c>
      <c r="BY26" s="54">
        <v>16.8</v>
      </c>
      <c r="BZ26" s="54">
        <v>19</v>
      </c>
      <c r="CA26" s="54">
        <v>20.100000000000001</v>
      </c>
      <c r="CB26" s="54">
        <v>21.7</v>
      </c>
      <c r="CC26" s="54">
        <v>17.7</v>
      </c>
      <c r="CD26" s="54">
        <v>19.100000000000001</v>
      </c>
      <c r="CE26" s="54">
        <v>20.100000000000001</v>
      </c>
      <c r="CF26" s="54">
        <v>18.399999999999999</v>
      </c>
      <c r="CG26" s="54">
        <v>16.399999999999999</v>
      </c>
      <c r="CH26" s="54">
        <v>19.7</v>
      </c>
      <c r="CI26" s="54">
        <v>20.3</v>
      </c>
      <c r="CJ26" s="54">
        <v>21.9</v>
      </c>
      <c r="CK26" s="54">
        <v>22.1</v>
      </c>
      <c r="CL26" s="54">
        <v>20.6</v>
      </c>
      <c r="CM26" s="54">
        <v>20.6</v>
      </c>
      <c r="CN26" s="54">
        <v>21.6</v>
      </c>
      <c r="CO26" s="79">
        <f>243.04*(LN(大氣濕度!CO26/100)+((17.625*大氣溫度!CO26)/(243.04+大氣溫度!CO26)))/(17.625-LN(大氣濕度!CO26/100)-((17.625*大氣溫度!CO26)/(243.04+大氣溫度!CO26)))</f>
        <v>20.73358467200082</v>
      </c>
      <c r="CP26" s="79">
        <f>243.04*(LN(大氣濕度!CP26/100)+((17.625*大氣溫度!CP26)/(243.04+大氣溫度!CP26)))/(17.625-LN(大氣濕度!CP26/100)-((17.625*大氣溫度!CP26)/(243.04+大氣溫度!CP26)))</f>
        <v>19.932354979640792</v>
      </c>
      <c r="CQ26" s="79">
        <f>243.04*(LN(大氣濕度!CQ26/100)+((17.625*大氣溫度!CQ26)/(243.04+大氣溫度!CQ26)))/(17.625-LN(大氣濕度!CQ26/100)-((17.625*大氣溫度!CQ26)/(243.04+大氣溫度!CQ26)))</f>
        <v>20.923695763648109</v>
      </c>
      <c r="CR26" s="79">
        <f>243.04*(LN(大氣濕度!CR26/100)+((17.625*大氣溫度!CR26)/(243.04+大氣溫度!CR26)))/(17.625-LN(大氣濕度!CR26/100)-((17.625*大氣溫度!CR26)/(243.04+大氣溫度!CR26)))</f>
        <v>19.625917137453545</v>
      </c>
      <c r="CS26" s="79">
        <f>243.04*(LN(大氣濕度!CS26/100)+((17.625*大氣溫度!CS26)/(243.04+大氣溫度!CS26)))/(17.625-LN(大氣濕度!CS26/100)-((17.625*大氣溫度!CS26)/(243.04+大氣溫度!CS26)))</f>
        <v>18.881194698112655</v>
      </c>
      <c r="CT26" s="79">
        <f>243.04*(LN(大氣濕度!CT26/100)+((17.625*大氣溫度!CT26)/(243.04+大氣溫度!CT26)))/(17.625-LN(大氣濕度!CT26/100)-((17.625*大氣溫度!CT26)/(243.04+大氣溫度!CT26)))</f>
        <v>19.954293148677394</v>
      </c>
      <c r="CU26" s="79">
        <f>243.04*(LN(大氣濕度!CU26/100)+((17.625*大氣溫度!CU26)/(243.04+大氣溫度!CU26)))/(17.625-LN(大氣濕度!CU26/100)-((17.625*大氣溫度!CU26)/(243.04+大氣溫度!CU26)))</f>
        <v>22.158769897184722</v>
      </c>
      <c r="CV26" s="79">
        <f>243.04*(LN(大氣濕度!CV26/100)+((17.625*大氣溫度!CV26)/(243.04+大氣溫度!CV26)))/(17.625-LN(大氣濕度!CV26/100)-((17.625*大氣溫度!CV26)/(243.04+大氣溫度!CV26)))</f>
        <v>22.080786668525157</v>
      </c>
      <c r="CW26" s="79">
        <f>243.04*(LN(大氣濕度!CW26/100)+((17.625*大氣溫度!CW26)/(243.04+大氣溫度!CW26)))/(17.625-LN(大氣濕度!CW26/100)-((17.625*大氣溫度!CW26)/(243.04+大氣溫度!CW26)))</f>
        <v>22.138837766936078</v>
      </c>
      <c r="CX26" s="79">
        <f>243.04*(LN(大氣濕度!CX26/100)+((17.625*大氣溫度!CX26)/(243.04+大氣溫度!CX26)))/(17.625-LN(大氣濕度!CX26/100)-((17.625*大氣溫度!CX26)/(243.04+大氣溫度!CX26)))</f>
        <v>18.101945967239281</v>
      </c>
      <c r="CY26" s="79">
        <f>243.04*(LN(大氣濕度!CY26/100)+((17.625*大氣溫度!CY26)/(243.04+大氣溫度!CY26)))/(17.625-LN(大氣濕度!CY26/100)-((17.625*大氣溫度!CY26)/(243.04+大氣溫度!CY26)))</f>
        <v>21.910844036517116</v>
      </c>
      <c r="CZ26" s="79">
        <f>243.04*(LN(大氣濕度!CZ26/100)+((17.625*大氣溫度!CZ26)/(243.04+大氣溫度!CZ26)))/(17.625-LN(大氣濕度!CZ26/100)-((17.625*大氣溫度!CZ26)/(243.04+大氣溫度!CZ26)))</f>
        <v>22.592143930653034</v>
      </c>
      <c r="DA26" s="79">
        <f>243.04*(LN(大氣濕度!DA26/100)+((17.625*大氣溫度!DA26)/(243.04+大氣溫度!DA26)))/(17.625-LN(大氣濕度!DA26/100)-((17.625*大氣溫度!DA26)/(243.04+大氣溫度!DA26)))</f>
        <v>23.806686823432202</v>
      </c>
      <c r="DB26" s="79">
        <f>243.04*(LN(大氣濕度!DB26/100)+((17.625*大氣溫度!DB26)/(243.04+大氣溫度!DB26)))/(17.625-LN(大氣濕度!DB26/100)-((17.625*大氣溫度!DB26)/(243.04+大氣溫度!DB26)))</f>
        <v>22.11768325427408</v>
      </c>
      <c r="DC26" s="79">
        <f>243.04*(LN(大氣濕度!DC26/100)+((17.625*大氣溫度!DC26)/(243.04+大氣溫度!DC26)))/(17.625-LN(大氣濕度!DC26/100)-((17.625*大氣溫度!DC26)/(243.04+大氣溫度!DC26)))</f>
        <v>23.867882556258664</v>
      </c>
      <c r="DD26" s="79">
        <f>243.04*(LN(大氣濕度!DD26/100)+((17.625*大氣溫度!DD26)/(243.04+大氣溫度!DD26)))/(17.625-LN(大氣濕度!DD26/100)-((17.625*大氣溫度!DD26)/(243.04+大氣溫度!DD26)))</f>
        <v>23.278677706089482</v>
      </c>
      <c r="DE26" s="79">
        <f>243.04*(LN(大氣濕度!DE26/100)+((17.625*大氣溫度!DE26)/(243.04+大氣溫度!DE26)))/(17.625-LN(大氣濕度!DE26/100)-((17.625*大氣溫度!DE26)/(243.04+大氣溫度!DE26)))</f>
        <v>23.373787033676297</v>
      </c>
      <c r="DF26" s="79">
        <f>243.04*(LN(大氣濕度!DF26/100)+((17.625*大氣溫度!DF26)/(243.04+大氣溫度!DF26)))/(17.625-LN(大氣濕度!DF26/100)-((17.625*大氣溫度!DF26)/(243.04+大氣溫度!DF26)))</f>
        <v>24.947269724006599</v>
      </c>
      <c r="DG26" s="79">
        <f>243.04*(LN(大氣濕度!DG26/100)+((17.625*大氣溫度!DG26)/(243.04+大氣溫度!DG26)))/(17.625-LN(大氣濕度!DG26/100)-((17.625*大氣溫度!DG26)/(243.04+大氣溫度!DG26)))</f>
        <v>24.16343136317127</v>
      </c>
      <c r="DH26" s="79">
        <f>243.04*(LN(大氣濕度!DH26/100)+((17.625*大氣溫度!DH26)/(243.04+大氣溫度!DH26)))/(17.625-LN(大氣濕度!DH26/100)-((17.625*大氣溫度!DH26)/(243.04+大氣溫度!DH26)))</f>
        <v>22.67220407207677</v>
      </c>
      <c r="DI26" s="79">
        <f>243.04*(LN(大氣濕度!DI26/100)+((17.625*大氣溫度!DI26)/(243.04+大氣溫度!DI26)))/(17.625-LN(大氣濕度!DI26/100)-((17.625*大氣溫度!DI26)/(243.04+大氣溫度!DI26)))</f>
        <v>25.045384762549993</v>
      </c>
      <c r="DJ26" s="79">
        <f>243.04*(LN(大氣濕度!DJ26/100)+((17.625*大氣溫度!DJ26)/(243.04+大氣溫度!DJ26)))/(17.625-LN(大氣濕度!DJ26/100)-((17.625*大氣溫度!DJ26)/(243.04+大氣溫度!DJ26)))</f>
        <v>24.129170235235346</v>
      </c>
      <c r="DK26" s="79">
        <f>243.04*(LN(大氣濕度!DK26/100)+((17.625*大氣溫度!DK26)/(243.04+大氣溫度!DK26)))/(17.625-LN(大氣濕度!DK26/100)-((17.625*大氣溫度!DK26)/(243.04+大氣溫度!DK26)))</f>
        <v>25.476125107018312</v>
      </c>
      <c r="DL26" s="79">
        <f>243.04*(LN(大氣濕度!DL26/100)+((17.625*大氣溫度!DL26)/(243.04+大氣溫度!DL26)))/(17.625-LN(大氣濕度!DL26/100)-((17.625*大氣溫度!DL26)/(243.04+大氣溫度!DL26)))</f>
        <v>25.238153474937299</v>
      </c>
      <c r="DM26" s="79">
        <f>243.04*(LN(大氣濕度!DM26/100)+((17.625*大氣溫度!DM26)/(243.04+大氣溫度!DM26)))/(17.625-LN(大氣濕度!DM26/100)-((17.625*大氣溫度!DM26)/(243.04+大氣溫度!DM26)))</f>
        <v>23.951757288021806</v>
      </c>
      <c r="DN26" s="79">
        <f>243.04*(LN(大氣濕度!DN26/100)+((17.625*大氣溫度!DN26)/(243.04+大氣溫度!DN26)))/(17.625-LN(大氣濕度!DN26/100)-((17.625*大氣溫度!DN26)/(243.04+大氣溫度!DN26)))</f>
        <v>25.981158246893468</v>
      </c>
      <c r="DO26" s="79">
        <f>243.04*(LN(大氣濕度!DO26/100)+((17.625*大氣溫度!DO26)/(243.04+大氣溫度!DO26)))/(17.625-LN(大氣濕度!DO26/100)-((17.625*大氣溫度!DO26)/(243.04+大氣溫度!DO26)))</f>
        <v>24.9656703455585</v>
      </c>
      <c r="DP26" s="79">
        <f>243.04*(LN(大氣濕度!DP26/100)+((17.625*大氣溫度!DP26)/(243.04+大氣溫度!DP26)))/(17.625-LN(大氣濕度!DP26/100)-((17.625*大氣溫度!DP26)/(243.04+大氣溫度!DP26)))</f>
        <v>25.849734516553404</v>
      </c>
      <c r="DQ26" s="79">
        <f>243.04*(LN(大氣濕度!DQ26/100)+((17.625*大氣溫度!DQ26)/(243.04+大氣溫度!DQ26)))/(17.625-LN(大氣濕度!DQ26/100)-((17.625*大氣溫度!DQ26)/(243.04+大氣溫度!DQ26)))</f>
        <v>24.45336631673236</v>
      </c>
      <c r="DR26" s="79">
        <f>243.04*(LN(大氣濕度!DR26/100)+((17.625*大氣溫度!DR26)/(243.04+大氣溫度!DR26)))/(17.625-LN(大氣濕度!DR26/100)-((17.625*大氣溫度!DR26)/(243.04+大氣溫度!DR26)))</f>
        <v>24.944699823710621</v>
      </c>
      <c r="DS26" s="79">
        <f>243.04*(LN(大氣濕度!DS26/100)+((17.625*大氣溫度!DS26)/(243.04+大氣溫度!DS26)))/(17.625-LN(大氣濕度!DS26/100)-((17.625*大氣溫度!DS26)/(243.04+大氣溫度!DS26)))</f>
        <v>25.241196966924083</v>
      </c>
      <c r="DT26" s="79">
        <f>243.04*(LN(大氣濕度!DT26/100)+((17.625*大氣溫度!DT26)/(243.04+大氣溫度!DT26)))/(17.625-LN(大氣濕度!DT26/100)-((17.625*大氣溫度!DT26)/(243.04+大氣溫度!DT26)))</f>
        <v>24.40513236478353</v>
      </c>
      <c r="DU26" s="79">
        <f>243.04*(LN(大氣濕度!DU26/100)+((17.625*大氣溫度!DU26)/(243.04+大氣溫度!DU26)))/(17.625-LN(大氣濕度!DU26/100)-((17.625*大氣溫度!DU26)/(243.04+大氣溫度!DU26)))</f>
        <v>25.516585738895152</v>
      </c>
      <c r="DV26" s="79">
        <f>243.04*(LN(大氣濕度!DV26/100)+((17.625*大氣溫度!DV26)/(243.04+大氣溫度!DV26)))/(17.625-LN(大氣濕度!DV26/100)-((17.625*大氣溫度!DV26)/(243.04+大氣溫度!DV26)))</f>
        <v>24.308053641239539</v>
      </c>
      <c r="DW26" s="79">
        <f>243.04*(LN(大氣濕度!DW26/100)+((17.625*大氣溫度!DW26)/(243.04+大氣溫度!DW26)))/(17.625-LN(大氣濕度!DW26/100)-((17.625*大氣溫度!DW26)/(243.04+大氣溫度!DW26)))</f>
        <v>24.689340722934045</v>
      </c>
      <c r="DX26" s="79">
        <f>243.04*(LN(大氣濕度!DX26/100)+((17.625*大氣溫度!DX26)/(243.04+大氣溫度!DX26)))/(17.625-LN(大氣濕度!DX26/100)-((17.625*大氣溫度!DX26)/(243.04+大氣溫度!DX26)))</f>
        <v>25.256177858235954</v>
      </c>
      <c r="DY26" s="79">
        <f>243.04*(LN(大氣濕度!DY26/100)+((17.625*大氣溫度!DY26)/(243.04+大氣溫度!DY26)))/(17.625-LN(大氣濕度!DY26/100)-((17.625*大氣溫度!DY26)/(243.04+大氣溫度!DY26)))</f>
        <v>23.760952884025823</v>
      </c>
      <c r="DZ26" s="79">
        <f>243.04*(LN(大氣濕度!DZ26/100)+((17.625*大氣溫度!DZ26)/(243.04+大氣溫度!DZ26)))/(17.625-LN(大氣濕度!DZ26/100)-((17.625*大氣溫度!DZ26)/(243.04+大氣溫度!DZ26)))</f>
        <v>26.218871617386615</v>
      </c>
      <c r="EA26" s="79">
        <f>243.04*(LN(大氣濕度!EA26/100)+((17.625*大氣溫度!EA26)/(243.04+大氣溫度!EA26)))/(17.625-LN(大氣濕度!EA26/100)-((17.625*大氣溫度!EA26)/(243.04+大氣溫度!EA26)))</f>
        <v>26.222788409833242</v>
      </c>
      <c r="EB26" s="79">
        <f>243.04*(LN(大氣濕度!EB26/100)+((17.625*大氣溫度!EB26)/(243.04+大氣溫度!EB26)))/(17.625-LN(大氣濕度!EB26/100)-((17.625*大氣溫度!EB26)/(243.04+大氣溫度!EB26)))</f>
        <v>24.960824685929271</v>
      </c>
      <c r="EC26" s="79">
        <f>243.04*(LN(大氣濕度!EC26/100)+((17.625*大氣溫度!EC26)/(243.04+大氣溫度!EC26)))/(17.625-LN(大氣濕度!EC26/100)-((17.625*大氣溫度!EC26)/(243.04+大氣溫度!EC26)))</f>
        <v>24.132417271845952</v>
      </c>
      <c r="ED26" s="79">
        <f>243.04*(LN(大氣濕度!ED26/100)+((17.625*大氣溫度!ED26)/(243.04+大氣溫度!ED26)))/(17.625-LN(大氣濕度!ED26/100)-((17.625*大氣溫度!ED26)/(243.04+大氣溫度!ED26)))</f>
        <v>22.950095539707782</v>
      </c>
      <c r="EE26" s="79">
        <f>243.04*(LN(大氣濕度!EE26/100)+((17.625*大氣溫度!EE26)/(243.04+大氣溫度!EE26)))/(17.625-LN(大氣濕度!EE26/100)-((17.625*大氣溫度!EE26)/(243.04+大氣溫度!EE26)))</f>
        <v>23.967464413575414</v>
      </c>
      <c r="EF26" s="79">
        <f>243.04*(LN(大氣濕度!EF26/100)+((17.625*大氣溫度!EF26)/(243.04+大氣溫度!EF26)))/(17.625-LN(大氣濕度!EF26/100)-((17.625*大氣溫度!EF26)/(243.04+大氣溫度!EF26)))</f>
        <v>23.8923792829817</v>
      </c>
    </row>
    <row r="28" spans="1:136" x14ac:dyDescent="0.25">
      <c r="A28" s="60" t="s">
        <v>438</v>
      </c>
      <c r="B28" s="15"/>
      <c r="C28" s="15">
        <f>AVERAGE(C3:C26)</f>
        <v>14.641666666666667</v>
      </c>
      <c r="D28" s="15">
        <f t="shared" ref="D28:BO28" si="0">AVERAGE(D3:D26)</f>
        <v>15.158333333333337</v>
      </c>
      <c r="E28" s="15">
        <f t="shared" si="0"/>
        <v>13.295833333333329</v>
      </c>
      <c r="F28" s="15">
        <f t="shared" si="0"/>
        <v>10.65</v>
      </c>
      <c r="G28" s="15">
        <f t="shared" si="0"/>
        <v>12.262500000000001</v>
      </c>
      <c r="H28" s="15">
        <f t="shared" si="0"/>
        <v>13.2125</v>
      </c>
      <c r="I28" s="15">
        <f t="shared" si="0"/>
        <v>12.195833333333331</v>
      </c>
      <c r="J28" s="15">
        <f t="shared" si="0"/>
        <v>12.595833333333333</v>
      </c>
      <c r="K28" s="15">
        <f t="shared" si="0"/>
        <v>13.570833333333331</v>
      </c>
      <c r="L28" s="15">
        <f t="shared" si="0"/>
        <v>14.275000000000004</v>
      </c>
      <c r="M28" s="15">
        <f t="shared" si="0"/>
        <v>14.904166666666667</v>
      </c>
      <c r="N28" s="15">
        <f t="shared" si="0"/>
        <v>14.458333333333334</v>
      </c>
      <c r="O28" s="15">
        <f t="shared" si="0"/>
        <v>15.445833333333335</v>
      </c>
      <c r="P28" s="15">
        <f t="shared" si="0"/>
        <v>16.274999999999999</v>
      </c>
      <c r="Q28" s="15">
        <f t="shared" si="0"/>
        <v>15.112500000000002</v>
      </c>
      <c r="R28" s="15">
        <f t="shared" si="0"/>
        <v>15.945833333333335</v>
      </c>
      <c r="S28" s="15">
        <f t="shared" si="0"/>
        <v>16.350000000000005</v>
      </c>
      <c r="T28" s="15">
        <f t="shared" si="0"/>
        <v>15.991666666666667</v>
      </c>
      <c r="U28" s="15">
        <f t="shared" si="0"/>
        <v>17.266666666666669</v>
      </c>
      <c r="V28" s="15">
        <f t="shared" si="0"/>
        <v>16.837500000000002</v>
      </c>
      <c r="W28" s="15">
        <f t="shared" si="0"/>
        <v>15.987500000000002</v>
      </c>
      <c r="X28" s="15">
        <f t="shared" si="0"/>
        <v>16.366666666666664</v>
      </c>
      <c r="Y28" s="15">
        <f t="shared" si="0"/>
        <v>13.716666666666667</v>
      </c>
      <c r="Z28" s="15">
        <f t="shared" si="0"/>
        <v>9.6250000000000036</v>
      </c>
      <c r="AA28" s="15">
        <f t="shared" si="0"/>
        <v>10.962499999999999</v>
      </c>
      <c r="AB28" s="15">
        <f t="shared" si="0"/>
        <v>11.637500000000001</v>
      </c>
      <c r="AC28" s="15">
        <f t="shared" si="0"/>
        <v>11.137499999999998</v>
      </c>
      <c r="AD28" s="15">
        <f t="shared" si="0"/>
        <v>13.304166666666665</v>
      </c>
      <c r="AE28" s="15">
        <f t="shared" si="0"/>
        <v>16.283333333333331</v>
      </c>
      <c r="AF28" s="15">
        <f t="shared" si="0"/>
        <v>17.341666666666665</v>
      </c>
      <c r="AG28" s="15">
        <f t="shared" si="0"/>
        <v>18.416666666666671</v>
      </c>
      <c r="AH28" s="15">
        <f t="shared" si="0"/>
        <v>18.533333333333335</v>
      </c>
      <c r="AI28" s="15">
        <f t="shared" si="0"/>
        <v>16.454166666666666</v>
      </c>
      <c r="AJ28" s="15">
        <f t="shared" si="0"/>
        <v>16.866666666666667</v>
      </c>
      <c r="AK28" s="15">
        <f t="shared" si="0"/>
        <v>18.691666666666666</v>
      </c>
      <c r="AL28" s="15">
        <f t="shared" si="0"/>
        <v>16.258333333333329</v>
      </c>
      <c r="AM28" s="15">
        <f t="shared" si="0"/>
        <v>14.550000000000002</v>
      </c>
      <c r="AN28" s="15">
        <f t="shared" si="0"/>
        <v>16.725000000000005</v>
      </c>
      <c r="AO28" s="15">
        <f t="shared" si="0"/>
        <v>18.741666666666667</v>
      </c>
      <c r="AP28" s="15">
        <f t="shared" si="0"/>
        <v>18.883333333333333</v>
      </c>
      <c r="AQ28" s="15">
        <f t="shared" si="0"/>
        <v>16.816666666666666</v>
      </c>
      <c r="AR28" s="15">
        <f t="shared" si="0"/>
        <v>16.450000000000003</v>
      </c>
      <c r="AS28" s="15">
        <f t="shared" si="0"/>
        <v>16.879166666666663</v>
      </c>
      <c r="AT28" s="15">
        <f t="shared" si="0"/>
        <v>17.379166666666666</v>
      </c>
      <c r="AU28" s="15">
        <f t="shared" si="0"/>
        <v>17.833333333333332</v>
      </c>
      <c r="AV28" s="15">
        <f t="shared" si="0"/>
        <v>18.337500000000002</v>
      </c>
      <c r="AW28" s="15">
        <f t="shared" si="0"/>
        <v>17.162499999999998</v>
      </c>
      <c r="AX28" s="15">
        <f t="shared" si="0"/>
        <v>16.716666666666665</v>
      </c>
      <c r="AY28" s="15">
        <f t="shared" si="0"/>
        <v>17.675000000000001</v>
      </c>
      <c r="AZ28" s="15">
        <f t="shared" si="0"/>
        <v>18.4375</v>
      </c>
      <c r="BA28" s="15">
        <f t="shared" si="0"/>
        <v>19.695833333333333</v>
      </c>
      <c r="BB28" s="15">
        <f t="shared" si="0"/>
        <v>19.745833333333334</v>
      </c>
      <c r="BC28" s="15">
        <f t="shared" si="0"/>
        <v>20.029166666666665</v>
      </c>
      <c r="BD28" s="15">
        <f t="shared" si="0"/>
        <v>20.816666666666666</v>
      </c>
      <c r="BE28" s="15">
        <f t="shared" si="0"/>
        <v>16.987500000000001</v>
      </c>
      <c r="BF28" s="15">
        <f t="shared" si="0"/>
        <v>11.924999999999999</v>
      </c>
      <c r="BG28" s="15">
        <f t="shared" si="0"/>
        <v>14.58333333333333</v>
      </c>
      <c r="BH28" s="15">
        <f t="shared" si="0"/>
        <v>16.487499999999997</v>
      </c>
      <c r="BI28" s="15">
        <f t="shared" si="0"/>
        <v>14.845833333333331</v>
      </c>
      <c r="BJ28" s="15">
        <f t="shared" si="0"/>
        <v>18.170833333333331</v>
      </c>
      <c r="BK28" s="15">
        <f t="shared" si="0"/>
        <v>19.849999999999998</v>
      </c>
      <c r="BL28" s="15">
        <f t="shared" si="0"/>
        <v>21.791666666666671</v>
      </c>
      <c r="BM28" s="15">
        <f t="shared" si="0"/>
        <v>21.870833333333334</v>
      </c>
      <c r="BN28" s="15">
        <f t="shared" si="0"/>
        <v>23.154166666666669</v>
      </c>
      <c r="BO28" s="15">
        <f t="shared" si="0"/>
        <v>23.408333333333331</v>
      </c>
      <c r="BP28" s="15">
        <f t="shared" ref="BP28:CN28" si="1">AVERAGE(BP3:BP26)</f>
        <v>23.270833333333332</v>
      </c>
      <c r="BQ28" s="15">
        <f t="shared" si="1"/>
        <v>22.991666666666664</v>
      </c>
      <c r="BR28" s="15">
        <f t="shared" si="1"/>
        <v>22.870833333333337</v>
      </c>
      <c r="BS28" s="15">
        <f t="shared" si="1"/>
        <v>21.141666666666669</v>
      </c>
      <c r="BT28" s="15">
        <f t="shared" si="1"/>
        <v>15.537500000000001</v>
      </c>
      <c r="BU28" s="15">
        <f t="shared" si="1"/>
        <v>16.45</v>
      </c>
      <c r="BV28" s="15">
        <f t="shared" si="1"/>
        <v>17.362500000000001</v>
      </c>
      <c r="BW28" s="15">
        <f t="shared" si="1"/>
        <v>18.783333333333335</v>
      </c>
      <c r="BX28" s="15">
        <f t="shared" si="1"/>
        <v>16.033333333333335</v>
      </c>
      <c r="BY28" s="15">
        <f t="shared" si="1"/>
        <v>17.287500000000001</v>
      </c>
      <c r="BZ28" s="15">
        <f t="shared" si="1"/>
        <v>19.104166666666668</v>
      </c>
      <c r="CA28" s="15">
        <f t="shared" si="1"/>
        <v>20.445833333333336</v>
      </c>
      <c r="CB28" s="15">
        <f t="shared" si="1"/>
        <v>21.258333333333333</v>
      </c>
      <c r="CC28" s="15">
        <f t="shared" si="1"/>
        <v>20.529166666666661</v>
      </c>
      <c r="CD28" s="15">
        <f t="shared" si="1"/>
        <v>19.441666666666666</v>
      </c>
      <c r="CE28" s="15">
        <f t="shared" si="1"/>
        <v>20.562500000000004</v>
      </c>
      <c r="CF28" s="15">
        <f t="shared" si="1"/>
        <v>20.395833333333329</v>
      </c>
      <c r="CG28" s="15">
        <f t="shared" si="1"/>
        <v>19.366666666666671</v>
      </c>
      <c r="CH28" s="15">
        <f t="shared" si="1"/>
        <v>18.333333333333336</v>
      </c>
      <c r="CI28" s="15">
        <f t="shared" si="1"/>
        <v>20.849999999999998</v>
      </c>
      <c r="CJ28" s="15">
        <f t="shared" si="1"/>
        <v>21.791666666666668</v>
      </c>
      <c r="CK28" s="15">
        <f t="shared" si="1"/>
        <v>22.358333333333334</v>
      </c>
      <c r="CL28" s="15">
        <f t="shared" si="1"/>
        <v>22.554166666666674</v>
      </c>
      <c r="CM28" s="15">
        <f t="shared" si="1"/>
        <v>22.554166666666674</v>
      </c>
      <c r="CN28" s="15">
        <f t="shared" si="1"/>
        <v>21.291666666666671</v>
      </c>
      <c r="CO28" s="15">
        <f t="shared" ref="CO28:EE28" si="2">AVERAGE(CO3:CO26)</f>
        <v>20.525822910341301</v>
      </c>
      <c r="CP28" s="15">
        <f t="shared" si="2"/>
        <v>20.481548146451441</v>
      </c>
      <c r="CQ28" s="15">
        <f t="shared" si="2"/>
        <v>20.348912672771181</v>
      </c>
      <c r="CR28" s="15">
        <f t="shared" si="2"/>
        <v>20.516568952547978</v>
      </c>
      <c r="CS28" s="15">
        <f t="shared" si="2"/>
        <v>19.514766165370364</v>
      </c>
      <c r="CT28" s="15">
        <f t="shared" si="2"/>
        <v>19.121194372905268</v>
      </c>
      <c r="CU28" s="15">
        <f t="shared" si="2"/>
        <v>20.454690459408344</v>
      </c>
      <c r="CV28" s="15">
        <f t="shared" si="2"/>
        <v>22.066788105040789</v>
      </c>
      <c r="CW28" s="15">
        <f t="shared" si="2"/>
        <v>21.955546095988993</v>
      </c>
      <c r="CX28" s="15">
        <f t="shared" si="2"/>
        <v>21.734339210031731</v>
      </c>
      <c r="CY28" s="15">
        <f t="shared" si="2"/>
        <v>20.582860215290172</v>
      </c>
      <c r="CZ28" s="15">
        <f t="shared" si="2"/>
        <v>22.497578779032583</v>
      </c>
      <c r="DA28" s="15">
        <f t="shared" si="2"/>
        <v>23.437712865564592</v>
      </c>
      <c r="DB28" s="15">
        <f t="shared" si="2"/>
        <v>23.385703993993019</v>
      </c>
      <c r="DC28" s="15">
        <f t="shared" si="2"/>
        <v>23.436031442473269</v>
      </c>
      <c r="DD28" s="15">
        <f t="shared" si="2"/>
        <v>23.121118556625859</v>
      </c>
      <c r="DE28" s="15">
        <f t="shared" si="2"/>
        <v>22.90490750523605</v>
      </c>
      <c r="DF28" s="15">
        <f t="shared" si="2"/>
        <v>23.73447641791148</v>
      </c>
      <c r="DG28" s="15">
        <f t="shared" si="2"/>
        <v>23.954921890034754</v>
      </c>
      <c r="DH28" s="15">
        <f t="shared" si="2"/>
        <v>23.472507587690917</v>
      </c>
      <c r="DI28" s="15">
        <f t="shared" si="2"/>
        <v>23.805674974015062</v>
      </c>
      <c r="DJ28" s="15">
        <f t="shared" si="2"/>
        <v>24.181607896976406</v>
      </c>
      <c r="DK28" s="15">
        <f t="shared" si="2"/>
        <v>25.657423700304562</v>
      </c>
      <c r="DL28" s="15">
        <f t="shared" si="2"/>
        <v>25.929150032675725</v>
      </c>
      <c r="DM28" s="15">
        <f t="shared" si="2"/>
        <v>25.146900044682202</v>
      </c>
      <c r="DN28" s="15">
        <f t="shared" si="2"/>
        <v>25.450652040095534</v>
      </c>
      <c r="DO28" s="15">
        <f t="shared" si="2"/>
        <v>25.626742122047862</v>
      </c>
      <c r="DP28" s="15">
        <f t="shared" si="2"/>
        <v>25.850948806577431</v>
      </c>
      <c r="DQ28" s="15">
        <f t="shared" si="2"/>
        <v>24.324099101758062</v>
      </c>
      <c r="DR28" s="15">
        <f t="shared" si="2"/>
        <v>24.18989609404748</v>
      </c>
      <c r="DS28" s="15">
        <f t="shared" si="2"/>
        <v>24.599194504056996</v>
      </c>
      <c r="DT28" s="15">
        <f t="shared" si="2"/>
        <v>24.000305662272012</v>
      </c>
      <c r="DU28" s="15">
        <f t="shared" si="2"/>
        <v>24.150014744621753</v>
      </c>
      <c r="DV28" s="15">
        <f t="shared" si="2"/>
        <v>24.71119690500538</v>
      </c>
      <c r="DW28" s="15">
        <f t="shared" si="2"/>
        <v>24.199010346140739</v>
      </c>
      <c r="DX28" s="15">
        <f t="shared" si="2"/>
        <v>25.386266475481666</v>
      </c>
      <c r="DY28" s="15">
        <f t="shared" si="2"/>
        <v>24.364363490506165</v>
      </c>
      <c r="DZ28" s="15">
        <f t="shared" si="2"/>
        <v>25.027797235954825</v>
      </c>
      <c r="EA28" s="15">
        <f t="shared" si="2"/>
        <v>25.539330582597099</v>
      </c>
      <c r="EB28" s="15">
        <f t="shared" si="2"/>
        <v>24.939832758843195</v>
      </c>
      <c r="EC28" s="15">
        <f t="shared" si="2"/>
        <v>24.468773294140178</v>
      </c>
      <c r="ED28" s="15">
        <f t="shared" si="2"/>
        <v>23.517702567736645</v>
      </c>
      <c r="EE28" s="15">
        <f t="shared" si="2"/>
        <v>23.027919204959005</v>
      </c>
      <c r="EF28" s="15">
        <f t="shared" ref="EF28" si="3">AVERAGE(EF3:EF26)</f>
        <v>23.824775548233447</v>
      </c>
    </row>
    <row r="29" spans="1:136" ht="16.5" x14ac:dyDescent="0.25">
      <c r="A29" s="60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25" t="s">
        <v>475</v>
      </c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N29" s="54"/>
      <c r="DO29" s="54"/>
      <c r="DP29" s="54"/>
      <c r="DQ29" s="25" t="s">
        <v>476</v>
      </c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</row>
    <row r="30" spans="1:136" x14ac:dyDescent="0.25">
      <c r="A30" s="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</row>
    <row r="32" spans="1:136" x14ac:dyDescent="0.25">
      <c r="A32" s="28"/>
      <c r="B32" s="4"/>
      <c r="C32" s="4"/>
      <c r="E32" s="4"/>
      <c r="F32" s="2"/>
      <c r="G32" s="2"/>
      <c r="H32" s="4"/>
      <c r="N32" s="4"/>
      <c r="O32" s="20"/>
      <c r="P32" s="2"/>
      <c r="Q32" s="2"/>
      <c r="R32" s="2"/>
      <c r="S32" s="2"/>
    </row>
    <row r="33" spans="1:19" x14ac:dyDescent="0.25">
      <c r="A33" s="28"/>
      <c r="B33" s="4"/>
      <c r="C33" s="4"/>
      <c r="E33" s="4"/>
      <c r="F33" s="2"/>
      <c r="G33" s="2"/>
      <c r="H33" s="4"/>
      <c r="N33" s="4"/>
      <c r="O33" s="20"/>
      <c r="P33" s="2"/>
      <c r="Q33" s="2"/>
      <c r="R33" s="2"/>
      <c r="S33" s="2"/>
    </row>
    <row r="34" spans="1:19" x14ac:dyDescent="0.25">
      <c r="A34" s="28"/>
      <c r="B34" s="4"/>
      <c r="C34" s="4"/>
      <c r="E34" s="4"/>
      <c r="F34" s="2"/>
      <c r="G34" s="2"/>
      <c r="H34" s="4"/>
      <c r="N34" s="4"/>
      <c r="O34" s="20"/>
      <c r="P34" s="2"/>
      <c r="Q34" s="2"/>
      <c r="R34" s="2"/>
      <c r="S34" s="2"/>
    </row>
    <row r="35" spans="1:19" x14ac:dyDescent="0.25">
      <c r="A35" s="28"/>
      <c r="B35" s="4"/>
      <c r="C35" s="4"/>
      <c r="E35" s="4"/>
      <c r="F35" s="2"/>
      <c r="G35" s="2"/>
      <c r="H35" s="4"/>
      <c r="N35" s="4"/>
      <c r="O35" s="20"/>
      <c r="P35" s="2"/>
      <c r="Q35" s="2"/>
      <c r="R35" s="2"/>
      <c r="S35" s="2"/>
    </row>
    <row r="36" spans="1:19" x14ac:dyDescent="0.25">
      <c r="A36" s="28"/>
      <c r="B36" s="4"/>
      <c r="C36" s="4"/>
      <c r="E36" s="4"/>
      <c r="F36" s="2"/>
      <c r="G36" s="4"/>
      <c r="H36" s="4"/>
      <c r="N36" s="4"/>
      <c r="O36" s="20"/>
      <c r="P36" s="2"/>
      <c r="Q36" s="2"/>
      <c r="R36" s="2"/>
      <c r="S36" s="2"/>
    </row>
    <row r="37" spans="1:19" x14ac:dyDescent="0.25">
      <c r="A37" s="28"/>
      <c r="B37" s="4"/>
      <c r="C37" s="4"/>
      <c r="E37" s="4"/>
      <c r="F37" s="2"/>
      <c r="G37" s="2"/>
      <c r="H37" s="4"/>
      <c r="N37" s="4"/>
      <c r="O37" s="20"/>
      <c r="P37" s="2"/>
      <c r="Q37" s="2"/>
      <c r="R37" s="2"/>
      <c r="S37" s="2"/>
    </row>
    <row r="38" spans="1:19" x14ac:dyDescent="0.25">
      <c r="A38" s="28"/>
      <c r="B38" s="4"/>
      <c r="C38" s="4"/>
      <c r="E38" s="4"/>
      <c r="F38" s="2"/>
      <c r="G38" s="2"/>
      <c r="H38" s="4"/>
      <c r="N38" s="4"/>
      <c r="O38" s="20"/>
      <c r="P38" s="2"/>
      <c r="Q38" s="2"/>
      <c r="R38" s="2"/>
      <c r="S38" s="2"/>
    </row>
    <row r="39" spans="1:19" x14ac:dyDescent="0.25">
      <c r="A39" s="28"/>
      <c r="B39" s="4"/>
      <c r="C39" s="4"/>
      <c r="E39" s="4"/>
      <c r="F39" s="4"/>
      <c r="G39" s="4"/>
      <c r="H39" s="4"/>
      <c r="N39" s="4"/>
      <c r="O39" s="20"/>
      <c r="P39" s="2"/>
      <c r="Q39" s="2"/>
      <c r="R39" s="2"/>
      <c r="S39" s="2"/>
    </row>
    <row r="40" spans="1:19" x14ac:dyDescent="0.25">
      <c r="A40" s="28"/>
      <c r="B40" s="4"/>
      <c r="C40" s="4"/>
      <c r="E40" s="4"/>
      <c r="F40" s="2"/>
      <c r="G40" s="2"/>
      <c r="H40" s="4"/>
      <c r="N40" s="4"/>
      <c r="O40" s="20"/>
      <c r="P40" s="2"/>
      <c r="Q40" s="2"/>
      <c r="R40" s="2"/>
      <c r="S40" s="2"/>
    </row>
    <row r="41" spans="1:19" x14ac:dyDescent="0.25">
      <c r="A41" s="28"/>
      <c r="B41" s="4"/>
      <c r="C41" s="4"/>
      <c r="E41" s="4"/>
      <c r="F41" s="2"/>
      <c r="G41" s="2"/>
      <c r="H41" s="4"/>
      <c r="N41" s="4"/>
      <c r="O41" s="20"/>
      <c r="P41" s="2"/>
      <c r="Q41" s="2"/>
      <c r="R41" s="2"/>
      <c r="S41" s="2"/>
    </row>
    <row r="42" spans="1:19" x14ac:dyDescent="0.25">
      <c r="A42" s="28"/>
      <c r="B42" s="4"/>
      <c r="C42" s="4"/>
      <c r="E42" s="4"/>
      <c r="F42" s="2"/>
      <c r="G42" s="4"/>
      <c r="H42" s="4"/>
      <c r="N42" s="4"/>
      <c r="O42" s="20"/>
      <c r="P42" s="2"/>
      <c r="Q42" s="2"/>
      <c r="R42" s="2"/>
      <c r="S42" s="2"/>
    </row>
    <row r="43" spans="1:19" x14ac:dyDescent="0.25">
      <c r="A43" s="28"/>
      <c r="B43" s="4"/>
      <c r="C43" s="4"/>
      <c r="E43" s="4"/>
      <c r="F43" s="2"/>
      <c r="G43" s="2"/>
      <c r="H43" s="4"/>
      <c r="N43" s="4"/>
      <c r="O43" s="20"/>
      <c r="P43" s="2"/>
      <c r="Q43" s="2"/>
      <c r="R43" s="2"/>
      <c r="S43" s="2"/>
    </row>
    <row r="44" spans="1:19" x14ac:dyDescent="0.25">
      <c r="A44" s="28"/>
      <c r="B44" s="4"/>
      <c r="C44" s="4"/>
      <c r="E44" s="4"/>
      <c r="F44" s="2"/>
      <c r="G44" s="2"/>
      <c r="H44" s="4"/>
      <c r="N44" s="4"/>
      <c r="O44" s="20"/>
      <c r="P44" s="2"/>
      <c r="Q44" s="2"/>
      <c r="R44" s="2"/>
      <c r="S44" s="2"/>
    </row>
    <row r="45" spans="1:19" x14ac:dyDescent="0.25">
      <c r="A45" s="28"/>
      <c r="B45" s="4"/>
      <c r="C45" s="4"/>
      <c r="E45" s="4"/>
      <c r="F45" s="2"/>
      <c r="G45" s="4"/>
      <c r="H45" s="4"/>
      <c r="N45" s="4"/>
      <c r="O45" s="20"/>
      <c r="P45" s="2"/>
      <c r="Q45" s="2"/>
      <c r="R45" s="2"/>
      <c r="S45" s="2"/>
    </row>
    <row r="46" spans="1:19" x14ac:dyDescent="0.25">
      <c r="A46" s="28"/>
      <c r="B46" s="4"/>
      <c r="C46" s="4"/>
      <c r="E46" s="4"/>
      <c r="F46" s="2"/>
      <c r="G46" s="2"/>
      <c r="H46" s="4"/>
      <c r="N46" s="4"/>
      <c r="O46" s="20"/>
      <c r="P46" s="2"/>
      <c r="Q46" s="2"/>
      <c r="R46" s="2"/>
      <c r="S46" s="2"/>
    </row>
    <row r="47" spans="1:19" x14ac:dyDescent="0.25">
      <c r="A47" s="28"/>
      <c r="B47" s="4"/>
      <c r="C47" s="4"/>
      <c r="E47" s="4"/>
      <c r="F47" s="2"/>
      <c r="G47" s="2"/>
      <c r="H47" s="4"/>
      <c r="N47" s="4"/>
      <c r="O47" s="20"/>
      <c r="P47" s="2"/>
      <c r="Q47" s="2"/>
      <c r="R47" s="2"/>
      <c r="S47" s="2"/>
    </row>
    <row r="48" spans="1:19" x14ac:dyDescent="0.25">
      <c r="A48" s="28"/>
      <c r="B48" s="4"/>
      <c r="C48" s="4"/>
      <c r="E48" s="4"/>
      <c r="F48" s="2"/>
      <c r="G48" s="2"/>
      <c r="H48" s="4"/>
      <c r="N48" s="4"/>
      <c r="O48" s="20"/>
      <c r="P48" s="2"/>
      <c r="Q48" s="2"/>
      <c r="R48" s="2"/>
      <c r="S48" s="2"/>
    </row>
    <row r="49" spans="1:19" x14ac:dyDescent="0.25">
      <c r="A49" s="28"/>
      <c r="B49" s="4"/>
      <c r="C49" s="4"/>
      <c r="E49" s="4"/>
      <c r="F49" s="2"/>
      <c r="G49" s="2"/>
      <c r="H49" s="4"/>
      <c r="N49" s="4"/>
      <c r="O49" s="20"/>
      <c r="P49" s="2"/>
      <c r="Q49" s="2"/>
      <c r="R49" s="2"/>
      <c r="S49" s="2"/>
    </row>
    <row r="50" spans="1:19" x14ac:dyDescent="0.25">
      <c r="A50" s="28"/>
      <c r="B50" s="4"/>
      <c r="C50" s="4"/>
      <c r="E50" s="4"/>
      <c r="F50" s="2"/>
      <c r="G50" s="4"/>
      <c r="H50" s="4"/>
      <c r="N50" s="4"/>
      <c r="O50" s="20"/>
      <c r="P50" s="2"/>
      <c r="Q50" s="2"/>
      <c r="R50" s="2"/>
      <c r="S50" s="2"/>
    </row>
    <row r="51" spans="1:19" x14ac:dyDescent="0.25">
      <c r="A51" s="28"/>
      <c r="B51" s="4"/>
      <c r="C51" s="4"/>
      <c r="E51" s="4"/>
      <c r="F51" s="2"/>
      <c r="G51" s="2"/>
      <c r="H51" s="4"/>
      <c r="N51" s="4"/>
      <c r="O51" s="20"/>
      <c r="P51" s="2"/>
      <c r="Q51" s="2"/>
      <c r="R51" s="2"/>
      <c r="S51" s="2"/>
    </row>
    <row r="52" spans="1:19" x14ac:dyDescent="0.25">
      <c r="A52" s="28"/>
      <c r="B52" s="4"/>
      <c r="C52" s="4"/>
      <c r="E52" s="4"/>
      <c r="F52" s="2"/>
      <c r="G52" s="2"/>
      <c r="H52" s="4"/>
      <c r="N52" s="4"/>
      <c r="O52" s="20"/>
      <c r="P52" s="2"/>
      <c r="Q52" s="2"/>
      <c r="R52" s="2"/>
      <c r="S52" s="2"/>
    </row>
    <row r="53" spans="1:19" x14ac:dyDescent="0.25">
      <c r="A53" s="28"/>
      <c r="B53" s="4"/>
      <c r="C53" s="4"/>
      <c r="E53" s="4"/>
      <c r="F53" s="2"/>
      <c r="G53" s="4"/>
      <c r="H53" s="4"/>
      <c r="N53" s="4"/>
      <c r="O53" s="20"/>
      <c r="P53" s="2"/>
      <c r="Q53" s="2"/>
      <c r="R53" s="2"/>
      <c r="S53" s="2"/>
    </row>
    <row r="54" spans="1:19" x14ac:dyDescent="0.25">
      <c r="A54" s="28"/>
      <c r="B54" s="4"/>
      <c r="C54" s="4"/>
      <c r="E54" s="4"/>
      <c r="F54" s="2"/>
      <c r="G54" s="2"/>
      <c r="H54" s="4"/>
      <c r="N54" s="4"/>
      <c r="O54" s="20"/>
      <c r="P54" s="2"/>
      <c r="Q54" s="2"/>
      <c r="R54" s="2"/>
      <c r="S54" s="2"/>
    </row>
    <row r="55" spans="1:19" x14ac:dyDescent="0.25">
      <c r="A55" s="28"/>
      <c r="B55" s="4"/>
      <c r="C55" s="4"/>
      <c r="E55" s="4"/>
      <c r="F55" s="2"/>
      <c r="G55" s="2"/>
      <c r="H55" s="4"/>
      <c r="N55" s="4"/>
      <c r="O55" s="20"/>
      <c r="P55" s="2"/>
      <c r="Q55" s="2"/>
      <c r="R55" s="2"/>
      <c r="S55" s="2"/>
    </row>
    <row r="56" spans="1:19" x14ac:dyDescent="0.25">
      <c r="A56" s="28"/>
      <c r="B56" s="4"/>
      <c r="C56" s="4"/>
      <c r="E56" s="4"/>
      <c r="F56" s="2"/>
      <c r="G56" s="4"/>
      <c r="H56" s="4"/>
      <c r="N56" s="4"/>
      <c r="O56" s="20"/>
      <c r="P56" s="2"/>
      <c r="Q56" s="2"/>
      <c r="R56" s="2"/>
      <c r="S56" s="2"/>
    </row>
    <row r="57" spans="1:19" x14ac:dyDescent="0.25">
      <c r="A57" s="28"/>
      <c r="B57" s="4"/>
      <c r="C57" s="4"/>
      <c r="E57" s="4"/>
      <c r="F57" s="2"/>
      <c r="G57" s="2"/>
      <c r="H57" s="4"/>
      <c r="N57" s="4"/>
      <c r="O57" s="20"/>
      <c r="P57" s="2"/>
      <c r="Q57" s="2"/>
      <c r="R57" s="2"/>
      <c r="S57" s="2"/>
    </row>
    <row r="58" spans="1:19" x14ac:dyDescent="0.25">
      <c r="A58" s="28"/>
      <c r="B58" s="4"/>
      <c r="C58" s="4"/>
      <c r="E58" s="4"/>
      <c r="F58" s="2"/>
      <c r="G58" s="2"/>
      <c r="H58" s="4"/>
      <c r="N58" s="4"/>
      <c r="O58" s="20"/>
      <c r="P58" s="2"/>
      <c r="Q58" s="2"/>
      <c r="R58" s="2"/>
      <c r="S58" s="2"/>
    </row>
    <row r="59" spans="1:19" x14ac:dyDescent="0.25">
      <c r="A59" s="28"/>
      <c r="B59" s="4"/>
      <c r="C59" s="4"/>
      <c r="E59" s="4"/>
      <c r="F59" s="2"/>
      <c r="G59" s="4"/>
      <c r="H59" s="4"/>
      <c r="N59" s="4"/>
      <c r="O59" s="20"/>
      <c r="P59" s="2"/>
      <c r="Q59" s="2"/>
      <c r="R59" s="2"/>
      <c r="S59" s="2"/>
    </row>
    <row r="60" spans="1:19" x14ac:dyDescent="0.25">
      <c r="A60" s="28"/>
      <c r="B60" s="4"/>
      <c r="C60" s="4"/>
      <c r="E60" s="4"/>
      <c r="F60" s="2"/>
      <c r="G60" s="2"/>
      <c r="H60" s="4"/>
      <c r="N60" s="4"/>
      <c r="O60" s="20"/>
      <c r="P60" s="2"/>
      <c r="Q60" s="2"/>
      <c r="R60" s="2"/>
      <c r="S60" s="2"/>
    </row>
    <row r="61" spans="1:19" x14ac:dyDescent="0.25">
      <c r="A61" s="28"/>
      <c r="B61" s="4"/>
      <c r="C61" s="4"/>
      <c r="E61" s="4"/>
      <c r="F61" s="2"/>
      <c r="G61" s="2"/>
      <c r="H61" s="4"/>
      <c r="N61" s="4"/>
      <c r="O61" s="20"/>
      <c r="P61" s="2"/>
      <c r="Q61" s="2"/>
      <c r="R61" s="2"/>
      <c r="S61" s="2"/>
    </row>
    <row r="62" spans="1:19" x14ac:dyDescent="0.25">
      <c r="A62" s="28"/>
      <c r="B62" s="4"/>
      <c r="C62" s="4"/>
      <c r="E62" s="4"/>
      <c r="F62" s="2"/>
      <c r="G62" s="2"/>
      <c r="H62" s="4"/>
      <c r="N62" s="4"/>
      <c r="O62" s="20"/>
      <c r="P62" s="2"/>
      <c r="Q62" s="2"/>
      <c r="R62" s="2"/>
      <c r="S62" s="2"/>
    </row>
    <row r="63" spans="1:19" x14ac:dyDescent="0.25">
      <c r="A63" s="28"/>
      <c r="B63" s="4"/>
      <c r="C63" s="4"/>
      <c r="E63" s="4"/>
      <c r="F63" s="2"/>
      <c r="G63" s="4"/>
      <c r="H63" s="4"/>
      <c r="L63" s="2"/>
      <c r="M63" s="2"/>
      <c r="N63" s="4"/>
      <c r="O63" s="2"/>
      <c r="P63" s="2"/>
      <c r="Q63" s="2"/>
      <c r="R63" s="2"/>
      <c r="S63" s="2"/>
    </row>
    <row r="64" spans="1:19" x14ac:dyDescent="0.25">
      <c r="A64" s="28"/>
      <c r="B64" s="4"/>
      <c r="C64" s="4"/>
      <c r="E64" s="4"/>
      <c r="F64" s="2"/>
      <c r="G64" s="2"/>
      <c r="H64" s="4"/>
      <c r="L64" s="2"/>
      <c r="M64" s="2"/>
      <c r="N64" s="4"/>
      <c r="O64" s="2"/>
      <c r="P64" s="2"/>
      <c r="Q64" s="2"/>
      <c r="R64" s="2"/>
      <c r="S64" s="2"/>
    </row>
    <row r="65" spans="1:19" x14ac:dyDescent="0.25">
      <c r="A65" s="28"/>
      <c r="B65" s="4"/>
      <c r="C65" s="4"/>
      <c r="E65" s="4"/>
      <c r="F65" s="2"/>
      <c r="G65" s="2"/>
      <c r="H65" s="4"/>
      <c r="L65" s="2"/>
      <c r="M65" s="2"/>
      <c r="N65" s="4"/>
      <c r="O65" s="2"/>
      <c r="P65" s="2"/>
      <c r="Q65" s="2"/>
      <c r="R65" s="2"/>
      <c r="S65" s="2"/>
    </row>
    <row r="66" spans="1:19" x14ac:dyDescent="0.25">
      <c r="A66" s="28"/>
      <c r="B66" s="4"/>
      <c r="C66" s="4"/>
      <c r="E66" s="4"/>
      <c r="F66" s="2"/>
      <c r="G66" s="4"/>
      <c r="H66" s="4"/>
      <c r="L66" s="2"/>
      <c r="M66" s="2"/>
      <c r="N66" s="4"/>
      <c r="O66" s="2"/>
      <c r="P66" s="2"/>
      <c r="Q66" s="2"/>
      <c r="R66" s="2"/>
      <c r="S66" s="2"/>
    </row>
    <row r="67" spans="1:19" x14ac:dyDescent="0.25">
      <c r="A67" s="52"/>
      <c r="B67" s="4"/>
      <c r="C67" s="4"/>
      <c r="E67" s="4"/>
      <c r="H67" s="4"/>
      <c r="N67" s="4"/>
      <c r="P67" s="2"/>
      <c r="Q67" s="15"/>
      <c r="R67" s="15"/>
      <c r="S67" s="2"/>
    </row>
    <row r="68" spans="1:19" x14ac:dyDescent="0.25">
      <c r="A68" s="61"/>
      <c r="B68" s="4"/>
      <c r="C68" s="4"/>
      <c r="E68" s="4"/>
      <c r="H68" s="4"/>
      <c r="N68" s="4"/>
      <c r="P68" s="2"/>
      <c r="Q68" s="15"/>
      <c r="R68" s="15"/>
      <c r="S68" s="2"/>
    </row>
    <row r="69" spans="1:19" x14ac:dyDescent="0.25">
      <c r="A69" s="57">
        <v>0</v>
      </c>
      <c r="B69" s="4"/>
      <c r="C69" s="4"/>
      <c r="E69" s="4"/>
      <c r="H69" s="4"/>
      <c r="N69" s="4"/>
      <c r="P69" s="2"/>
      <c r="Q69" s="15"/>
      <c r="R69" s="15"/>
      <c r="S69" s="2"/>
    </row>
    <row r="70" spans="1:19" x14ac:dyDescent="0.25">
      <c r="A70" s="57">
        <v>4.1666666666666699E-2</v>
      </c>
      <c r="B70" s="4"/>
      <c r="C70" s="4"/>
      <c r="E70" s="4"/>
      <c r="H70" s="4"/>
      <c r="N70" s="4"/>
      <c r="P70" s="2"/>
      <c r="Q70" s="15"/>
      <c r="R70" s="15"/>
      <c r="S70" s="2"/>
    </row>
    <row r="71" spans="1:19" x14ac:dyDescent="0.25">
      <c r="A71" s="57">
        <v>8.3333333333333301E-2</v>
      </c>
      <c r="B71" s="4"/>
      <c r="C71" s="4"/>
      <c r="E71" s="4"/>
      <c r="H71" s="4"/>
      <c r="N71" s="4"/>
      <c r="P71" s="2"/>
      <c r="Q71" s="15"/>
      <c r="R71" s="15"/>
      <c r="S71" s="2"/>
    </row>
    <row r="72" spans="1:19" x14ac:dyDescent="0.25">
      <c r="A72" s="57">
        <v>0.125</v>
      </c>
      <c r="B72" s="4"/>
      <c r="C72" s="4"/>
      <c r="E72" s="4"/>
      <c r="H72" s="4"/>
      <c r="N72" s="4"/>
      <c r="P72" s="2"/>
      <c r="Q72" s="15"/>
      <c r="R72" s="15"/>
      <c r="S72" s="2"/>
    </row>
    <row r="73" spans="1:19" x14ac:dyDescent="0.25">
      <c r="A73" s="57">
        <v>0.16666666666666699</v>
      </c>
      <c r="B73" s="4"/>
      <c r="C73" s="4"/>
      <c r="E73" s="4"/>
      <c r="H73" s="4"/>
      <c r="N73" s="4"/>
      <c r="P73" s="2"/>
      <c r="Q73" s="15"/>
      <c r="R73" s="15"/>
      <c r="S73" s="2"/>
    </row>
    <row r="74" spans="1:19" x14ac:dyDescent="0.25">
      <c r="A74" s="57">
        <v>0.20833333333333301</v>
      </c>
      <c r="B74" s="4"/>
      <c r="C74" s="4"/>
      <c r="E74" s="4"/>
      <c r="H74" s="4"/>
      <c r="N74" s="4"/>
      <c r="P74" s="2"/>
      <c r="Q74" s="15"/>
      <c r="R74" s="15"/>
      <c r="S74" s="2"/>
    </row>
    <row r="75" spans="1:19" x14ac:dyDescent="0.25">
      <c r="A75" s="57">
        <v>0.25</v>
      </c>
      <c r="B75" s="4"/>
      <c r="C75" s="4"/>
      <c r="E75" s="4"/>
      <c r="H75" s="4"/>
      <c r="N75" s="4"/>
      <c r="P75" s="2"/>
      <c r="Q75" s="15"/>
      <c r="R75" s="15"/>
      <c r="S75" s="2"/>
    </row>
    <row r="76" spans="1:19" x14ac:dyDescent="0.25">
      <c r="A76" s="57">
        <v>0.29166666666666702</v>
      </c>
      <c r="B76" s="4"/>
      <c r="C76" s="4"/>
      <c r="E76" s="4"/>
      <c r="H76" s="4"/>
      <c r="N76" s="4"/>
      <c r="P76" s="2"/>
      <c r="Q76" s="15"/>
      <c r="R76" s="15"/>
      <c r="S76" s="2"/>
    </row>
    <row r="77" spans="1:19" x14ac:dyDescent="0.25">
      <c r="A77" s="57">
        <v>0.33333333333333298</v>
      </c>
      <c r="B77" s="4"/>
      <c r="C77" s="4"/>
      <c r="E77" s="4"/>
      <c r="H77" s="4"/>
      <c r="N77" s="4"/>
      <c r="P77" s="2"/>
      <c r="Q77" s="15"/>
      <c r="R77" s="15"/>
      <c r="S77" s="2"/>
    </row>
    <row r="78" spans="1:19" x14ac:dyDescent="0.25">
      <c r="A78" s="59">
        <v>0.375</v>
      </c>
      <c r="B78" s="4"/>
      <c r="C78" s="4"/>
      <c r="E78" s="4"/>
      <c r="H78" s="4"/>
      <c r="N78" s="4"/>
      <c r="P78" s="2"/>
      <c r="Q78" s="15"/>
      <c r="R78" s="15"/>
      <c r="S78" s="2"/>
    </row>
    <row r="79" spans="1:19" x14ac:dyDescent="0.25">
      <c r="A79" s="59">
        <v>0.41666666666666702</v>
      </c>
      <c r="B79" s="4"/>
      <c r="C79" s="4"/>
      <c r="E79" s="4"/>
      <c r="H79" s="4"/>
      <c r="N79" s="4"/>
      <c r="P79" s="2"/>
      <c r="Q79" s="15"/>
      <c r="R79" s="15"/>
      <c r="S79" s="2"/>
    </row>
    <row r="80" spans="1:19" x14ac:dyDescent="0.25">
      <c r="A80" s="59">
        <v>0.45833333333333298</v>
      </c>
      <c r="B80" s="4"/>
      <c r="C80" s="4"/>
      <c r="E80" s="4"/>
      <c r="H80" s="4"/>
      <c r="N80" s="4"/>
      <c r="P80" s="2"/>
      <c r="Q80" s="15"/>
      <c r="R80" s="15"/>
      <c r="S80" s="2"/>
    </row>
    <row r="81" spans="1:19" x14ac:dyDescent="0.25">
      <c r="A81" s="59">
        <v>0.5</v>
      </c>
      <c r="B81" s="4"/>
      <c r="C81" s="4"/>
      <c r="E81" s="4"/>
      <c r="H81" s="4"/>
      <c r="N81" s="4"/>
      <c r="P81" s="2"/>
      <c r="Q81" s="15"/>
      <c r="R81" s="15"/>
      <c r="S81" s="2"/>
    </row>
    <row r="82" spans="1:19" x14ac:dyDescent="0.25">
      <c r="A82" s="59">
        <v>0.54166666666666696</v>
      </c>
      <c r="B82" s="4"/>
      <c r="C82" s="4"/>
      <c r="E82" s="4"/>
      <c r="H82" s="4"/>
      <c r="N82" s="4"/>
      <c r="P82" s="2"/>
      <c r="Q82" s="15"/>
      <c r="R82" s="15"/>
      <c r="S82" s="2"/>
    </row>
    <row r="83" spans="1:19" x14ac:dyDescent="0.25">
      <c r="A83" s="59">
        <v>0.58333333333333304</v>
      </c>
      <c r="B83" s="4"/>
      <c r="C83" s="4"/>
      <c r="E83" s="4"/>
      <c r="H83" s="4"/>
      <c r="N83" s="4"/>
      <c r="P83" s="2"/>
      <c r="Q83" s="15"/>
      <c r="R83" s="15"/>
      <c r="S83" s="2"/>
    </row>
    <row r="84" spans="1:19" x14ac:dyDescent="0.25">
      <c r="A84" s="57">
        <v>0.625</v>
      </c>
      <c r="B84" s="4"/>
      <c r="C84" s="4"/>
      <c r="E84" s="4"/>
      <c r="H84" s="4"/>
      <c r="N84" s="4"/>
      <c r="P84" s="2"/>
      <c r="Q84" s="15"/>
      <c r="R84" s="15"/>
      <c r="S84" s="2"/>
    </row>
    <row r="85" spans="1:19" x14ac:dyDescent="0.25">
      <c r="A85" s="57">
        <v>0.66666666666666696</v>
      </c>
      <c r="B85" s="4"/>
      <c r="C85" s="4"/>
      <c r="E85" s="4"/>
      <c r="H85" s="4"/>
      <c r="N85" s="4"/>
      <c r="P85" s="2"/>
      <c r="Q85" s="15"/>
      <c r="R85" s="15"/>
      <c r="S85" s="2"/>
    </row>
    <row r="86" spans="1:19" x14ac:dyDescent="0.25">
      <c r="A86" s="57">
        <v>0.70833333333333304</v>
      </c>
      <c r="B86" s="4"/>
      <c r="C86" s="4"/>
      <c r="E86" s="4"/>
      <c r="H86" s="4"/>
      <c r="N86" s="4"/>
      <c r="P86" s="2"/>
      <c r="Q86" s="15"/>
      <c r="R86" s="15"/>
      <c r="S86" s="2"/>
    </row>
    <row r="87" spans="1:19" x14ac:dyDescent="0.25">
      <c r="A87" s="57">
        <v>0.75</v>
      </c>
      <c r="B87" s="4"/>
      <c r="C87" s="4"/>
      <c r="E87" s="4"/>
      <c r="H87" s="4"/>
      <c r="N87" s="4"/>
      <c r="P87" s="2"/>
      <c r="Q87" s="15"/>
      <c r="R87" s="15"/>
      <c r="S87" s="2"/>
    </row>
    <row r="88" spans="1:19" x14ac:dyDescent="0.25">
      <c r="A88" s="57">
        <v>0.79166666666666696</v>
      </c>
      <c r="B88" s="4"/>
      <c r="C88" s="4"/>
      <c r="E88" s="4"/>
      <c r="H88" s="4"/>
      <c r="N88" s="4"/>
      <c r="P88" s="2"/>
      <c r="Q88" s="15"/>
      <c r="R88" s="15"/>
      <c r="S88" s="2"/>
    </row>
    <row r="89" spans="1:19" x14ac:dyDescent="0.25">
      <c r="A89" s="57">
        <v>0.83333333333333304</v>
      </c>
      <c r="B89" s="4"/>
      <c r="C89" s="4"/>
      <c r="E89" s="4"/>
      <c r="H89" s="4"/>
      <c r="N89" s="4"/>
      <c r="P89" s="2"/>
      <c r="Q89" s="15"/>
      <c r="R89" s="15"/>
      <c r="S89" s="2"/>
    </row>
    <row r="90" spans="1:19" x14ac:dyDescent="0.25">
      <c r="A90" s="57">
        <v>0.875</v>
      </c>
      <c r="B90" s="2"/>
      <c r="C90" s="2"/>
      <c r="E90" s="4"/>
      <c r="H90" s="4"/>
      <c r="N90" s="4"/>
      <c r="P90" s="2"/>
      <c r="Q90" s="15"/>
      <c r="R90" s="15"/>
      <c r="S90" s="2"/>
    </row>
    <row r="91" spans="1:19" x14ac:dyDescent="0.25">
      <c r="A91" s="57">
        <v>0.91666666666666696</v>
      </c>
      <c r="B91" s="2"/>
      <c r="C91" s="2"/>
      <c r="E91" s="4"/>
      <c r="H91" s="4"/>
      <c r="N91" s="4"/>
      <c r="P91" s="2"/>
      <c r="Q91" s="15"/>
      <c r="R91" s="15"/>
      <c r="S91" s="2"/>
    </row>
    <row r="92" spans="1:19" x14ac:dyDescent="0.25">
      <c r="A92" s="57">
        <v>0.95833333333333304</v>
      </c>
      <c r="B92" s="2"/>
      <c r="C92" s="2"/>
      <c r="E92" s="4"/>
      <c r="H92" s="4"/>
      <c r="N92" s="4"/>
      <c r="P92" s="2"/>
      <c r="Q92" s="15"/>
      <c r="R92" s="15"/>
      <c r="S92" s="2"/>
    </row>
    <row r="93" spans="1:19" x14ac:dyDescent="0.25">
      <c r="A93" s="61"/>
      <c r="B93" s="2"/>
      <c r="C93" s="2"/>
      <c r="E93" s="4"/>
      <c r="H93" s="4"/>
      <c r="N93" s="4"/>
      <c r="P93" s="2"/>
      <c r="Q93" s="15"/>
      <c r="R93" s="15"/>
      <c r="S93" s="2"/>
    </row>
    <row r="94" spans="1:19" x14ac:dyDescent="0.25">
      <c r="A94" s="62" t="s">
        <v>441</v>
      </c>
      <c r="B94" s="2"/>
      <c r="C94" s="2"/>
      <c r="E94" s="4"/>
      <c r="H94" s="4"/>
      <c r="N94" s="4"/>
      <c r="P94" s="2"/>
      <c r="Q94" s="15"/>
      <c r="R94" s="15"/>
      <c r="S94" s="2"/>
    </row>
    <row r="95" spans="1:19" x14ac:dyDescent="0.25">
      <c r="A95" s="63" t="s">
        <v>442</v>
      </c>
      <c r="B95" s="2"/>
      <c r="C95" s="2"/>
      <c r="E95" s="4"/>
      <c r="H95" s="4"/>
      <c r="N95" s="4"/>
      <c r="P95" s="2"/>
      <c r="Q95" s="15"/>
      <c r="R95" s="15"/>
      <c r="S95" s="2"/>
    </row>
    <row r="96" spans="1:19" x14ac:dyDescent="0.25">
      <c r="A96" s="60" t="s">
        <v>438</v>
      </c>
      <c r="B96" s="2"/>
      <c r="C96" s="2"/>
      <c r="E96" s="4"/>
      <c r="H96" s="4"/>
      <c r="N96" s="4"/>
      <c r="P96" s="2"/>
      <c r="Q96" s="15"/>
      <c r="R96" s="15"/>
      <c r="S96" s="2"/>
    </row>
    <row r="97" spans="1:19" x14ac:dyDescent="0.25">
      <c r="A97" s="1"/>
      <c r="B97" s="2"/>
      <c r="C97" s="2"/>
      <c r="E97" s="4"/>
      <c r="H97" s="4"/>
      <c r="N97" s="4"/>
      <c r="P97" s="2"/>
      <c r="Q97" s="15"/>
      <c r="R97" s="15"/>
      <c r="S97" s="2"/>
    </row>
    <row r="98" spans="1:19" x14ac:dyDescent="0.25">
      <c r="A98" s="1"/>
      <c r="B98" s="2"/>
      <c r="C98" s="2"/>
      <c r="E98" s="4"/>
      <c r="H98" s="4"/>
      <c r="N98" s="4"/>
      <c r="P98" s="2"/>
      <c r="Q98" s="15"/>
      <c r="R98" s="15"/>
      <c r="S98" s="2"/>
    </row>
    <row r="99" spans="1:19" x14ac:dyDescent="0.25">
      <c r="A99" s="1"/>
      <c r="B99" s="2"/>
      <c r="C99" s="2"/>
      <c r="E99" s="4"/>
      <c r="H99" s="4"/>
      <c r="N99" s="4"/>
      <c r="P99" s="2"/>
      <c r="Q99" s="15"/>
      <c r="R99" s="15"/>
      <c r="S99" s="2"/>
    </row>
    <row r="100" spans="1:19" x14ac:dyDescent="0.25">
      <c r="A100" s="1"/>
      <c r="B100" s="2"/>
      <c r="C100" s="2"/>
      <c r="E100" s="4"/>
      <c r="H100" s="4"/>
      <c r="N100" s="4"/>
      <c r="P100" s="2"/>
      <c r="Q100" s="15"/>
      <c r="R100" s="15"/>
      <c r="S100" s="2"/>
    </row>
    <row r="101" spans="1:19" x14ac:dyDescent="0.25">
      <c r="A101" s="1"/>
      <c r="B101" s="2"/>
      <c r="C101" s="2"/>
      <c r="E101" s="4"/>
      <c r="H101" s="4"/>
      <c r="N101" s="4"/>
      <c r="P101" s="2"/>
      <c r="Q101" s="15"/>
      <c r="R101" s="15"/>
      <c r="S101" s="2"/>
    </row>
    <row r="102" spans="1:19" x14ac:dyDescent="0.25">
      <c r="A102" s="1"/>
      <c r="B102" s="2"/>
      <c r="C102" s="2"/>
      <c r="E102" s="4"/>
      <c r="H102" s="4"/>
      <c r="N102" s="4"/>
      <c r="P102" s="2"/>
      <c r="Q102" s="15"/>
      <c r="R102" s="15"/>
      <c r="S102" s="2"/>
    </row>
    <row r="103" spans="1:19" x14ac:dyDescent="0.25">
      <c r="A103" s="1"/>
      <c r="B103" s="2"/>
      <c r="C103" s="2"/>
      <c r="E103" s="4"/>
      <c r="H103" s="4"/>
      <c r="N103" s="4"/>
      <c r="P103" s="2"/>
      <c r="Q103" s="15"/>
      <c r="R103" s="15"/>
      <c r="S103" s="2"/>
    </row>
    <row r="104" spans="1:19" x14ac:dyDescent="0.25">
      <c r="A104" s="1"/>
      <c r="E104" s="4"/>
      <c r="H104" s="4"/>
      <c r="N104" s="4"/>
      <c r="P104" s="2"/>
      <c r="Q104" s="15"/>
      <c r="R104" s="15"/>
      <c r="S104" s="2"/>
    </row>
    <row r="105" spans="1:19" x14ac:dyDescent="0.25">
      <c r="A105" s="1"/>
      <c r="E105" s="4"/>
      <c r="H105" s="4"/>
      <c r="N105" s="4"/>
      <c r="P105" s="2"/>
      <c r="Q105" s="15"/>
      <c r="R105" s="15"/>
      <c r="S105" s="2"/>
    </row>
    <row r="106" spans="1:19" x14ac:dyDescent="0.25">
      <c r="A106" s="1"/>
      <c r="E106" s="4"/>
      <c r="H106" s="4"/>
      <c r="N106" s="4"/>
      <c r="P106" s="2"/>
      <c r="Q106" s="15"/>
      <c r="R106" s="15"/>
      <c r="S106" s="2"/>
    </row>
    <row r="107" spans="1:19" x14ac:dyDescent="0.25">
      <c r="A107" s="1"/>
      <c r="E107" s="4"/>
      <c r="H107" s="4"/>
      <c r="N107" s="4"/>
      <c r="P107" s="2"/>
      <c r="Q107" s="15"/>
      <c r="R107" s="15"/>
      <c r="S107" s="2"/>
    </row>
    <row r="108" spans="1:19" x14ac:dyDescent="0.25">
      <c r="A108" s="1"/>
      <c r="E108" s="4"/>
      <c r="H108" s="4"/>
      <c r="N108" s="4"/>
      <c r="P108" s="2"/>
      <c r="Q108" s="15"/>
      <c r="R108" s="15"/>
      <c r="S108" s="2"/>
    </row>
    <row r="109" spans="1:19" x14ac:dyDescent="0.25">
      <c r="A109" s="1"/>
      <c r="E109" s="4"/>
      <c r="H109" s="4"/>
      <c r="N109" s="4"/>
      <c r="P109" s="2"/>
      <c r="Q109" s="15"/>
      <c r="R109" s="15"/>
      <c r="S109" s="2"/>
    </row>
    <row r="110" spans="1:19" x14ac:dyDescent="0.25">
      <c r="A110" s="1"/>
      <c r="E110" s="4"/>
      <c r="H110" s="4"/>
      <c r="N110" s="4"/>
      <c r="P110" s="2"/>
      <c r="Q110" s="15"/>
      <c r="R110" s="15"/>
      <c r="S110" s="2"/>
    </row>
    <row r="111" spans="1:19" x14ac:dyDescent="0.25">
      <c r="A111" s="1"/>
      <c r="E111" s="4"/>
      <c r="H111" s="4"/>
      <c r="N111" s="4"/>
      <c r="P111" s="2"/>
      <c r="Q111" s="15"/>
      <c r="R111" s="15"/>
      <c r="S111" s="2"/>
    </row>
    <row r="112" spans="1:19" x14ac:dyDescent="0.25">
      <c r="A112" s="1"/>
      <c r="E112" s="4"/>
      <c r="H112" s="4"/>
      <c r="N112" s="4"/>
      <c r="P112" s="2"/>
      <c r="Q112" s="15"/>
      <c r="R112" s="15"/>
      <c r="S112" s="2"/>
    </row>
    <row r="113" spans="1:19" x14ac:dyDescent="0.25">
      <c r="A113" s="1"/>
      <c r="E113" s="4"/>
      <c r="H113" s="4"/>
      <c r="N113" s="4"/>
      <c r="P113" s="2"/>
      <c r="Q113" s="15"/>
      <c r="R113" s="15"/>
      <c r="S113" s="2"/>
    </row>
    <row r="114" spans="1:19" x14ac:dyDescent="0.25">
      <c r="A114" s="1"/>
      <c r="E114" s="4"/>
      <c r="H114" s="4"/>
      <c r="N114" s="4"/>
      <c r="P114" s="2"/>
      <c r="Q114" s="15"/>
      <c r="R114" s="15"/>
      <c r="S114" s="2"/>
    </row>
    <row r="115" spans="1:19" x14ac:dyDescent="0.25">
      <c r="A115" s="1"/>
      <c r="E115" s="4"/>
      <c r="H115" s="4"/>
      <c r="N115" s="4"/>
      <c r="P115" s="2"/>
      <c r="Q115" s="15"/>
      <c r="R115" s="15"/>
      <c r="S115" s="2"/>
    </row>
    <row r="116" spans="1:19" x14ac:dyDescent="0.25">
      <c r="A116" s="1"/>
      <c r="E116" s="4"/>
      <c r="H116" s="4"/>
      <c r="N116" s="4"/>
      <c r="P116" s="2"/>
      <c r="Q116" s="15"/>
      <c r="R116" s="15"/>
      <c r="S116" s="2"/>
    </row>
    <row r="117" spans="1:19" x14ac:dyDescent="0.25">
      <c r="A117" s="1"/>
      <c r="E117" s="4"/>
      <c r="H117" s="4"/>
      <c r="N117" s="4"/>
      <c r="P117" s="2"/>
      <c r="Q117" s="15"/>
      <c r="R117" s="15"/>
      <c r="S117" s="2"/>
    </row>
    <row r="118" spans="1:19" x14ac:dyDescent="0.25">
      <c r="A118" s="1"/>
      <c r="E118" s="4"/>
      <c r="H118" s="4"/>
      <c r="N118" s="4"/>
      <c r="P118" s="2"/>
      <c r="Q118" s="15"/>
      <c r="R118" s="15"/>
      <c r="S118" s="2"/>
    </row>
    <row r="119" spans="1:19" x14ac:dyDescent="0.25">
      <c r="A119" s="1"/>
      <c r="E119" s="4"/>
      <c r="H119" s="4"/>
      <c r="N119" s="4"/>
      <c r="P119" s="2"/>
      <c r="Q119" s="15"/>
      <c r="R119" s="15"/>
      <c r="S119" s="2"/>
    </row>
    <row r="120" spans="1:19" x14ac:dyDescent="0.25">
      <c r="A120" s="1"/>
      <c r="E120" s="4"/>
      <c r="H120" s="4"/>
      <c r="N120" s="4"/>
      <c r="P120" s="2"/>
      <c r="Q120" s="15"/>
      <c r="R120" s="15"/>
      <c r="S120" s="2"/>
    </row>
    <row r="121" spans="1:19" x14ac:dyDescent="0.25">
      <c r="A121" s="1"/>
      <c r="E121" s="4"/>
      <c r="H121" s="4"/>
      <c r="N121" s="4"/>
      <c r="P121" s="2"/>
      <c r="Q121" s="15"/>
      <c r="R121" s="15"/>
      <c r="S121" s="2"/>
    </row>
    <row r="122" spans="1:19" x14ac:dyDescent="0.25">
      <c r="A122" s="1"/>
      <c r="E122" s="4"/>
      <c r="H122" s="4"/>
      <c r="N122" s="4"/>
      <c r="P122" s="2"/>
      <c r="Q122" s="15"/>
      <c r="R122" s="15"/>
      <c r="S122" s="2"/>
    </row>
    <row r="123" spans="1:19" x14ac:dyDescent="0.25">
      <c r="A123" s="1"/>
      <c r="E123" s="4"/>
      <c r="H123" s="4"/>
      <c r="N123" s="4"/>
      <c r="P123" s="2"/>
      <c r="Q123" s="15"/>
      <c r="R123" s="15"/>
      <c r="S123" s="2"/>
    </row>
    <row r="124" spans="1:19" x14ac:dyDescent="0.25">
      <c r="A124" s="1"/>
      <c r="E124" s="4"/>
      <c r="H124" s="4"/>
      <c r="N124" s="4"/>
      <c r="P124" s="2"/>
      <c r="Q124" s="15"/>
      <c r="R124" s="15"/>
      <c r="S124" s="2"/>
    </row>
    <row r="125" spans="1:19" x14ac:dyDescent="0.25">
      <c r="A125" s="1"/>
      <c r="E125" s="4"/>
      <c r="H125" s="4"/>
      <c r="N125" s="4"/>
      <c r="P125" s="2"/>
      <c r="Q125" s="15"/>
      <c r="R125" s="15"/>
      <c r="S125" s="2"/>
    </row>
    <row r="126" spans="1:19" x14ac:dyDescent="0.25">
      <c r="A126" s="1"/>
      <c r="E126" s="4"/>
      <c r="H126" s="4"/>
      <c r="N126" s="4"/>
      <c r="P126" s="2"/>
      <c r="Q126" s="15"/>
      <c r="R126" s="15"/>
      <c r="S126" s="2"/>
    </row>
    <row r="127" spans="1:19" x14ac:dyDescent="0.25">
      <c r="A127" s="1"/>
      <c r="E127" s="4"/>
      <c r="H127" s="4"/>
      <c r="N127" s="4"/>
      <c r="P127" s="2"/>
      <c r="Q127" s="15"/>
      <c r="R127" s="15"/>
      <c r="S127" s="2"/>
    </row>
    <row r="128" spans="1:19" x14ac:dyDescent="0.25">
      <c r="A128" s="1"/>
      <c r="E128" s="4"/>
      <c r="H128" s="4"/>
      <c r="N128" s="4"/>
      <c r="P128" s="2"/>
      <c r="Q128" s="15"/>
      <c r="R128" s="15"/>
      <c r="S128" s="2"/>
    </row>
    <row r="129" spans="1:19" x14ac:dyDescent="0.25">
      <c r="A129" s="1"/>
      <c r="E129" s="4"/>
      <c r="H129" s="4"/>
      <c r="N129" s="4"/>
      <c r="P129" s="2"/>
      <c r="Q129" s="15"/>
      <c r="R129" s="15"/>
      <c r="S129" s="2"/>
    </row>
    <row r="130" spans="1:19" x14ac:dyDescent="0.25">
      <c r="A130" s="1"/>
      <c r="E130" s="4"/>
      <c r="H130" s="4"/>
      <c r="N130" s="4"/>
      <c r="P130" s="2"/>
      <c r="Q130" s="15"/>
      <c r="R130" s="15"/>
      <c r="S130" s="2"/>
    </row>
    <row r="131" spans="1:19" x14ac:dyDescent="0.25">
      <c r="A131" s="1"/>
      <c r="E131" s="4"/>
      <c r="H131" s="4"/>
      <c r="N131" s="4"/>
      <c r="P131" s="2"/>
      <c r="Q131" s="15"/>
      <c r="R131" s="15"/>
      <c r="S131" s="2"/>
    </row>
    <row r="132" spans="1:19" x14ac:dyDescent="0.25">
      <c r="A132" s="1"/>
      <c r="E132" s="4"/>
      <c r="H132" s="4"/>
      <c r="N132" s="4"/>
      <c r="O132" s="21"/>
      <c r="P132" s="22"/>
      <c r="Q132" s="15"/>
      <c r="R132" s="15"/>
      <c r="S132" s="22"/>
    </row>
    <row r="133" spans="1:19" x14ac:dyDescent="0.25">
      <c r="A133" s="1"/>
      <c r="E133" s="4"/>
      <c r="H133" s="4"/>
      <c r="N133" s="4"/>
      <c r="O133" s="21"/>
      <c r="P133" s="22"/>
      <c r="Q133" s="15"/>
      <c r="R133" s="15"/>
      <c r="S133" s="22"/>
    </row>
    <row r="134" spans="1:19" x14ac:dyDescent="0.25">
      <c r="A134" s="1"/>
      <c r="E134" s="4"/>
      <c r="H134" s="4"/>
      <c r="N134" s="4"/>
      <c r="O134" s="21"/>
      <c r="P134" s="22"/>
      <c r="Q134" s="15"/>
      <c r="R134" s="15"/>
      <c r="S134" s="22"/>
    </row>
    <row r="135" spans="1:19" x14ac:dyDescent="0.25">
      <c r="A135" s="1"/>
      <c r="E135" s="4"/>
      <c r="H135" s="4"/>
      <c r="N135" s="4"/>
      <c r="O135" s="21"/>
      <c r="P135" s="22"/>
      <c r="Q135" s="15"/>
      <c r="R135" s="15"/>
      <c r="S135" s="22"/>
    </row>
    <row r="136" spans="1:19" x14ac:dyDescent="0.25">
      <c r="A136" s="1"/>
      <c r="E136" s="4"/>
      <c r="H136" s="4"/>
      <c r="N136" s="4"/>
      <c r="O136" s="21"/>
      <c r="P136" s="22"/>
      <c r="Q136" s="15"/>
      <c r="R136" s="15"/>
      <c r="S136" s="22"/>
    </row>
    <row r="137" spans="1:19" x14ac:dyDescent="0.25">
      <c r="A137" s="1"/>
      <c r="N137" s="4"/>
      <c r="O137" s="21"/>
      <c r="P137" s="22"/>
      <c r="Q137" s="15"/>
      <c r="R137" s="15"/>
      <c r="S137" s="22"/>
    </row>
    <row r="138" spans="1:19" x14ac:dyDescent="0.25">
      <c r="A138" s="1"/>
      <c r="N138" s="4"/>
      <c r="O138" s="21"/>
      <c r="P138" s="22"/>
      <c r="Q138" s="15"/>
      <c r="R138" s="15"/>
      <c r="S138" s="22"/>
    </row>
    <row r="139" spans="1:19" x14ac:dyDescent="0.25">
      <c r="A139" s="1"/>
      <c r="N139" s="4"/>
      <c r="O139" s="21"/>
      <c r="P139" s="22"/>
      <c r="Q139" s="15"/>
      <c r="R139" s="15"/>
      <c r="S139" s="22"/>
    </row>
    <row r="140" spans="1:19" x14ac:dyDescent="0.25">
      <c r="A140" s="1"/>
      <c r="N140" s="4"/>
      <c r="O140" s="21"/>
      <c r="P140" s="22"/>
      <c r="Q140" s="15"/>
      <c r="R140" s="15"/>
      <c r="S140" s="22"/>
    </row>
    <row r="141" spans="1:19" x14ac:dyDescent="0.25">
      <c r="A141" s="1"/>
      <c r="N141" s="4"/>
      <c r="O141" s="21"/>
      <c r="P141" s="22"/>
      <c r="Q141" s="15"/>
      <c r="R141" s="15"/>
      <c r="S141" s="22"/>
    </row>
    <row r="142" spans="1:19" x14ac:dyDescent="0.25">
      <c r="A142" s="1"/>
      <c r="N142" s="4"/>
      <c r="O142" s="21"/>
      <c r="P142" s="22"/>
      <c r="Q142" s="15"/>
      <c r="R142" s="15"/>
      <c r="S142" s="22"/>
    </row>
    <row r="143" spans="1:19" x14ac:dyDescent="0.25">
      <c r="A143" s="1"/>
      <c r="N143" s="4"/>
      <c r="O143" s="21"/>
      <c r="P143" s="22"/>
      <c r="Q143" s="15"/>
      <c r="R143" s="15"/>
      <c r="S143" s="22"/>
    </row>
    <row r="144" spans="1:19" x14ac:dyDescent="0.25">
      <c r="A144" s="1"/>
      <c r="N144" s="4"/>
      <c r="O144" s="21"/>
      <c r="P144" s="22"/>
      <c r="Q144" s="15"/>
      <c r="R144" s="15"/>
      <c r="S144" s="22"/>
    </row>
    <row r="145" spans="1:19" x14ac:dyDescent="0.25">
      <c r="A145" s="1"/>
      <c r="N145" s="4"/>
      <c r="O145" s="21"/>
      <c r="P145" s="22"/>
      <c r="Q145" s="15"/>
      <c r="R145" s="15"/>
      <c r="S145" s="22"/>
    </row>
    <row r="146" spans="1:19" x14ac:dyDescent="0.25">
      <c r="A146" s="1"/>
      <c r="N146" s="4"/>
      <c r="O146" s="21"/>
      <c r="P146" s="22"/>
      <c r="Q146" s="15"/>
      <c r="R146" s="15"/>
      <c r="S146" s="22"/>
    </row>
    <row r="147" spans="1:19" x14ac:dyDescent="0.25">
      <c r="A147" s="1"/>
      <c r="N147" s="4"/>
      <c r="O147" s="21"/>
      <c r="P147" s="22"/>
      <c r="Q147" s="15"/>
      <c r="R147" s="15"/>
      <c r="S147" s="22"/>
    </row>
    <row r="148" spans="1:19" x14ac:dyDescent="0.25">
      <c r="A148" s="1"/>
      <c r="N148" s="4"/>
      <c r="O148" s="21"/>
      <c r="P148" s="22"/>
      <c r="Q148" s="15"/>
      <c r="R148" s="15"/>
      <c r="S148" s="22"/>
    </row>
    <row r="149" spans="1:19" x14ac:dyDescent="0.25">
      <c r="A149" s="1"/>
      <c r="N149" s="4"/>
      <c r="O149" s="21"/>
      <c r="P149" s="22"/>
      <c r="Q149" s="15"/>
      <c r="R149" s="15"/>
      <c r="S149" s="22"/>
    </row>
    <row r="150" spans="1:19" x14ac:dyDescent="0.25">
      <c r="A150" s="1"/>
      <c r="N150" s="4"/>
      <c r="O150" s="21"/>
      <c r="P150" s="22"/>
      <c r="Q150" s="15"/>
      <c r="R150" s="15"/>
      <c r="S150" s="22"/>
    </row>
    <row r="151" spans="1:19" x14ac:dyDescent="0.25">
      <c r="A151" s="1"/>
      <c r="N151" s="4"/>
      <c r="O151" s="21"/>
      <c r="P151" s="22"/>
      <c r="Q151" s="15"/>
      <c r="R151" s="15"/>
      <c r="S151" s="22"/>
    </row>
    <row r="152" spans="1:19" x14ac:dyDescent="0.25">
      <c r="A152" s="1"/>
      <c r="N152" s="4"/>
      <c r="O152" s="21"/>
      <c r="P152" s="22"/>
      <c r="Q152" s="15"/>
      <c r="R152" s="15"/>
      <c r="S152" s="22"/>
    </row>
    <row r="153" spans="1:19" x14ac:dyDescent="0.25">
      <c r="A153" s="6"/>
      <c r="N153" s="4"/>
      <c r="O153" s="21"/>
      <c r="P153" s="22"/>
      <c r="Q153" s="15"/>
      <c r="R153" s="15"/>
      <c r="S153" s="22"/>
    </row>
    <row r="154" spans="1:19" x14ac:dyDescent="0.25">
      <c r="A154" s="6"/>
      <c r="N154" s="4"/>
      <c r="O154" s="21"/>
      <c r="P154" s="22"/>
      <c r="Q154" s="15"/>
      <c r="R154" s="15"/>
      <c r="S154" s="22"/>
    </row>
    <row r="155" spans="1:19" x14ac:dyDescent="0.25">
      <c r="A155" s="6"/>
      <c r="N155" s="4"/>
      <c r="O155" s="21"/>
      <c r="P155" s="22"/>
      <c r="Q155" s="15"/>
      <c r="R155" s="15"/>
      <c r="S155" s="22"/>
    </row>
    <row r="156" spans="1:19" x14ac:dyDescent="0.25">
      <c r="A156" s="6"/>
      <c r="N156" s="4"/>
      <c r="O156" s="21"/>
      <c r="P156" s="22"/>
      <c r="Q156" s="15"/>
      <c r="R156" s="15"/>
      <c r="S156" s="22"/>
    </row>
    <row r="157" spans="1:19" x14ac:dyDescent="0.25">
      <c r="A157" s="6"/>
      <c r="N157" s="4"/>
      <c r="O157" s="21"/>
      <c r="P157" s="22"/>
      <c r="Q157" s="15"/>
      <c r="R157" s="15"/>
      <c r="S157" s="22"/>
    </row>
    <row r="158" spans="1:19" x14ac:dyDescent="0.25">
      <c r="A158" s="6"/>
      <c r="N158" s="4"/>
      <c r="O158" s="21"/>
      <c r="P158" s="22"/>
      <c r="Q158" s="15"/>
      <c r="R158" s="15"/>
      <c r="S158" s="22"/>
    </row>
    <row r="159" spans="1:19" x14ac:dyDescent="0.25">
      <c r="A159" s="6"/>
      <c r="N159" s="4"/>
      <c r="O159" s="21"/>
      <c r="P159" s="22"/>
      <c r="Q159" s="15"/>
      <c r="R159" s="15"/>
      <c r="S159" s="22"/>
    </row>
    <row r="160" spans="1:19" x14ac:dyDescent="0.25">
      <c r="A160" s="6"/>
      <c r="N160" s="4"/>
      <c r="O160" s="21"/>
      <c r="P160" s="22"/>
      <c r="Q160" s="15"/>
      <c r="R160" s="15"/>
      <c r="S160" s="22"/>
    </row>
    <row r="161" spans="1:18" x14ac:dyDescent="0.25">
      <c r="A161" s="6"/>
      <c r="R161" s="15"/>
    </row>
    <row r="162" spans="1:18" x14ac:dyDescent="0.25">
      <c r="A162" s="6"/>
    </row>
    <row r="163" spans="1:18" x14ac:dyDescent="0.25">
      <c r="A163" s="6"/>
    </row>
    <row r="164" spans="1:18" x14ac:dyDescent="0.25">
      <c r="A164" s="6"/>
    </row>
    <row r="165" spans="1:18" x14ac:dyDescent="0.25">
      <c r="A165" s="6"/>
    </row>
    <row r="166" spans="1:18" x14ac:dyDescent="0.25">
      <c r="A166" s="6"/>
    </row>
    <row r="167" spans="1:18" x14ac:dyDescent="0.25">
      <c r="A167" s="6"/>
    </row>
    <row r="168" spans="1:18" x14ac:dyDescent="0.25">
      <c r="A168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67"/>
  <sheetViews>
    <sheetView topLeftCell="CO1" workbookViewId="0">
      <selection activeCell="C32" sqref="C32:DG34"/>
    </sheetView>
  </sheetViews>
  <sheetFormatPr defaultRowHeight="15.75" x14ac:dyDescent="0.25"/>
  <cols>
    <col min="1" max="16384" width="9" style="7"/>
  </cols>
  <sheetData>
    <row r="1" spans="1:114" s="9" customFormat="1" ht="16.5" x14ac:dyDescent="0.25">
      <c r="A1" s="8"/>
      <c r="B1" s="9" t="s">
        <v>40</v>
      </c>
      <c r="L1" s="9" t="s">
        <v>33</v>
      </c>
      <c r="AQ1" s="9" t="s">
        <v>44</v>
      </c>
      <c r="BU1" s="9" t="s">
        <v>34</v>
      </c>
      <c r="CZ1" s="9" t="s">
        <v>46</v>
      </c>
    </row>
    <row r="2" spans="1:114" s="9" customFormat="1" ht="16.5" x14ac:dyDescent="0.25">
      <c r="A2" s="10"/>
      <c r="B2" s="9" t="s">
        <v>22</v>
      </c>
      <c r="C2" s="11" t="s">
        <v>23</v>
      </c>
      <c r="D2" s="9" t="s">
        <v>24</v>
      </c>
      <c r="E2" s="11" t="s">
        <v>25</v>
      </c>
      <c r="F2" s="9" t="s">
        <v>26</v>
      </c>
      <c r="G2" s="11" t="s">
        <v>0</v>
      </c>
      <c r="H2" s="9" t="s">
        <v>1</v>
      </c>
      <c r="I2" s="11" t="s">
        <v>2</v>
      </c>
      <c r="J2" s="9" t="s">
        <v>3</v>
      </c>
      <c r="K2" s="11" t="s">
        <v>4</v>
      </c>
      <c r="L2" s="9" t="s">
        <v>35</v>
      </c>
      <c r="M2" s="11" t="s">
        <v>5</v>
      </c>
      <c r="N2" s="9" t="s">
        <v>41</v>
      </c>
      <c r="O2" s="11" t="s">
        <v>42</v>
      </c>
      <c r="P2" s="9" t="s">
        <v>43</v>
      </c>
      <c r="Q2" s="9" t="s">
        <v>9</v>
      </c>
      <c r="R2" s="11" t="s">
        <v>10</v>
      </c>
      <c r="S2" s="9" t="s">
        <v>11</v>
      </c>
      <c r="T2" s="11" t="s">
        <v>12</v>
      </c>
      <c r="U2" s="9" t="s">
        <v>13</v>
      </c>
      <c r="V2" s="11" t="s">
        <v>14</v>
      </c>
      <c r="W2" s="9" t="s">
        <v>15</v>
      </c>
      <c r="X2" s="11" t="s">
        <v>16</v>
      </c>
      <c r="Y2" s="9" t="s">
        <v>17</v>
      </c>
      <c r="Z2" s="11" t="s">
        <v>18</v>
      </c>
      <c r="AA2" s="9" t="s">
        <v>19</v>
      </c>
      <c r="AB2" s="11" t="s">
        <v>20</v>
      </c>
      <c r="AC2" s="9" t="s">
        <v>21</v>
      </c>
      <c r="AD2" s="11" t="s">
        <v>22</v>
      </c>
      <c r="AE2" s="9" t="s">
        <v>23</v>
      </c>
      <c r="AF2" s="11" t="s">
        <v>24</v>
      </c>
      <c r="AG2" s="9" t="s">
        <v>25</v>
      </c>
      <c r="AH2" s="11" t="s">
        <v>26</v>
      </c>
      <c r="AI2" s="9" t="s">
        <v>0</v>
      </c>
      <c r="AJ2" s="11" t="s">
        <v>1</v>
      </c>
      <c r="AK2" s="9" t="s">
        <v>2</v>
      </c>
      <c r="AL2" s="11" t="s">
        <v>3</v>
      </c>
      <c r="AM2" s="9" t="s">
        <v>4</v>
      </c>
      <c r="AN2" s="11" t="s">
        <v>27</v>
      </c>
      <c r="AO2" s="9" t="s">
        <v>28</v>
      </c>
      <c r="AP2" s="9" t="s">
        <v>29</v>
      </c>
      <c r="AQ2" s="11" t="s">
        <v>35</v>
      </c>
      <c r="AR2" s="9" t="s">
        <v>5</v>
      </c>
      <c r="AS2" s="11" t="s">
        <v>6</v>
      </c>
      <c r="AT2" s="9" t="s">
        <v>7</v>
      </c>
      <c r="AU2" s="11" t="s">
        <v>8</v>
      </c>
      <c r="AV2" s="9" t="s">
        <v>9</v>
      </c>
      <c r="AW2" s="11" t="s">
        <v>10</v>
      </c>
      <c r="AX2" s="9" t="s">
        <v>11</v>
      </c>
      <c r="AY2" s="11" t="s">
        <v>12</v>
      </c>
      <c r="AZ2" s="9" t="s">
        <v>13</v>
      </c>
      <c r="BA2" s="11" t="s">
        <v>14</v>
      </c>
      <c r="BB2" s="9" t="s">
        <v>15</v>
      </c>
      <c r="BC2" s="11" t="s">
        <v>16</v>
      </c>
      <c r="BD2" s="9" t="s">
        <v>17</v>
      </c>
      <c r="BE2" s="11" t="s">
        <v>18</v>
      </c>
      <c r="BF2" s="9" t="s">
        <v>19</v>
      </c>
      <c r="BG2" s="11" t="s">
        <v>20</v>
      </c>
      <c r="BH2" s="9" t="s">
        <v>21</v>
      </c>
      <c r="BI2" s="11" t="s">
        <v>22</v>
      </c>
      <c r="BJ2" s="9" t="s">
        <v>23</v>
      </c>
      <c r="BK2" s="11" t="s">
        <v>24</v>
      </c>
      <c r="BL2" s="9" t="s">
        <v>25</v>
      </c>
      <c r="BM2" s="11" t="s">
        <v>26</v>
      </c>
      <c r="BN2" s="9" t="s">
        <v>0</v>
      </c>
      <c r="BO2" s="11" t="s">
        <v>1</v>
      </c>
      <c r="BP2" s="9" t="s">
        <v>2</v>
      </c>
      <c r="BQ2" s="11" t="s">
        <v>3</v>
      </c>
      <c r="BR2" s="9" t="s">
        <v>4</v>
      </c>
      <c r="BS2" s="11" t="s">
        <v>27</v>
      </c>
      <c r="BT2" s="9" t="s">
        <v>28</v>
      </c>
      <c r="BU2" s="9" t="s">
        <v>35</v>
      </c>
      <c r="BV2" s="11" t="s">
        <v>5</v>
      </c>
      <c r="BW2" s="9" t="s">
        <v>6</v>
      </c>
      <c r="BX2" s="11" t="s">
        <v>7</v>
      </c>
      <c r="BY2" s="9" t="s">
        <v>8</v>
      </c>
      <c r="BZ2" s="11" t="s">
        <v>9</v>
      </c>
      <c r="CA2" s="9" t="s">
        <v>10</v>
      </c>
      <c r="CB2" s="11" t="s">
        <v>11</v>
      </c>
      <c r="CC2" s="9" t="s">
        <v>12</v>
      </c>
      <c r="CD2" s="11" t="s">
        <v>13</v>
      </c>
      <c r="CE2" s="9" t="s">
        <v>14</v>
      </c>
      <c r="CF2" s="11" t="s">
        <v>15</v>
      </c>
      <c r="CG2" s="9" t="s">
        <v>16</v>
      </c>
      <c r="CH2" s="11" t="s">
        <v>17</v>
      </c>
      <c r="CI2" s="9" t="s">
        <v>18</v>
      </c>
      <c r="CJ2" s="11" t="s">
        <v>19</v>
      </c>
      <c r="CK2" s="9" t="s">
        <v>20</v>
      </c>
      <c r="CL2" s="11" t="s">
        <v>21</v>
      </c>
      <c r="CM2" s="9" t="s">
        <v>22</v>
      </c>
      <c r="CN2" s="11" t="s">
        <v>23</v>
      </c>
      <c r="CO2" s="9" t="s">
        <v>24</v>
      </c>
      <c r="CP2" s="11" t="s">
        <v>25</v>
      </c>
      <c r="CQ2" s="9" t="s">
        <v>26</v>
      </c>
      <c r="CR2" s="11" t="s">
        <v>0</v>
      </c>
      <c r="CS2" s="9" t="s">
        <v>1</v>
      </c>
      <c r="CT2" s="11" t="s">
        <v>2</v>
      </c>
      <c r="CU2" s="9" t="s">
        <v>3</v>
      </c>
      <c r="CV2" s="11" t="s">
        <v>4</v>
      </c>
      <c r="CW2" s="9" t="s">
        <v>27</v>
      </c>
      <c r="CX2" s="11" t="s">
        <v>28</v>
      </c>
      <c r="CY2" s="9" t="s">
        <v>29</v>
      </c>
      <c r="CZ2" s="9" t="s">
        <v>47</v>
      </c>
      <c r="DA2" s="9" t="s">
        <v>48</v>
      </c>
      <c r="DB2" s="9" t="s">
        <v>6</v>
      </c>
      <c r="DC2" s="9" t="s">
        <v>7</v>
      </c>
      <c r="DD2" s="9" t="s">
        <v>8</v>
      </c>
      <c r="DE2" s="9" t="s">
        <v>9</v>
      </c>
      <c r="DF2" s="9" t="s">
        <v>10</v>
      </c>
      <c r="DG2" s="9" t="s">
        <v>11</v>
      </c>
    </row>
    <row r="3" spans="1:114" ht="16.5" x14ac:dyDescent="0.25">
      <c r="A3" s="12">
        <v>0</v>
      </c>
      <c r="B3" s="5"/>
      <c r="C3" s="5">
        <v>13.18</v>
      </c>
      <c r="D3" s="5">
        <v>13.82</v>
      </c>
      <c r="E3" s="5">
        <v>15.83</v>
      </c>
      <c r="F3" s="5">
        <v>17.73</v>
      </c>
      <c r="G3" s="5">
        <v>18.57</v>
      </c>
      <c r="H3" s="5">
        <v>18.64</v>
      </c>
      <c r="I3" s="5">
        <v>19.48</v>
      </c>
      <c r="J3" s="5">
        <v>18.57</v>
      </c>
      <c r="K3" s="5">
        <v>16.399999999999999</v>
      </c>
      <c r="L3" s="5">
        <v>18.46</v>
      </c>
      <c r="M3" s="5">
        <v>20.55</v>
      </c>
      <c r="N3" s="5">
        <v>15.83</v>
      </c>
      <c r="O3" s="5">
        <v>16.18</v>
      </c>
      <c r="P3" s="5">
        <v>19.309999999999999</v>
      </c>
      <c r="Q3" s="5">
        <v>20.02</v>
      </c>
      <c r="R3" s="5">
        <v>19.45</v>
      </c>
      <c r="S3" s="5">
        <v>16.77</v>
      </c>
      <c r="T3" s="5">
        <v>16.88</v>
      </c>
      <c r="U3" s="5">
        <v>17.079999999999998</v>
      </c>
      <c r="V3" s="5">
        <v>18.420000000000002</v>
      </c>
      <c r="W3" s="5">
        <v>17.32</v>
      </c>
      <c r="X3" s="5">
        <v>18.16</v>
      </c>
      <c r="Y3" s="5">
        <v>17.559999999999999</v>
      </c>
      <c r="Z3" s="5">
        <v>17.41</v>
      </c>
      <c r="AA3" s="5">
        <v>17.62</v>
      </c>
      <c r="AB3" s="5">
        <v>19.03</v>
      </c>
      <c r="AC3" s="5">
        <v>19.62</v>
      </c>
      <c r="AD3" s="5">
        <v>18.75</v>
      </c>
      <c r="AE3" s="5">
        <v>19.440000000000001</v>
      </c>
      <c r="AF3" s="5">
        <v>20.12</v>
      </c>
      <c r="AG3" s="5">
        <v>15.07</v>
      </c>
      <c r="AH3" s="5">
        <v>13.82</v>
      </c>
      <c r="AI3" s="5">
        <v>17.73</v>
      </c>
      <c r="AJ3" s="5">
        <v>13.66</v>
      </c>
      <c r="AK3" s="5">
        <v>17.73</v>
      </c>
      <c r="AL3" s="5">
        <v>18.260000000000002</v>
      </c>
      <c r="AM3" s="5">
        <v>21.67</v>
      </c>
      <c r="AN3" s="5">
        <v>19.82</v>
      </c>
      <c r="AO3" s="5">
        <v>22.78</v>
      </c>
      <c r="AP3" s="5">
        <v>23.28</v>
      </c>
      <c r="AQ3" s="5">
        <v>22.99</v>
      </c>
      <c r="AR3" s="5">
        <v>21.69</v>
      </c>
      <c r="AS3" s="5">
        <v>21.74</v>
      </c>
      <c r="AT3" s="5">
        <v>22.73</v>
      </c>
      <c r="AU3" s="5">
        <v>17.88</v>
      </c>
      <c r="AV3" s="5">
        <v>15.5</v>
      </c>
      <c r="AW3" s="5">
        <v>16.260000000000002</v>
      </c>
      <c r="AX3" s="5">
        <v>16.82</v>
      </c>
      <c r="AY3" s="5">
        <v>17.62</v>
      </c>
      <c r="AZ3" s="5">
        <v>14.81</v>
      </c>
      <c r="BA3" s="5">
        <v>16.13</v>
      </c>
      <c r="BB3" s="5">
        <v>17.649999999999999</v>
      </c>
      <c r="BC3" s="5">
        <v>18.579999999999998</v>
      </c>
      <c r="BD3" s="5">
        <v>22.04</v>
      </c>
      <c r="BE3" s="5">
        <v>18.03</v>
      </c>
      <c r="BF3" s="5">
        <v>18.27</v>
      </c>
      <c r="BG3" s="5">
        <v>19.96</v>
      </c>
      <c r="BH3" s="5">
        <v>18.77</v>
      </c>
      <c r="BI3" s="5">
        <v>17.690000000000001</v>
      </c>
      <c r="BJ3" s="5">
        <v>20.51</v>
      </c>
      <c r="BK3" s="5">
        <v>19.809999999999999</v>
      </c>
      <c r="BL3" s="5">
        <v>20.7</v>
      </c>
      <c r="BM3" s="5">
        <v>22.71</v>
      </c>
      <c r="BN3" s="5">
        <v>19.5</v>
      </c>
      <c r="BO3" s="5">
        <v>20.420000000000002</v>
      </c>
      <c r="BP3" s="5">
        <v>20.43</v>
      </c>
      <c r="BQ3" s="5">
        <v>22.05</v>
      </c>
      <c r="BR3" s="5">
        <v>20.91</v>
      </c>
      <c r="BS3" s="5">
        <v>22.28</v>
      </c>
      <c r="BT3" s="5">
        <v>18.73</v>
      </c>
      <c r="BU3" s="5">
        <v>19.670000000000002</v>
      </c>
      <c r="BV3" s="5">
        <v>20.16</v>
      </c>
      <c r="BW3" s="5">
        <v>22.84</v>
      </c>
      <c r="BX3" s="5">
        <v>22.59</v>
      </c>
      <c r="BY3" s="5">
        <v>22.71</v>
      </c>
      <c r="BZ3" s="5">
        <v>19.87</v>
      </c>
      <c r="CA3" s="5">
        <v>22.08</v>
      </c>
      <c r="CB3" s="5">
        <v>22.93</v>
      </c>
      <c r="CC3" s="5">
        <v>23.18</v>
      </c>
      <c r="CD3" s="5">
        <v>23.93</v>
      </c>
      <c r="CE3" s="5">
        <v>24.1</v>
      </c>
      <c r="CF3" s="5">
        <v>23.35</v>
      </c>
      <c r="CG3" s="5">
        <v>24.47</v>
      </c>
      <c r="CH3" s="5">
        <v>24.99</v>
      </c>
      <c r="CI3" s="5">
        <v>24.22</v>
      </c>
      <c r="CJ3" s="5">
        <v>24.19</v>
      </c>
      <c r="CK3" s="5">
        <v>24.19</v>
      </c>
      <c r="CL3" s="5">
        <v>24.95</v>
      </c>
      <c r="CM3" s="5">
        <v>25.43</v>
      </c>
      <c r="CN3" s="5">
        <v>25.21</v>
      </c>
      <c r="CO3" s="5">
        <v>24.49</v>
      </c>
      <c r="CP3" s="5">
        <v>25.71</v>
      </c>
      <c r="CQ3" s="5">
        <v>24.96</v>
      </c>
      <c r="CR3" s="5">
        <v>26.03</v>
      </c>
      <c r="CS3" s="5">
        <v>24.69</v>
      </c>
      <c r="CT3" s="5">
        <v>24.78</v>
      </c>
      <c r="CU3" s="5">
        <v>25.58</v>
      </c>
      <c r="CV3" s="5">
        <v>25.41</v>
      </c>
      <c r="CW3" s="5">
        <v>26.25</v>
      </c>
      <c r="CX3" s="5">
        <v>25.55</v>
      </c>
      <c r="CY3" s="5">
        <v>24.77</v>
      </c>
      <c r="CZ3" s="5">
        <v>25.83</v>
      </c>
      <c r="DA3" s="5">
        <v>25.44</v>
      </c>
      <c r="DB3" s="5">
        <v>27</v>
      </c>
      <c r="DC3" s="5">
        <v>26.87</v>
      </c>
      <c r="DD3" s="5">
        <v>25.54</v>
      </c>
      <c r="DE3" s="5">
        <v>24.28</v>
      </c>
      <c r="DF3" s="5">
        <v>23.54</v>
      </c>
      <c r="DG3" s="5">
        <v>26.4</v>
      </c>
      <c r="DH3"/>
      <c r="DI3"/>
      <c r="DJ3"/>
    </row>
    <row r="4" spans="1:114" ht="16.5" x14ac:dyDescent="0.25">
      <c r="A4" s="12">
        <v>4.1666666666666699E-2</v>
      </c>
      <c r="B4" s="5"/>
      <c r="C4" s="5">
        <v>12.54</v>
      </c>
      <c r="D4" s="5">
        <v>13.1</v>
      </c>
      <c r="E4" s="5">
        <v>14</v>
      </c>
      <c r="F4" s="5">
        <v>17.649999999999999</v>
      </c>
      <c r="G4" s="5">
        <v>18.71</v>
      </c>
      <c r="H4" s="5">
        <v>18.86</v>
      </c>
      <c r="I4" s="5">
        <v>19.09</v>
      </c>
      <c r="J4" s="5">
        <v>18.22</v>
      </c>
      <c r="K4" s="5">
        <v>16.2</v>
      </c>
      <c r="L4" s="5">
        <v>18.63</v>
      </c>
      <c r="M4" s="5">
        <v>20.13</v>
      </c>
      <c r="N4" s="5">
        <v>15.76</v>
      </c>
      <c r="O4" s="5">
        <v>16.309999999999999</v>
      </c>
      <c r="P4" s="5">
        <v>19.440000000000001</v>
      </c>
      <c r="Q4" s="5">
        <v>19.29</v>
      </c>
      <c r="R4" s="5">
        <v>19.350000000000001</v>
      </c>
      <c r="S4" s="5">
        <v>16.72</v>
      </c>
      <c r="T4" s="5">
        <v>16.57</v>
      </c>
      <c r="U4" s="5">
        <v>16.82</v>
      </c>
      <c r="V4" s="5">
        <v>18.27</v>
      </c>
      <c r="W4" s="5">
        <v>17.71</v>
      </c>
      <c r="X4" s="5">
        <v>17.55</v>
      </c>
      <c r="Y4" s="5">
        <v>17.350000000000001</v>
      </c>
      <c r="Z4" s="5">
        <v>16.62</v>
      </c>
      <c r="AA4" s="5">
        <v>17.43</v>
      </c>
      <c r="AB4" s="5">
        <v>18.98</v>
      </c>
      <c r="AC4" s="5">
        <v>19.63</v>
      </c>
      <c r="AD4" s="5">
        <v>19.149999999999999</v>
      </c>
      <c r="AE4" s="5">
        <v>20.350000000000001</v>
      </c>
      <c r="AF4" s="5">
        <v>20.05</v>
      </c>
      <c r="AG4" s="5">
        <v>15.04</v>
      </c>
      <c r="AH4" s="5">
        <v>13.93</v>
      </c>
      <c r="AI4" s="5">
        <v>17.47</v>
      </c>
      <c r="AJ4" s="5">
        <v>12.72</v>
      </c>
      <c r="AK4" s="5">
        <v>17.649999999999999</v>
      </c>
      <c r="AL4" s="5">
        <v>18.350000000000001</v>
      </c>
      <c r="AM4" s="5">
        <v>20.100000000000001</v>
      </c>
      <c r="AN4" s="5">
        <v>19.170000000000002</v>
      </c>
      <c r="AO4" s="5">
        <v>23.01</v>
      </c>
      <c r="AP4" s="5">
        <v>22.33</v>
      </c>
      <c r="AQ4" s="5">
        <v>23.07</v>
      </c>
      <c r="AR4" s="5">
        <v>20.97</v>
      </c>
      <c r="AS4" s="5">
        <v>23.46</v>
      </c>
      <c r="AT4" s="5">
        <v>22.61</v>
      </c>
      <c r="AU4" s="5">
        <v>17.600000000000001</v>
      </c>
      <c r="AV4" s="5">
        <v>15.18</v>
      </c>
      <c r="AW4" s="5">
        <v>16.28</v>
      </c>
      <c r="AX4" s="5">
        <v>16.88</v>
      </c>
      <c r="AY4" s="5">
        <v>17.43</v>
      </c>
      <c r="AZ4" s="5">
        <v>15.36</v>
      </c>
      <c r="BA4" s="5">
        <v>15.85</v>
      </c>
      <c r="BB4" s="5">
        <v>17.75</v>
      </c>
      <c r="BC4" s="5">
        <v>18.3</v>
      </c>
      <c r="BD4" s="5">
        <v>21.81</v>
      </c>
      <c r="BE4" s="5">
        <v>18.11</v>
      </c>
      <c r="BF4" s="5">
        <v>18.27</v>
      </c>
      <c r="BG4" s="5">
        <v>19.79</v>
      </c>
      <c r="BH4" s="5">
        <v>19.059999999999999</v>
      </c>
      <c r="BI4" s="5">
        <v>18.21</v>
      </c>
      <c r="BJ4" s="5">
        <v>20.16</v>
      </c>
      <c r="BK4" s="5">
        <v>20.440000000000001</v>
      </c>
      <c r="BL4" s="5">
        <v>21.28</v>
      </c>
      <c r="BM4" s="5">
        <v>22.57</v>
      </c>
      <c r="BN4" s="5">
        <v>19.399999999999999</v>
      </c>
      <c r="BO4" s="5">
        <v>20.62</v>
      </c>
      <c r="BP4" s="5">
        <v>20.260000000000002</v>
      </c>
      <c r="BQ4" s="5">
        <v>22</v>
      </c>
      <c r="BR4" s="5">
        <v>20.73</v>
      </c>
      <c r="BS4" s="5">
        <v>22.04</v>
      </c>
      <c r="BT4" s="5">
        <v>18.61</v>
      </c>
      <c r="BU4" s="5">
        <v>19.649999999999999</v>
      </c>
      <c r="BV4" s="5">
        <v>20.260000000000002</v>
      </c>
      <c r="BW4" s="5">
        <v>22.51</v>
      </c>
      <c r="BX4" s="5">
        <v>22.26</v>
      </c>
      <c r="BY4" s="5">
        <v>22.62</v>
      </c>
      <c r="BZ4" s="5">
        <v>19.2</v>
      </c>
      <c r="CA4" s="5">
        <v>21.96</v>
      </c>
      <c r="CB4" s="5">
        <v>22.92</v>
      </c>
      <c r="CC4" s="5">
        <v>23.54</v>
      </c>
      <c r="CD4" s="5">
        <v>23.38</v>
      </c>
      <c r="CE4" s="5">
        <v>23.74</v>
      </c>
      <c r="CF4" s="5">
        <v>22.9</v>
      </c>
      <c r="CG4" s="5">
        <v>24.41</v>
      </c>
      <c r="CH4" s="5">
        <v>24.79</v>
      </c>
      <c r="CI4" s="5">
        <v>23.38</v>
      </c>
      <c r="CJ4" s="5">
        <v>24.1</v>
      </c>
      <c r="CK4" s="5">
        <v>24.1</v>
      </c>
      <c r="CL4" s="5">
        <v>24.46</v>
      </c>
      <c r="CM4" s="5">
        <v>25.28</v>
      </c>
      <c r="CN4" s="5">
        <v>24.65</v>
      </c>
      <c r="CO4" s="5">
        <v>24.39</v>
      </c>
      <c r="CP4" s="5">
        <v>25.41</v>
      </c>
      <c r="CQ4" s="5">
        <v>25.17</v>
      </c>
      <c r="CR4" s="5">
        <v>25.7</v>
      </c>
      <c r="CS4" s="5">
        <v>24.95</v>
      </c>
      <c r="CT4" s="5">
        <v>24.92</v>
      </c>
      <c r="CU4" s="5">
        <v>25.38</v>
      </c>
      <c r="CV4" s="5">
        <v>25.12</v>
      </c>
      <c r="CW4" s="5">
        <v>26.19</v>
      </c>
      <c r="CX4" s="5">
        <v>25.09</v>
      </c>
      <c r="CY4" s="5">
        <v>24.55</v>
      </c>
      <c r="CZ4" s="5">
        <v>24.91</v>
      </c>
      <c r="DA4" s="5">
        <v>25.24</v>
      </c>
      <c r="DB4" s="5">
        <v>26.42</v>
      </c>
      <c r="DC4" s="5">
        <v>26.32</v>
      </c>
      <c r="DD4" s="5">
        <v>25.45</v>
      </c>
      <c r="DE4" s="5">
        <v>24.34</v>
      </c>
      <c r="DF4" s="5">
        <v>23.63</v>
      </c>
      <c r="DG4" s="5">
        <v>25.96</v>
      </c>
      <c r="DH4"/>
      <c r="DI4"/>
      <c r="DJ4"/>
    </row>
    <row r="5" spans="1:114" ht="16.5" x14ac:dyDescent="0.25">
      <c r="A5" s="12">
        <v>8.3333333333333301E-2</v>
      </c>
      <c r="B5" s="5"/>
      <c r="C5" s="5">
        <v>12.05</v>
      </c>
      <c r="D5" s="5">
        <v>13.07</v>
      </c>
      <c r="E5" s="5">
        <v>13.62</v>
      </c>
      <c r="F5" s="5">
        <v>17.72</v>
      </c>
      <c r="G5" s="5">
        <v>18.850000000000001</v>
      </c>
      <c r="H5" s="5">
        <v>19.149999999999999</v>
      </c>
      <c r="I5" s="5">
        <v>18.559999999999999</v>
      </c>
      <c r="J5" s="5">
        <v>18.02</v>
      </c>
      <c r="K5" s="5">
        <v>16</v>
      </c>
      <c r="L5" s="5">
        <v>18.850000000000001</v>
      </c>
      <c r="M5" s="5">
        <v>20.13</v>
      </c>
      <c r="N5" s="5">
        <v>15.87</v>
      </c>
      <c r="O5" s="5">
        <v>16.61</v>
      </c>
      <c r="P5" s="5">
        <v>19.3</v>
      </c>
      <c r="Q5" s="5">
        <v>19.18</v>
      </c>
      <c r="R5" s="5">
        <v>19.34</v>
      </c>
      <c r="S5" s="5">
        <v>16.71</v>
      </c>
      <c r="T5" s="5">
        <v>16.86</v>
      </c>
      <c r="U5" s="5">
        <v>16.84</v>
      </c>
      <c r="V5" s="5">
        <v>18.239999999999998</v>
      </c>
      <c r="W5" s="5">
        <v>17.73</v>
      </c>
      <c r="X5" s="5">
        <v>17.09</v>
      </c>
      <c r="Y5" s="5">
        <v>16.91</v>
      </c>
      <c r="Z5" s="5">
        <v>16.649999999999999</v>
      </c>
      <c r="AA5" s="5">
        <v>17.28</v>
      </c>
      <c r="AB5" s="5">
        <v>18.760000000000002</v>
      </c>
      <c r="AC5" s="5">
        <v>19.739999999999998</v>
      </c>
      <c r="AD5" s="5">
        <v>19.23</v>
      </c>
      <c r="AE5" s="5">
        <v>20.78</v>
      </c>
      <c r="AF5" s="5">
        <v>20.059999999999999</v>
      </c>
      <c r="AG5" s="5">
        <v>15.24</v>
      </c>
      <c r="AH5" s="5">
        <v>14.01</v>
      </c>
      <c r="AI5" s="5">
        <v>17.45</v>
      </c>
      <c r="AJ5" s="5">
        <v>11.18</v>
      </c>
      <c r="AK5" s="5">
        <v>17.579999999999998</v>
      </c>
      <c r="AL5" s="5">
        <v>17.43</v>
      </c>
      <c r="AM5" s="5">
        <v>19.329999999999998</v>
      </c>
      <c r="AN5" s="5">
        <v>19.510000000000002</v>
      </c>
      <c r="AO5" s="5">
        <v>22</v>
      </c>
      <c r="AP5" s="5">
        <v>22.35</v>
      </c>
      <c r="AQ5" s="5">
        <v>22.86</v>
      </c>
      <c r="AR5" s="5">
        <v>20.78</v>
      </c>
      <c r="AS5" s="5">
        <v>23.22</v>
      </c>
      <c r="AT5" s="5">
        <v>22.65</v>
      </c>
      <c r="AU5" s="5">
        <v>17.899999999999999</v>
      </c>
      <c r="AV5" s="5">
        <v>14.73</v>
      </c>
      <c r="AW5" s="5">
        <v>16.28</v>
      </c>
      <c r="AX5" s="5">
        <v>17.079999999999998</v>
      </c>
      <c r="AY5" s="5">
        <v>17.350000000000001</v>
      </c>
      <c r="AZ5" s="5">
        <v>15.92</v>
      </c>
      <c r="BA5" s="5">
        <v>15.88</v>
      </c>
      <c r="BB5" s="5">
        <v>18.98</v>
      </c>
      <c r="BC5" s="5">
        <v>18.55</v>
      </c>
      <c r="BD5" s="5">
        <v>21.55</v>
      </c>
      <c r="BE5" s="5">
        <v>17.66</v>
      </c>
      <c r="BF5" s="5">
        <v>18.010000000000002</v>
      </c>
      <c r="BG5" s="5">
        <v>20.13</v>
      </c>
      <c r="BH5" s="5">
        <v>18.760000000000002</v>
      </c>
      <c r="BI5" s="5">
        <v>17.97</v>
      </c>
      <c r="BJ5" s="5">
        <v>20.13</v>
      </c>
      <c r="BK5" s="5">
        <v>21.34</v>
      </c>
      <c r="BL5" s="5">
        <v>22</v>
      </c>
      <c r="BM5" s="5">
        <v>22.67</v>
      </c>
      <c r="BN5" s="5">
        <v>19.46</v>
      </c>
      <c r="BO5" s="5">
        <v>20.100000000000001</v>
      </c>
      <c r="BP5" s="5">
        <v>20.69</v>
      </c>
      <c r="BQ5" s="5">
        <v>21.81</v>
      </c>
      <c r="BR5" s="5">
        <v>20.62</v>
      </c>
      <c r="BS5" s="5">
        <v>21.89</v>
      </c>
      <c r="BT5" s="5">
        <v>18.649999999999999</v>
      </c>
      <c r="BU5" s="5">
        <v>19.670000000000002</v>
      </c>
      <c r="BV5" s="5">
        <v>20.38</v>
      </c>
      <c r="BW5" s="5">
        <v>22.87</v>
      </c>
      <c r="BX5" s="5">
        <v>22.54</v>
      </c>
      <c r="BY5" s="5">
        <v>22.1</v>
      </c>
      <c r="BZ5" s="5">
        <v>19.14</v>
      </c>
      <c r="CA5" s="5">
        <v>21.8</v>
      </c>
      <c r="CB5" s="5">
        <v>22.62</v>
      </c>
      <c r="CC5" s="5">
        <v>24.46</v>
      </c>
      <c r="CD5" s="5">
        <v>23.49</v>
      </c>
      <c r="CE5" s="5">
        <v>23.24</v>
      </c>
      <c r="CF5" s="5">
        <v>22.8</v>
      </c>
      <c r="CG5" s="5">
        <v>23.97</v>
      </c>
      <c r="CH5" s="5">
        <v>24.24</v>
      </c>
      <c r="CI5" s="5">
        <v>22.98</v>
      </c>
      <c r="CJ5" s="5">
        <v>24.18</v>
      </c>
      <c r="CK5" s="5">
        <v>24.18</v>
      </c>
      <c r="CL5" s="5">
        <v>24.34</v>
      </c>
      <c r="CM5" s="5">
        <v>25.09</v>
      </c>
      <c r="CN5" s="5">
        <v>24.8</v>
      </c>
      <c r="CO5" s="5">
        <v>24.3</v>
      </c>
      <c r="CP5" s="5">
        <v>25.15</v>
      </c>
      <c r="CQ5" s="5">
        <v>25.06</v>
      </c>
      <c r="CR5" s="5">
        <v>25.5</v>
      </c>
      <c r="CS5" s="5">
        <v>24.89</v>
      </c>
      <c r="CT5" s="5">
        <v>24.68</v>
      </c>
      <c r="CU5" s="5">
        <v>24.99</v>
      </c>
      <c r="CV5" s="5">
        <v>25.13</v>
      </c>
      <c r="CW5" s="5">
        <v>25.93</v>
      </c>
      <c r="CX5" s="5">
        <v>24.8</v>
      </c>
      <c r="CY5" s="5">
        <v>24.57</v>
      </c>
      <c r="CZ5" s="5">
        <v>24.75</v>
      </c>
      <c r="DA5" s="5">
        <v>25</v>
      </c>
      <c r="DB5" s="5">
        <v>25.96</v>
      </c>
      <c r="DC5" s="5">
        <v>25.94</v>
      </c>
      <c r="DD5" s="5">
        <v>25.5</v>
      </c>
      <c r="DE5" s="5">
        <v>24.26</v>
      </c>
      <c r="DF5" s="5">
        <v>23.51</v>
      </c>
      <c r="DG5" s="5">
        <v>25.54</v>
      </c>
      <c r="DH5"/>
      <c r="DI5"/>
      <c r="DJ5"/>
    </row>
    <row r="6" spans="1:114" ht="16.5" x14ac:dyDescent="0.25">
      <c r="A6" s="12">
        <v>0.125</v>
      </c>
      <c r="B6" s="5"/>
      <c r="C6" s="5">
        <v>11.74</v>
      </c>
      <c r="D6" s="5">
        <v>12.62</v>
      </c>
      <c r="E6" s="5">
        <v>12.97</v>
      </c>
      <c r="F6" s="5">
        <v>16.61</v>
      </c>
      <c r="G6" s="5">
        <v>18.89</v>
      </c>
      <c r="H6" s="5">
        <v>18.95</v>
      </c>
      <c r="I6" s="5">
        <v>18.34</v>
      </c>
      <c r="J6" s="5">
        <v>17.850000000000001</v>
      </c>
      <c r="K6" s="5">
        <v>15.84</v>
      </c>
      <c r="L6" s="5">
        <v>18.89</v>
      </c>
      <c r="M6" s="5">
        <v>19.57</v>
      </c>
      <c r="N6" s="5">
        <v>15.96</v>
      </c>
      <c r="O6" s="5">
        <v>16.38</v>
      </c>
      <c r="P6" s="5">
        <v>18.989999999999998</v>
      </c>
      <c r="Q6" s="5">
        <v>18.77</v>
      </c>
      <c r="R6" s="5">
        <v>18.579999999999998</v>
      </c>
      <c r="S6" s="5">
        <v>16.690000000000001</v>
      </c>
      <c r="T6" s="5">
        <v>16.77</v>
      </c>
      <c r="U6" s="5">
        <v>17.02</v>
      </c>
      <c r="V6" s="5">
        <v>17.3</v>
      </c>
      <c r="W6" s="5">
        <v>17.59</v>
      </c>
      <c r="X6" s="5">
        <v>17.48</v>
      </c>
      <c r="Y6" s="5">
        <v>16.38</v>
      </c>
      <c r="Z6" s="5">
        <v>16.54</v>
      </c>
      <c r="AA6" s="5">
        <v>17.7</v>
      </c>
      <c r="AB6" s="5">
        <v>18.420000000000002</v>
      </c>
      <c r="AC6" s="5">
        <v>19.62</v>
      </c>
      <c r="AD6" s="5">
        <v>19.14</v>
      </c>
      <c r="AE6" s="5">
        <v>20.96</v>
      </c>
      <c r="AF6" s="5">
        <v>20.13</v>
      </c>
      <c r="AG6" s="5">
        <v>15.03</v>
      </c>
      <c r="AH6" s="5">
        <v>14.16</v>
      </c>
      <c r="AI6" s="5">
        <v>17.13</v>
      </c>
      <c r="AJ6" s="5">
        <v>11.21</v>
      </c>
      <c r="AK6" s="5">
        <v>17.16</v>
      </c>
      <c r="AL6" s="5">
        <v>17.989999999999998</v>
      </c>
      <c r="AM6" s="5">
        <v>19.010000000000002</v>
      </c>
      <c r="AN6" s="5">
        <v>19.48</v>
      </c>
      <c r="AO6" s="5">
        <v>21.84</v>
      </c>
      <c r="AP6" s="5">
        <v>21.43</v>
      </c>
      <c r="AQ6" s="5">
        <v>23.03</v>
      </c>
      <c r="AR6" s="5">
        <v>19.61</v>
      </c>
      <c r="AS6" s="5">
        <v>23.03</v>
      </c>
      <c r="AT6" s="5">
        <v>22.45</v>
      </c>
      <c r="AU6" s="5">
        <v>18.170000000000002</v>
      </c>
      <c r="AV6" s="5">
        <v>14.51</v>
      </c>
      <c r="AW6" s="5">
        <v>16.559999999999999</v>
      </c>
      <c r="AX6" s="5">
        <v>18.77</v>
      </c>
      <c r="AY6" s="5">
        <v>17.350000000000001</v>
      </c>
      <c r="AZ6" s="5">
        <v>16.13</v>
      </c>
      <c r="BA6" s="5">
        <v>15.77</v>
      </c>
      <c r="BB6" s="5">
        <v>19.75</v>
      </c>
      <c r="BC6" s="5">
        <v>18.2</v>
      </c>
      <c r="BD6" s="5">
        <v>21.36</v>
      </c>
      <c r="BE6" s="5">
        <v>17.71</v>
      </c>
      <c r="BF6" s="5">
        <v>18.03</v>
      </c>
      <c r="BG6" s="5">
        <v>19.98</v>
      </c>
      <c r="BH6" s="5">
        <v>18.54</v>
      </c>
      <c r="BI6" s="5">
        <v>17.91</v>
      </c>
      <c r="BJ6" s="5">
        <v>20.48</v>
      </c>
      <c r="BK6" s="5">
        <v>21.6</v>
      </c>
      <c r="BL6" s="5">
        <v>20.79</v>
      </c>
      <c r="BM6" s="5">
        <v>22.68</v>
      </c>
      <c r="BN6" s="5">
        <v>20.04</v>
      </c>
      <c r="BO6" s="5">
        <v>20.95</v>
      </c>
      <c r="BP6" s="5">
        <v>20.87</v>
      </c>
      <c r="BQ6" s="5">
        <v>21.68</v>
      </c>
      <c r="BR6" s="5">
        <v>19.920000000000002</v>
      </c>
      <c r="BS6" s="5">
        <v>21.29</v>
      </c>
      <c r="BT6" s="5">
        <v>18.850000000000001</v>
      </c>
      <c r="BU6" s="5">
        <v>19.48</v>
      </c>
      <c r="BV6" s="5">
        <v>19.54</v>
      </c>
      <c r="BW6" s="5">
        <v>23.14</v>
      </c>
      <c r="BX6" s="5">
        <v>22.76</v>
      </c>
      <c r="BY6" s="5">
        <v>21.93</v>
      </c>
      <c r="BZ6" s="5">
        <v>18.940000000000001</v>
      </c>
      <c r="CA6" s="5">
        <v>22.28</v>
      </c>
      <c r="CB6" s="5">
        <v>22.05</v>
      </c>
      <c r="CC6" s="5">
        <v>23.95</v>
      </c>
      <c r="CD6" s="5">
        <v>23.53</v>
      </c>
      <c r="CE6" s="5">
        <v>23.32</v>
      </c>
      <c r="CF6" s="5">
        <v>22.73</v>
      </c>
      <c r="CG6" s="5">
        <v>23.63</v>
      </c>
      <c r="CH6" s="5">
        <v>23.86</v>
      </c>
      <c r="CI6" s="5">
        <v>22.93</v>
      </c>
      <c r="CJ6" s="5">
        <v>24.02</v>
      </c>
      <c r="CK6" s="5">
        <v>24.02</v>
      </c>
      <c r="CL6" s="5">
        <v>23.94</v>
      </c>
      <c r="CM6" s="5">
        <v>24.77</v>
      </c>
      <c r="CN6" s="5">
        <v>24.74</v>
      </c>
      <c r="CO6" s="5">
        <v>24.05</v>
      </c>
      <c r="CP6" s="5">
        <v>25.15</v>
      </c>
      <c r="CQ6" s="5">
        <v>24.76</v>
      </c>
      <c r="CR6" s="5">
        <v>25.2</v>
      </c>
      <c r="CS6" s="5">
        <v>24.79</v>
      </c>
      <c r="CT6" s="5">
        <v>24.57</v>
      </c>
      <c r="CU6" s="5">
        <v>24.33</v>
      </c>
      <c r="CV6" s="5">
        <v>24.84</v>
      </c>
      <c r="CW6" s="5">
        <v>25.88</v>
      </c>
      <c r="CX6" s="5">
        <v>25.01</v>
      </c>
      <c r="CY6" s="5">
        <v>24.49</v>
      </c>
      <c r="CZ6" s="5">
        <v>24.55</v>
      </c>
      <c r="DA6" s="5">
        <v>24.74</v>
      </c>
      <c r="DB6" s="5">
        <v>25.35</v>
      </c>
      <c r="DC6" s="5">
        <v>25.88</v>
      </c>
      <c r="DD6" s="5">
        <v>25.52</v>
      </c>
      <c r="DE6" s="5">
        <v>24.17</v>
      </c>
      <c r="DF6" s="5">
        <v>23.59</v>
      </c>
      <c r="DG6" s="5">
        <v>25.43</v>
      </c>
      <c r="DH6"/>
      <c r="DI6"/>
      <c r="DJ6"/>
    </row>
    <row r="7" spans="1:114" ht="16.5" x14ac:dyDescent="0.25">
      <c r="A7" s="12">
        <v>0.16666666666666699</v>
      </c>
      <c r="B7" s="5"/>
      <c r="C7" s="5">
        <v>11.46</v>
      </c>
      <c r="D7" s="5">
        <v>11.89</v>
      </c>
      <c r="E7" s="5">
        <v>12.97</v>
      </c>
      <c r="F7" s="5">
        <v>17.22</v>
      </c>
      <c r="G7" s="5">
        <v>18.829999999999998</v>
      </c>
      <c r="H7" s="5">
        <v>18.93</v>
      </c>
      <c r="I7" s="5">
        <v>18.260000000000002</v>
      </c>
      <c r="J7" s="5">
        <v>17.77</v>
      </c>
      <c r="K7" s="5">
        <v>15.81</v>
      </c>
      <c r="L7" s="5">
        <v>18.47</v>
      </c>
      <c r="M7" s="5">
        <v>19.91</v>
      </c>
      <c r="N7" s="5">
        <v>15.82</v>
      </c>
      <c r="O7" s="5">
        <v>15.76</v>
      </c>
      <c r="P7" s="5">
        <v>18.010000000000002</v>
      </c>
      <c r="Q7" s="5">
        <v>18.260000000000002</v>
      </c>
      <c r="R7" s="5">
        <v>18.260000000000002</v>
      </c>
      <c r="S7" s="5">
        <v>16.61</v>
      </c>
      <c r="T7" s="5">
        <v>16.420000000000002</v>
      </c>
      <c r="U7" s="5">
        <v>16.72</v>
      </c>
      <c r="V7" s="5">
        <v>16.95</v>
      </c>
      <c r="W7" s="5">
        <v>16.72</v>
      </c>
      <c r="X7" s="5">
        <v>16.88</v>
      </c>
      <c r="Y7" s="5">
        <v>16.059999999999999</v>
      </c>
      <c r="Z7" s="5">
        <v>16.149999999999999</v>
      </c>
      <c r="AA7" s="5">
        <v>17.21</v>
      </c>
      <c r="AB7" s="5">
        <v>17.89</v>
      </c>
      <c r="AC7" s="5">
        <v>19.47</v>
      </c>
      <c r="AD7" s="5">
        <v>19.170000000000002</v>
      </c>
      <c r="AE7" s="5">
        <v>20.079999999999998</v>
      </c>
      <c r="AF7" s="5">
        <v>20.13</v>
      </c>
      <c r="AG7" s="5">
        <v>14.55</v>
      </c>
      <c r="AH7" s="5">
        <v>14.2</v>
      </c>
      <c r="AI7" s="5">
        <v>16.79</v>
      </c>
      <c r="AJ7" s="5">
        <v>11.1</v>
      </c>
      <c r="AK7" s="5">
        <v>16.29</v>
      </c>
      <c r="AL7" s="5">
        <v>16.89</v>
      </c>
      <c r="AM7" s="5">
        <v>19.329999999999998</v>
      </c>
      <c r="AN7" s="5">
        <v>18.989999999999998</v>
      </c>
      <c r="AO7" s="5">
        <v>22.28</v>
      </c>
      <c r="AP7" s="5">
        <v>20.73</v>
      </c>
      <c r="AQ7" s="5">
        <v>22.39</v>
      </c>
      <c r="AR7" s="5">
        <v>20.16</v>
      </c>
      <c r="AS7" s="5">
        <v>22.74</v>
      </c>
      <c r="AT7" s="5">
        <v>22</v>
      </c>
      <c r="AU7" s="5">
        <v>18.03</v>
      </c>
      <c r="AV7" s="5">
        <v>14.33</v>
      </c>
      <c r="AW7" s="5">
        <v>16.989999999999998</v>
      </c>
      <c r="AX7" s="5">
        <v>18.850000000000001</v>
      </c>
      <c r="AY7" s="5">
        <v>17.22</v>
      </c>
      <c r="AZ7" s="5">
        <v>15.68</v>
      </c>
      <c r="BA7" s="5">
        <v>16.93</v>
      </c>
      <c r="BB7" s="5">
        <v>19.79</v>
      </c>
      <c r="BC7" s="5">
        <v>17.72</v>
      </c>
      <c r="BD7" s="5">
        <v>21.21</v>
      </c>
      <c r="BE7" s="5">
        <v>17.52</v>
      </c>
      <c r="BF7" s="5">
        <v>18.190000000000001</v>
      </c>
      <c r="BG7" s="5">
        <v>20.13</v>
      </c>
      <c r="BH7" s="5">
        <v>18.14</v>
      </c>
      <c r="BI7" s="5">
        <v>18.21</v>
      </c>
      <c r="BJ7" s="5">
        <v>20.75</v>
      </c>
      <c r="BK7" s="5">
        <v>21.32</v>
      </c>
      <c r="BL7" s="5">
        <v>20.75</v>
      </c>
      <c r="BM7" s="5">
        <v>22.57</v>
      </c>
      <c r="BN7" s="5">
        <v>20.34</v>
      </c>
      <c r="BO7" s="5">
        <v>20.96</v>
      </c>
      <c r="BP7" s="5">
        <v>20.91</v>
      </c>
      <c r="BQ7" s="5">
        <v>21.47</v>
      </c>
      <c r="BR7" s="5">
        <v>20.25</v>
      </c>
      <c r="BS7" s="5">
        <v>21.25</v>
      </c>
      <c r="BT7" s="5">
        <v>17.809999999999999</v>
      </c>
      <c r="BU7" s="5">
        <v>19.690000000000001</v>
      </c>
      <c r="BV7" s="5">
        <v>19</v>
      </c>
      <c r="BW7" s="5">
        <v>22.93</v>
      </c>
      <c r="BX7" s="5">
        <v>22.57</v>
      </c>
      <c r="BY7" s="5">
        <v>21.91</v>
      </c>
      <c r="BZ7" s="5">
        <v>19.29</v>
      </c>
      <c r="CA7" s="5">
        <v>23.06</v>
      </c>
      <c r="CB7" s="5">
        <v>22.28</v>
      </c>
      <c r="CC7" s="5">
        <v>23.62</v>
      </c>
      <c r="CD7" s="5">
        <v>23.46</v>
      </c>
      <c r="CE7" s="5">
        <v>22.88</v>
      </c>
      <c r="CF7" s="5">
        <v>22.82</v>
      </c>
      <c r="CG7" s="5">
        <v>23.33</v>
      </c>
      <c r="CH7" s="5">
        <v>23.49</v>
      </c>
      <c r="CI7" s="5">
        <v>22.7</v>
      </c>
      <c r="CJ7" s="5">
        <v>23.76</v>
      </c>
      <c r="CK7" s="5">
        <v>23.76</v>
      </c>
      <c r="CL7" s="5">
        <v>23.62</v>
      </c>
      <c r="CM7" s="5">
        <v>24.34</v>
      </c>
      <c r="CN7" s="5">
        <v>24.64</v>
      </c>
      <c r="CO7" s="5">
        <v>23.87</v>
      </c>
      <c r="CP7" s="5">
        <v>24.94</v>
      </c>
      <c r="CQ7" s="5">
        <v>24.48</v>
      </c>
      <c r="CR7" s="5">
        <v>25.34</v>
      </c>
      <c r="CS7" s="5">
        <v>24.47</v>
      </c>
      <c r="CT7" s="5">
        <v>24.39</v>
      </c>
      <c r="CU7" s="5">
        <v>24.39</v>
      </c>
      <c r="CV7" s="5">
        <v>24.78</v>
      </c>
      <c r="CW7" s="5">
        <v>25.41</v>
      </c>
      <c r="CX7" s="5">
        <v>24.94</v>
      </c>
      <c r="CY7" s="5">
        <v>24.78</v>
      </c>
      <c r="CZ7" s="5">
        <v>24.47</v>
      </c>
      <c r="DA7" s="5">
        <v>24.92</v>
      </c>
      <c r="DB7" s="5">
        <v>25.26</v>
      </c>
      <c r="DC7" s="5">
        <v>25.72</v>
      </c>
      <c r="DD7" s="5">
        <v>25.34</v>
      </c>
      <c r="DE7" s="5">
        <v>24.21</v>
      </c>
      <c r="DF7" s="5">
        <v>23.66</v>
      </c>
      <c r="DG7" s="5">
        <v>25.41</v>
      </c>
      <c r="DH7"/>
      <c r="DI7"/>
      <c r="DJ7"/>
    </row>
    <row r="8" spans="1:114" ht="16.5" x14ac:dyDescent="0.25">
      <c r="A8" s="12">
        <v>0.20833333333333301</v>
      </c>
      <c r="B8" s="5"/>
      <c r="C8" s="5">
        <v>11.3</v>
      </c>
      <c r="D8" s="5">
        <v>11.46</v>
      </c>
      <c r="E8" s="5">
        <v>13.14</v>
      </c>
      <c r="F8" s="5">
        <v>17.48</v>
      </c>
      <c r="G8" s="5">
        <v>18.63</v>
      </c>
      <c r="H8" s="5">
        <v>18.989999999999998</v>
      </c>
      <c r="I8" s="5">
        <v>18.27</v>
      </c>
      <c r="J8" s="5">
        <v>17.47</v>
      </c>
      <c r="K8" s="5">
        <v>15.75</v>
      </c>
      <c r="L8" s="5">
        <v>17.73</v>
      </c>
      <c r="M8" s="5">
        <v>20.28</v>
      </c>
      <c r="N8" s="5">
        <v>15.82</v>
      </c>
      <c r="O8" s="5">
        <v>15.6</v>
      </c>
      <c r="P8" s="5">
        <v>17.8</v>
      </c>
      <c r="Q8" s="5">
        <v>18.21</v>
      </c>
      <c r="R8" s="5">
        <v>18.13</v>
      </c>
      <c r="S8" s="5">
        <v>16.79</v>
      </c>
      <c r="T8" s="5">
        <v>16.329999999999998</v>
      </c>
      <c r="U8" s="5">
        <v>16.38</v>
      </c>
      <c r="V8" s="5">
        <v>16.579999999999998</v>
      </c>
      <c r="W8" s="5">
        <v>16.52</v>
      </c>
      <c r="X8" s="5">
        <v>16.579999999999998</v>
      </c>
      <c r="Y8" s="5">
        <v>15.92</v>
      </c>
      <c r="Z8" s="5">
        <v>17.41</v>
      </c>
      <c r="AA8" s="5">
        <v>16.68</v>
      </c>
      <c r="AB8" s="5">
        <v>18.14</v>
      </c>
      <c r="AC8" s="5">
        <v>19.38</v>
      </c>
      <c r="AD8" s="5">
        <v>19.440000000000001</v>
      </c>
      <c r="AE8" s="5">
        <v>19.45</v>
      </c>
      <c r="AF8" s="5">
        <v>20.13</v>
      </c>
      <c r="AG8" s="5">
        <v>14.16</v>
      </c>
      <c r="AH8" s="5">
        <v>14.43</v>
      </c>
      <c r="AI8" s="5">
        <v>16.829999999999998</v>
      </c>
      <c r="AJ8" s="5">
        <v>10.49</v>
      </c>
      <c r="AK8" s="5">
        <v>16.22</v>
      </c>
      <c r="AL8" s="5">
        <v>18.22</v>
      </c>
      <c r="AM8" s="5">
        <v>19.170000000000002</v>
      </c>
      <c r="AN8" s="5">
        <v>18.559999999999999</v>
      </c>
      <c r="AO8" s="5">
        <v>22.34</v>
      </c>
      <c r="AP8" s="5">
        <v>20.309999999999999</v>
      </c>
      <c r="AQ8" s="5">
        <v>22.46</v>
      </c>
      <c r="AR8" s="5">
        <v>19.52</v>
      </c>
      <c r="AS8" s="5">
        <v>22.98</v>
      </c>
      <c r="AT8" s="5">
        <v>21.73</v>
      </c>
      <c r="AU8" s="5">
        <v>17.09</v>
      </c>
      <c r="AV8" s="5">
        <v>14.32</v>
      </c>
      <c r="AW8" s="5">
        <v>16.93</v>
      </c>
      <c r="AX8" s="5">
        <v>19.36</v>
      </c>
      <c r="AY8" s="5">
        <v>17.16</v>
      </c>
      <c r="AZ8" s="5">
        <v>15.28</v>
      </c>
      <c r="BA8" s="5">
        <v>16.149999999999999</v>
      </c>
      <c r="BB8" s="5">
        <v>18.34</v>
      </c>
      <c r="BC8" s="5">
        <v>17.79</v>
      </c>
      <c r="BD8" s="5">
        <v>21.13</v>
      </c>
      <c r="BE8" s="5">
        <v>16.850000000000001</v>
      </c>
      <c r="BF8" s="5">
        <v>19.13</v>
      </c>
      <c r="BG8" s="5">
        <v>20.13</v>
      </c>
      <c r="BH8" s="5">
        <v>18.21</v>
      </c>
      <c r="BI8" s="5">
        <v>18.260000000000002</v>
      </c>
      <c r="BJ8" s="5">
        <v>20.420000000000002</v>
      </c>
      <c r="BK8" s="5">
        <v>20.13</v>
      </c>
      <c r="BL8" s="5">
        <v>21.09</v>
      </c>
      <c r="BM8" s="5">
        <v>22.63</v>
      </c>
      <c r="BN8" s="5">
        <v>21.02</v>
      </c>
      <c r="BO8" s="5">
        <v>21.13</v>
      </c>
      <c r="BP8" s="5">
        <v>19.920000000000002</v>
      </c>
      <c r="BQ8" s="5">
        <v>20.7</v>
      </c>
      <c r="BR8" s="5">
        <v>19.82</v>
      </c>
      <c r="BS8" s="5">
        <v>21.29</v>
      </c>
      <c r="BT8" s="5">
        <v>17.84</v>
      </c>
      <c r="BU8" s="5">
        <v>19.28</v>
      </c>
      <c r="BV8" s="5">
        <v>18.5</v>
      </c>
      <c r="BW8" s="5">
        <v>22.73</v>
      </c>
      <c r="BX8" s="5">
        <v>22.39</v>
      </c>
      <c r="BY8" s="5">
        <v>21.84</v>
      </c>
      <c r="BZ8" s="5">
        <v>19.21</v>
      </c>
      <c r="CA8" s="5">
        <v>22.78</v>
      </c>
      <c r="CB8" s="5">
        <v>23.81</v>
      </c>
      <c r="CC8" s="5">
        <v>23.16</v>
      </c>
      <c r="CD8" s="5">
        <v>24.36</v>
      </c>
      <c r="CE8" s="5">
        <v>22.43</v>
      </c>
      <c r="CF8" s="5">
        <v>22.97</v>
      </c>
      <c r="CG8" s="5">
        <v>23.36</v>
      </c>
      <c r="CH8" s="5">
        <v>23.32</v>
      </c>
      <c r="CI8" s="5">
        <v>22.78</v>
      </c>
      <c r="CJ8" s="5">
        <v>23.31</v>
      </c>
      <c r="CK8" s="5">
        <v>23.31</v>
      </c>
      <c r="CL8" s="5">
        <v>23.87</v>
      </c>
      <c r="CM8" s="5">
        <v>24.34</v>
      </c>
      <c r="CN8" s="5">
        <v>24.3</v>
      </c>
      <c r="CO8" s="5">
        <v>23.75</v>
      </c>
      <c r="CP8" s="5">
        <v>24.33</v>
      </c>
      <c r="CQ8" s="5">
        <v>24.7</v>
      </c>
      <c r="CR8" s="5">
        <v>25.17</v>
      </c>
      <c r="CS8" s="5">
        <v>24.46</v>
      </c>
      <c r="CT8" s="5">
        <v>24.5</v>
      </c>
      <c r="CU8" s="5">
        <v>24.18</v>
      </c>
      <c r="CV8" s="5">
        <v>24.84</v>
      </c>
      <c r="CW8" s="5">
        <v>25.35</v>
      </c>
      <c r="CX8" s="5">
        <v>25.19</v>
      </c>
      <c r="CY8" s="5">
        <v>24.78</v>
      </c>
      <c r="CZ8" s="5">
        <v>24.56</v>
      </c>
      <c r="DA8" s="5">
        <v>24.79</v>
      </c>
      <c r="DB8" s="5">
        <v>24.95</v>
      </c>
      <c r="DC8" s="5">
        <v>25.94</v>
      </c>
      <c r="DD8" s="5">
        <v>25.48</v>
      </c>
      <c r="DE8" s="5">
        <v>24.13</v>
      </c>
      <c r="DF8" s="5">
        <v>23.5</v>
      </c>
      <c r="DG8" s="5">
        <v>25.17</v>
      </c>
      <c r="DH8"/>
      <c r="DI8"/>
      <c r="DJ8"/>
    </row>
    <row r="9" spans="1:114" ht="16.5" x14ac:dyDescent="0.25">
      <c r="A9" s="12">
        <v>0.25</v>
      </c>
      <c r="B9" s="5"/>
      <c r="C9" s="5">
        <v>11.11</v>
      </c>
      <c r="D9" s="5">
        <v>11.11</v>
      </c>
      <c r="E9" s="5">
        <v>12.41</v>
      </c>
      <c r="F9" s="5">
        <v>17.77</v>
      </c>
      <c r="G9" s="5">
        <v>18.53</v>
      </c>
      <c r="H9" s="5">
        <v>18.309999999999999</v>
      </c>
      <c r="I9" s="5">
        <v>18.05</v>
      </c>
      <c r="J9" s="5">
        <v>17.48</v>
      </c>
      <c r="K9" s="5">
        <v>15.59</v>
      </c>
      <c r="L9" s="5">
        <v>17.53</v>
      </c>
      <c r="M9" s="5">
        <v>20.64</v>
      </c>
      <c r="N9" s="5">
        <v>15.96</v>
      </c>
      <c r="O9" s="5">
        <v>15.45</v>
      </c>
      <c r="P9" s="5">
        <v>17.77</v>
      </c>
      <c r="Q9" s="5">
        <v>18.399999999999999</v>
      </c>
      <c r="R9" s="5">
        <v>17.940000000000001</v>
      </c>
      <c r="S9" s="5">
        <v>16.77</v>
      </c>
      <c r="T9" s="5">
        <v>16.47</v>
      </c>
      <c r="U9" s="5">
        <v>15.79</v>
      </c>
      <c r="V9" s="5">
        <v>18.27</v>
      </c>
      <c r="W9" s="5">
        <v>18.739999999999998</v>
      </c>
      <c r="X9" s="5">
        <v>18.27</v>
      </c>
      <c r="Y9" s="5">
        <v>17.829999999999998</v>
      </c>
      <c r="Z9" s="5">
        <v>17.98</v>
      </c>
      <c r="AA9" s="5">
        <v>20.9</v>
      </c>
      <c r="AB9" s="5">
        <v>20.84</v>
      </c>
      <c r="AC9" s="5">
        <v>20.16</v>
      </c>
      <c r="AD9" s="5">
        <v>19.96</v>
      </c>
      <c r="AE9" s="5">
        <v>21.69</v>
      </c>
      <c r="AF9" s="5">
        <v>20.28</v>
      </c>
      <c r="AG9" s="5">
        <v>14.95</v>
      </c>
      <c r="AH9" s="5">
        <v>15.08</v>
      </c>
      <c r="AI9" s="5">
        <v>16.82</v>
      </c>
      <c r="AJ9" s="5">
        <v>15.13</v>
      </c>
      <c r="AK9" s="5">
        <v>18.91</v>
      </c>
      <c r="AL9" s="5">
        <v>19.54</v>
      </c>
      <c r="AM9" s="5">
        <v>22.2</v>
      </c>
      <c r="AN9" s="5">
        <v>21.77</v>
      </c>
      <c r="AO9" s="5">
        <v>24.05</v>
      </c>
      <c r="AP9" s="5">
        <v>23.28</v>
      </c>
      <c r="AQ9" s="5">
        <v>23.63</v>
      </c>
      <c r="AR9" s="5">
        <v>22.25</v>
      </c>
      <c r="AS9" s="5">
        <v>23.87</v>
      </c>
      <c r="AT9" s="5">
        <v>23.09</v>
      </c>
      <c r="AU9" s="5">
        <v>17.8</v>
      </c>
      <c r="AV9" s="5">
        <v>17.059999999999999</v>
      </c>
      <c r="AW9" s="5">
        <v>18.27</v>
      </c>
      <c r="AX9" s="5">
        <v>20.16</v>
      </c>
      <c r="AY9" s="5">
        <v>18.239999999999998</v>
      </c>
      <c r="AZ9" s="5">
        <v>17.46</v>
      </c>
      <c r="BA9" s="5">
        <v>18.72</v>
      </c>
      <c r="BB9" s="5">
        <v>20.66</v>
      </c>
      <c r="BC9" s="5">
        <v>20.62</v>
      </c>
      <c r="BD9" s="5">
        <v>21.9</v>
      </c>
      <c r="BE9" s="5">
        <v>19.09</v>
      </c>
      <c r="BF9" s="5">
        <v>20.57</v>
      </c>
      <c r="BG9" s="5">
        <v>20.98</v>
      </c>
      <c r="BH9" s="5">
        <v>20.22</v>
      </c>
      <c r="BI9" s="5">
        <v>19.329999999999998</v>
      </c>
      <c r="BJ9" s="5">
        <v>22</v>
      </c>
      <c r="BK9" s="5">
        <v>22</v>
      </c>
      <c r="BL9" s="5">
        <v>22.78</v>
      </c>
      <c r="BM9" s="5">
        <v>23.25</v>
      </c>
      <c r="BN9" s="5">
        <v>22.49</v>
      </c>
      <c r="BO9" s="5">
        <v>22.72</v>
      </c>
      <c r="BP9" s="5">
        <v>21.87</v>
      </c>
      <c r="BQ9" s="5">
        <v>23.1</v>
      </c>
      <c r="BR9" s="5">
        <v>22.03</v>
      </c>
      <c r="BS9" s="5">
        <v>21.64</v>
      </c>
      <c r="BT9" s="5">
        <v>20.16</v>
      </c>
      <c r="BU9" s="5">
        <v>21.64</v>
      </c>
      <c r="BV9" s="5">
        <v>20.69</v>
      </c>
      <c r="BW9" s="5">
        <v>24.19</v>
      </c>
      <c r="BX9" s="5">
        <v>24.43</v>
      </c>
      <c r="BY9" s="5">
        <v>23.74</v>
      </c>
      <c r="BZ9" s="5">
        <v>20.84</v>
      </c>
      <c r="CA9" s="5">
        <v>24.47</v>
      </c>
      <c r="CB9" s="5">
        <v>24.84</v>
      </c>
      <c r="CC9" s="5">
        <v>24.71</v>
      </c>
      <c r="CD9" s="5">
        <v>25.16</v>
      </c>
      <c r="CE9" s="5">
        <v>24.43</v>
      </c>
      <c r="CF9" s="5">
        <v>24.48</v>
      </c>
      <c r="CG9" s="5">
        <v>25.22</v>
      </c>
      <c r="CH9" s="5">
        <v>25.22</v>
      </c>
      <c r="CI9" s="5">
        <v>24.46</v>
      </c>
      <c r="CJ9" s="5">
        <v>25.26</v>
      </c>
      <c r="CK9" s="5">
        <v>25.26</v>
      </c>
      <c r="CL9" s="5">
        <v>25.91</v>
      </c>
      <c r="CM9" s="5">
        <v>25.72</v>
      </c>
      <c r="CN9" s="5">
        <v>25.86</v>
      </c>
      <c r="CO9" s="5">
        <v>25.1</v>
      </c>
      <c r="CP9" s="5">
        <v>26.12</v>
      </c>
      <c r="CQ9" s="5">
        <v>25.8</v>
      </c>
      <c r="CR9" s="5">
        <v>26.65</v>
      </c>
      <c r="CS9" s="5">
        <v>26.34</v>
      </c>
      <c r="CT9" s="5">
        <v>25.89</v>
      </c>
      <c r="CU9" s="5">
        <v>25.15</v>
      </c>
      <c r="CV9" s="5">
        <v>26</v>
      </c>
      <c r="CW9" s="5">
        <v>26.8</v>
      </c>
      <c r="CX9" s="5">
        <v>25.23</v>
      </c>
      <c r="CY9" s="5">
        <v>25.72</v>
      </c>
      <c r="CZ9" s="5">
        <v>25.7</v>
      </c>
      <c r="DA9" s="5">
        <v>26.23</v>
      </c>
      <c r="DB9" s="5">
        <v>26.34</v>
      </c>
      <c r="DC9" s="5">
        <v>27.15</v>
      </c>
      <c r="DD9" s="5">
        <v>26.46</v>
      </c>
      <c r="DE9" s="5">
        <v>24.48</v>
      </c>
      <c r="DF9" s="5">
        <v>24.24</v>
      </c>
      <c r="DG9" s="5">
        <v>25.39</v>
      </c>
      <c r="DH9"/>
      <c r="DI9"/>
      <c r="DJ9"/>
    </row>
    <row r="10" spans="1:114" ht="16.5" x14ac:dyDescent="0.25">
      <c r="A10" s="12">
        <v>0.29166666666666702</v>
      </c>
      <c r="B10" s="5"/>
      <c r="C10" s="5">
        <v>13.1</v>
      </c>
      <c r="D10" s="5">
        <v>13.39</v>
      </c>
      <c r="E10" s="5">
        <v>16.5</v>
      </c>
      <c r="F10" s="5">
        <v>18.47</v>
      </c>
      <c r="G10" s="5">
        <v>19</v>
      </c>
      <c r="H10" s="5">
        <v>19.45</v>
      </c>
      <c r="I10" s="5">
        <v>19.239999999999998</v>
      </c>
      <c r="J10" s="5">
        <v>17.739999999999998</v>
      </c>
      <c r="K10" s="5">
        <v>17.11</v>
      </c>
      <c r="L10" s="5">
        <v>18.59</v>
      </c>
      <c r="M10" s="5">
        <v>21.06</v>
      </c>
      <c r="N10" s="5">
        <v>16.21</v>
      </c>
      <c r="O10" s="5">
        <v>16.32</v>
      </c>
      <c r="P10" s="5">
        <v>19.579999999999998</v>
      </c>
      <c r="Q10" s="5">
        <v>19.39</v>
      </c>
      <c r="R10" s="5">
        <v>18.38</v>
      </c>
      <c r="S10" s="5">
        <v>17.22</v>
      </c>
      <c r="T10" s="5">
        <v>17.350000000000001</v>
      </c>
      <c r="U10" s="5">
        <v>17.41</v>
      </c>
      <c r="V10" s="5">
        <v>24.25</v>
      </c>
      <c r="W10" s="5">
        <v>25.24</v>
      </c>
      <c r="X10" s="5">
        <v>22.16</v>
      </c>
      <c r="Y10" s="5">
        <v>22.5</v>
      </c>
      <c r="Z10" s="5">
        <v>21.53</v>
      </c>
      <c r="AA10" s="5">
        <v>28.29</v>
      </c>
      <c r="AB10" s="5">
        <v>25.58</v>
      </c>
      <c r="AC10" s="5">
        <v>22.39</v>
      </c>
      <c r="AD10" s="5">
        <v>22.2</v>
      </c>
      <c r="AE10" s="5">
        <v>25.91</v>
      </c>
      <c r="AF10" s="5">
        <v>21.91</v>
      </c>
      <c r="AG10" s="5">
        <v>15.15</v>
      </c>
      <c r="AH10" s="5">
        <v>16.07</v>
      </c>
      <c r="AI10" s="5">
        <v>16.95</v>
      </c>
      <c r="AJ10" s="5">
        <v>21.54</v>
      </c>
      <c r="AK10" s="5">
        <v>23.82</v>
      </c>
      <c r="AL10" s="5">
        <v>26.17</v>
      </c>
      <c r="AM10" s="5">
        <v>30.09</v>
      </c>
      <c r="AN10" s="5">
        <v>29.25</v>
      </c>
      <c r="AO10" s="5">
        <v>26.42</v>
      </c>
      <c r="AP10" s="5">
        <v>28.95</v>
      </c>
      <c r="AQ10" s="5">
        <v>28.2</v>
      </c>
      <c r="AR10" s="5">
        <v>28.29</v>
      </c>
      <c r="AS10" s="5">
        <v>25.71</v>
      </c>
      <c r="AT10" s="5">
        <v>26.16</v>
      </c>
      <c r="AU10" s="5">
        <v>22.58</v>
      </c>
      <c r="AV10" s="5">
        <v>21.46</v>
      </c>
      <c r="AW10" s="5">
        <v>21.2</v>
      </c>
      <c r="AX10" s="5">
        <v>23.06</v>
      </c>
      <c r="AY10" s="5">
        <v>20.99</v>
      </c>
      <c r="AZ10" s="5">
        <v>20.29</v>
      </c>
      <c r="BA10" s="5">
        <v>23.52</v>
      </c>
      <c r="BB10" s="5">
        <v>25.3</v>
      </c>
      <c r="BC10" s="5">
        <v>26.23</v>
      </c>
      <c r="BD10" s="5">
        <v>24.33</v>
      </c>
      <c r="BE10" s="5">
        <v>22.47</v>
      </c>
      <c r="BF10" s="5">
        <v>25.09</v>
      </c>
      <c r="BG10" s="5">
        <v>24.89</v>
      </c>
      <c r="BH10" s="5">
        <v>25.59</v>
      </c>
      <c r="BI10" s="5">
        <v>22.67</v>
      </c>
      <c r="BJ10" s="5">
        <v>23.87</v>
      </c>
      <c r="BK10" s="5">
        <v>25.37</v>
      </c>
      <c r="BL10" s="5">
        <v>26.58</v>
      </c>
      <c r="BM10" s="5">
        <v>25.21</v>
      </c>
      <c r="BN10" s="5">
        <v>24.28</v>
      </c>
      <c r="BO10" s="5">
        <v>26.23</v>
      </c>
      <c r="BP10" s="5">
        <v>25.23</v>
      </c>
      <c r="BQ10" s="5">
        <v>26.05</v>
      </c>
      <c r="BR10" s="5">
        <v>24.47</v>
      </c>
      <c r="BS10" s="5">
        <v>22.56</v>
      </c>
      <c r="BT10" s="5">
        <v>24.84</v>
      </c>
      <c r="BU10" s="5">
        <v>24.66</v>
      </c>
      <c r="BV10" s="5">
        <v>25.05</v>
      </c>
      <c r="BW10" s="5">
        <v>26.14</v>
      </c>
      <c r="BX10" s="5">
        <v>26.61</v>
      </c>
      <c r="BY10" s="5">
        <v>26.49</v>
      </c>
      <c r="BZ10" s="5">
        <v>23.86</v>
      </c>
      <c r="CA10" s="5">
        <v>26.84</v>
      </c>
      <c r="CB10" s="5">
        <v>26.26</v>
      </c>
      <c r="CC10" s="5">
        <v>27.78</v>
      </c>
      <c r="CD10" s="5">
        <v>27.09</v>
      </c>
      <c r="CE10" s="5">
        <v>25.71</v>
      </c>
      <c r="CF10" s="5">
        <v>27.22</v>
      </c>
      <c r="CG10" s="5">
        <v>27.97</v>
      </c>
      <c r="CH10" s="5">
        <v>28.05</v>
      </c>
      <c r="CI10" s="5">
        <v>27.82</v>
      </c>
      <c r="CJ10" s="5">
        <v>27.02</v>
      </c>
      <c r="CK10" s="5">
        <v>27.02</v>
      </c>
      <c r="CL10" s="5">
        <v>28.61</v>
      </c>
      <c r="CM10" s="5">
        <v>28.94</v>
      </c>
      <c r="CN10" s="5">
        <v>27.57</v>
      </c>
      <c r="CO10" s="5">
        <v>27.79</v>
      </c>
      <c r="CP10" s="5">
        <v>28.34</v>
      </c>
      <c r="CQ10" s="5">
        <v>28.06</v>
      </c>
      <c r="CR10" s="5">
        <v>29.14</v>
      </c>
      <c r="CS10" s="5">
        <v>29.13</v>
      </c>
      <c r="CT10" s="5">
        <v>28.89</v>
      </c>
      <c r="CU10" s="5">
        <v>28.32</v>
      </c>
      <c r="CV10" s="5">
        <v>27.95</v>
      </c>
      <c r="CW10" s="5">
        <v>28.52</v>
      </c>
      <c r="CX10" s="5">
        <v>25.23</v>
      </c>
      <c r="CY10" s="5">
        <v>27.2</v>
      </c>
      <c r="CZ10" s="5">
        <v>27.13</v>
      </c>
      <c r="DA10" s="5">
        <v>29.15</v>
      </c>
      <c r="DB10" s="5">
        <v>29.22</v>
      </c>
      <c r="DC10" s="5">
        <v>29.45</v>
      </c>
      <c r="DD10" s="5">
        <v>26.18</v>
      </c>
      <c r="DE10" s="5">
        <v>24.85</v>
      </c>
      <c r="DF10" s="5">
        <v>25.5</v>
      </c>
      <c r="DG10" s="5">
        <v>26.31</v>
      </c>
      <c r="DH10"/>
      <c r="DI10"/>
      <c r="DJ10"/>
    </row>
    <row r="11" spans="1:114" ht="16.5" x14ac:dyDescent="0.25">
      <c r="A11" s="12">
        <v>0.33333333333333298</v>
      </c>
      <c r="B11" s="5"/>
      <c r="C11" s="5">
        <v>19.55</v>
      </c>
      <c r="D11" s="5">
        <v>24.25</v>
      </c>
      <c r="E11" s="5">
        <v>23.44</v>
      </c>
      <c r="F11" s="5">
        <v>20.440000000000001</v>
      </c>
      <c r="G11" s="5">
        <v>20.13</v>
      </c>
      <c r="H11" s="5">
        <v>25.79</v>
      </c>
      <c r="I11" s="5">
        <v>22.04</v>
      </c>
      <c r="J11" s="5">
        <v>18.11</v>
      </c>
      <c r="K11" s="5">
        <v>20.010000000000002</v>
      </c>
      <c r="L11" s="5">
        <v>22.27</v>
      </c>
      <c r="M11" s="5">
        <v>22.8</v>
      </c>
      <c r="N11" s="5">
        <v>17.79</v>
      </c>
      <c r="O11" s="5">
        <v>18.64</v>
      </c>
      <c r="P11" s="5">
        <v>23.86</v>
      </c>
      <c r="Q11" s="5">
        <v>20.28</v>
      </c>
      <c r="R11" s="5">
        <v>19.59</v>
      </c>
      <c r="S11" s="5">
        <v>18.36</v>
      </c>
      <c r="T11" s="5">
        <v>18.34</v>
      </c>
      <c r="U11" s="5">
        <v>20.73</v>
      </c>
      <c r="V11" s="5">
        <v>27.77</v>
      </c>
      <c r="W11" s="5">
        <v>27.87</v>
      </c>
      <c r="X11" s="5">
        <v>26.28</v>
      </c>
      <c r="Y11" s="5">
        <v>26.45</v>
      </c>
      <c r="Z11" s="5">
        <v>28.13</v>
      </c>
      <c r="AA11" s="5">
        <v>31.15</v>
      </c>
      <c r="AB11" s="5">
        <v>28.57</v>
      </c>
      <c r="AC11" s="5">
        <v>27.62</v>
      </c>
      <c r="AD11" s="5">
        <v>28.13</v>
      </c>
      <c r="AE11" s="5">
        <v>32.78</v>
      </c>
      <c r="AF11" s="5">
        <v>23.87</v>
      </c>
      <c r="AG11" s="5">
        <v>15.15</v>
      </c>
      <c r="AH11" s="5">
        <v>17.53</v>
      </c>
      <c r="AI11" s="5">
        <v>17.09</v>
      </c>
      <c r="AJ11" s="5">
        <v>26.73</v>
      </c>
      <c r="AK11" s="5">
        <v>33.06</v>
      </c>
      <c r="AL11" s="5">
        <v>31.3</v>
      </c>
      <c r="AM11" s="5">
        <v>38.85</v>
      </c>
      <c r="AN11" s="5">
        <v>37.61</v>
      </c>
      <c r="AO11" s="5">
        <v>31.55</v>
      </c>
      <c r="AP11" s="5">
        <v>36.07</v>
      </c>
      <c r="AQ11" s="5">
        <v>28.8</v>
      </c>
      <c r="AR11" s="5">
        <v>36.880000000000003</v>
      </c>
      <c r="AS11" s="5">
        <v>32.700000000000003</v>
      </c>
      <c r="AT11" s="5">
        <v>30.13</v>
      </c>
      <c r="AU11" s="5">
        <v>26.64</v>
      </c>
      <c r="AV11" s="5">
        <v>29.72</v>
      </c>
      <c r="AW11" s="5">
        <v>24.93</v>
      </c>
      <c r="AX11" s="5">
        <v>32.01</v>
      </c>
      <c r="AY11" s="5">
        <v>20.03</v>
      </c>
      <c r="AZ11" s="5">
        <v>29.8</v>
      </c>
      <c r="BA11" s="5">
        <v>30.25</v>
      </c>
      <c r="BB11" s="5">
        <v>30.56</v>
      </c>
      <c r="BC11" s="5">
        <v>33.6</v>
      </c>
      <c r="BD11" s="5">
        <v>25.7</v>
      </c>
      <c r="BE11" s="5">
        <v>29.2</v>
      </c>
      <c r="BF11" s="5">
        <v>31</v>
      </c>
      <c r="BG11" s="5">
        <v>28.92</v>
      </c>
      <c r="BH11" s="5">
        <v>33.21</v>
      </c>
      <c r="BI11" s="5">
        <v>27.22</v>
      </c>
      <c r="BJ11" s="5">
        <v>27.97</v>
      </c>
      <c r="BK11" s="5">
        <v>31.44</v>
      </c>
      <c r="BL11" s="5">
        <v>31.44</v>
      </c>
      <c r="BM11" s="5">
        <v>29.1</v>
      </c>
      <c r="BN11" s="5">
        <v>31.56</v>
      </c>
      <c r="BO11" s="5">
        <v>26.02</v>
      </c>
      <c r="BP11" s="5">
        <v>29.1</v>
      </c>
      <c r="BQ11" s="5">
        <v>30.31</v>
      </c>
      <c r="BR11" s="5">
        <v>27.88</v>
      </c>
      <c r="BS11" s="5">
        <v>22.67</v>
      </c>
      <c r="BT11" s="5">
        <v>29.19</v>
      </c>
      <c r="BU11" s="5">
        <v>28.83</v>
      </c>
      <c r="BV11" s="5">
        <v>28.55</v>
      </c>
      <c r="BW11" s="5">
        <v>29.44</v>
      </c>
      <c r="BX11" s="5">
        <v>30.81</v>
      </c>
      <c r="BY11" s="5">
        <v>27.27</v>
      </c>
      <c r="BZ11" s="5">
        <v>27.13</v>
      </c>
      <c r="CA11" s="5">
        <v>28.93</v>
      </c>
      <c r="CB11" s="5">
        <v>28.56</v>
      </c>
      <c r="CC11" s="5">
        <v>30.55</v>
      </c>
      <c r="CD11" s="5">
        <v>29.92</v>
      </c>
      <c r="CE11" s="5">
        <v>30.15</v>
      </c>
      <c r="CF11" s="5">
        <v>30.37</v>
      </c>
      <c r="CG11" s="5">
        <v>30.22</v>
      </c>
      <c r="CH11" s="5">
        <v>31.12</v>
      </c>
      <c r="CI11" s="5">
        <v>30.25</v>
      </c>
      <c r="CJ11" s="5">
        <v>30.59</v>
      </c>
      <c r="CK11" s="5">
        <v>30.59</v>
      </c>
      <c r="CL11" s="5">
        <v>30.1</v>
      </c>
      <c r="CM11" s="5">
        <v>31.82</v>
      </c>
      <c r="CN11" s="5">
        <v>30.78</v>
      </c>
      <c r="CO11" s="5">
        <v>31.29</v>
      </c>
      <c r="CP11" s="5">
        <v>31.93</v>
      </c>
      <c r="CQ11" s="5">
        <v>32.25</v>
      </c>
      <c r="CR11" s="5">
        <v>32.26</v>
      </c>
      <c r="CS11" s="5">
        <v>32.270000000000003</v>
      </c>
      <c r="CT11" s="5">
        <v>31.8</v>
      </c>
      <c r="CU11" s="5">
        <v>32.65</v>
      </c>
      <c r="CV11" s="5">
        <v>32.299999999999997</v>
      </c>
      <c r="CW11" s="5">
        <v>32.96</v>
      </c>
      <c r="CX11" s="5">
        <v>25.3</v>
      </c>
      <c r="CY11" s="5">
        <v>28.98</v>
      </c>
      <c r="CZ11" s="5">
        <v>33.69</v>
      </c>
      <c r="DA11" s="5">
        <v>33.97</v>
      </c>
      <c r="DB11" s="5">
        <v>34.57</v>
      </c>
      <c r="DC11" s="5">
        <v>32.630000000000003</v>
      </c>
      <c r="DD11" s="5">
        <v>25.93</v>
      </c>
      <c r="DE11" s="5">
        <v>24.84</v>
      </c>
      <c r="DF11" s="5">
        <v>27.28</v>
      </c>
      <c r="DG11" s="5">
        <v>27.89</v>
      </c>
      <c r="DH11"/>
      <c r="DI11"/>
      <c r="DJ11"/>
    </row>
    <row r="12" spans="1:114" ht="16.5" x14ac:dyDescent="0.25">
      <c r="A12" s="13">
        <v>0.375</v>
      </c>
      <c r="B12" s="5"/>
      <c r="C12" s="5">
        <v>26.93</v>
      </c>
      <c r="D12" s="5">
        <v>24.67</v>
      </c>
      <c r="E12" s="5">
        <v>29.15</v>
      </c>
      <c r="F12" s="5">
        <v>22.75</v>
      </c>
      <c r="G12" s="5">
        <v>21.57</v>
      </c>
      <c r="H12" s="5">
        <v>28.26</v>
      </c>
      <c r="I12" s="5">
        <v>23.66</v>
      </c>
      <c r="J12" s="5">
        <v>18.95</v>
      </c>
      <c r="K12" s="5">
        <v>23.63</v>
      </c>
      <c r="L12" s="5">
        <v>28.15</v>
      </c>
      <c r="M12" s="5">
        <v>21.55</v>
      </c>
      <c r="N12" s="5">
        <v>22.32</v>
      </c>
      <c r="O12" s="5">
        <v>24.18</v>
      </c>
      <c r="P12" s="5">
        <v>27.88</v>
      </c>
      <c r="Q12" s="5">
        <v>24.79</v>
      </c>
      <c r="R12" s="5">
        <v>19.48</v>
      </c>
      <c r="S12" s="5">
        <v>20.63</v>
      </c>
      <c r="T12" s="5">
        <v>19.79</v>
      </c>
      <c r="U12" s="5">
        <v>24.91</v>
      </c>
      <c r="V12" s="5">
        <v>30.18</v>
      </c>
      <c r="W12" s="5">
        <v>32.08</v>
      </c>
      <c r="X12" s="5">
        <v>30.25</v>
      </c>
      <c r="Y12" s="5">
        <v>30.54</v>
      </c>
      <c r="Z12" s="5">
        <v>32.78</v>
      </c>
      <c r="AA12" s="5">
        <v>32.979999999999997</v>
      </c>
      <c r="AB12" s="5">
        <v>31.85</v>
      </c>
      <c r="AC12" s="5">
        <v>31.48</v>
      </c>
      <c r="AD12" s="5">
        <v>34.6</v>
      </c>
      <c r="AE12" s="5">
        <v>39.1</v>
      </c>
      <c r="AF12" s="5">
        <v>24.58</v>
      </c>
      <c r="AG12" s="5">
        <v>14.51</v>
      </c>
      <c r="AH12" s="5">
        <v>20.27</v>
      </c>
      <c r="AI12" s="5">
        <v>17.100000000000001</v>
      </c>
      <c r="AJ12" s="5">
        <v>31.13</v>
      </c>
      <c r="AK12" s="5">
        <v>33.85</v>
      </c>
      <c r="AL12" s="5">
        <v>38.81</v>
      </c>
      <c r="AM12" s="5">
        <v>41.81</v>
      </c>
      <c r="AN12" s="5">
        <v>42.47</v>
      </c>
      <c r="AO12" s="5">
        <v>35.58</v>
      </c>
      <c r="AP12" s="5">
        <v>40.79</v>
      </c>
      <c r="AQ12" s="5">
        <v>29.53</v>
      </c>
      <c r="AR12" s="5">
        <v>42.23</v>
      </c>
      <c r="AS12" s="5">
        <v>36.299999999999997</v>
      </c>
      <c r="AT12" s="5">
        <v>33.6</v>
      </c>
      <c r="AU12" s="5">
        <v>30.52</v>
      </c>
      <c r="AV12" s="5">
        <v>37.1</v>
      </c>
      <c r="AW12" s="5">
        <v>28.2</v>
      </c>
      <c r="AX12" s="5">
        <v>35.93</v>
      </c>
      <c r="AY12" s="5">
        <v>21.6</v>
      </c>
      <c r="AZ12" s="5">
        <v>35.159999999999997</v>
      </c>
      <c r="BA12" s="5">
        <v>37.96</v>
      </c>
      <c r="BB12" s="5">
        <v>34.6</v>
      </c>
      <c r="BC12" s="5">
        <v>41.43</v>
      </c>
      <c r="BD12" s="5">
        <v>27.67</v>
      </c>
      <c r="BE12" s="5">
        <v>36.049999999999997</v>
      </c>
      <c r="BF12" s="5">
        <v>38.65</v>
      </c>
      <c r="BG12" s="5">
        <v>36.520000000000003</v>
      </c>
      <c r="BH12" s="5">
        <v>35.6</v>
      </c>
      <c r="BI12" s="5">
        <v>28.25</v>
      </c>
      <c r="BJ12" s="5">
        <v>33.74</v>
      </c>
      <c r="BK12" s="5">
        <v>39.72</v>
      </c>
      <c r="BL12" s="5">
        <v>36.299999999999997</v>
      </c>
      <c r="BM12" s="5">
        <v>32.82</v>
      </c>
      <c r="BN12" s="5">
        <v>39.31</v>
      </c>
      <c r="BO12" s="5">
        <v>26.11</v>
      </c>
      <c r="BP12" s="5">
        <v>35.08</v>
      </c>
      <c r="BQ12" s="5">
        <v>34.74</v>
      </c>
      <c r="BR12" s="5">
        <v>30.87</v>
      </c>
      <c r="BS12" s="5">
        <v>23.36</v>
      </c>
      <c r="BT12" s="5">
        <v>34.22</v>
      </c>
      <c r="BU12" s="5">
        <v>36.18</v>
      </c>
      <c r="BV12" s="5">
        <v>34.729999999999997</v>
      </c>
      <c r="BW12" s="5">
        <v>29.33</v>
      </c>
      <c r="BX12" s="5">
        <v>30.84</v>
      </c>
      <c r="BY12" s="5">
        <v>29.78</v>
      </c>
      <c r="BZ12" s="5">
        <v>34.340000000000003</v>
      </c>
      <c r="CA12" s="5">
        <v>33.97</v>
      </c>
      <c r="CB12" s="5">
        <v>35.97</v>
      </c>
      <c r="CC12" s="5">
        <v>37.43</v>
      </c>
      <c r="CD12" s="5">
        <v>34.950000000000003</v>
      </c>
      <c r="CE12" s="5">
        <v>34.75</v>
      </c>
      <c r="CF12" s="5">
        <v>35.9</v>
      </c>
      <c r="CG12" s="5">
        <v>34.08</v>
      </c>
      <c r="CH12" s="5">
        <v>36.78</v>
      </c>
      <c r="CI12" s="5">
        <v>35.58</v>
      </c>
      <c r="CJ12" s="5">
        <v>35.39</v>
      </c>
      <c r="CK12" s="5">
        <v>35.39</v>
      </c>
      <c r="CL12" s="5">
        <v>35.200000000000003</v>
      </c>
      <c r="CM12" s="5">
        <v>35.94</v>
      </c>
      <c r="CN12" s="5">
        <v>35.909999999999997</v>
      </c>
      <c r="CO12" s="5">
        <v>34.81</v>
      </c>
      <c r="CP12" s="5">
        <v>34.65</v>
      </c>
      <c r="CQ12" s="5">
        <v>35.61</v>
      </c>
      <c r="CR12" s="5">
        <v>35.729999999999997</v>
      </c>
      <c r="CS12" s="5">
        <v>37.11</v>
      </c>
      <c r="CT12" s="5">
        <v>37.07</v>
      </c>
      <c r="CU12" s="5">
        <v>37.99</v>
      </c>
      <c r="CV12" s="5">
        <v>38.380000000000003</v>
      </c>
      <c r="CW12" s="5">
        <v>39.28</v>
      </c>
      <c r="CX12" s="5">
        <v>25.23</v>
      </c>
      <c r="CY12" s="5">
        <v>30.46</v>
      </c>
      <c r="CZ12" s="5">
        <v>33.229999999999997</v>
      </c>
      <c r="DA12" s="5">
        <v>36.869999999999997</v>
      </c>
      <c r="DB12" s="5">
        <v>41.08</v>
      </c>
      <c r="DC12" s="5">
        <v>35.61</v>
      </c>
      <c r="DD12" s="5">
        <v>26.13</v>
      </c>
      <c r="DE12" s="5">
        <v>26.06</v>
      </c>
      <c r="DF12" s="5">
        <v>29.63</v>
      </c>
      <c r="DG12">
        <v>29.82</v>
      </c>
      <c r="DH12"/>
      <c r="DI12"/>
      <c r="DJ12"/>
    </row>
    <row r="13" spans="1:114" ht="16.5" x14ac:dyDescent="0.25">
      <c r="A13" s="13">
        <v>0.41666666666666702</v>
      </c>
      <c r="B13" s="5"/>
      <c r="C13" s="5">
        <v>26.91</v>
      </c>
      <c r="D13" s="5">
        <v>27.96</v>
      </c>
      <c r="E13" s="5">
        <v>32.950000000000003</v>
      </c>
      <c r="F13" s="5">
        <v>26.44</v>
      </c>
      <c r="G13" s="5">
        <v>25.16</v>
      </c>
      <c r="H13" s="5">
        <v>32.409999999999997</v>
      </c>
      <c r="I13" s="5">
        <v>28.25</v>
      </c>
      <c r="J13" s="5">
        <v>22.58</v>
      </c>
      <c r="K13" s="5">
        <v>27.22</v>
      </c>
      <c r="L13" s="5">
        <v>30.11</v>
      </c>
      <c r="M13" s="5">
        <v>21.68</v>
      </c>
      <c r="N13" s="5">
        <v>24.23</v>
      </c>
      <c r="O13" s="5">
        <v>25.81</v>
      </c>
      <c r="P13" s="5">
        <v>30.68</v>
      </c>
      <c r="Q13" s="5">
        <v>26.47</v>
      </c>
      <c r="R13" s="5">
        <v>21.26</v>
      </c>
      <c r="S13" s="5">
        <v>23.67</v>
      </c>
      <c r="T13" s="5">
        <v>29.25</v>
      </c>
      <c r="U13" s="5">
        <v>29.05</v>
      </c>
      <c r="V13" s="5">
        <v>30.46</v>
      </c>
      <c r="W13" s="5">
        <v>32.24</v>
      </c>
      <c r="X13" s="5">
        <v>30.99</v>
      </c>
      <c r="Y13" s="5">
        <v>31.92</v>
      </c>
      <c r="Z13" s="5">
        <v>35</v>
      </c>
      <c r="AA13" s="5">
        <v>35.020000000000003</v>
      </c>
      <c r="AB13" s="5">
        <v>34.479999999999997</v>
      </c>
      <c r="AC13" s="5">
        <v>35.229999999999997</v>
      </c>
      <c r="AD13" s="5">
        <v>36.18</v>
      </c>
      <c r="AE13" s="5">
        <v>36.869999999999997</v>
      </c>
      <c r="AF13" s="5">
        <v>26.62</v>
      </c>
      <c r="AG13" s="5">
        <v>17</v>
      </c>
      <c r="AH13" s="5">
        <v>31.32</v>
      </c>
      <c r="AI13" s="5">
        <v>18.29</v>
      </c>
      <c r="AJ13" s="5">
        <v>33.15</v>
      </c>
      <c r="AK13" s="5">
        <v>36.049999999999997</v>
      </c>
      <c r="AL13" s="5">
        <v>40.32</v>
      </c>
      <c r="AM13" s="5">
        <v>41.29</v>
      </c>
      <c r="AN13" s="5">
        <v>41.64</v>
      </c>
      <c r="AO13" s="5">
        <v>41.68</v>
      </c>
      <c r="AP13" s="5">
        <v>45.01</v>
      </c>
      <c r="AQ13" s="5">
        <v>33.83</v>
      </c>
      <c r="AR13" s="5">
        <v>44.93</v>
      </c>
      <c r="AS13" s="5">
        <v>40.22</v>
      </c>
      <c r="AT13" s="5">
        <v>39.99</v>
      </c>
      <c r="AU13" s="5">
        <v>33.89</v>
      </c>
      <c r="AV13" s="5">
        <v>40.1</v>
      </c>
      <c r="AW13" s="5">
        <v>36.71</v>
      </c>
      <c r="AX13" s="5">
        <v>34.67</v>
      </c>
      <c r="AY13" s="5">
        <v>21.67</v>
      </c>
      <c r="AZ13" s="5">
        <v>39.39</v>
      </c>
      <c r="BA13" s="5">
        <v>42.45</v>
      </c>
      <c r="BB13" s="5">
        <v>43.13</v>
      </c>
      <c r="BC13" s="5">
        <v>44.8</v>
      </c>
      <c r="BD13" s="5">
        <v>38.35</v>
      </c>
      <c r="BE13" s="5">
        <v>35.97</v>
      </c>
      <c r="BF13" s="5">
        <v>44.4</v>
      </c>
      <c r="BG13" s="5">
        <v>41.23</v>
      </c>
      <c r="BH13" s="5">
        <v>37.409999999999997</v>
      </c>
      <c r="BI13" s="5">
        <v>36.380000000000003</v>
      </c>
      <c r="BJ13" s="5">
        <v>37.409999999999997</v>
      </c>
      <c r="BK13" s="5">
        <v>44.5</v>
      </c>
      <c r="BL13" s="5">
        <v>41.18</v>
      </c>
      <c r="BM13" s="5">
        <v>29.6</v>
      </c>
      <c r="BN13" s="5">
        <v>44.66</v>
      </c>
      <c r="BO13" s="5">
        <v>25.56</v>
      </c>
      <c r="BP13" s="5">
        <v>42.37</v>
      </c>
      <c r="BQ13" s="5">
        <v>35.72</v>
      </c>
      <c r="BR13" s="5">
        <v>40.74</v>
      </c>
      <c r="BS13" s="5">
        <v>23.13</v>
      </c>
      <c r="BT13" s="5">
        <v>37.99</v>
      </c>
      <c r="BU13" s="5">
        <v>35.89</v>
      </c>
      <c r="BV13" s="5">
        <v>39.619999999999997</v>
      </c>
      <c r="BW13" s="5">
        <v>31.43</v>
      </c>
      <c r="BX13" s="5">
        <v>37.979999999999997</v>
      </c>
      <c r="BY13" s="5">
        <v>34.119999999999997</v>
      </c>
      <c r="BZ13" s="5">
        <v>40.85</v>
      </c>
      <c r="CA13" s="5">
        <v>41.46</v>
      </c>
      <c r="CB13" s="5">
        <v>41.34</v>
      </c>
      <c r="CC13" s="5">
        <v>40.22</v>
      </c>
      <c r="CD13" s="5">
        <v>35.26</v>
      </c>
      <c r="CE13" s="5">
        <v>39.1</v>
      </c>
      <c r="CF13" s="5">
        <v>41.24</v>
      </c>
      <c r="CG13" s="5">
        <v>38.299999999999997</v>
      </c>
      <c r="CH13" s="5">
        <v>38.200000000000003</v>
      </c>
      <c r="CI13" s="5">
        <v>39.81</v>
      </c>
      <c r="CJ13" s="5">
        <v>38.72</v>
      </c>
      <c r="CK13" s="5">
        <v>38.72</v>
      </c>
      <c r="CL13" s="5">
        <v>39.32</v>
      </c>
      <c r="CM13" s="5">
        <v>41.82</v>
      </c>
      <c r="CN13" s="5">
        <v>39.28</v>
      </c>
      <c r="CO13" s="5">
        <v>39.86</v>
      </c>
      <c r="CP13" s="5">
        <v>39.42</v>
      </c>
      <c r="CQ13" s="5">
        <v>41.06</v>
      </c>
      <c r="CR13" s="5">
        <v>40.98</v>
      </c>
      <c r="CS13" s="5">
        <v>41.31</v>
      </c>
      <c r="CT13" s="5">
        <v>41.81</v>
      </c>
      <c r="CU13" s="5">
        <v>43.54</v>
      </c>
      <c r="CV13" s="5">
        <v>41.9</v>
      </c>
      <c r="CW13" s="5">
        <v>36.26</v>
      </c>
      <c r="CX13" s="5">
        <v>26.47</v>
      </c>
      <c r="CY13" s="5">
        <v>31.16</v>
      </c>
      <c r="CZ13" s="5">
        <v>33.409999999999997</v>
      </c>
      <c r="DA13" s="5">
        <v>37.19</v>
      </c>
      <c r="DB13" s="5">
        <v>40.22</v>
      </c>
      <c r="DC13" s="5">
        <v>38.28</v>
      </c>
      <c r="DD13" s="5">
        <v>26.23</v>
      </c>
      <c r="DE13" s="5">
        <v>26.49</v>
      </c>
      <c r="DF13" s="5">
        <v>30.89</v>
      </c>
      <c r="DG13">
        <v>31.1</v>
      </c>
      <c r="DH13"/>
      <c r="DI13"/>
      <c r="DJ13"/>
    </row>
    <row r="14" spans="1:114" ht="16.5" x14ac:dyDescent="0.25">
      <c r="A14" s="13">
        <v>0.45833333333333298</v>
      </c>
      <c r="B14" s="5"/>
      <c r="C14" s="5">
        <v>28.34</v>
      </c>
      <c r="D14" s="5">
        <v>28.82</v>
      </c>
      <c r="E14" s="5">
        <v>32.479999999999997</v>
      </c>
      <c r="F14" s="5">
        <v>29.64</v>
      </c>
      <c r="G14" s="5">
        <v>27.95</v>
      </c>
      <c r="H14" s="5">
        <v>31.7</v>
      </c>
      <c r="I14" s="5">
        <v>32.369999999999997</v>
      </c>
      <c r="J14" s="5">
        <v>24.03</v>
      </c>
      <c r="K14" s="5">
        <v>28.84</v>
      </c>
      <c r="L14" s="5">
        <v>31.01</v>
      </c>
      <c r="M14" s="5">
        <v>24.99</v>
      </c>
      <c r="N14" s="5">
        <v>25.5</v>
      </c>
      <c r="O14" s="5">
        <v>28.71</v>
      </c>
      <c r="P14" s="5">
        <v>36.869999999999997</v>
      </c>
      <c r="Q14" s="5">
        <v>28.81</v>
      </c>
      <c r="R14" s="5">
        <v>22.49</v>
      </c>
      <c r="S14" s="5">
        <v>24.69</v>
      </c>
      <c r="T14" s="5">
        <v>31.52</v>
      </c>
      <c r="U14" s="5">
        <v>31.73</v>
      </c>
      <c r="V14" s="5">
        <v>32.47</v>
      </c>
      <c r="W14" s="5">
        <v>31.53</v>
      </c>
      <c r="X14" s="5">
        <v>33.21</v>
      </c>
      <c r="Y14" s="5">
        <v>31.77</v>
      </c>
      <c r="Z14" s="5">
        <v>33.409999999999997</v>
      </c>
      <c r="AA14" s="5">
        <v>35.619999999999997</v>
      </c>
      <c r="AB14" s="5">
        <v>36.51</v>
      </c>
      <c r="AC14" s="5">
        <v>36.880000000000003</v>
      </c>
      <c r="AD14" s="5">
        <v>39.76</v>
      </c>
      <c r="AE14" s="5">
        <v>39.68</v>
      </c>
      <c r="AF14" s="5">
        <v>32.14</v>
      </c>
      <c r="AG14" s="5">
        <v>15.49</v>
      </c>
      <c r="AH14" s="5">
        <v>29.28</v>
      </c>
      <c r="AI14" s="5">
        <v>21.31</v>
      </c>
      <c r="AJ14" s="5">
        <v>33.97</v>
      </c>
      <c r="AK14" s="5">
        <v>32.49</v>
      </c>
      <c r="AL14" s="5">
        <v>42.01</v>
      </c>
      <c r="AM14" s="5">
        <v>46.13</v>
      </c>
      <c r="AN14" s="5">
        <v>42.59</v>
      </c>
      <c r="AO14" s="5">
        <v>42.84</v>
      </c>
      <c r="AP14" s="5">
        <v>44.75</v>
      </c>
      <c r="AQ14" s="5">
        <v>41.29</v>
      </c>
      <c r="AR14" s="5">
        <v>45.6</v>
      </c>
      <c r="AS14" s="5">
        <v>42.69</v>
      </c>
      <c r="AT14" s="5">
        <v>42.22</v>
      </c>
      <c r="AU14" s="5">
        <v>37.06</v>
      </c>
      <c r="AV14" s="5">
        <v>39.99</v>
      </c>
      <c r="AW14" s="5">
        <v>33.880000000000003</v>
      </c>
      <c r="AX14" s="5">
        <v>34.090000000000003</v>
      </c>
      <c r="AY14" s="5">
        <v>27.5</v>
      </c>
      <c r="AZ14" s="5">
        <v>41.79</v>
      </c>
      <c r="BA14" s="5">
        <v>43.66</v>
      </c>
      <c r="BB14" s="5">
        <v>45.34</v>
      </c>
      <c r="BC14" s="5">
        <v>45.45</v>
      </c>
      <c r="BD14" s="5">
        <v>41.75</v>
      </c>
      <c r="BE14" s="5">
        <v>42.06</v>
      </c>
      <c r="BF14" s="5">
        <v>45.65</v>
      </c>
      <c r="BG14" s="5">
        <v>42.53</v>
      </c>
      <c r="BH14" s="5">
        <v>36.18</v>
      </c>
      <c r="BI14" s="5">
        <v>37.200000000000003</v>
      </c>
      <c r="BJ14" s="5">
        <v>34.4</v>
      </c>
      <c r="BK14" s="5">
        <v>45.94</v>
      </c>
      <c r="BL14" s="5">
        <v>35.520000000000003</v>
      </c>
      <c r="BM14" s="5">
        <v>42.06</v>
      </c>
      <c r="BN14" s="5">
        <v>48.67</v>
      </c>
      <c r="BO14" s="5">
        <v>25.71</v>
      </c>
      <c r="BP14" s="5">
        <v>38.07</v>
      </c>
      <c r="BQ14" s="5">
        <v>34.26</v>
      </c>
      <c r="BR14" s="5">
        <v>38.840000000000003</v>
      </c>
      <c r="BS14" s="5">
        <v>22.67</v>
      </c>
      <c r="BT14" s="5">
        <v>44.78</v>
      </c>
      <c r="BU14" s="5">
        <v>33.08</v>
      </c>
      <c r="BV14" s="5">
        <v>36.880000000000003</v>
      </c>
      <c r="BW14" s="5">
        <v>30.04</v>
      </c>
      <c r="BX14" s="5">
        <v>47.62</v>
      </c>
      <c r="BY14" s="5">
        <v>43.21</v>
      </c>
      <c r="BZ14" s="5">
        <v>46.84</v>
      </c>
      <c r="CA14" s="5">
        <v>46.61</v>
      </c>
      <c r="CB14" s="5">
        <v>47.43</v>
      </c>
      <c r="CC14" s="5">
        <v>46.74</v>
      </c>
      <c r="CD14" s="5">
        <v>40.17</v>
      </c>
      <c r="CE14" s="5">
        <v>45.56</v>
      </c>
      <c r="CF14" s="5">
        <v>46.9</v>
      </c>
      <c r="CG14" s="5">
        <v>42.39</v>
      </c>
      <c r="CH14" s="5">
        <v>40.85</v>
      </c>
      <c r="CI14" s="5">
        <v>44.72</v>
      </c>
      <c r="CJ14" s="5">
        <v>46.22</v>
      </c>
      <c r="CK14" s="5">
        <v>46.22</v>
      </c>
      <c r="CL14" s="5">
        <v>44.86</v>
      </c>
      <c r="CM14" s="5">
        <v>47.8</v>
      </c>
      <c r="CN14" s="5">
        <v>46.06</v>
      </c>
      <c r="CO14" s="5">
        <v>39.94</v>
      </c>
      <c r="CP14" s="5">
        <v>40.85</v>
      </c>
      <c r="CQ14" s="5">
        <v>45.56</v>
      </c>
      <c r="CR14" s="5">
        <v>40.74</v>
      </c>
      <c r="CS14" s="5">
        <v>43.61</v>
      </c>
      <c r="CT14" s="5">
        <v>40.42</v>
      </c>
      <c r="CU14" s="5">
        <v>43.97</v>
      </c>
      <c r="CV14" s="5">
        <v>46.5</v>
      </c>
      <c r="CW14" s="5">
        <v>33.15</v>
      </c>
      <c r="CX14" s="5">
        <v>28.05</v>
      </c>
      <c r="CY14" s="5">
        <v>33.880000000000003</v>
      </c>
      <c r="CZ14" s="5">
        <v>39.94</v>
      </c>
      <c r="DA14" s="5">
        <v>39.159999999999997</v>
      </c>
      <c r="DB14" s="5">
        <v>40.24</v>
      </c>
      <c r="DC14" s="5">
        <v>37.24</v>
      </c>
      <c r="DD14" s="5">
        <v>27.01</v>
      </c>
      <c r="DE14" s="5">
        <v>28.81</v>
      </c>
      <c r="DF14" s="5">
        <v>26.32</v>
      </c>
      <c r="DG14"/>
      <c r="DH14"/>
      <c r="DI14"/>
      <c r="DJ14"/>
    </row>
    <row r="15" spans="1:114" ht="16.5" x14ac:dyDescent="0.25">
      <c r="A15" s="13">
        <v>0.5</v>
      </c>
      <c r="B15" s="5">
        <v>28.15</v>
      </c>
      <c r="C15" s="5">
        <v>32.119999999999997</v>
      </c>
      <c r="D15" s="5">
        <v>28.56</v>
      </c>
      <c r="E15" s="5">
        <v>33.880000000000003</v>
      </c>
      <c r="F15" s="5">
        <v>29.44</v>
      </c>
      <c r="G15" s="5">
        <v>29.36</v>
      </c>
      <c r="H15" s="5">
        <v>32.119999999999997</v>
      </c>
      <c r="I15" s="5">
        <v>32.69</v>
      </c>
      <c r="J15" s="5">
        <v>27</v>
      </c>
      <c r="K15" s="5">
        <v>30.93</v>
      </c>
      <c r="L15" s="5">
        <v>31.91</v>
      </c>
      <c r="M15" s="5">
        <v>24.79</v>
      </c>
      <c r="N15" s="5">
        <v>26.74</v>
      </c>
      <c r="O15" s="5">
        <v>30.71</v>
      </c>
      <c r="P15" s="5">
        <v>31.29</v>
      </c>
      <c r="Q15" s="5">
        <v>32.299999999999997</v>
      </c>
      <c r="R15" s="5">
        <v>23.83</v>
      </c>
      <c r="S15" s="5">
        <v>25.71</v>
      </c>
      <c r="T15" s="5">
        <v>32.42</v>
      </c>
      <c r="U15" s="5">
        <v>33.22</v>
      </c>
      <c r="V15" s="5">
        <v>32.69</v>
      </c>
      <c r="W15" s="5">
        <v>29.58</v>
      </c>
      <c r="X15" s="5">
        <v>32.42</v>
      </c>
      <c r="Y15" s="5">
        <v>32.619999999999997</v>
      </c>
      <c r="Z15" s="5">
        <v>34.090000000000003</v>
      </c>
      <c r="AA15" s="5">
        <v>35.590000000000003</v>
      </c>
      <c r="AB15" s="5">
        <v>36.15</v>
      </c>
      <c r="AC15" s="5">
        <v>35</v>
      </c>
      <c r="AD15" s="5">
        <v>37.22</v>
      </c>
      <c r="AE15" s="5">
        <v>39.299999999999997</v>
      </c>
      <c r="AF15" s="5">
        <v>30.51</v>
      </c>
      <c r="AG15" s="5">
        <v>17.579999999999998</v>
      </c>
      <c r="AH15" s="5">
        <v>29.03</v>
      </c>
      <c r="AI15" s="5">
        <v>21.42</v>
      </c>
      <c r="AJ15" s="5">
        <v>34.29</v>
      </c>
      <c r="AK15" s="5">
        <v>34.31</v>
      </c>
      <c r="AL15" s="5">
        <v>42.91</v>
      </c>
      <c r="AM15" s="5">
        <v>39.89</v>
      </c>
      <c r="AN15" s="5">
        <v>42.9</v>
      </c>
      <c r="AO15" s="5">
        <v>39.83</v>
      </c>
      <c r="AP15" s="5">
        <v>41.48</v>
      </c>
      <c r="AQ15" s="5">
        <v>40.08</v>
      </c>
      <c r="AR15" s="5">
        <v>46.01</v>
      </c>
      <c r="AS15" s="5">
        <v>41.26</v>
      </c>
      <c r="AT15" s="5">
        <v>41.06</v>
      </c>
      <c r="AU15" s="5">
        <v>37.18</v>
      </c>
      <c r="AV15" s="5">
        <v>38.96</v>
      </c>
      <c r="AW15" s="5">
        <v>35.07</v>
      </c>
      <c r="AX15" s="5">
        <v>40.44</v>
      </c>
      <c r="AY15" s="5">
        <v>36.21</v>
      </c>
      <c r="AZ15" s="5">
        <v>40.92</v>
      </c>
      <c r="BA15" s="5">
        <v>43.24</v>
      </c>
      <c r="BB15" s="5">
        <v>45.39</v>
      </c>
      <c r="BC15" s="5">
        <v>38.33</v>
      </c>
      <c r="BD15" s="5">
        <v>41.21</v>
      </c>
      <c r="BE15" s="5">
        <v>40.950000000000003</v>
      </c>
      <c r="BF15" s="5">
        <v>45.39</v>
      </c>
      <c r="BG15" s="5">
        <v>44.16</v>
      </c>
      <c r="BH15" s="5">
        <v>43.9</v>
      </c>
      <c r="BI15" s="5">
        <v>41.07</v>
      </c>
      <c r="BJ15" s="5">
        <v>40.83</v>
      </c>
      <c r="BK15" s="5">
        <v>44.37</v>
      </c>
      <c r="BL15" s="5">
        <v>32.83</v>
      </c>
      <c r="BM15" s="5">
        <v>40.61</v>
      </c>
      <c r="BN15" s="5">
        <v>46.98</v>
      </c>
      <c r="BO15" s="5">
        <v>27.05</v>
      </c>
      <c r="BP15" s="5">
        <v>38.15</v>
      </c>
      <c r="BQ15" s="5">
        <v>24.63</v>
      </c>
      <c r="BR15" s="5">
        <v>34.74</v>
      </c>
      <c r="BS15" s="5">
        <v>22.93</v>
      </c>
      <c r="BT15" s="5">
        <v>45.99</v>
      </c>
      <c r="BU15" s="5">
        <v>36.880000000000003</v>
      </c>
      <c r="BV15" s="5">
        <v>43.33</v>
      </c>
      <c r="BW15" s="5">
        <v>30.99</v>
      </c>
      <c r="BX15" s="5">
        <v>38.72</v>
      </c>
      <c r="BY15" s="5">
        <v>33.99</v>
      </c>
      <c r="BZ15" s="5">
        <v>45.77</v>
      </c>
      <c r="CA15" s="5">
        <v>45.96</v>
      </c>
      <c r="CB15" s="5">
        <v>45.71</v>
      </c>
      <c r="CC15" s="5">
        <v>45.05</v>
      </c>
      <c r="CD15" s="5">
        <v>37.83</v>
      </c>
      <c r="CE15" s="5">
        <v>44.59</v>
      </c>
      <c r="CF15" s="5">
        <v>45.8</v>
      </c>
      <c r="CG15" s="5">
        <v>44.61</v>
      </c>
      <c r="CH15" s="5">
        <v>43.32</v>
      </c>
      <c r="CI15" s="5">
        <v>44.54</v>
      </c>
      <c r="CJ15" s="5">
        <v>43.64</v>
      </c>
      <c r="CK15" s="5">
        <v>43.64</v>
      </c>
      <c r="CL15" s="5">
        <v>41.38</v>
      </c>
      <c r="CM15" s="5">
        <v>43.25</v>
      </c>
      <c r="CN15" s="5">
        <v>43.91</v>
      </c>
      <c r="CO15" s="5">
        <v>41.39</v>
      </c>
      <c r="CP15" s="5">
        <v>38.07</v>
      </c>
      <c r="CQ15" s="5">
        <v>43.66</v>
      </c>
      <c r="CR15" s="5">
        <v>40.08</v>
      </c>
      <c r="CS15" s="5">
        <v>40.74</v>
      </c>
      <c r="CT15" s="5">
        <v>40.83</v>
      </c>
      <c r="CU15" s="5">
        <v>39.92</v>
      </c>
      <c r="CV15" s="5">
        <v>41.17</v>
      </c>
      <c r="CW15" s="5">
        <v>33.35</v>
      </c>
      <c r="CX15" s="5">
        <v>28.4</v>
      </c>
      <c r="CY15" s="5">
        <v>30.42</v>
      </c>
      <c r="CZ15" s="5">
        <v>40.22</v>
      </c>
      <c r="DA15" s="5">
        <v>33.78</v>
      </c>
      <c r="DB15" s="5">
        <v>42.73</v>
      </c>
      <c r="DC15" s="5">
        <v>38.5</v>
      </c>
      <c r="DD15" s="5">
        <v>29.42</v>
      </c>
      <c r="DE15" s="5">
        <v>29.13</v>
      </c>
      <c r="DF15" s="5">
        <v>29.08</v>
      </c>
      <c r="DG15"/>
      <c r="DH15"/>
      <c r="DI15"/>
      <c r="DJ15"/>
    </row>
    <row r="16" spans="1:114" ht="16.5" x14ac:dyDescent="0.25">
      <c r="A16" s="13">
        <v>0.54166666666666696</v>
      </c>
      <c r="B16" s="5">
        <v>25.63</v>
      </c>
      <c r="C16" s="5">
        <v>28.37</v>
      </c>
      <c r="D16" s="5">
        <v>29.81</v>
      </c>
      <c r="E16" s="5">
        <v>32.03</v>
      </c>
      <c r="F16" s="5">
        <v>30.03</v>
      </c>
      <c r="G16" s="5">
        <v>29.39</v>
      </c>
      <c r="H16" s="5">
        <v>30.74</v>
      </c>
      <c r="I16" s="5">
        <v>31.72</v>
      </c>
      <c r="J16" s="5">
        <v>28.2</v>
      </c>
      <c r="K16" s="5">
        <v>29.16</v>
      </c>
      <c r="L16" s="5">
        <v>33.450000000000003</v>
      </c>
      <c r="M16" s="5">
        <v>23.57</v>
      </c>
      <c r="N16" s="5">
        <v>23.65</v>
      </c>
      <c r="O16" s="5">
        <v>33.75</v>
      </c>
      <c r="P16" s="5">
        <v>30.67</v>
      </c>
      <c r="Q16" s="5">
        <v>31.76</v>
      </c>
      <c r="R16" s="5">
        <v>26.61</v>
      </c>
      <c r="S16" s="5">
        <v>30.48</v>
      </c>
      <c r="T16" s="5">
        <v>33.25</v>
      </c>
      <c r="U16" s="5">
        <v>31.73</v>
      </c>
      <c r="V16" s="5">
        <v>30.66</v>
      </c>
      <c r="W16" s="5">
        <v>29.92</v>
      </c>
      <c r="X16" s="5">
        <v>30.87</v>
      </c>
      <c r="Y16" s="5">
        <v>30.53</v>
      </c>
      <c r="Z16" s="5">
        <v>31.3</v>
      </c>
      <c r="AA16" s="5">
        <v>34.97</v>
      </c>
      <c r="AB16" s="5">
        <v>33.78</v>
      </c>
      <c r="AC16" s="5">
        <v>33.86</v>
      </c>
      <c r="AD16" s="5">
        <v>37.99</v>
      </c>
      <c r="AE16" s="5">
        <v>37.24</v>
      </c>
      <c r="AF16" s="5">
        <v>29.67</v>
      </c>
      <c r="AG16" s="5">
        <v>18.2</v>
      </c>
      <c r="AH16" s="5">
        <v>27.91</v>
      </c>
      <c r="AI16" s="5">
        <v>27.85</v>
      </c>
      <c r="AJ16" s="5">
        <v>34.090000000000003</v>
      </c>
      <c r="AK16" s="5">
        <v>34.72</v>
      </c>
      <c r="AL16" s="5">
        <v>41.58</v>
      </c>
      <c r="AM16" s="5">
        <v>39.1</v>
      </c>
      <c r="AN16" s="5">
        <v>40.020000000000003</v>
      </c>
      <c r="AO16" s="5">
        <v>35.28</v>
      </c>
      <c r="AP16" s="5">
        <v>40.44</v>
      </c>
      <c r="AQ16" s="5">
        <v>35.4</v>
      </c>
      <c r="AR16" s="5">
        <v>42.69</v>
      </c>
      <c r="AS16" s="5">
        <v>39.26</v>
      </c>
      <c r="AT16" s="5">
        <v>36.590000000000003</v>
      </c>
      <c r="AU16" s="5">
        <v>32.479999999999997</v>
      </c>
      <c r="AV16" s="5">
        <v>37.590000000000003</v>
      </c>
      <c r="AW16" s="5">
        <v>31.7</v>
      </c>
      <c r="AX16" s="5">
        <v>35.28</v>
      </c>
      <c r="AY16" s="5">
        <v>32.630000000000003</v>
      </c>
      <c r="AZ16" s="5">
        <v>39.26</v>
      </c>
      <c r="BA16" s="5">
        <v>41.33</v>
      </c>
      <c r="BB16" s="5">
        <v>43.49</v>
      </c>
      <c r="BC16" s="5">
        <v>41.91</v>
      </c>
      <c r="BD16" s="5">
        <v>38.520000000000003</v>
      </c>
      <c r="BE16" s="5">
        <v>39.590000000000003</v>
      </c>
      <c r="BF16" s="5">
        <v>41.88</v>
      </c>
      <c r="BG16" s="5">
        <v>41.21</v>
      </c>
      <c r="BH16" s="5">
        <v>39.28</v>
      </c>
      <c r="BI16" s="5">
        <v>41.33</v>
      </c>
      <c r="BJ16" s="5">
        <v>42.32</v>
      </c>
      <c r="BK16" s="5">
        <v>41.41</v>
      </c>
      <c r="BL16" s="5">
        <v>31.3</v>
      </c>
      <c r="BM16" s="5">
        <v>39.880000000000003</v>
      </c>
      <c r="BN16" s="5">
        <v>44.86</v>
      </c>
      <c r="BO16" s="5">
        <v>28.11</v>
      </c>
      <c r="BP16" s="5">
        <v>35.11</v>
      </c>
      <c r="BQ16" s="5">
        <v>25.7</v>
      </c>
      <c r="BR16" s="5">
        <v>37.43</v>
      </c>
      <c r="BS16" s="5">
        <v>26.18</v>
      </c>
      <c r="BT16" s="5">
        <v>42.12</v>
      </c>
      <c r="BU16" s="5">
        <v>39.33</v>
      </c>
      <c r="BV16" s="5">
        <v>38.61</v>
      </c>
      <c r="BW16" s="5">
        <v>27.96</v>
      </c>
      <c r="BX16" s="5">
        <v>41.99</v>
      </c>
      <c r="BY16" s="5">
        <v>38.1</v>
      </c>
      <c r="BZ16" s="5">
        <v>42.45</v>
      </c>
      <c r="CA16" s="5">
        <v>42.56</v>
      </c>
      <c r="CB16" s="5">
        <v>40.36</v>
      </c>
      <c r="CC16" s="5">
        <v>41.42</v>
      </c>
      <c r="CD16" s="5">
        <v>36.340000000000003</v>
      </c>
      <c r="CE16" s="5">
        <v>38.75</v>
      </c>
      <c r="CF16" s="5">
        <v>41.46</v>
      </c>
      <c r="CG16" s="5">
        <v>41.22</v>
      </c>
      <c r="CH16" s="5">
        <v>39.94</v>
      </c>
      <c r="CI16" s="5">
        <v>37.950000000000003</v>
      </c>
      <c r="CJ16" s="5">
        <v>38.86</v>
      </c>
      <c r="CK16" s="5">
        <v>38.86</v>
      </c>
      <c r="CL16" s="5">
        <v>37.99</v>
      </c>
      <c r="CM16" s="5">
        <v>37.26</v>
      </c>
      <c r="CN16" s="5">
        <v>36.64</v>
      </c>
      <c r="CO16" s="5">
        <v>37.880000000000003</v>
      </c>
      <c r="CP16" s="5">
        <v>34.18</v>
      </c>
      <c r="CQ16" s="5">
        <v>38.58</v>
      </c>
      <c r="CR16" s="5">
        <v>37.32</v>
      </c>
      <c r="CS16" s="5">
        <v>39.47</v>
      </c>
      <c r="CT16" s="5">
        <v>37.47</v>
      </c>
      <c r="CU16" s="5">
        <v>38.47</v>
      </c>
      <c r="CV16" s="5">
        <v>38.549999999999997</v>
      </c>
      <c r="CW16" s="5">
        <v>31.44</v>
      </c>
      <c r="CX16" s="5">
        <v>25.46</v>
      </c>
      <c r="CY16" s="5">
        <v>28.08</v>
      </c>
      <c r="CZ16" s="5">
        <v>28.94</v>
      </c>
      <c r="DA16" s="5">
        <v>38.67</v>
      </c>
      <c r="DB16" s="5">
        <v>39.159999999999997</v>
      </c>
      <c r="DC16" s="5">
        <v>36.64</v>
      </c>
      <c r="DD16" s="5">
        <v>29.63</v>
      </c>
      <c r="DE16" s="5">
        <v>29.37</v>
      </c>
      <c r="DF16" s="5">
        <v>29.21</v>
      </c>
      <c r="DG16"/>
      <c r="DH16"/>
      <c r="DI16"/>
      <c r="DJ16"/>
    </row>
    <row r="17" spans="1:114" ht="16.5" x14ac:dyDescent="0.25">
      <c r="A17" s="13">
        <v>0.58333333333333304</v>
      </c>
      <c r="B17" s="5">
        <v>25.71</v>
      </c>
      <c r="C17" s="5">
        <v>28.62</v>
      </c>
      <c r="D17" s="5">
        <v>29.48</v>
      </c>
      <c r="E17" s="5">
        <v>31.85</v>
      </c>
      <c r="F17" s="5">
        <v>30.03</v>
      </c>
      <c r="G17" s="5">
        <v>27</v>
      </c>
      <c r="H17" s="5">
        <v>31.11</v>
      </c>
      <c r="I17" s="5">
        <v>30.23</v>
      </c>
      <c r="J17" s="5">
        <v>28.9</v>
      </c>
      <c r="K17" s="5">
        <v>29.89</v>
      </c>
      <c r="L17" s="5">
        <v>34.090000000000003</v>
      </c>
      <c r="M17" s="5">
        <v>23.57</v>
      </c>
      <c r="N17" s="5">
        <v>21.43</v>
      </c>
      <c r="O17" s="5">
        <v>30.7</v>
      </c>
      <c r="P17" s="5">
        <v>32.520000000000003</v>
      </c>
      <c r="Q17" s="5">
        <v>33.36</v>
      </c>
      <c r="R17" s="5">
        <v>24.71</v>
      </c>
      <c r="S17" s="5">
        <v>30.22</v>
      </c>
      <c r="T17" s="5">
        <v>29.77</v>
      </c>
      <c r="U17" s="5">
        <v>29.81</v>
      </c>
      <c r="V17" s="5">
        <v>28.66</v>
      </c>
      <c r="W17" s="5">
        <v>29.44</v>
      </c>
      <c r="X17" s="5">
        <v>27.35</v>
      </c>
      <c r="Y17" s="5">
        <v>29.57</v>
      </c>
      <c r="Z17" s="5">
        <v>29.82</v>
      </c>
      <c r="AA17" s="5">
        <v>33.770000000000003</v>
      </c>
      <c r="AB17" s="5">
        <v>32.520000000000003</v>
      </c>
      <c r="AC17" s="5">
        <v>32.79</v>
      </c>
      <c r="AD17" s="5">
        <v>30.51</v>
      </c>
      <c r="AE17" s="5">
        <v>32.21</v>
      </c>
      <c r="AF17" s="5">
        <v>26.89</v>
      </c>
      <c r="AG17" s="5">
        <v>16.38</v>
      </c>
      <c r="AH17" s="5">
        <v>28.87</v>
      </c>
      <c r="AI17" s="5">
        <v>22.77</v>
      </c>
      <c r="AJ17" s="5">
        <v>32.01</v>
      </c>
      <c r="AK17" s="5">
        <v>33.14</v>
      </c>
      <c r="AL17" s="5">
        <v>38.43</v>
      </c>
      <c r="AM17" s="5">
        <v>37.21</v>
      </c>
      <c r="AN17" s="5">
        <v>37.17</v>
      </c>
      <c r="AO17" s="5">
        <v>29.35</v>
      </c>
      <c r="AP17" s="5">
        <v>38.11</v>
      </c>
      <c r="AQ17" s="5">
        <v>30.85</v>
      </c>
      <c r="AR17" s="5">
        <v>40.159999999999997</v>
      </c>
      <c r="AS17" s="5">
        <v>35.450000000000003</v>
      </c>
      <c r="AT17" s="5">
        <v>33.979999999999997</v>
      </c>
      <c r="AU17" s="5">
        <v>35.14</v>
      </c>
      <c r="AV17" s="5">
        <v>34.090000000000003</v>
      </c>
      <c r="AW17" s="5">
        <v>28.07</v>
      </c>
      <c r="AX17" s="5">
        <v>33.44</v>
      </c>
      <c r="AY17" s="5">
        <v>29.52</v>
      </c>
      <c r="AZ17" s="5">
        <v>33.619999999999997</v>
      </c>
      <c r="BA17" s="5">
        <v>36.700000000000003</v>
      </c>
      <c r="BB17" s="5">
        <v>39.68</v>
      </c>
      <c r="BC17" s="5">
        <v>30.97</v>
      </c>
      <c r="BD17" s="5">
        <v>35.58</v>
      </c>
      <c r="BE17" s="5">
        <v>37.200000000000003</v>
      </c>
      <c r="BF17" s="5">
        <v>37.29</v>
      </c>
      <c r="BG17" s="5">
        <v>37.5</v>
      </c>
      <c r="BH17" s="5">
        <v>34.72</v>
      </c>
      <c r="BI17" s="5">
        <v>38.29</v>
      </c>
      <c r="BJ17" s="5">
        <v>34.51</v>
      </c>
      <c r="BK17" s="5">
        <v>36.409999999999997</v>
      </c>
      <c r="BL17" s="5">
        <v>30.25</v>
      </c>
      <c r="BM17" s="5">
        <v>36.1</v>
      </c>
      <c r="BN17" s="5">
        <v>38.1</v>
      </c>
      <c r="BO17" s="5">
        <v>22.75</v>
      </c>
      <c r="BP17" s="5">
        <v>30.29</v>
      </c>
      <c r="BQ17" s="5">
        <v>25.25</v>
      </c>
      <c r="BR17" s="5">
        <v>28.65</v>
      </c>
      <c r="BS17" s="5">
        <v>26.14</v>
      </c>
      <c r="BT17" s="5">
        <v>36.869999999999997</v>
      </c>
      <c r="BU17" s="5">
        <v>34.85</v>
      </c>
      <c r="BV17" s="5">
        <v>34.44</v>
      </c>
      <c r="BW17" s="5">
        <v>26.59</v>
      </c>
      <c r="BX17" s="5">
        <v>37.229999999999997</v>
      </c>
      <c r="BY17" s="5">
        <v>34.65</v>
      </c>
      <c r="BZ17" s="5">
        <v>37.21</v>
      </c>
      <c r="CA17" s="5">
        <v>38.159999999999997</v>
      </c>
      <c r="CB17" s="5">
        <v>35.6</v>
      </c>
      <c r="CC17" s="5">
        <v>37.72</v>
      </c>
      <c r="CD17" s="5">
        <v>36.229999999999997</v>
      </c>
      <c r="CE17" s="5">
        <v>36.049999999999997</v>
      </c>
      <c r="CF17" s="5">
        <v>36.99</v>
      </c>
      <c r="CG17" s="5">
        <v>36.869999999999997</v>
      </c>
      <c r="CH17" s="5">
        <v>35.159999999999997</v>
      </c>
      <c r="CI17" s="5">
        <v>36.01</v>
      </c>
      <c r="CJ17" s="5">
        <v>34.619999999999997</v>
      </c>
      <c r="CK17" s="5">
        <v>34.619999999999997</v>
      </c>
      <c r="CL17" s="5">
        <v>36.26</v>
      </c>
      <c r="CM17" s="5">
        <v>34.799999999999997</v>
      </c>
      <c r="CN17" s="5">
        <v>31.75</v>
      </c>
      <c r="CO17" s="5">
        <v>36</v>
      </c>
      <c r="CP17" s="5">
        <v>33.74</v>
      </c>
      <c r="CQ17" s="5">
        <v>36.11</v>
      </c>
      <c r="CR17" s="5">
        <v>35.17</v>
      </c>
      <c r="CS17" s="5">
        <v>36.17</v>
      </c>
      <c r="CT17" s="5">
        <v>32.94</v>
      </c>
      <c r="CU17" s="5">
        <v>35.39</v>
      </c>
      <c r="CV17" s="5">
        <v>37.19</v>
      </c>
      <c r="CW17" s="5">
        <v>33.69</v>
      </c>
      <c r="CX17" s="5">
        <v>25.01</v>
      </c>
      <c r="CY17" s="5">
        <v>29.93</v>
      </c>
      <c r="CZ17" s="5">
        <v>28.04</v>
      </c>
      <c r="DA17" s="5">
        <v>35.92</v>
      </c>
      <c r="DB17" s="5">
        <v>38.15</v>
      </c>
      <c r="DC17" s="5">
        <v>33.590000000000003</v>
      </c>
      <c r="DD17" s="5">
        <v>31.06</v>
      </c>
      <c r="DE17" s="5">
        <v>29.14</v>
      </c>
      <c r="DF17" s="5">
        <v>29.21</v>
      </c>
      <c r="DG17"/>
      <c r="DH17"/>
      <c r="DI17"/>
      <c r="DJ17"/>
    </row>
    <row r="18" spans="1:114" ht="16.5" x14ac:dyDescent="0.25">
      <c r="A18" s="12">
        <v>0.625</v>
      </c>
      <c r="B18" s="5">
        <v>24.96</v>
      </c>
      <c r="C18" s="5">
        <v>26.72</v>
      </c>
      <c r="D18" s="5">
        <v>28.87</v>
      </c>
      <c r="E18" s="5">
        <v>29.54</v>
      </c>
      <c r="F18" s="5">
        <v>26.09</v>
      </c>
      <c r="G18" s="5">
        <v>25.9</v>
      </c>
      <c r="H18" s="5">
        <v>31.29</v>
      </c>
      <c r="I18" s="5">
        <v>29.64</v>
      </c>
      <c r="J18" s="5">
        <v>27.39</v>
      </c>
      <c r="K18" s="5">
        <v>30.07</v>
      </c>
      <c r="L18" s="5">
        <v>31.64</v>
      </c>
      <c r="M18" s="5">
        <v>24.8</v>
      </c>
      <c r="N18" s="5">
        <v>20.75</v>
      </c>
      <c r="O18" s="5">
        <v>25.72</v>
      </c>
      <c r="P18" s="5">
        <v>27.78</v>
      </c>
      <c r="Q18" s="5">
        <v>30.57</v>
      </c>
      <c r="R18" s="5">
        <v>23.54</v>
      </c>
      <c r="S18" s="5">
        <v>28.98</v>
      </c>
      <c r="T18" s="5">
        <v>26.82</v>
      </c>
      <c r="U18" s="5">
        <v>27.96</v>
      </c>
      <c r="V18" s="5">
        <v>27.95</v>
      </c>
      <c r="W18" s="5">
        <v>27.48</v>
      </c>
      <c r="X18" s="5">
        <v>24.5</v>
      </c>
      <c r="Y18" s="5">
        <v>27.58</v>
      </c>
      <c r="Z18" s="5">
        <v>28.29</v>
      </c>
      <c r="AA18" s="5">
        <v>31.12</v>
      </c>
      <c r="AB18" s="5">
        <v>30.41</v>
      </c>
      <c r="AC18" s="5">
        <v>30.77</v>
      </c>
      <c r="AD18" s="5">
        <v>29.14</v>
      </c>
      <c r="AE18" s="5">
        <v>28.78</v>
      </c>
      <c r="AF18" s="5">
        <v>23.17</v>
      </c>
      <c r="AG18" s="5">
        <v>14.93</v>
      </c>
      <c r="AH18" s="5">
        <v>25.38</v>
      </c>
      <c r="AI18" s="5">
        <v>26.48</v>
      </c>
      <c r="AJ18" s="5">
        <v>29.05</v>
      </c>
      <c r="AK18" s="5">
        <v>30.13</v>
      </c>
      <c r="AL18" s="5">
        <v>34.82</v>
      </c>
      <c r="AM18" s="5">
        <v>31.3</v>
      </c>
      <c r="AN18" s="5">
        <v>33.03</v>
      </c>
      <c r="AO18" s="5">
        <v>29.49</v>
      </c>
      <c r="AP18" s="5">
        <v>30.01</v>
      </c>
      <c r="AQ18" s="5">
        <v>29.8</v>
      </c>
      <c r="AR18" s="5">
        <v>35.75</v>
      </c>
      <c r="AS18" s="5">
        <v>31.29</v>
      </c>
      <c r="AT18" s="5">
        <v>30.51</v>
      </c>
      <c r="AU18" s="5">
        <v>31.29</v>
      </c>
      <c r="AV18" s="5">
        <v>31.12</v>
      </c>
      <c r="AW18" s="5">
        <v>24.26</v>
      </c>
      <c r="AX18" s="5">
        <v>29.2</v>
      </c>
      <c r="AY18" s="5">
        <v>23.87</v>
      </c>
      <c r="AZ18" s="5">
        <v>30.71</v>
      </c>
      <c r="BA18" s="5">
        <v>32.31</v>
      </c>
      <c r="BB18" s="5">
        <v>34.28</v>
      </c>
      <c r="BC18" s="5">
        <v>28.99</v>
      </c>
      <c r="BD18" s="5">
        <v>31.34</v>
      </c>
      <c r="BE18" s="5">
        <v>32.520000000000003</v>
      </c>
      <c r="BF18" s="5">
        <v>33.81</v>
      </c>
      <c r="BG18" s="5">
        <v>32.69</v>
      </c>
      <c r="BH18" s="5">
        <v>29.35</v>
      </c>
      <c r="BI18" s="5">
        <v>30.08</v>
      </c>
      <c r="BJ18" s="5">
        <v>34.479999999999997</v>
      </c>
      <c r="BK18" s="5">
        <v>33.200000000000003</v>
      </c>
      <c r="BL18" s="5">
        <v>28.7</v>
      </c>
      <c r="BM18" s="5">
        <v>31.76</v>
      </c>
      <c r="BN18" s="5">
        <v>31.72</v>
      </c>
      <c r="BO18" s="5">
        <v>22.79</v>
      </c>
      <c r="BP18" s="5">
        <v>27.93</v>
      </c>
      <c r="BQ18" s="5">
        <v>24.42</v>
      </c>
      <c r="BR18" s="5">
        <v>27.92</v>
      </c>
      <c r="BS18" s="5">
        <v>25.7</v>
      </c>
      <c r="BT18" s="5">
        <v>32.520000000000003</v>
      </c>
      <c r="BU18" s="5">
        <v>29.94</v>
      </c>
      <c r="BV18" s="5">
        <v>30.48</v>
      </c>
      <c r="BW18" s="5">
        <v>26.38</v>
      </c>
      <c r="BX18" s="5">
        <v>35.36</v>
      </c>
      <c r="BY18" s="5">
        <v>33.68</v>
      </c>
      <c r="BZ18" s="5">
        <v>33.15</v>
      </c>
      <c r="CA18" s="5">
        <v>34.020000000000003</v>
      </c>
      <c r="CB18" s="5">
        <v>32.549999999999997</v>
      </c>
      <c r="CC18" s="5">
        <v>34.1</v>
      </c>
      <c r="CD18" s="5">
        <v>34.03</v>
      </c>
      <c r="CE18" s="5">
        <v>33.32</v>
      </c>
      <c r="CF18" s="5">
        <v>33.869999999999997</v>
      </c>
      <c r="CG18" s="5">
        <v>33.71</v>
      </c>
      <c r="CH18" s="5">
        <v>32.619999999999997</v>
      </c>
      <c r="CI18" s="5">
        <v>33.630000000000003</v>
      </c>
      <c r="CJ18" s="5">
        <v>33.68</v>
      </c>
      <c r="CK18" s="5">
        <v>33.68</v>
      </c>
      <c r="CL18" s="5">
        <v>33.57</v>
      </c>
      <c r="CM18" s="5">
        <v>34.08</v>
      </c>
      <c r="CN18" s="5">
        <v>34.65</v>
      </c>
      <c r="CO18" s="5">
        <v>33.58</v>
      </c>
      <c r="CP18" s="5">
        <v>33.01</v>
      </c>
      <c r="CQ18" s="5">
        <v>34.119999999999997</v>
      </c>
      <c r="CR18" s="5">
        <v>33.659999999999997</v>
      </c>
      <c r="CS18" s="5">
        <v>33.79</v>
      </c>
      <c r="CT18" s="5">
        <v>33.450000000000003</v>
      </c>
      <c r="CU18" s="5">
        <v>33.08</v>
      </c>
      <c r="CV18" s="5">
        <v>35.630000000000003</v>
      </c>
      <c r="CW18" s="5">
        <v>31.5</v>
      </c>
      <c r="CX18" s="5">
        <v>24.97</v>
      </c>
      <c r="CY18" s="5">
        <v>28.51</v>
      </c>
      <c r="CZ18" s="5">
        <v>30.01</v>
      </c>
      <c r="DA18" s="5">
        <v>34.04</v>
      </c>
      <c r="DB18" s="5">
        <v>34.86</v>
      </c>
      <c r="DC18" s="5">
        <v>32.64</v>
      </c>
      <c r="DD18" s="5">
        <v>30.08</v>
      </c>
      <c r="DE18" s="5">
        <v>27.28</v>
      </c>
      <c r="DF18" s="5">
        <v>29.38</v>
      </c>
      <c r="DG18"/>
      <c r="DH18"/>
      <c r="DI18"/>
      <c r="DJ18"/>
    </row>
    <row r="19" spans="1:114" ht="16.5" x14ac:dyDescent="0.25">
      <c r="A19" s="12">
        <v>0.66666666666666696</v>
      </c>
      <c r="B19" s="5">
        <v>23.87</v>
      </c>
      <c r="C19" s="5">
        <v>23.44</v>
      </c>
      <c r="D19" s="5">
        <v>27.13</v>
      </c>
      <c r="E19" s="5">
        <v>28.46</v>
      </c>
      <c r="F19" s="5">
        <v>23.3</v>
      </c>
      <c r="G19" s="5">
        <v>23.75</v>
      </c>
      <c r="H19" s="5">
        <v>29.26</v>
      </c>
      <c r="I19" s="5">
        <v>26.45</v>
      </c>
      <c r="J19" s="5">
        <v>24.99</v>
      </c>
      <c r="K19" s="5">
        <v>30.27</v>
      </c>
      <c r="L19" s="5">
        <v>27.21</v>
      </c>
      <c r="M19" s="5">
        <v>23.13</v>
      </c>
      <c r="N19" s="5">
        <v>19.579999999999998</v>
      </c>
      <c r="O19" s="5">
        <v>21.54</v>
      </c>
      <c r="P19" s="5">
        <v>24.86</v>
      </c>
      <c r="Q19" s="5">
        <v>28.06</v>
      </c>
      <c r="R19" s="5">
        <v>23.67</v>
      </c>
      <c r="S19" s="5">
        <v>25.7</v>
      </c>
      <c r="T19" s="5">
        <v>24.23</v>
      </c>
      <c r="U19" s="5">
        <v>25.71</v>
      </c>
      <c r="V19" s="5">
        <v>23.93</v>
      </c>
      <c r="W19" s="5">
        <v>25.21</v>
      </c>
      <c r="X19" s="5">
        <v>21.87</v>
      </c>
      <c r="Y19" s="5">
        <v>23.59</v>
      </c>
      <c r="Z19" s="5">
        <v>25.21</v>
      </c>
      <c r="AA19" s="5">
        <v>27.79</v>
      </c>
      <c r="AB19" s="5">
        <v>27.65</v>
      </c>
      <c r="AC19" s="5">
        <v>26.92</v>
      </c>
      <c r="AD19" s="5">
        <v>26.91</v>
      </c>
      <c r="AE19" s="5">
        <v>25.79</v>
      </c>
      <c r="AF19" s="5">
        <v>19.21</v>
      </c>
      <c r="AG19" s="5">
        <v>14.26</v>
      </c>
      <c r="AH19" s="5">
        <v>21.41</v>
      </c>
      <c r="AI19" s="5">
        <v>24.38</v>
      </c>
      <c r="AJ19" s="5">
        <v>24.36</v>
      </c>
      <c r="AK19" s="5">
        <v>25.13</v>
      </c>
      <c r="AL19" s="5">
        <v>30.56</v>
      </c>
      <c r="AM19" s="5">
        <v>27.75</v>
      </c>
      <c r="AN19" s="5">
        <v>29.61</v>
      </c>
      <c r="AO19" s="5">
        <v>28.52</v>
      </c>
      <c r="AP19" s="5">
        <v>28.81</v>
      </c>
      <c r="AQ19" s="5">
        <v>27.8</v>
      </c>
      <c r="AR19" s="5">
        <v>31.51</v>
      </c>
      <c r="AS19" s="5">
        <v>28.8</v>
      </c>
      <c r="AT19" s="5">
        <v>25.72</v>
      </c>
      <c r="AU19" s="5">
        <v>25.5</v>
      </c>
      <c r="AV19" s="5">
        <v>26.1</v>
      </c>
      <c r="AW19" s="5">
        <v>23.89</v>
      </c>
      <c r="AX19" s="5">
        <v>25.39</v>
      </c>
      <c r="AY19" s="5">
        <v>22</v>
      </c>
      <c r="AZ19" s="5">
        <v>25.27</v>
      </c>
      <c r="BA19" s="5">
        <v>27.68</v>
      </c>
      <c r="BB19" s="5">
        <v>28.42</v>
      </c>
      <c r="BC19" s="5">
        <v>28.93</v>
      </c>
      <c r="BD19" s="5">
        <v>26.86</v>
      </c>
      <c r="BE19" s="5">
        <v>27.86</v>
      </c>
      <c r="BF19" s="5">
        <v>29.49</v>
      </c>
      <c r="BG19" s="5">
        <v>27.71</v>
      </c>
      <c r="BH19" s="5">
        <v>27.63</v>
      </c>
      <c r="BI19" s="5">
        <v>26.57</v>
      </c>
      <c r="BJ19" s="5">
        <v>28.19</v>
      </c>
      <c r="BK19" s="5">
        <v>30.84</v>
      </c>
      <c r="BL19" s="5">
        <v>29.55</v>
      </c>
      <c r="BM19" s="5">
        <v>28.92</v>
      </c>
      <c r="BN19" s="5">
        <v>28.91</v>
      </c>
      <c r="BO19" s="5">
        <v>21.59</v>
      </c>
      <c r="BP19" s="5">
        <v>28.55</v>
      </c>
      <c r="BQ19" s="5">
        <v>23.47</v>
      </c>
      <c r="BR19" s="5">
        <v>25.85</v>
      </c>
      <c r="BS19" s="5">
        <v>24.86</v>
      </c>
      <c r="BT19" s="5">
        <v>28.42</v>
      </c>
      <c r="BU19" s="5">
        <v>27.7</v>
      </c>
      <c r="BV19" s="5">
        <v>27.94</v>
      </c>
      <c r="BW19" s="5">
        <v>26.2</v>
      </c>
      <c r="BX19" s="5">
        <v>30.1</v>
      </c>
      <c r="BY19" s="5">
        <v>29.25</v>
      </c>
      <c r="BZ19" s="5">
        <v>29.96</v>
      </c>
      <c r="CA19" s="5">
        <v>30.99</v>
      </c>
      <c r="CB19" s="5">
        <v>30.2</v>
      </c>
      <c r="CC19" s="5">
        <v>31.02</v>
      </c>
      <c r="CD19" s="5">
        <v>31.53</v>
      </c>
      <c r="CE19" s="5">
        <v>31.29</v>
      </c>
      <c r="CF19" s="5">
        <v>31.44</v>
      </c>
      <c r="CG19" s="5">
        <v>31.8</v>
      </c>
      <c r="CH19" s="5">
        <v>30.07</v>
      </c>
      <c r="CI19" s="5">
        <v>31.79</v>
      </c>
      <c r="CJ19" s="5">
        <v>32.01</v>
      </c>
      <c r="CK19" s="5">
        <v>32.01</v>
      </c>
      <c r="CL19" s="5">
        <v>30.49</v>
      </c>
      <c r="CM19" s="5">
        <v>31.46</v>
      </c>
      <c r="CN19" s="5">
        <v>30.88</v>
      </c>
      <c r="CO19" s="5">
        <v>31.75</v>
      </c>
      <c r="CP19" s="5">
        <v>32.42</v>
      </c>
      <c r="CQ19" s="5">
        <v>32.32</v>
      </c>
      <c r="CR19" s="5">
        <v>33.22</v>
      </c>
      <c r="CS19" s="5">
        <v>31.5</v>
      </c>
      <c r="CT19" s="5">
        <v>32.01</v>
      </c>
      <c r="CU19" s="5">
        <v>32.32</v>
      </c>
      <c r="CV19" s="5">
        <v>32.76</v>
      </c>
      <c r="CW19" s="5">
        <v>30.27</v>
      </c>
      <c r="CX19" s="5">
        <v>24.79</v>
      </c>
      <c r="CY19" s="5">
        <v>26.03</v>
      </c>
      <c r="CZ19" s="5">
        <v>30.25</v>
      </c>
      <c r="DA19" s="5">
        <v>31.72</v>
      </c>
      <c r="DB19" s="5">
        <v>32.07</v>
      </c>
      <c r="DC19" s="5">
        <v>31.44</v>
      </c>
      <c r="DD19" s="5">
        <v>27.51</v>
      </c>
      <c r="DE19" s="5">
        <v>24.07</v>
      </c>
      <c r="DF19" s="5">
        <v>29.7</v>
      </c>
      <c r="DG19"/>
      <c r="DH19"/>
      <c r="DI19"/>
      <c r="DJ19"/>
    </row>
    <row r="20" spans="1:114" ht="16.5" x14ac:dyDescent="0.25">
      <c r="A20" s="12">
        <v>0.70833333333333304</v>
      </c>
      <c r="B20" s="5">
        <v>20.32</v>
      </c>
      <c r="C20" s="5">
        <v>21.09</v>
      </c>
      <c r="D20" s="5">
        <v>23.01</v>
      </c>
      <c r="E20" s="5">
        <v>24.66</v>
      </c>
      <c r="F20" s="5">
        <v>21.9</v>
      </c>
      <c r="G20" s="5">
        <v>21.28</v>
      </c>
      <c r="H20" s="5">
        <v>23.54</v>
      </c>
      <c r="I20" s="5">
        <v>24.84</v>
      </c>
      <c r="J20" s="5">
        <v>21.24</v>
      </c>
      <c r="K20" s="5">
        <v>24.58</v>
      </c>
      <c r="L20" s="5">
        <v>26.32</v>
      </c>
      <c r="M20" s="5">
        <v>18.96</v>
      </c>
      <c r="N20" s="5">
        <v>18.77</v>
      </c>
      <c r="O20" s="5">
        <v>21.41</v>
      </c>
      <c r="P20" s="5">
        <v>24.18</v>
      </c>
      <c r="Q20" s="5">
        <v>25.13</v>
      </c>
      <c r="R20" s="5">
        <v>20.07</v>
      </c>
      <c r="S20" s="5">
        <v>22.61</v>
      </c>
      <c r="T20" s="5">
        <v>21.41</v>
      </c>
      <c r="U20" s="5">
        <v>22.62</v>
      </c>
      <c r="V20" s="5">
        <v>20.64</v>
      </c>
      <c r="W20" s="5">
        <v>22.34</v>
      </c>
      <c r="X20" s="5">
        <v>19.75</v>
      </c>
      <c r="Y20" s="5">
        <v>20.61</v>
      </c>
      <c r="Z20" s="5">
        <v>21.88</v>
      </c>
      <c r="AA20" s="5">
        <v>23.78</v>
      </c>
      <c r="AB20" s="5">
        <v>24.24</v>
      </c>
      <c r="AC20" s="5">
        <v>22.68</v>
      </c>
      <c r="AD20" s="5">
        <v>23.18</v>
      </c>
      <c r="AE20" s="5">
        <v>24.03</v>
      </c>
      <c r="AF20" s="5">
        <v>16.38</v>
      </c>
      <c r="AG20" s="5">
        <v>13.19</v>
      </c>
      <c r="AH20" s="5">
        <v>18.89</v>
      </c>
      <c r="AI20" s="5">
        <v>19.420000000000002</v>
      </c>
      <c r="AJ20" s="5">
        <v>19.989999999999998</v>
      </c>
      <c r="AK20" s="5">
        <v>21.55</v>
      </c>
      <c r="AL20" s="5">
        <v>24.79</v>
      </c>
      <c r="AM20" s="5">
        <v>25.78</v>
      </c>
      <c r="AN20" s="5">
        <v>25.72</v>
      </c>
      <c r="AO20" s="5">
        <v>25.71</v>
      </c>
      <c r="AP20" s="5">
        <v>26.28</v>
      </c>
      <c r="AQ20" s="5">
        <v>26.41</v>
      </c>
      <c r="AR20" s="5">
        <v>26.39</v>
      </c>
      <c r="AS20" s="5">
        <v>25.21</v>
      </c>
      <c r="AT20" s="5">
        <v>22.93</v>
      </c>
      <c r="AU20" s="5">
        <v>22.08</v>
      </c>
      <c r="AV20" s="5">
        <v>22.08</v>
      </c>
      <c r="AW20" s="5">
        <v>22.18</v>
      </c>
      <c r="AX20" s="5">
        <v>22.04</v>
      </c>
      <c r="AY20" s="5">
        <v>19.09</v>
      </c>
      <c r="AZ20" s="5">
        <v>21.19</v>
      </c>
      <c r="BA20" s="5">
        <v>22.99</v>
      </c>
      <c r="BB20" s="5">
        <v>24.51</v>
      </c>
      <c r="BC20" s="5">
        <v>25.71</v>
      </c>
      <c r="BD20" s="5">
        <v>23.79</v>
      </c>
      <c r="BE20" s="5">
        <v>23.51</v>
      </c>
      <c r="BF20" s="5">
        <v>25.71</v>
      </c>
      <c r="BG20" s="5">
        <v>23.9</v>
      </c>
      <c r="BH20" s="5">
        <v>24.12</v>
      </c>
      <c r="BI20" s="5">
        <v>24.11</v>
      </c>
      <c r="BJ20" s="5">
        <v>25.11</v>
      </c>
      <c r="BK20" s="5">
        <v>26.14</v>
      </c>
      <c r="BL20" s="5">
        <v>25.88</v>
      </c>
      <c r="BM20" s="5">
        <v>25.22</v>
      </c>
      <c r="BN20" s="5">
        <v>24.17</v>
      </c>
      <c r="BO20" s="5">
        <v>21.25</v>
      </c>
      <c r="BP20" s="5">
        <v>25.52</v>
      </c>
      <c r="BQ20" s="5">
        <v>23.68</v>
      </c>
      <c r="BR20" s="5">
        <v>24.3</v>
      </c>
      <c r="BS20" s="5">
        <v>23.54</v>
      </c>
      <c r="BT20" s="5">
        <v>25.72</v>
      </c>
      <c r="BU20" s="5">
        <v>25.95</v>
      </c>
      <c r="BV20" s="5">
        <v>25.82</v>
      </c>
      <c r="BW20" s="5">
        <v>25.42</v>
      </c>
      <c r="BX20" s="5">
        <v>28.56</v>
      </c>
      <c r="BY20" s="5">
        <v>25.95</v>
      </c>
      <c r="BZ20" s="5">
        <v>26.77</v>
      </c>
      <c r="CA20" s="5">
        <v>27.94</v>
      </c>
      <c r="CB20" s="5">
        <v>29.19</v>
      </c>
      <c r="CC20" s="5">
        <v>28.36</v>
      </c>
      <c r="CD20" s="5">
        <v>28.36</v>
      </c>
      <c r="CE20" s="5">
        <v>28.27</v>
      </c>
      <c r="CF20" s="5">
        <v>28.78</v>
      </c>
      <c r="CG20" s="5">
        <v>29.44</v>
      </c>
      <c r="CH20" s="5">
        <v>28.66</v>
      </c>
      <c r="CI20" s="5">
        <v>29.96</v>
      </c>
      <c r="CJ20" s="5">
        <v>30.84</v>
      </c>
      <c r="CK20" s="5">
        <v>30.84</v>
      </c>
      <c r="CL20" s="5">
        <v>28.91</v>
      </c>
      <c r="CM20" s="5">
        <v>30.18</v>
      </c>
      <c r="CN20" s="5">
        <v>29.12</v>
      </c>
      <c r="CO20" s="5">
        <v>30.2</v>
      </c>
      <c r="CP20" s="5">
        <v>29.44</v>
      </c>
      <c r="CQ20" s="5">
        <v>30.18</v>
      </c>
      <c r="CR20" s="5">
        <v>31.4</v>
      </c>
      <c r="CS20" s="5">
        <v>30.69</v>
      </c>
      <c r="CT20" s="5">
        <v>31.19</v>
      </c>
      <c r="CU20" s="5">
        <v>30.23</v>
      </c>
      <c r="CV20" s="5">
        <v>29.37</v>
      </c>
      <c r="CW20" s="5">
        <v>29.49</v>
      </c>
      <c r="CX20" s="5">
        <v>24.79</v>
      </c>
      <c r="CY20" s="5">
        <v>27.44</v>
      </c>
      <c r="CZ20" s="5">
        <v>29.27</v>
      </c>
      <c r="DA20" s="5">
        <v>30.59</v>
      </c>
      <c r="DB20" s="5">
        <v>30.82</v>
      </c>
      <c r="DC20" s="5">
        <v>30</v>
      </c>
      <c r="DD20" s="5">
        <v>24.74</v>
      </c>
      <c r="DE20" s="5">
        <v>23.78</v>
      </c>
      <c r="DF20" s="5">
        <v>29.39</v>
      </c>
      <c r="DG20"/>
      <c r="DH20"/>
      <c r="DI20"/>
      <c r="DJ20"/>
    </row>
    <row r="21" spans="1:114" ht="16.5" x14ac:dyDescent="0.25">
      <c r="A21" s="12">
        <v>0.75</v>
      </c>
      <c r="B21" s="5">
        <v>18.399999999999999</v>
      </c>
      <c r="C21" s="5">
        <v>19.100000000000001</v>
      </c>
      <c r="D21" s="5">
        <v>21.12</v>
      </c>
      <c r="E21" s="5">
        <v>22.85</v>
      </c>
      <c r="F21" s="5">
        <v>20.27</v>
      </c>
      <c r="G21" s="5">
        <v>19.86</v>
      </c>
      <c r="H21" s="5">
        <v>21.93</v>
      </c>
      <c r="I21" s="5">
        <v>21.13</v>
      </c>
      <c r="J21" s="5">
        <v>19.23</v>
      </c>
      <c r="K21" s="5">
        <v>21.14</v>
      </c>
      <c r="L21" s="5">
        <v>24.98</v>
      </c>
      <c r="M21" s="5">
        <v>17.18</v>
      </c>
      <c r="N21" s="5">
        <v>17.649999999999999</v>
      </c>
      <c r="O21" s="5">
        <v>20.93</v>
      </c>
      <c r="P21" s="5">
        <v>23.02</v>
      </c>
      <c r="Q21" s="5">
        <v>23.18</v>
      </c>
      <c r="R21" s="5">
        <v>18.43</v>
      </c>
      <c r="S21" s="5">
        <v>20.13</v>
      </c>
      <c r="T21" s="5">
        <v>19.59</v>
      </c>
      <c r="U21" s="5">
        <v>20.350000000000001</v>
      </c>
      <c r="V21" s="5">
        <v>19.2</v>
      </c>
      <c r="W21" s="5">
        <v>20.64</v>
      </c>
      <c r="X21" s="5">
        <v>18.829999999999998</v>
      </c>
      <c r="Y21" s="5">
        <v>19.149999999999999</v>
      </c>
      <c r="Z21" s="5">
        <v>20.22</v>
      </c>
      <c r="AA21" s="5">
        <v>21.74</v>
      </c>
      <c r="AB21" s="5">
        <v>22.42</v>
      </c>
      <c r="AC21" s="5">
        <v>20.84</v>
      </c>
      <c r="AD21" s="5">
        <v>21.74</v>
      </c>
      <c r="AE21" s="5">
        <v>23.17</v>
      </c>
      <c r="AF21" s="5">
        <v>15.31</v>
      </c>
      <c r="AG21" s="5">
        <v>12.95</v>
      </c>
      <c r="AH21" s="5">
        <v>18.309999999999999</v>
      </c>
      <c r="AI21" s="5">
        <v>17.690000000000001</v>
      </c>
      <c r="AJ21" s="5">
        <v>17.91</v>
      </c>
      <c r="AK21" s="5">
        <v>19.39</v>
      </c>
      <c r="AL21" s="5">
        <v>21.76</v>
      </c>
      <c r="AM21" s="5">
        <v>22.7</v>
      </c>
      <c r="AN21" s="5">
        <v>24.69</v>
      </c>
      <c r="AO21" s="5">
        <v>24.34</v>
      </c>
      <c r="AP21" s="5">
        <v>25.22</v>
      </c>
      <c r="AQ21" s="5">
        <v>24.02</v>
      </c>
      <c r="AR21" s="5">
        <v>24.02</v>
      </c>
      <c r="AS21" s="5">
        <v>23.31</v>
      </c>
      <c r="AT21" s="5">
        <v>21.22</v>
      </c>
      <c r="AU21" s="5">
        <v>19.399999999999999</v>
      </c>
      <c r="AV21" s="5">
        <v>19.920000000000002</v>
      </c>
      <c r="AW21" s="5">
        <v>19.350000000000001</v>
      </c>
      <c r="AX21" s="5">
        <v>19.54</v>
      </c>
      <c r="AY21" s="5">
        <v>17.989999999999998</v>
      </c>
      <c r="AZ21" s="5">
        <v>19.02</v>
      </c>
      <c r="BA21" s="5">
        <v>20.399999999999999</v>
      </c>
      <c r="BB21" s="5">
        <v>21.7</v>
      </c>
      <c r="BC21" s="5">
        <v>22.93</v>
      </c>
      <c r="BD21" s="5">
        <v>21.72</v>
      </c>
      <c r="BE21" s="5">
        <v>21.15</v>
      </c>
      <c r="BF21" s="5">
        <v>23.3</v>
      </c>
      <c r="BG21" s="5">
        <v>21.7</v>
      </c>
      <c r="BH21" s="5">
        <v>21.47</v>
      </c>
      <c r="BI21" s="5">
        <v>21.41</v>
      </c>
      <c r="BJ21" s="5">
        <v>22</v>
      </c>
      <c r="BK21" s="5">
        <v>22.92</v>
      </c>
      <c r="BL21" s="5">
        <v>22.58</v>
      </c>
      <c r="BM21" s="5">
        <v>22.93</v>
      </c>
      <c r="BN21" s="5">
        <v>22.28</v>
      </c>
      <c r="BO21" s="5">
        <v>21.1</v>
      </c>
      <c r="BP21" s="5">
        <v>23.35</v>
      </c>
      <c r="BQ21" s="5">
        <v>21.74</v>
      </c>
      <c r="BR21" s="5">
        <v>22.87</v>
      </c>
      <c r="BS21" s="5">
        <v>21.72</v>
      </c>
      <c r="BT21" s="5">
        <v>22.14</v>
      </c>
      <c r="BU21" s="5">
        <v>23.15</v>
      </c>
      <c r="BV21" s="5">
        <v>23.44</v>
      </c>
      <c r="BW21" s="5">
        <v>23.28</v>
      </c>
      <c r="BX21" s="5">
        <v>25.42</v>
      </c>
      <c r="BY21" s="5">
        <v>23.01</v>
      </c>
      <c r="BZ21" s="5">
        <v>24.51</v>
      </c>
      <c r="CA21" s="5">
        <v>25.64</v>
      </c>
      <c r="CB21" s="5">
        <v>26.73</v>
      </c>
      <c r="CC21" s="5">
        <v>26.11</v>
      </c>
      <c r="CD21" s="5">
        <v>26.26</v>
      </c>
      <c r="CE21" s="5">
        <v>26.63</v>
      </c>
      <c r="CF21" s="5">
        <v>26.8</v>
      </c>
      <c r="CG21" s="5">
        <v>27.32</v>
      </c>
      <c r="CH21" s="5">
        <v>27.21</v>
      </c>
      <c r="CI21" s="5">
        <v>27.26</v>
      </c>
      <c r="CJ21" s="5">
        <v>28.62</v>
      </c>
      <c r="CK21" s="5">
        <v>28.62</v>
      </c>
      <c r="CL21" s="5">
        <v>27.45</v>
      </c>
      <c r="CM21" s="5">
        <v>27.98</v>
      </c>
      <c r="CN21" s="5">
        <v>27.28</v>
      </c>
      <c r="CO21" s="5">
        <v>27.78</v>
      </c>
      <c r="CP21" s="5">
        <v>28.06</v>
      </c>
      <c r="CQ21" s="5">
        <v>28.39</v>
      </c>
      <c r="CR21" s="5">
        <v>29.08</v>
      </c>
      <c r="CS21" s="5">
        <v>27.79</v>
      </c>
      <c r="CT21" s="5">
        <v>28.51</v>
      </c>
      <c r="CU21" s="5">
        <v>28.51</v>
      </c>
      <c r="CV21" s="5">
        <v>27.9</v>
      </c>
      <c r="CW21" s="5">
        <v>28.33</v>
      </c>
      <c r="CX21" s="5">
        <v>24.97</v>
      </c>
      <c r="CY21" s="5">
        <v>26.16</v>
      </c>
      <c r="CZ21" s="5">
        <v>27.27</v>
      </c>
      <c r="DA21" s="5">
        <v>28.47</v>
      </c>
      <c r="DB21" s="5">
        <v>29.44</v>
      </c>
      <c r="DC21" s="5">
        <v>27.97</v>
      </c>
      <c r="DD21" s="5">
        <v>24.49</v>
      </c>
      <c r="DE21" s="5">
        <v>23.66</v>
      </c>
      <c r="DF21" s="5">
        <v>28.79</v>
      </c>
      <c r="DG21"/>
      <c r="DH21"/>
      <c r="DI21"/>
      <c r="DJ21"/>
    </row>
    <row r="22" spans="1:114" ht="16.5" x14ac:dyDescent="0.25">
      <c r="A22" s="12">
        <v>0.79166666666666696</v>
      </c>
      <c r="B22" s="5">
        <v>17.32</v>
      </c>
      <c r="C22" s="5">
        <v>17.89</v>
      </c>
      <c r="D22" s="5">
        <v>19.52</v>
      </c>
      <c r="E22" s="5">
        <v>20.84</v>
      </c>
      <c r="F22" s="5">
        <v>19.420000000000002</v>
      </c>
      <c r="G22" s="5">
        <v>18.93</v>
      </c>
      <c r="H22" s="5">
        <v>21.41</v>
      </c>
      <c r="I22" s="5">
        <v>20.55</v>
      </c>
      <c r="J22" s="5">
        <v>17.62</v>
      </c>
      <c r="K22" s="5">
        <v>20.6</v>
      </c>
      <c r="L22" s="5">
        <v>24.56</v>
      </c>
      <c r="M22" s="5">
        <v>16.72</v>
      </c>
      <c r="N22" s="5">
        <v>17.13</v>
      </c>
      <c r="O22" s="5">
        <v>20.65</v>
      </c>
      <c r="P22" s="5">
        <v>20.81</v>
      </c>
      <c r="Q22" s="5">
        <v>22.2</v>
      </c>
      <c r="R22" s="5">
        <v>17.809999999999999</v>
      </c>
      <c r="S22" s="5">
        <v>19.059999999999999</v>
      </c>
      <c r="T22" s="5">
        <v>18.420000000000002</v>
      </c>
      <c r="U22" s="5">
        <v>18.579999999999998</v>
      </c>
      <c r="V22" s="5">
        <v>18.77</v>
      </c>
      <c r="W22" s="5">
        <v>20.72</v>
      </c>
      <c r="X22" s="5">
        <v>18.41</v>
      </c>
      <c r="Y22" s="5">
        <v>18.27</v>
      </c>
      <c r="Z22" s="5">
        <v>19.61</v>
      </c>
      <c r="AA22" s="5">
        <v>20.68</v>
      </c>
      <c r="AB22" s="5">
        <v>21.23</v>
      </c>
      <c r="AC22" s="5">
        <v>20.13</v>
      </c>
      <c r="AD22" s="5">
        <v>21.07</v>
      </c>
      <c r="AE22" s="5">
        <v>22.68</v>
      </c>
      <c r="AF22" s="5">
        <v>14.75</v>
      </c>
      <c r="AG22" s="5">
        <v>13.04</v>
      </c>
      <c r="AH22" s="5">
        <v>17.989999999999998</v>
      </c>
      <c r="AI22" s="5">
        <v>17.239999999999998</v>
      </c>
      <c r="AJ22" s="5">
        <v>17.11</v>
      </c>
      <c r="AK22" s="5">
        <v>18.86</v>
      </c>
      <c r="AL22" s="5">
        <v>20.76</v>
      </c>
      <c r="AM22" s="5">
        <v>21.29</v>
      </c>
      <c r="AN22" s="5">
        <v>24.15</v>
      </c>
      <c r="AO22" s="5">
        <v>23.6</v>
      </c>
      <c r="AP22" s="5">
        <v>24.76</v>
      </c>
      <c r="AQ22" s="5">
        <v>23.45</v>
      </c>
      <c r="AR22" s="5">
        <v>23.5</v>
      </c>
      <c r="AS22" s="5">
        <v>23.76</v>
      </c>
      <c r="AT22" s="5">
        <v>20.13</v>
      </c>
      <c r="AU22" s="5">
        <v>18.239999999999998</v>
      </c>
      <c r="AV22" s="5">
        <v>19.04</v>
      </c>
      <c r="AW22" s="5">
        <v>18.68</v>
      </c>
      <c r="AX22" s="5">
        <v>19.170000000000002</v>
      </c>
      <c r="AY22" s="5">
        <v>16.78</v>
      </c>
      <c r="AZ22" s="5">
        <v>18.260000000000002</v>
      </c>
      <c r="BA22" s="5">
        <v>19.53</v>
      </c>
      <c r="BB22" s="5">
        <v>20.78</v>
      </c>
      <c r="BC22" s="5">
        <v>22</v>
      </c>
      <c r="BD22" s="5">
        <v>20.16</v>
      </c>
      <c r="BE22" s="5">
        <v>20.28</v>
      </c>
      <c r="BF22" s="5">
        <v>21.74</v>
      </c>
      <c r="BG22" s="5">
        <v>21.02</v>
      </c>
      <c r="BH22" s="5">
        <v>20.27</v>
      </c>
      <c r="BI22" s="5">
        <v>21.34</v>
      </c>
      <c r="BJ22" s="5">
        <v>20.92</v>
      </c>
      <c r="BK22" s="5">
        <v>21.94</v>
      </c>
      <c r="BL22" s="5">
        <v>21.66</v>
      </c>
      <c r="BM22" s="5">
        <v>22</v>
      </c>
      <c r="BN22" s="5">
        <v>21.36</v>
      </c>
      <c r="BO22" s="5">
        <v>21.26</v>
      </c>
      <c r="BP22" s="5">
        <v>22.64</v>
      </c>
      <c r="BQ22" s="5">
        <v>20.84</v>
      </c>
      <c r="BR22" s="5">
        <v>22.44</v>
      </c>
      <c r="BS22" s="5">
        <v>20.53</v>
      </c>
      <c r="BT22" s="5">
        <v>21.14</v>
      </c>
      <c r="BU22" s="5">
        <v>21.81</v>
      </c>
      <c r="BV22" s="5">
        <v>22.39</v>
      </c>
      <c r="BW22" s="5">
        <v>22.87</v>
      </c>
      <c r="BX22" s="5">
        <v>24.24</v>
      </c>
      <c r="BY22" s="5">
        <v>21.79</v>
      </c>
      <c r="BZ22" s="5">
        <v>24.27</v>
      </c>
      <c r="CA22" s="5">
        <v>24.43</v>
      </c>
      <c r="CB22" s="5">
        <v>25.85</v>
      </c>
      <c r="CC22" s="5">
        <v>24.84</v>
      </c>
      <c r="CD22" s="5">
        <v>25.41</v>
      </c>
      <c r="CE22" s="5">
        <v>25.26</v>
      </c>
      <c r="CF22" s="5">
        <v>25.81</v>
      </c>
      <c r="CG22" s="5">
        <v>26.56</v>
      </c>
      <c r="CH22" s="5">
        <v>26.33</v>
      </c>
      <c r="CI22" s="5">
        <v>25.93</v>
      </c>
      <c r="CJ22" s="5">
        <v>26.92</v>
      </c>
      <c r="CK22" s="5">
        <v>26.92</v>
      </c>
      <c r="CL22" s="5">
        <v>26.59</v>
      </c>
      <c r="CM22" s="5">
        <v>27.15</v>
      </c>
      <c r="CN22" s="5">
        <v>25.96</v>
      </c>
      <c r="CO22" s="5">
        <v>26.86</v>
      </c>
      <c r="CP22" s="5">
        <v>26.68</v>
      </c>
      <c r="CQ22" s="5">
        <v>27.02</v>
      </c>
      <c r="CR22" s="5">
        <v>27.24</v>
      </c>
      <c r="CS22" s="5">
        <v>26.37</v>
      </c>
      <c r="CT22" s="5">
        <v>26.68</v>
      </c>
      <c r="CU22" s="5">
        <v>27.11</v>
      </c>
      <c r="CV22" s="5">
        <v>27.28</v>
      </c>
      <c r="CW22" s="5">
        <v>27.04</v>
      </c>
      <c r="CX22" s="5">
        <v>24.86</v>
      </c>
      <c r="CY22" s="5">
        <v>25.46</v>
      </c>
      <c r="CZ22" s="5">
        <v>27</v>
      </c>
      <c r="DA22" s="5">
        <v>27.53</v>
      </c>
      <c r="DB22" s="5">
        <v>28.64</v>
      </c>
      <c r="DC22" s="5">
        <v>26.25</v>
      </c>
      <c r="DD22" s="5">
        <v>24.34</v>
      </c>
      <c r="DE22" s="5">
        <v>23.58</v>
      </c>
      <c r="DF22" s="5">
        <v>28.08</v>
      </c>
      <c r="DG22"/>
      <c r="DH22"/>
      <c r="DI22"/>
      <c r="DJ22"/>
    </row>
    <row r="23" spans="1:114" ht="16.5" x14ac:dyDescent="0.25">
      <c r="A23" s="12">
        <v>0.83333333333333304</v>
      </c>
      <c r="B23" s="5">
        <v>16.38</v>
      </c>
      <c r="C23" s="5">
        <v>16.73</v>
      </c>
      <c r="D23" s="5">
        <v>18.29</v>
      </c>
      <c r="E23" s="5">
        <v>20.420000000000002</v>
      </c>
      <c r="F23" s="5">
        <v>18.84</v>
      </c>
      <c r="G23" s="5">
        <v>18.510000000000002</v>
      </c>
      <c r="H23" s="5">
        <v>20.66</v>
      </c>
      <c r="I23" s="5">
        <v>19.75</v>
      </c>
      <c r="J23" s="5">
        <v>17.73</v>
      </c>
      <c r="K23" s="5">
        <v>19.77</v>
      </c>
      <c r="L23" s="5">
        <v>22.83</v>
      </c>
      <c r="M23" s="5">
        <v>16.41</v>
      </c>
      <c r="N23" s="5">
        <v>16.760000000000002</v>
      </c>
      <c r="O23" s="5">
        <v>19.940000000000001</v>
      </c>
      <c r="P23" s="5">
        <v>20.27</v>
      </c>
      <c r="Q23" s="5">
        <v>21.13</v>
      </c>
      <c r="R23" s="5">
        <v>17.46</v>
      </c>
      <c r="S23" s="5">
        <v>18.77</v>
      </c>
      <c r="T23" s="5">
        <v>18</v>
      </c>
      <c r="U23" s="5">
        <v>18.329999999999998</v>
      </c>
      <c r="V23" s="5">
        <v>18.2</v>
      </c>
      <c r="W23" s="5">
        <v>20.13</v>
      </c>
      <c r="X23" s="5">
        <v>18.41</v>
      </c>
      <c r="Y23" s="5">
        <v>17.72</v>
      </c>
      <c r="Z23" s="5">
        <v>19.23</v>
      </c>
      <c r="AA23" s="5">
        <v>20.13</v>
      </c>
      <c r="AB23" s="5">
        <v>20.84</v>
      </c>
      <c r="AC23" s="5">
        <v>19.77</v>
      </c>
      <c r="AD23" s="5">
        <v>20.62</v>
      </c>
      <c r="AE23" s="5">
        <v>21.16</v>
      </c>
      <c r="AF23" s="5">
        <v>15.14</v>
      </c>
      <c r="AG23" s="5">
        <v>13.4</v>
      </c>
      <c r="AH23" s="5">
        <v>17.66</v>
      </c>
      <c r="AI23" s="5">
        <v>16.46</v>
      </c>
      <c r="AJ23" s="5">
        <v>17.62</v>
      </c>
      <c r="AK23" s="5">
        <v>19.149999999999999</v>
      </c>
      <c r="AL23" s="5">
        <v>20.38</v>
      </c>
      <c r="AM23" s="5">
        <v>20.97</v>
      </c>
      <c r="AN23" s="5">
        <v>24.12</v>
      </c>
      <c r="AO23" s="5">
        <v>22.45</v>
      </c>
      <c r="AP23" s="5">
        <v>24.52</v>
      </c>
      <c r="AQ23" s="5">
        <v>22.9</v>
      </c>
      <c r="AR23" s="5">
        <v>23.28</v>
      </c>
      <c r="AS23" s="5">
        <v>22.38</v>
      </c>
      <c r="AT23" s="5">
        <v>19.34</v>
      </c>
      <c r="AU23" s="5">
        <v>17.64</v>
      </c>
      <c r="AV23" s="5">
        <v>17.95</v>
      </c>
      <c r="AW23" s="5">
        <v>18.27</v>
      </c>
      <c r="AX23" s="5">
        <v>18.510000000000002</v>
      </c>
      <c r="AY23" s="5">
        <v>16.329999999999998</v>
      </c>
      <c r="AZ23" s="5">
        <v>17.75</v>
      </c>
      <c r="BA23" s="5">
        <v>18.98</v>
      </c>
      <c r="BB23" s="5">
        <v>20.13</v>
      </c>
      <c r="BC23" s="5">
        <v>22.08</v>
      </c>
      <c r="BD23" s="5">
        <v>19.48</v>
      </c>
      <c r="BE23" s="5">
        <v>19.829999999999998</v>
      </c>
      <c r="BF23" s="5">
        <v>20.73</v>
      </c>
      <c r="BG23" s="5">
        <v>20.68</v>
      </c>
      <c r="BH23" s="5">
        <v>19.48</v>
      </c>
      <c r="BI23" s="5">
        <v>21.11</v>
      </c>
      <c r="BJ23" s="5">
        <v>20.49</v>
      </c>
      <c r="BK23" s="5">
        <v>21.57</v>
      </c>
      <c r="BL23" s="5">
        <v>22.58</v>
      </c>
      <c r="BM23" s="5">
        <v>21.09</v>
      </c>
      <c r="BN23" s="5">
        <v>20.97</v>
      </c>
      <c r="BO23" s="5">
        <v>21.51</v>
      </c>
      <c r="BP23" s="5">
        <v>21.93</v>
      </c>
      <c r="BQ23" s="5">
        <v>20.71</v>
      </c>
      <c r="BR23" s="5">
        <v>22.08</v>
      </c>
      <c r="BS23" s="5">
        <v>19.93</v>
      </c>
      <c r="BT23" s="5">
        <v>20.69</v>
      </c>
      <c r="BU23" s="5">
        <v>21.13</v>
      </c>
      <c r="BV23" s="5">
        <v>22.18</v>
      </c>
      <c r="BW23" s="5">
        <v>22.68</v>
      </c>
      <c r="BX23" s="5">
        <v>23.87</v>
      </c>
      <c r="BY23" s="5">
        <v>21.14</v>
      </c>
      <c r="BZ23" s="5">
        <v>23.59</v>
      </c>
      <c r="CA23" s="5">
        <v>23.73</v>
      </c>
      <c r="CB23" s="5">
        <v>25.01</v>
      </c>
      <c r="CC23" s="5">
        <v>24.76</v>
      </c>
      <c r="CD23" s="5">
        <v>25.82</v>
      </c>
      <c r="CE23" s="5">
        <v>24.74</v>
      </c>
      <c r="CF23" s="5">
        <v>25.56</v>
      </c>
      <c r="CG23" s="5">
        <v>26.13</v>
      </c>
      <c r="CH23" s="5">
        <v>26.2</v>
      </c>
      <c r="CI23" s="5">
        <v>25.7</v>
      </c>
      <c r="CJ23" s="5">
        <v>26.24</v>
      </c>
      <c r="CK23" s="5">
        <v>26.24</v>
      </c>
      <c r="CL23" s="5">
        <v>26.13</v>
      </c>
      <c r="CM23" s="5">
        <v>26.6</v>
      </c>
      <c r="CN23" s="5">
        <v>25.56</v>
      </c>
      <c r="CO23" s="5">
        <v>26.59</v>
      </c>
      <c r="CP23" s="5">
        <v>25.89</v>
      </c>
      <c r="CQ23" s="5">
        <v>26.78</v>
      </c>
      <c r="CR23" s="5">
        <v>26.26</v>
      </c>
      <c r="CS23" s="5">
        <v>25.7</v>
      </c>
      <c r="CT23" s="5">
        <v>26.44</v>
      </c>
      <c r="CU23" s="5">
        <v>26.49</v>
      </c>
      <c r="CV23" s="5">
        <v>27.05</v>
      </c>
      <c r="CW23" s="5">
        <v>26.25</v>
      </c>
      <c r="CX23" s="5">
        <v>24.86</v>
      </c>
      <c r="CY23" s="5">
        <v>25.43</v>
      </c>
      <c r="CZ23" s="5">
        <v>26.15</v>
      </c>
      <c r="DA23" s="5">
        <v>27.63</v>
      </c>
      <c r="DB23" s="5">
        <v>28.26</v>
      </c>
      <c r="DC23" s="5">
        <v>25.7</v>
      </c>
      <c r="DD23" s="5">
        <v>24.21</v>
      </c>
      <c r="DE23" s="5">
        <v>24.2</v>
      </c>
      <c r="DF23" s="5">
        <v>27.31</v>
      </c>
      <c r="DG23"/>
      <c r="DH23"/>
      <c r="DI23"/>
      <c r="DJ23"/>
    </row>
    <row r="24" spans="1:114" ht="16.5" x14ac:dyDescent="0.25">
      <c r="A24" s="12">
        <v>0.875</v>
      </c>
      <c r="B24" s="5">
        <v>15.24</v>
      </c>
      <c r="C24" s="5">
        <v>15.8</v>
      </c>
      <c r="D24" s="5">
        <v>16.72</v>
      </c>
      <c r="E24" s="5">
        <v>19.7</v>
      </c>
      <c r="F24" s="5">
        <v>18.72</v>
      </c>
      <c r="G24" s="5">
        <v>18.34</v>
      </c>
      <c r="H24" s="5">
        <v>20.05</v>
      </c>
      <c r="I24" s="5">
        <v>19.170000000000002</v>
      </c>
      <c r="J24" s="5">
        <v>17.5</v>
      </c>
      <c r="K24" s="5">
        <v>18.96</v>
      </c>
      <c r="L24" s="5">
        <v>22</v>
      </c>
      <c r="M24" s="5">
        <v>15.77</v>
      </c>
      <c r="N24" s="5">
        <v>16.77</v>
      </c>
      <c r="O24" s="5">
        <v>19.84</v>
      </c>
      <c r="P24" s="5">
        <v>20.329999999999998</v>
      </c>
      <c r="Q24" s="5">
        <v>20.010000000000002</v>
      </c>
      <c r="R24" s="5">
        <v>16.86</v>
      </c>
      <c r="S24" s="5">
        <v>18.12</v>
      </c>
      <c r="T24" s="5">
        <v>17.86</v>
      </c>
      <c r="U24" s="5">
        <v>18.46</v>
      </c>
      <c r="V24" s="5">
        <v>17.89</v>
      </c>
      <c r="W24" s="5">
        <v>19.45</v>
      </c>
      <c r="X24" s="5">
        <v>17.850000000000001</v>
      </c>
      <c r="Y24" s="5">
        <v>17.22</v>
      </c>
      <c r="Z24" s="5">
        <v>19.29</v>
      </c>
      <c r="AA24" s="5">
        <v>19.739999999999998</v>
      </c>
      <c r="AB24" s="5">
        <v>20.83</v>
      </c>
      <c r="AC24" s="5">
        <v>19.920000000000002</v>
      </c>
      <c r="AD24" s="5">
        <v>20.16</v>
      </c>
      <c r="AE24" s="5">
        <v>20.83</v>
      </c>
      <c r="AF24" s="5">
        <v>14.93</v>
      </c>
      <c r="AG24" s="5">
        <v>13.45</v>
      </c>
      <c r="AH24" s="5">
        <v>17.600000000000001</v>
      </c>
      <c r="AI24" s="5">
        <v>15.79</v>
      </c>
      <c r="AJ24" s="5">
        <v>17.64</v>
      </c>
      <c r="AK24" s="5">
        <v>18.88</v>
      </c>
      <c r="AL24" s="5">
        <v>20.7</v>
      </c>
      <c r="AM24" s="5">
        <v>20.27</v>
      </c>
      <c r="AN24" s="5">
        <v>23.87</v>
      </c>
      <c r="AO24" s="5">
        <v>23.06</v>
      </c>
      <c r="AP24" s="5">
        <v>24.66</v>
      </c>
      <c r="AQ24" s="5">
        <v>22.39</v>
      </c>
      <c r="AR24" s="5">
        <v>22.9</v>
      </c>
      <c r="AS24" s="5">
        <v>22</v>
      </c>
      <c r="AT24" s="5">
        <v>18.920000000000002</v>
      </c>
      <c r="AU24" s="5">
        <v>16.690000000000001</v>
      </c>
      <c r="AV24" s="5">
        <v>17.16</v>
      </c>
      <c r="AW24" s="5">
        <v>18.649999999999999</v>
      </c>
      <c r="AX24" s="5">
        <v>18.27</v>
      </c>
      <c r="AY24" s="5">
        <v>15.55</v>
      </c>
      <c r="AZ24" s="5">
        <v>17.28</v>
      </c>
      <c r="BA24" s="5">
        <v>18.45</v>
      </c>
      <c r="BB24" s="5">
        <v>19.47</v>
      </c>
      <c r="BC24" s="5">
        <v>22.28</v>
      </c>
      <c r="BD24" s="5">
        <v>19.600000000000001</v>
      </c>
      <c r="BE24" s="5">
        <v>19.38</v>
      </c>
      <c r="BF24" s="5">
        <v>20.48</v>
      </c>
      <c r="BG24" s="5">
        <v>20.05</v>
      </c>
      <c r="BH24" s="5">
        <v>18.510000000000002</v>
      </c>
      <c r="BI24" s="5">
        <v>21.34</v>
      </c>
      <c r="BJ24" s="5">
        <v>20.95</v>
      </c>
      <c r="BK24" s="5">
        <v>21.27</v>
      </c>
      <c r="BL24" s="5">
        <v>22.1</v>
      </c>
      <c r="BM24" s="5">
        <v>20.55</v>
      </c>
      <c r="BN24" s="5">
        <v>20.55</v>
      </c>
      <c r="BO24" s="5">
        <v>21.55</v>
      </c>
      <c r="BP24" s="5">
        <v>21.9</v>
      </c>
      <c r="BQ24" s="5">
        <v>20.82</v>
      </c>
      <c r="BR24" s="5">
        <v>22.09</v>
      </c>
      <c r="BS24" s="5">
        <v>19.25</v>
      </c>
      <c r="BT24" s="5">
        <v>20.87</v>
      </c>
      <c r="BU24" s="5">
        <v>20.69</v>
      </c>
      <c r="BV24" s="5">
        <v>22.2</v>
      </c>
      <c r="BW24" s="5">
        <v>22.51</v>
      </c>
      <c r="BX24" s="5">
        <v>23.82</v>
      </c>
      <c r="BY24" s="5">
        <v>20.16</v>
      </c>
      <c r="BZ24" s="5">
        <v>23.13</v>
      </c>
      <c r="CA24" s="5">
        <v>23.17</v>
      </c>
      <c r="CB24" s="5">
        <v>24.34</v>
      </c>
      <c r="CC24" s="5">
        <v>25.16</v>
      </c>
      <c r="CD24" s="5">
        <v>26.01</v>
      </c>
      <c r="CE24" s="5">
        <v>24.71</v>
      </c>
      <c r="CF24" s="5">
        <v>25.01</v>
      </c>
      <c r="CG24" s="5">
        <v>25.71</v>
      </c>
      <c r="CH24" s="5">
        <v>25.72</v>
      </c>
      <c r="CI24" s="5">
        <v>25.26</v>
      </c>
      <c r="CJ24" s="5">
        <v>25.71</v>
      </c>
      <c r="CK24" s="5">
        <v>25.71</v>
      </c>
      <c r="CL24" s="5">
        <v>26.06</v>
      </c>
      <c r="CM24" s="5">
        <v>26.25</v>
      </c>
      <c r="CN24" s="5">
        <v>25.17</v>
      </c>
      <c r="CO24" s="5">
        <v>26.48</v>
      </c>
      <c r="CP24" s="5">
        <v>25.54</v>
      </c>
      <c r="CQ24" s="5">
        <v>26.62</v>
      </c>
      <c r="CR24" s="5">
        <v>25.83</v>
      </c>
      <c r="CS24" s="5">
        <v>25.36</v>
      </c>
      <c r="CT24" s="5">
        <v>26.39</v>
      </c>
      <c r="CU24" s="5">
        <v>25.91</v>
      </c>
      <c r="CV24" s="5">
        <v>26.7</v>
      </c>
      <c r="CW24" s="5">
        <v>25.88</v>
      </c>
      <c r="CX24" s="5">
        <v>25.04</v>
      </c>
      <c r="CY24" s="5">
        <v>25.38</v>
      </c>
      <c r="CZ24" s="5">
        <v>25.83</v>
      </c>
      <c r="DA24" s="5">
        <v>27.53</v>
      </c>
      <c r="DB24" s="5">
        <v>27.89</v>
      </c>
      <c r="DC24" s="5">
        <v>25.6</v>
      </c>
      <c r="DD24" s="5">
        <v>24.19</v>
      </c>
      <c r="DE24" s="5">
        <v>23.59</v>
      </c>
      <c r="DF24" s="5">
        <v>26.94</v>
      </c>
      <c r="DG24"/>
      <c r="DH24"/>
      <c r="DI24"/>
      <c r="DJ24"/>
    </row>
    <row r="25" spans="1:114" ht="16.5" x14ac:dyDescent="0.25">
      <c r="A25" s="12">
        <v>0.91666666666666696</v>
      </c>
      <c r="B25" s="5">
        <v>14.72</v>
      </c>
      <c r="C25" s="5">
        <v>14.89</v>
      </c>
      <c r="D25" s="5">
        <v>16.420000000000002</v>
      </c>
      <c r="E25" s="5">
        <v>18.64</v>
      </c>
      <c r="F25" s="5">
        <v>18.329999999999998</v>
      </c>
      <c r="G25" s="5">
        <v>18.489999999999998</v>
      </c>
      <c r="H25" s="5">
        <v>19.73</v>
      </c>
      <c r="I25" s="5">
        <v>18.899999999999999</v>
      </c>
      <c r="J25" s="5">
        <v>17.48</v>
      </c>
      <c r="K25" s="5">
        <v>18.64</v>
      </c>
      <c r="L25" s="5">
        <v>21.25</v>
      </c>
      <c r="M25" s="5">
        <v>15.95</v>
      </c>
      <c r="N25" s="5">
        <v>17.010000000000002</v>
      </c>
      <c r="O25" s="5">
        <v>19.809999999999999</v>
      </c>
      <c r="P25" s="5">
        <v>20.22</v>
      </c>
      <c r="Q25" s="5">
        <v>19.75</v>
      </c>
      <c r="R25" s="5">
        <v>16.86</v>
      </c>
      <c r="S25" s="5">
        <v>17.899999999999999</v>
      </c>
      <c r="T25" s="5">
        <v>17.71</v>
      </c>
      <c r="U25" s="5">
        <v>18.64</v>
      </c>
      <c r="V25" s="5">
        <v>17.809999999999999</v>
      </c>
      <c r="W25" s="5">
        <v>19.13</v>
      </c>
      <c r="X25" s="5">
        <v>17.48</v>
      </c>
      <c r="Y25" s="5">
        <v>17.45</v>
      </c>
      <c r="Z25" s="5">
        <v>19.079999999999998</v>
      </c>
      <c r="AA25" s="5">
        <v>19.23</v>
      </c>
      <c r="AB25" s="5">
        <v>21.14</v>
      </c>
      <c r="AC25" s="5">
        <v>19.079999999999998</v>
      </c>
      <c r="AD25" s="5">
        <v>19.79</v>
      </c>
      <c r="AE25" s="5">
        <v>20.75</v>
      </c>
      <c r="AF25" s="5">
        <v>14.94</v>
      </c>
      <c r="AG25" s="5">
        <v>13.71</v>
      </c>
      <c r="AH25" s="5">
        <v>17.5</v>
      </c>
      <c r="AI25" s="5">
        <v>14.81</v>
      </c>
      <c r="AJ25" s="5">
        <v>17.670000000000002</v>
      </c>
      <c r="AK25" s="5">
        <v>18.64</v>
      </c>
      <c r="AL25" s="5">
        <v>21.16</v>
      </c>
      <c r="AM25" s="5">
        <v>20.16</v>
      </c>
      <c r="AN25" s="5">
        <v>23.13</v>
      </c>
      <c r="AO25" s="5">
        <v>22.93</v>
      </c>
      <c r="AP25" s="5">
        <v>24.21</v>
      </c>
      <c r="AQ25" s="5">
        <v>22.74</v>
      </c>
      <c r="AR25" s="5">
        <v>22.14</v>
      </c>
      <c r="AS25" s="5">
        <v>22.11</v>
      </c>
      <c r="AT25" s="5">
        <v>18.559999999999999</v>
      </c>
      <c r="AU25" s="5">
        <v>16.47</v>
      </c>
      <c r="AV25" s="5">
        <v>16.91</v>
      </c>
      <c r="AW25" s="5">
        <v>17.73</v>
      </c>
      <c r="AX25" s="5">
        <v>18.149999999999999</v>
      </c>
      <c r="AY25" s="5">
        <v>15.1</v>
      </c>
      <c r="AZ25" s="5">
        <v>16.84</v>
      </c>
      <c r="BA25" s="5">
        <v>17.89</v>
      </c>
      <c r="BB25" s="5">
        <v>19.3</v>
      </c>
      <c r="BC25" s="5">
        <v>22.15</v>
      </c>
      <c r="BD25" s="5">
        <v>19.37</v>
      </c>
      <c r="BE25" s="5">
        <v>19.02</v>
      </c>
      <c r="BF25" s="5">
        <v>20.51</v>
      </c>
      <c r="BG25" s="5">
        <v>18.920000000000002</v>
      </c>
      <c r="BH25" s="5">
        <v>18.07</v>
      </c>
      <c r="BI25" s="5">
        <v>21.34</v>
      </c>
      <c r="BJ25" s="5">
        <v>20.81</v>
      </c>
      <c r="BK25" s="5">
        <v>20.97</v>
      </c>
      <c r="BL25" s="5">
        <v>21.11</v>
      </c>
      <c r="BM25" s="5">
        <v>20.309999999999999</v>
      </c>
      <c r="BN25" s="5">
        <v>20.65</v>
      </c>
      <c r="BO25" s="5">
        <v>21.51</v>
      </c>
      <c r="BP25" s="5">
        <v>22.08</v>
      </c>
      <c r="BQ25" s="5">
        <v>21.15</v>
      </c>
      <c r="BR25" s="5">
        <v>22.14</v>
      </c>
      <c r="BS25" s="5">
        <v>19.16</v>
      </c>
      <c r="BT25" s="5">
        <v>20.58</v>
      </c>
      <c r="BU25" s="5">
        <v>20.66</v>
      </c>
      <c r="BV25" s="5">
        <v>22.14</v>
      </c>
      <c r="BW25" s="5">
        <v>22.47</v>
      </c>
      <c r="BX25" s="5">
        <v>23.6</v>
      </c>
      <c r="BY25" s="5">
        <v>20.07</v>
      </c>
      <c r="BZ25" s="5">
        <v>22.72</v>
      </c>
      <c r="CA25" s="5">
        <v>22.97</v>
      </c>
      <c r="CB25" s="5">
        <v>23.54</v>
      </c>
      <c r="CC25" s="5">
        <v>24.58</v>
      </c>
      <c r="CD25" s="5">
        <v>25.86</v>
      </c>
      <c r="CE25" s="5">
        <v>24.24</v>
      </c>
      <c r="CF25" s="5">
        <v>24.7</v>
      </c>
      <c r="CG25" s="5">
        <v>25.38</v>
      </c>
      <c r="CH25" s="5">
        <v>25.4</v>
      </c>
      <c r="CI25" s="5">
        <v>24.74</v>
      </c>
      <c r="CJ25" s="5">
        <v>25.25</v>
      </c>
      <c r="CK25" s="5">
        <v>25.25</v>
      </c>
      <c r="CL25" s="5">
        <v>25.81</v>
      </c>
      <c r="CM25" s="5">
        <v>26.05</v>
      </c>
      <c r="CN25" s="5">
        <v>24.65</v>
      </c>
      <c r="CO25" s="5">
        <v>26.17</v>
      </c>
      <c r="CP25" s="5">
        <v>25.04</v>
      </c>
      <c r="CQ25" s="5">
        <v>26.29</v>
      </c>
      <c r="CR25" s="5">
        <v>25.08</v>
      </c>
      <c r="CS25" s="5">
        <v>25.25</v>
      </c>
      <c r="CT25" s="5">
        <v>26.15</v>
      </c>
      <c r="CU25" s="5">
        <v>25.72</v>
      </c>
      <c r="CV25" s="5">
        <v>26.35</v>
      </c>
      <c r="CW25" s="5">
        <v>26.27</v>
      </c>
      <c r="CX25" s="5">
        <v>24.79</v>
      </c>
      <c r="CY25" s="5">
        <v>25.71</v>
      </c>
      <c r="CZ25" s="5">
        <v>25.71</v>
      </c>
      <c r="DA25" s="5">
        <v>27.33</v>
      </c>
      <c r="DB25" s="5">
        <v>27.32</v>
      </c>
      <c r="DC25" s="5">
        <v>25.61</v>
      </c>
      <c r="DD25" s="5">
        <v>24.19</v>
      </c>
      <c r="DE25" s="5">
        <v>23.58</v>
      </c>
      <c r="DF25" s="5">
        <v>26.76</v>
      </c>
      <c r="DG25"/>
      <c r="DH25"/>
      <c r="DI25"/>
      <c r="DJ25"/>
    </row>
    <row r="26" spans="1:114" ht="16.5" x14ac:dyDescent="0.25">
      <c r="A26" s="12">
        <v>0.95833333333333304</v>
      </c>
      <c r="B26" s="5">
        <v>13.96</v>
      </c>
      <c r="C26" s="5">
        <v>14.44</v>
      </c>
      <c r="D26" s="5"/>
      <c r="E26" s="5">
        <v>18.16</v>
      </c>
      <c r="F26" s="5">
        <v>18.48</v>
      </c>
      <c r="G26" s="5">
        <v>18.38</v>
      </c>
      <c r="H26" s="5">
        <v>19.29</v>
      </c>
      <c r="I26" s="5">
        <v>18.559999999999999</v>
      </c>
      <c r="J26" s="5">
        <v>16.86</v>
      </c>
      <c r="K26" s="5">
        <v>18.86</v>
      </c>
      <c r="L26" s="5">
        <v>20.71</v>
      </c>
      <c r="M26" s="5">
        <v>15.84</v>
      </c>
      <c r="N26" s="5">
        <v>16.760000000000002</v>
      </c>
      <c r="O26" s="5">
        <v>19.059999999999999</v>
      </c>
      <c r="P26" s="5">
        <v>19.899999999999999</v>
      </c>
      <c r="Q26" s="5">
        <v>19.440000000000001</v>
      </c>
      <c r="R26" s="5">
        <v>16.86</v>
      </c>
      <c r="S26" s="5">
        <v>17.18</v>
      </c>
      <c r="T26" s="5">
        <v>17.350000000000001</v>
      </c>
      <c r="U26" s="7">
        <v>18.57</v>
      </c>
      <c r="V26" s="5">
        <v>17.399999999999999</v>
      </c>
      <c r="W26" s="5">
        <v>18.46</v>
      </c>
      <c r="X26" s="5">
        <v>17.53</v>
      </c>
      <c r="Y26" s="5">
        <v>17.739999999999998</v>
      </c>
      <c r="Z26" s="5">
        <v>18.05</v>
      </c>
      <c r="AA26" s="5">
        <v>19.079999999999998</v>
      </c>
      <c r="AB26" s="5">
        <v>20.13</v>
      </c>
      <c r="AC26" s="5">
        <v>18.71</v>
      </c>
      <c r="AD26" s="5">
        <v>19.84</v>
      </c>
      <c r="AE26" s="5">
        <v>20.13</v>
      </c>
      <c r="AF26" s="5">
        <v>14.86</v>
      </c>
      <c r="AG26" s="5">
        <v>13.71</v>
      </c>
      <c r="AH26" s="5">
        <v>17.399999999999999</v>
      </c>
      <c r="AI26" s="5">
        <v>14.51</v>
      </c>
      <c r="AJ26" s="5">
        <v>17.61</v>
      </c>
      <c r="AK26" s="5">
        <v>18.45</v>
      </c>
      <c r="AL26" s="5">
        <v>21.45</v>
      </c>
      <c r="AM26" s="5">
        <v>20.13</v>
      </c>
      <c r="AN26" s="5">
        <v>22.77</v>
      </c>
      <c r="AO26" s="5">
        <v>23.34</v>
      </c>
      <c r="AP26" s="5">
        <v>23.5</v>
      </c>
      <c r="AQ26" s="5">
        <v>22.51</v>
      </c>
      <c r="AR26" s="5">
        <v>21.76</v>
      </c>
      <c r="AS26" s="5">
        <v>22.34</v>
      </c>
      <c r="AT26" s="5">
        <v>17.87</v>
      </c>
      <c r="AU26" s="5">
        <v>15.7</v>
      </c>
      <c r="AV26" s="5">
        <v>16.68</v>
      </c>
      <c r="AW26" s="5">
        <v>17.13</v>
      </c>
      <c r="AX26" s="5">
        <v>17.82</v>
      </c>
      <c r="AY26" s="5">
        <v>14.83</v>
      </c>
      <c r="AZ26" s="5">
        <v>16.489999999999998</v>
      </c>
      <c r="BA26" s="5">
        <v>17.690000000000001</v>
      </c>
      <c r="BB26" s="5">
        <v>19.43</v>
      </c>
      <c r="BC26" s="5">
        <v>22.28</v>
      </c>
      <c r="BD26" s="5">
        <v>18.66</v>
      </c>
      <c r="BE26" s="5">
        <v>18.68</v>
      </c>
      <c r="BF26" s="5">
        <v>20.46</v>
      </c>
      <c r="BG26" s="5">
        <v>18.329999999999998</v>
      </c>
      <c r="BH26" s="5">
        <v>18</v>
      </c>
      <c r="BI26" s="5">
        <v>20.95</v>
      </c>
      <c r="BJ26" s="5">
        <v>20.05</v>
      </c>
      <c r="BK26" s="5">
        <v>21.02</v>
      </c>
      <c r="BL26" s="5">
        <v>22.34</v>
      </c>
      <c r="BM26" s="5">
        <v>20.13</v>
      </c>
      <c r="BN26" s="5">
        <v>20.13</v>
      </c>
      <c r="BO26" s="5">
        <v>21.36</v>
      </c>
      <c r="BP26" s="5">
        <v>22.18</v>
      </c>
      <c r="BQ26" s="5">
        <v>20.87</v>
      </c>
      <c r="BR26" s="5">
        <v>22.25</v>
      </c>
      <c r="BS26" s="5">
        <v>18.850000000000001</v>
      </c>
      <c r="BT26" s="5">
        <v>20.07</v>
      </c>
      <c r="BU26" s="5">
        <v>20.32</v>
      </c>
      <c r="BV26" s="5">
        <v>22.76</v>
      </c>
      <c r="BW26" s="5">
        <v>22.54</v>
      </c>
      <c r="BX26" s="5">
        <v>23.39</v>
      </c>
      <c r="BY26" s="5">
        <v>20.260000000000002</v>
      </c>
      <c r="BZ26" s="5">
        <v>22.33</v>
      </c>
      <c r="CA26" s="5">
        <v>23.02</v>
      </c>
      <c r="CB26" s="5">
        <v>23.15</v>
      </c>
      <c r="CC26" s="5">
        <v>24.25</v>
      </c>
      <c r="CD26" s="5">
        <v>24.7</v>
      </c>
      <c r="CE26" s="5">
        <v>23.87</v>
      </c>
      <c r="CF26" s="5">
        <v>24.78</v>
      </c>
      <c r="CG26" s="5">
        <v>25.07</v>
      </c>
      <c r="CH26" s="5">
        <v>24.83</v>
      </c>
      <c r="CI26" s="5">
        <v>24.58</v>
      </c>
      <c r="CJ26" s="5">
        <v>25.45</v>
      </c>
      <c r="CK26" s="5">
        <v>25.45</v>
      </c>
      <c r="CL26" s="5">
        <v>25.51</v>
      </c>
      <c r="CM26" s="5">
        <v>25.7</v>
      </c>
      <c r="CN26" s="5">
        <v>24.56</v>
      </c>
      <c r="CO26" s="5">
        <v>25.97</v>
      </c>
      <c r="CP26" s="5">
        <v>24.95</v>
      </c>
      <c r="CQ26" s="5">
        <v>26.06</v>
      </c>
      <c r="CR26" s="5">
        <v>24.67</v>
      </c>
      <c r="CS26" s="5">
        <v>25.14</v>
      </c>
      <c r="CT26" s="5">
        <v>25.82</v>
      </c>
      <c r="CU26" s="5">
        <v>25.72</v>
      </c>
      <c r="CV26" s="5">
        <v>26.24</v>
      </c>
      <c r="CW26" s="5">
        <v>25.89</v>
      </c>
      <c r="CX26" s="5">
        <v>24.99</v>
      </c>
      <c r="CY26" s="5">
        <v>25.9</v>
      </c>
      <c r="CZ26" s="5">
        <v>25.57</v>
      </c>
      <c r="DA26" s="5">
        <v>26.7</v>
      </c>
      <c r="DB26" s="5">
        <v>27.02</v>
      </c>
      <c r="DC26" s="5">
        <v>25.72</v>
      </c>
      <c r="DD26" s="5">
        <v>24.4</v>
      </c>
      <c r="DE26" s="5">
        <v>23.49</v>
      </c>
      <c r="DF26" s="5">
        <v>26.41</v>
      </c>
      <c r="DG26"/>
      <c r="DH26"/>
      <c r="DI26"/>
      <c r="DJ26"/>
    </row>
    <row r="28" spans="1:114" ht="16.5" x14ac:dyDescent="0.25">
      <c r="A28" s="14" t="s">
        <v>31</v>
      </c>
      <c r="B28">
        <f>MAX(B3:B26)</f>
        <v>28.15</v>
      </c>
      <c r="C28">
        <f>MAX(C3:C26)</f>
        <v>32.119999999999997</v>
      </c>
      <c r="D28">
        <f t="shared" ref="D28:BA28" si="0">MAX(D3:D26)</f>
        <v>29.81</v>
      </c>
      <c r="E28">
        <f t="shared" si="0"/>
        <v>33.880000000000003</v>
      </c>
      <c r="F28">
        <f t="shared" si="0"/>
        <v>30.03</v>
      </c>
      <c r="G28">
        <f t="shared" si="0"/>
        <v>29.39</v>
      </c>
      <c r="H28">
        <f t="shared" si="0"/>
        <v>32.409999999999997</v>
      </c>
      <c r="I28">
        <f t="shared" si="0"/>
        <v>32.69</v>
      </c>
      <c r="J28">
        <f t="shared" si="0"/>
        <v>28.9</v>
      </c>
      <c r="K28">
        <f t="shared" si="0"/>
        <v>30.93</v>
      </c>
      <c r="L28">
        <f t="shared" ref="L28:Q28" si="1">MAX(M3:M26)</f>
        <v>24.99</v>
      </c>
      <c r="M28">
        <f t="shared" si="1"/>
        <v>26.74</v>
      </c>
      <c r="N28">
        <f t="shared" si="1"/>
        <v>33.75</v>
      </c>
      <c r="O28">
        <f t="shared" si="1"/>
        <v>36.869999999999997</v>
      </c>
      <c r="P28">
        <f t="shared" si="1"/>
        <v>33.36</v>
      </c>
      <c r="Q28">
        <f t="shared" si="1"/>
        <v>26.61</v>
      </c>
      <c r="R28">
        <f t="shared" si="0"/>
        <v>26.61</v>
      </c>
      <c r="S28">
        <f t="shared" si="0"/>
        <v>30.48</v>
      </c>
      <c r="T28">
        <f t="shared" si="0"/>
        <v>33.25</v>
      </c>
      <c r="U28">
        <f>MAX(U3:U26)</f>
        <v>33.22</v>
      </c>
      <c r="V28">
        <f t="shared" si="0"/>
        <v>32.69</v>
      </c>
      <c r="W28">
        <f t="shared" si="0"/>
        <v>32.24</v>
      </c>
      <c r="X28">
        <f t="shared" si="0"/>
        <v>33.21</v>
      </c>
      <c r="Y28">
        <f t="shared" si="0"/>
        <v>32.619999999999997</v>
      </c>
      <c r="Z28">
        <f t="shared" si="0"/>
        <v>35</v>
      </c>
      <c r="AA28">
        <f t="shared" si="0"/>
        <v>35.619999999999997</v>
      </c>
      <c r="AB28">
        <f t="shared" si="0"/>
        <v>36.51</v>
      </c>
      <c r="AC28">
        <f t="shared" si="0"/>
        <v>36.880000000000003</v>
      </c>
      <c r="AD28">
        <f t="shared" si="0"/>
        <v>39.76</v>
      </c>
      <c r="AE28">
        <f t="shared" si="0"/>
        <v>39.68</v>
      </c>
      <c r="AF28">
        <f t="shared" si="0"/>
        <v>32.14</v>
      </c>
      <c r="AG28">
        <f t="shared" si="0"/>
        <v>18.2</v>
      </c>
      <c r="AH28">
        <f t="shared" si="0"/>
        <v>31.32</v>
      </c>
      <c r="AI28">
        <f t="shared" si="0"/>
        <v>27.85</v>
      </c>
      <c r="AJ28">
        <f t="shared" si="0"/>
        <v>34.29</v>
      </c>
      <c r="AK28">
        <f t="shared" si="0"/>
        <v>36.049999999999997</v>
      </c>
      <c r="AL28">
        <f t="shared" si="0"/>
        <v>42.91</v>
      </c>
      <c r="AM28">
        <f t="shared" si="0"/>
        <v>46.13</v>
      </c>
      <c r="AN28">
        <f t="shared" si="0"/>
        <v>42.9</v>
      </c>
      <c r="AO28">
        <f t="shared" si="0"/>
        <v>42.84</v>
      </c>
      <c r="AP28">
        <f t="shared" si="0"/>
        <v>45.01</v>
      </c>
      <c r="AQ28">
        <f t="shared" si="0"/>
        <v>41.29</v>
      </c>
      <c r="AR28">
        <f t="shared" si="0"/>
        <v>46.01</v>
      </c>
      <c r="AS28">
        <f t="shared" si="0"/>
        <v>42.69</v>
      </c>
      <c r="AT28">
        <f t="shared" si="0"/>
        <v>42.22</v>
      </c>
      <c r="AU28">
        <f t="shared" si="0"/>
        <v>37.18</v>
      </c>
      <c r="AV28">
        <f t="shared" si="0"/>
        <v>40.1</v>
      </c>
      <c r="AW28">
        <f t="shared" si="0"/>
        <v>36.71</v>
      </c>
      <c r="AX28">
        <f t="shared" si="0"/>
        <v>40.44</v>
      </c>
      <c r="AY28">
        <f t="shared" si="0"/>
        <v>36.21</v>
      </c>
      <c r="AZ28">
        <f t="shared" si="0"/>
        <v>41.79</v>
      </c>
      <c r="BA28">
        <f t="shared" si="0"/>
        <v>43.66</v>
      </c>
      <c r="BB28">
        <f t="shared" ref="BB28:CD28" si="2">MAX(BB3:BB26)</f>
        <v>45.39</v>
      </c>
      <c r="BC28">
        <f t="shared" si="2"/>
        <v>45.45</v>
      </c>
      <c r="BD28">
        <f t="shared" si="2"/>
        <v>41.75</v>
      </c>
      <c r="BE28">
        <f t="shared" si="2"/>
        <v>42.06</v>
      </c>
      <c r="BF28">
        <f t="shared" si="2"/>
        <v>45.65</v>
      </c>
      <c r="BG28">
        <f t="shared" si="2"/>
        <v>44.16</v>
      </c>
      <c r="BH28">
        <f t="shared" si="2"/>
        <v>43.9</v>
      </c>
      <c r="BI28">
        <f t="shared" si="2"/>
        <v>41.33</v>
      </c>
      <c r="BJ28">
        <f t="shared" si="2"/>
        <v>42.32</v>
      </c>
      <c r="BK28">
        <f t="shared" si="2"/>
        <v>45.94</v>
      </c>
      <c r="BL28">
        <f t="shared" si="2"/>
        <v>41.18</v>
      </c>
      <c r="BM28">
        <f t="shared" si="2"/>
        <v>42.06</v>
      </c>
      <c r="BN28">
        <f t="shared" si="2"/>
        <v>48.67</v>
      </c>
      <c r="BO28">
        <f t="shared" si="2"/>
        <v>28.11</v>
      </c>
      <c r="BP28">
        <f t="shared" si="2"/>
        <v>42.37</v>
      </c>
      <c r="BQ28">
        <f t="shared" si="2"/>
        <v>35.72</v>
      </c>
      <c r="BR28">
        <f t="shared" si="2"/>
        <v>40.74</v>
      </c>
      <c r="BS28">
        <f t="shared" si="2"/>
        <v>26.18</v>
      </c>
      <c r="BT28">
        <f t="shared" si="2"/>
        <v>45.99</v>
      </c>
      <c r="BU28">
        <f t="shared" si="2"/>
        <v>39.33</v>
      </c>
      <c r="BV28">
        <f t="shared" si="2"/>
        <v>43.33</v>
      </c>
      <c r="BW28">
        <f t="shared" si="2"/>
        <v>31.43</v>
      </c>
      <c r="BX28">
        <f t="shared" si="2"/>
        <v>47.62</v>
      </c>
      <c r="BY28">
        <f t="shared" si="2"/>
        <v>43.21</v>
      </c>
      <c r="BZ28">
        <f t="shared" si="2"/>
        <v>46.84</v>
      </c>
      <c r="CA28">
        <f t="shared" si="2"/>
        <v>46.61</v>
      </c>
      <c r="CB28">
        <f t="shared" si="2"/>
        <v>47.43</v>
      </c>
      <c r="CC28">
        <f t="shared" si="2"/>
        <v>46.74</v>
      </c>
      <c r="CD28">
        <f t="shared" si="2"/>
        <v>40.17</v>
      </c>
      <c r="CE28">
        <f t="shared" ref="CE28:DF28" si="3">MAX(CE3:CE26)</f>
        <v>45.56</v>
      </c>
      <c r="CF28">
        <f t="shared" si="3"/>
        <v>46.9</v>
      </c>
      <c r="CG28">
        <f t="shared" si="3"/>
        <v>44.61</v>
      </c>
      <c r="CH28">
        <f t="shared" si="3"/>
        <v>43.32</v>
      </c>
      <c r="CI28">
        <f t="shared" si="3"/>
        <v>44.72</v>
      </c>
      <c r="CJ28">
        <f t="shared" si="3"/>
        <v>46.22</v>
      </c>
      <c r="CK28">
        <f t="shared" si="3"/>
        <v>46.22</v>
      </c>
      <c r="CL28">
        <f t="shared" si="3"/>
        <v>44.86</v>
      </c>
      <c r="CM28">
        <f t="shared" si="3"/>
        <v>47.8</v>
      </c>
      <c r="CN28">
        <f t="shared" si="3"/>
        <v>46.06</v>
      </c>
      <c r="CO28">
        <f t="shared" si="3"/>
        <v>41.39</v>
      </c>
      <c r="CP28">
        <f t="shared" si="3"/>
        <v>40.85</v>
      </c>
      <c r="CQ28">
        <f t="shared" si="3"/>
        <v>45.56</v>
      </c>
      <c r="CR28">
        <f t="shared" si="3"/>
        <v>40.98</v>
      </c>
      <c r="CS28">
        <f t="shared" si="3"/>
        <v>43.61</v>
      </c>
      <c r="CT28">
        <f t="shared" si="3"/>
        <v>41.81</v>
      </c>
      <c r="CU28">
        <f t="shared" si="3"/>
        <v>43.97</v>
      </c>
      <c r="CV28">
        <f t="shared" si="3"/>
        <v>46.5</v>
      </c>
      <c r="CW28">
        <f t="shared" si="3"/>
        <v>39.28</v>
      </c>
      <c r="CX28">
        <f t="shared" si="3"/>
        <v>28.4</v>
      </c>
      <c r="CY28">
        <f t="shared" si="3"/>
        <v>33.880000000000003</v>
      </c>
      <c r="CZ28">
        <f t="shared" si="3"/>
        <v>40.22</v>
      </c>
      <c r="DA28">
        <f t="shared" si="3"/>
        <v>39.159999999999997</v>
      </c>
      <c r="DB28">
        <f t="shared" si="3"/>
        <v>42.73</v>
      </c>
      <c r="DC28">
        <f t="shared" si="3"/>
        <v>38.5</v>
      </c>
      <c r="DD28">
        <f t="shared" si="3"/>
        <v>31.06</v>
      </c>
      <c r="DE28">
        <f t="shared" si="3"/>
        <v>29.37</v>
      </c>
      <c r="DF28">
        <f t="shared" si="3"/>
        <v>30.89</v>
      </c>
      <c r="DG28"/>
      <c r="DH28"/>
      <c r="DI28"/>
      <c r="DJ28"/>
    </row>
    <row r="29" spans="1:114" ht="16.5" x14ac:dyDescent="0.25">
      <c r="A29" s="14" t="s">
        <v>32</v>
      </c>
      <c r="B29">
        <f>MIN(B3:B26)</f>
        <v>13.96</v>
      </c>
      <c r="C29">
        <f>MIN(C3:C26)</f>
        <v>11.11</v>
      </c>
      <c r="D29">
        <f t="shared" ref="D29:AZ29" si="4">MIN(D3:D26)</f>
        <v>11.11</v>
      </c>
      <c r="E29">
        <f t="shared" si="4"/>
        <v>12.41</v>
      </c>
      <c r="F29">
        <f t="shared" si="4"/>
        <v>16.61</v>
      </c>
      <c r="G29">
        <f t="shared" si="4"/>
        <v>18.34</v>
      </c>
      <c r="H29">
        <f t="shared" si="4"/>
        <v>18.309999999999999</v>
      </c>
      <c r="I29">
        <f t="shared" si="4"/>
        <v>18.05</v>
      </c>
      <c r="J29">
        <f t="shared" si="4"/>
        <v>16.86</v>
      </c>
      <c r="K29">
        <f t="shared" si="4"/>
        <v>15.59</v>
      </c>
      <c r="L29">
        <f t="shared" ref="L29:Q29" si="5">MIN(M3:M26)</f>
        <v>15.77</v>
      </c>
      <c r="M29">
        <f t="shared" si="5"/>
        <v>15.76</v>
      </c>
      <c r="N29">
        <f t="shared" si="5"/>
        <v>15.45</v>
      </c>
      <c r="O29">
        <f t="shared" si="5"/>
        <v>17.77</v>
      </c>
      <c r="P29">
        <f t="shared" si="5"/>
        <v>18.21</v>
      </c>
      <c r="Q29">
        <f t="shared" si="5"/>
        <v>16.86</v>
      </c>
      <c r="R29">
        <f t="shared" si="4"/>
        <v>16.86</v>
      </c>
      <c r="S29">
        <f t="shared" si="4"/>
        <v>16.61</v>
      </c>
      <c r="T29">
        <f t="shared" si="4"/>
        <v>16.329999999999998</v>
      </c>
      <c r="U29">
        <f>MIN(U3:U26)</f>
        <v>15.79</v>
      </c>
      <c r="V29">
        <f t="shared" si="4"/>
        <v>16.579999999999998</v>
      </c>
      <c r="W29">
        <f t="shared" si="4"/>
        <v>16.52</v>
      </c>
      <c r="X29">
        <f t="shared" si="4"/>
        <v>16.579999999999998</v>
      </c>
      <c r="Y29">
        <f t="shared" si="4"/>
        <v>15.92</v>
      </c>
      <c r="Z29">
        <f t="shared" si="4"/>
        <v>16.149999999999999</v>
      </c>
      <c r="AA29">
        <f t="shared" si="4"/>
        <v>16.68</v>
      </c>
      <c r="AB29">
        <f t="shared" si="4"/>
        <v>17.89</v>
      </c>
      <c r="AC29">
        <f t="shared" si="4"/>
        <v>18.71</v>
      </c>
      <c r="AD29">
        <f t="shared" si="4"/>
        <v>18.75</v>
      </c>
      <c r="AE29">
        <f t="shared" si="4"/>
        <v>19.440000000000001</v>
      </c>
      <c r="AF29">
        <f t="shared" si="4"/>
        <v>14.75</v>
      </c>
      <c r="AG29">
        <f t="shared" si="4"/>
        <v>12.95</v>
      </c>
      <c r="AH29">
        <f t="shared" si="4"/>
        <v>13.82</v>
      </c>
      <c r="AI29">
        <f t="shared" si="4"/>
        <v>14.51</v>
      </c>
      <c r="AJ29">
        <f t="shared" si="4"/>
        <v>10.49</v>
      </c>
      <c r="AK29">
        <f t="shared" si="4"/>
        <v>16.22</v>
      </c>
      <c r="AL29">
        <f t="shared" si="4"/>
        <v>16.89</v>
      </c>
      <c r="AM29">
        <f t="shared" si="4"/>
        <v>19.010000000000002</v>
      </c>
      <c r="AN29">
        <f t="shared" si="4"/>
        <v>18.559999999999999</v>
      </c>
      <c r="AO29">
        <f t="shared" si="4"/>
        <v>21.84</v>
      </c>
      <c r="AP29">
        <f t="shared" si="4"/>
        <v>20.309999999999999</v>
      </c>
      <c r="AQ29">
        <f t="shared" si="4"/>
        <v>22.39</v>
      </c>
      <c r="AR29">
        <f t="shared" si="4"/>
        <v>19.52</v>
      </c>
      <c r="AS29">
        <f t="shared" si="4"/>
        <v>21.74</v>
      </c>
      <c r="AT29">
        <f t="shared" si="4"/>
        <v>17.87</v>
      </c>
      <c r="AU29">
        <f t="shared" si="4"/>
        <v>15.7</v>
      </c>
      <c r="AV29">
        <f t="shared" si="4"/>
        <v>14.32</v>
      </c>
      <c r="AW29">
        <f t="shared" si="4"/>
        <v>16.260000000000002</v>
      </c>
      <c r="AX29">
        <f t="shared" si="4"/>
        <v>16.82</v>
      </c>
      <c r="AY29">
        <f t="shared" si="4"/>
        <v>14.83</v>
      </c>
      <c r="AZ29">
        <f t="shared" si="4"/>
        <v>14.81</v>
      </c>
      <c r="BA29">
        <f t="shared" ref="BA29:CD29" si="6">MIN(BA3:BA26)</f>
        <v>15.77</v>
      </c>
      <c r="BB29">
        <f t="shared" si="6"/>
        <v>17.649999999999999</v>
      </c>
      <c r="BC29">
        <f t="shared" si="6"/>
        <v>17.72</v>
      </c>
      <c r="BD29">
        <f t="shared" si="6"/>
        <v>18.66</v>
      </c>
      <c r="BE29">
        <f t="shared" si="6"/>
        <v>16.850000000000001</v>
      </c>
      <c r="BF29">
        <f t="shared" si="6"/>
        <v>18.010000000000002</v>
      </c>
      <c r="BG29">
        <f t="shared" si="6"/>
        <v>18.329999999999998</v>
      </c>
      <c r="BH29">
        <f t="shared" si="6"/>
        <v>18</v>
      </c>
      <c r="BI29">
        <f t="shared" si="6"/>
        <v>17.690000000000001</v>
      </c>
      <c r="BJ29">
        <f t="shared" si="6"/>
        <v>20.05</v>
      </c>
      <c r="BK29">
        <f t="shared" si="6"/>
        <v>19.809999999999999</v>
      </c>
      <c r="BL29">
        <f t="shared" si="6"/>
        <v>20.7</v>
      </c>
      <c r="BM29">
        <f t="shared" si="6"/>
        <v>20.13</v>
      </c>
      <c r="BN29">
        <f t="shared" si="6"/>
        <v>19.399999999999999</v>
      </c>
      <c r="BO29">
        <f t="shared" si="6"/>
        <v>20.100000000000001</v>
      </c>
      <c r="BP29">
        <f t="shared" si="6"/>
        <v>19.920000000000002</v>
      </c>
      <c r="BQ29">
        <f t="shared" si="6"/>
        <v>20.7</v>
      </c>
      <c r="BR29">
        <f t="shared" si="6"/>
        <v>19.82</v>
      </c>
      <c r="BS29">
        <f t="shared" si="6"/>
        <v>18.850000000000001</v>
      </c>
      <c r="BT29">
        <f t="shared" si="6"/>
        <v>17.809999999999999</v>
      </c>
      <c r="BU29">
        <f t="shared" si="6"/>
        <v>19.28</v>
      </c>
      <c r="BV29">
        <f t="shared" si="6"/>
        <v>18.5</v>
      </c>
      <c r="BW29">
        <f t="shared" si="6"/>
        <v>22.47</v>
      </c>
      <c r="BX29">
        <f t="shared" si="6"/>
        <v>22.26</v>
      </c>
      <c r="BY29">
        <f t="shared" si="6"/>
        <v>20.07</v>
      </c>
      <c r="BZ29">
        <f t="shared" si="6"/>
        <v>18.940000000000001</v>
      </c>
      <c r="CA29">
        <f t="shared" si="6"/>
        <v>21.8</v>
      </c>
      <c r="CB29">
        <f t="shared" si="6"/>
        <v>22.05</v>
      </c>
      <c r="CC29">
        <f t="shared" si="6"/>
        <v>23.16</v>
      </c>
      <c r="CD29">
        <f t="shared" si="6"/>
        <v>23.38</v>
      </c>
      <c r="CE29">
        <f t="shared" ref="CE29:DF29" si="7">MIN(CE3:CE26)</f>
        <v>22.43</v>
      </c>
      <c r="CF29">
        <f t="shared" si="7"/>
        <v>22.73</v>
      </c>
      <c r="CG29">
        <f t="shared" si="7"/>
        <v>23.33</v>
      </c>
      <c r="CH29">
        <f t="shared" si="7"/>
        <v>23.32</v>
      </c>
      <c r="CI29">
        <f t="shared" si="7"/>
        <v>22.7</v>
      </c>
      <c r="CJ29">
        <f t="shared" si="7"/>
        <v>23.31</v>
      </c>
      <c r="CK29">
        <f t="shared" si="7"/>
        <v>23.31</v>
      </c>
      <c r="CL29">
        <f t="shared" si="7"/>
        <v>23.62</v>
      </c>
      <c r="CM29">
        <f t="shared" si="7"/>
        <v>24.34</v>
      </c>
      <c r="CN29">
        <f t="shared" si="7"/>
        <v>24.3</v>
      </c>
      <c r="CO29">
        <f t="shared" si="7"/>
        <v>23.75</v>
      </c>
      <c r="CP29">
        <f t="shared" si="7"/>
        <v>24.33</v>
      </c>
      <c r="CQ29">
        <f t="shared" si="7"/>
        <v>24.48</v>
      </c>
      <c r="CR29">
        <f t="shared" si="7"/>
        <v>24.67</v>
      </c>
      <c r="CS29">
        <f t="shared" si="7"/>
        <v>24.46</v>
      </c>
      <c r="CT29">
        <f t="shared" si="7"/>
        <v>24.39</v>
      </c>
      <c r="CU29">
        <f t="shared" si="7"/>
        <v>24.18</v>
      </c>
      <c r="CV29">
        <f t="shared" si="7"/>
        <v>24.78</v>
      </c>
      <c r="CW29">
        <f t="shared" si="7"/>
        <v>25.35</v>
      </c>
      <c r="CX29">
        <f t="shared" si="7"/>
        <v>24.79</v>
      </c>
      <c r="CY29">
        <f t="shared" si="7"/>
        <v>24.49</v>
      </c>
      <c r="CZ29">
        <f t="shared" si="7"/>
        <v>24.47</v>
      </c>
      <c r="DA29">
        <f t="shared" si="7"/>
        <v>24.74</v>
      </c>
      <c r="DB29">
        <f t="shared" si="7"/>
        <v>24.95</v>
      </c>
      <c r="DC29">
        <f t="shared" si="7"/>
        <v>25.6</v>
      </c>
      <c r="DD29">
        <f t="shared" si="7"/>
        <v>24.19</v>
      </c>
      <c r="DE29">
        <f t="shared" si="7"/>
        <v>23.49</v>
      </c>
      <c r="DF29">
        <f t="shared" si="7"/>
        <v>23.5</v>
      </c>
      <c r="DG29"/>
      <c r="DH29"/>
      <c r="DI29"/>
      <c r="DJ29"/>
    </row>
    <row r="30" spans="1:114" ht="16.5" x14ac:dyDescent="0.25">
      <c r="A30" s="23" t="s">
        <v>39</v>
      </c>
      <c r="B30" s="15">
        <f t="shared" ref="B30:AZ30" si="8">B28-B29</f>
        <v>14.189999999999998</v>
      </c>
      <c r="C30" s="15">
        <f t="shared" ref="C30" si="9">C28-C29</f>
        <v>21.009999999999998</v>
      </c>
      <c r="D30" s="15">
        <f t="shared" si="8"/>
        <v>18.7</v>
      </c>
      <c r="E30" s="15">
        <f t="shared" si="8"/>
        <v>21.470000000000002</v>
      </c>
      <c r="F30" s="15">
        <f t="shared" si="8"/>
        <v>13.420000000000002</v>
      </c>
      <c r="G30" s="15">
        <f t="shared" si="8"/>
        <v>11.05</v>
      </c>
      <c r="H30" s="15">
        <f t="shared" si="8"/>
        <v>14.099999999999998</v>
      </c>
      <c r="I30" s="15">
        <f t="shared" si="8"/>
        <v>14.639999999999997</v>
      </c>
      <c r="J30" s="15">
        <f t="shared" si="8"/>
        <v>12.04</v>
      </c>
      <c r="K30" s="15">
        <f t="shared" si="8"/>
        <v>15.34</v>
      </c>
      <c r="L30" s="15">
        <f t="shared" si="8"/>
        <v>9.2199999999999989</v>
      </c>
      <c r="M30" s="15">
        <f t="shared" si="8"/>
        <v>10.979999999999999</v>
      </c>
      <c r="N30" s="15">
        <f t="shared" si="8"/>
        <v>18.3</v>
      </c>
      <c r="O30" s="15">
        <f t="shared" si="8"/>
        <v>19.099999999999998</v>
      </c>
      <c r="P30" s="15">
        <f t="shared" si="8"/>
        <v>15.149999999999999</v>
      </c>
      <c r="Q30" s="15">
        <f t="shared" ref="Q30" si="10">Q28-Q29</f>
        <v>9.75</v>
      </c>
      <c r="R30" s="15">
        <f t="shared" si="8"/>
        <v>9.75</v>
      </c>
      <c r="S30" s="15">
        <f t="shared" si="8"/>
        <v>13.870000000000001</v>
      </c>
      <c r="T30" s="15">
        <f t="shared" si="8"/>
        <v>16.920000000000002</v>
      </c>
      <c r="U30" s="15">
        <f t="shared" si="8"/>
        <v>17.43</v>
      </c>
      <c r="V30" s="15">
        <f t="shared" si="8"/>
        <v>16.11</v>
      </c>
      <c r="W30" s="15">
        <f t="shared" si="8"/>
        <v>15.720000000000002</v>
      </c>
      <c r="X30" s="15">
        <f t="shared" si="8"/>
        <v>16.630000000000003</v>
      </c>
      <c r="Y30" s="15">
        <f t="shared" si="8"/>
        <v>16.699999999999996</v>
      </c>
      <c r="Z30" s="15">
        <f t="shared" si="8"/>
        <v>18.850000000000001</v>
      </c>
      <c r="AA30" s="15">
        <f t="shared" si="8"/>
        <v>18.939999999999998</v>
      </c>
      <c r="AB30" s="15">
        <f t="shared" si="8"/>
        <v>18.619999999999997</v>
      </c>
      <c r="AC30" s="15">
        <f t="shared" si="8"/>
        <v>18.170000000000002</v>
      </c>
      <c r="AD30" s="15">
        <f t="shared" si="8"/>
        <v>21.009999999999998</v>
      </c>
      <c r="AE30" s="15">
        <f t="shared" si="8"/>
        <v>20.239999999999998</v>
      </c>
      <c r="AF30" s="15">
        <f t="shared" si="8"/>
        <v>17.39</v>
      </c>
      <c r="AG30" s="15">
        <f t="shared" si="8"/>
        <v>5.25</v>
      </c>
      <c r="AH30" s="15">
        <f t="shared" si="8"/>
        <v>17.5</v>
      </c>
      <c r="AI30" s="15">
        <f t="shared" si="8"/>
        <v>13.340000000000002</v>
      </c>
      <c r="AJ30" s="15">
        <f t="shared" si="8"/>
        <v>23.799999999999997</v>
      </c>
      <c r="AK30" s="15">
        <f t="shared" si="8"/>
        <v>19.829999999999998</v>
      </c>
      <c r="AL30" s="15">
        <f t="shared" si="8"/>
        <v>26.019999999999996</v>
      </c>
      <c r="AM30" s="15">
        <f t="shared" si="8"/>
        <v>27.12</v>
      </c>
      <c r="AN30" s="15">
        <f t="shared" si="8"/>
        <v>24.34</v>
      </c>
      <c r="AO30" s="15">
        <f t="shared" si="8"/>
        <v>21.000000000000004</v>
      </c>
      <c r="AP30" s="15">
        <f t="shared" si="8"/>
        <v>24.7</v>
      </c>
      <c r="AQ30" s="15">
        <f t="shared" si="8"/>
        <v>18.899999999999999</v>
      </c>
      <c r="AR30" s="15">
        <f t="shared" si="8"/>
        <v>26.49</v>
      </c>
      <c r="AS30" s="15">
        <f t="shared" si="8"/>
        <v>20.95</v>
      </c>
      <c r="AT30" s="15">
        <f t="shared" si="8"/>
        <v>24.349999999999998</v>
      </c>
      <c r="AU30" s="15">
        <f t="shared" si="8"/>
        <v>21.48</v>
      </c>
      <c r="AV30" s="15">
        <f t="shared" si="8"/>
        <v>25.78</v>
      </c>
      <c r="AW30" s="15">
        <f t="shared" si="8"/>
        <v>20.45</v>
      </c>
      <c r="AX30" s="15">
        <f t="shared" si="8"/>
        <v>23.619999999999997</v>
      </c>
      <c r="AY30" s="15">
        <f t="shared" si="8"/>
        <v>21.380000000000003</v>
      </c>
      <c r="AZ30" s="15">
        <f t="shared" si="8"/>
        <v>26.979999999999997</v>
      </c>
      <c r="BA30" s="15">
        <f t="shared" ref="BA30:CD30" si="11">BA28-BA29</f>
        <v>27.889999999999997</v>
      </c>
      <c r="BB30" s="15">
        <f t="shared" si="11"/>
        <v>27.740000000000002</v>
      </c>
      <c r="BC30" s="15">
        <f t="shared" si="11"/>
        <v>27.730000000000004</v>
      </c>
      <c r="BD30" s="15">
        <f t="shared" si="11"/>
        <v>23.09</v>
      </c>
      <c r="BE30" s="15">
        <f t="shared" si="11"/>
        <v>25.21</v>
      </c>
      <c r="BF30" s="15">
        <f t="shared" si="11"/>
        <v>27.639999999999997</v>
      </c>
      <c r="BG30" s="15">
        <f t="shared" si="11"/>
        <v>25.83</v>
      </c>
      <c r="BH30" s="15">
        <f t="shared" si="11"/>
        <v>25.9</v>
      </c>
      <c r="BI30" s="15">
        <f t="shared" si="11"/>
        <v>23.639999999999997</v>
      </c>
      <c r="BJ30" s="15">
        <f t="shared" si="11"/>
        <v>22.27</v>
      </c>
      <c r="BK30" s="15">
        <f t="shared" si="11"/>
        <v>26.13</v>
      </c>
      <c r="BL30" s="15">
        <f t="shared" si="11"/>
        <v>20.48</v>
      </c>
      <c r="BM30" s="15">
        <f t="shared" si="11"/>
        <v>21.930000000000003</v>
      </c>
      <c r="BN30" s="15">
        <f t="shared" si="11"/>
        <v>29.270000000000003</v>
      </c>
      <c r="BO30" s="15">
        <f t="shared" si="11"/>
        <v>8.009999999999998</v>
      </c>
      <c r="BP30" s="15">
        <f t="shared" si="11"/>
        <v>22.449999999999996</v>
      </c>
      <c r="BQ30" s="15">
        <f t="shared" si="11"/>
        <v>15.02</v>
      </c>
      <c r="BR30" s="15">
        <f t="shared" si="11"/>
        <v>20.92</v>
      </c>
      <c r="BS30" s="15">
        <f t="shared" si="11"/>
        <v>7.3299999999999983</v>
      </c>
      <c r="BT30" s="15">
        <f t="shared" si="11"/>
        <v>28.180000000000003</v>
      </c>
      <c r="BU30" s="15">
        <f t="shared" si="11"/>
        <v>20.049999999999997</v>
      </c>
      <c r="BV30" s="15">
        <f t="shared" si="11"/>
        <v>24.83</v>
      </c>
      <c r="BW30" s="15">
        <f t="shared" si="11"/>
        <v>8.9600000000000009</v>
      </c>
      <c r="BX30" s="15">
        <f t="shared" si="11"/>
        <v>25.359999999999996</v>
      </c>
      <c r="BY30" s="15">
        <f t="shared" si="11"/>
        <v>23.14</v>
      </c>
      <c r="BZ30" s="15">
        <f t="shared" si="11"/>
        <v>27.900000000000002</v>
      </c>
      <c r="CA30" s="15">
        <f t="shared" si="11"/>
        <v>24.81</v>
      </c>
      <c r="CB30" s="15">
        <f t="shared" si="11"/>
        <v>25.38</v>
      </c>
      <c r="CC30" s="15">
        <f t="shared" si="11"/>
        <v>23.580000000000002</v>
      </c>
      <c r="CD30" s="15">
        <f t="shared" si="11"/>
        <v>16.790000000000003</v>
      </c>
      <c r="CE30" s="15">
        <f t="shared" ref="CE30:DF30" si="12">CE28-CE29</f>
        <v>23.130000000000003</v>
      </c>
      <c r="CF30" s="15">
        <f t="shared" si="12"/>
        <v>24.169999999999998</v>
      </c>
      <c r="CG30" s="15">
        <f t="shared" si="12"/>
        <v>21.28</v>
      </c>
      <c r="CH30" s="15">
        <f t="shared" si="12"/>
        <v>20</v>
      </c>
      <c r="CI30" s="15">
        <f t="shared" si="12"/>
        <v>22.02</v>
      </c>
      <c r="CJ30" s="15">
        <f t="shared" si="12"/>
        <v>22.91</v>
      </c>
      <c r="CK30" s="15">
        <f t="shared" si="12"/>
        <v>22.91</v>
      </c>
      <c r="CL30" s="15">
        <f t="shared" si="12"/>
        <v>21.24</v>
      </c>
      <c r="CM30" s="15">
        <f t="shared" si="12"/>
        <v>23.459999999999997</v>
      </c>
      <c r="CN30" s="15">
        <f t="shared" si="12"/>
        <v>21.76</v>
      </c>
      <c r="CO30" s="15">
        <f t="shared" si="12"/>
        <v>17.64</v>
      </c>
      <c r="CP30" s="15">
        <f t="shared" si="12"/>
        <v>16.520000000000003</v>
      </c>
      <c r="CQ30" s="15">
        <f t="shared" si="12"/>
        <v>21.080000000000002</v>
      </c>
      <c r="CR30" s="15">
        <f t="shared" si="12"/>
        <v>16.309999999999995</v>
      </c>
      <c r="CS30" s="15">
        <f t="shared" si="12"/>
        <v>19.149999999999999</v>
      </c>
      <c r="CT30" s="15">
        <f t="shared" si="12"/>
        <v>17.420000000000002</v>
      </c>
      <c r="CU30" s="15">
        <f t="shared" si="12"/>
        <v>19.79</v>
      </c>
      <c r="CV30" s="15">
        <f t="shared" si="12"/>
        <v>21.72</v>
      </c>
      <c r="CW30" s="15">
        <f t="shared" si="12"/>
        <v>13.93</v>
      </c>
      <c r="CX30" s="15">
        <f t="shared" si="12"/>
        <v>3.6099999999999994</v>
      </c>
      <c r="CY30" s="15">
        <f t="shared" si="12"/>
        <v>9.3900000000000041</v>
      </c>
      <c r="CZ30" s="15">
        <f t="shared" si="12"/>
        <v>15.75</v>
      </c>
      <c r="DA30" s="15">
        <f t="shared" si="12"/>
        <v>14.419999999999998</v>
      </c>
      <c r="DB30" s="15">
        <f t="shared" si="12"/>
        <v>17.779999999999998</v>
      </c>
      <c r="DC30" s="15">
        <f t="shared" si="12"/>
        <v>12.899999999999999</v>
      </c>
      <c r="DD30" s="15">
        <f t="shared" si="12"/>
        <v>6.8699999999999974</v>
      </c>
      <c r="DE30" s="15">
        <f t="shared" si="12"/>
        <v>5.8800000000000026</v>
      </c>
      <c r="DF30" s="15">
        <f t="shared" si="12"/>
        <v>7.3900000000000006</v>
      </c>
      <c r="DG30" s="15"/>
      <c r="DH30" s="15"/>
      <c r="DI30" s="15"/>
      <c r="DJ30" s="15"/>
    </row>
    <row r="31" spans="1:114" x14ac:dyDescent="0.25">
      <c r="A31" s="3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</row>
    <row r="32" spans="1:114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ht="16.5" x14ac:dyDescent="0.25">
      <c r="A66" s="16"/>
    </row>
    <row r="67" spans="1:1" x14ac:dyDescent="0.25">
      <c r="A67" s="17"/>
    </row>
    <row r="68" spans="1:1" x14ac:dyDescent="0.25">
      <c r="A68" s="12">
        <v>0</v>
      </c>
    </row>
    <row r="69" spans="1:1" x14ac:dyDescent="0.25">
      <c r="A69" s="12">
        <v>4.1666666666666699E-2</v>
      </c>
    </row>
    <row r="70" spans="1:1" x14ac:dyDescent="0.25">
      <c r="A70" s="12">
        <v>8.3333333333333301E-2</v>
      </c>
    </row>
    <row r="71" spans="1:1" x14ac:dyDescent="0.25">
      <c r="A71" s="12">
        <v>0.125</v>
      </c>
    </row>
    <row r="72" spans="1:1" x14ac:dyDescent="0.25">
      <c r="A72" s="12">
        <v>0.16666666666666699</v>
      </c>
    </row>
    <row r="73" spans="1:1" x14ac:dyDescent="0.25">
      <c r="A73" s="12">
        <v>0.20833333333333301</v>
      </c>
    </row>
    <row r="74" spans="1:1" x14ac:dyDescent="0.25">
      <c r="A74" s="12">
        <v>0.25</v>
      </c>
    </row>
    <row r="75" spans="1:1" x14ac:dyDescent="0.25">
      <c r="A75" s="12">
        <v>0.29166666666666702</v>
      </c>
    </row>
    <row r="76" spans="1:1" x14ac:dyDescent="0.25">
      <c r="A76" s="12">
        <v>0.33333333333333298</v>
      </c>
    </row>
    <row r="77" spans="1:1" x14ac:dyDescent="0.25">
      <c r="A77" s="13">
        <v>0.375</v>
      </c>
    </row>
    <row r="78" spans="1:1" x14ac:dyDescent="0.25">
      <c r="A78" s="13">
        <v>0.41666666666666702</v>
      </c>
    </row>
    <row r="79" spans="1:1" x14ac:dyDescent="0.25">
      <c r="A79" s="13">
        <v>0.45833333333333298</v>
      </c>
    </row>
    <row r="80" spans="1:1" x14ac:dyDescent="0.25">
      <c r="A80" s="13">
        <v>0.5</v>
      </c>
    </row>
    <row r="81" spans="1:1" x14ac:dyDescent="0.25">
      <c r="A81" s="13">
        <v>0.54166666666666696</v>
      </c>
    </row>
    <row r="82" spans="1:1" x14ac:dyDescent="0.25">
      <c r="A82" s="13">
        <v>0.58333333333333304</v>
      </c>
    </row>
    <row r="83" spans="1:1" x14ac:dyDescent="0.25">
      <c r="A83" s="12">
        <v>0.625</v>
      </c>
    </row>
    <row r="84" spans="1:1" x14ac:dyDescent="0.25">
      <c r="A84" s="12">
        <v>0.66666666666666696</v>
      </c>
    </row>
    <row r="85" spans="1:1" x14ac:dyDescent="0.25">
      <c r="A85" s="12">
        <v>0.70833333333333304</v>
      </c>
    </row>
    <row r="86" spans="1:1" x14ac:dyDescent="0.25">
      <c r="A86" s="12">
        <v>0.75</v>
      </c>
    </row>
    <row r="87" spans="1:1" x14ac:dyDescent="0.25">
      <c r="A87" s="12">
        <v>0.79166666666666696</v>
      </c>
    </row>
    <row r="88" spans="1:1" x14ac:dyDescent="0.25">
      <c r="A88" s="12">
        <v>0.83333333333333304</v>
      </c>
    </row>
    <row r="89" spans="1:1" x14ac:dyDescent="0.25">
      <c r="A89" s="12">
        <v>0.875</v>
      </c>
    </row>
    <row r="90" spans="1:1" x14ac:dyDescent="0.25">
      <c r="A90" s="12">
        <v>0.91666666666666696</v>
      </c>
    </row>
    <row r="91" spans="1:1" x14ac:dyDescent="0.25">
      <c r="A91" s="12">
        <v>0.95833333333333304</v>
      </c>
    </row>
    <row r="92" spans="1:1" x14ac:dyDescent="0.25">
      <c r="A92" s="17"/>
    </row>
    <row r="93" spans="1:1" x14ac:dyDescent="0.25">
      <c r="A93" s="18" t="s">
        <v>32</v>
      </c>
    </row>
    <row r="94" spans="1:1" x14ac:dyDescent="0.25">
      <c r="A94" s="19" t="s">
        <v>31</v>
      </c>
    </row>
    <row r="95" spans="1:1" x14ac:dyDescent="0.25">
      <c r="A95" s="14" t="s">
        <v>30</v>
      </c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68"/>
  <sheetViews>
    <sheetView workbookViewId="0">
      <selection activeCell="C28" sqref="C28"/>
    </sheetView>
  </sheetViews>
  <sheetFormatPr defaultRowHeight="15.75" x14ac:dyDescent="0.25"/>
  <cols>
    <col min="1" max="16384" width="9" style="7"/>
  </cols>
  <sheetData>
    <row r="1" spans="1:114" s="9" customFormat="1" ht="16.5" x14ac:dyDescent="0.25">
      <c r="A1" s="8"/>
      <c r="B1" s="9" t="s">
        <v>40</v>
      </c>
      <c r="L1" s="9" t="s">
        <v>33</v>
      </c>
      <c r="AQ1" s="9" t="s">
        <v>44</v>
      </c>
      <c r="BU1" s="9" t="s">
        <v>34</v>
      </c>
      <c r="CZ1" s="9" t="s">
        <v>46</v>
      </c>
    </row>
    <row r="2" spans="1:114" s="9" customFormat="1" ht="16.5" x14ac:dyDescent="0.25">
      <c r="A2" s="10"/>
      <c r="B2" s="9" t="s">
        <v>22</v>
      </c>
      <c r="C2" s="11" t="s">
        <v>23</v>
      </c>
      <c r="D2" s="9" t="s">
        <v>24</v>
      </c>
      <c r="E2" s="11" t="s">
        <v>25</v>
      </c>
      <c r="F2" s="9" t="s">
        <v>26</v>
      </c>
      <c r="G2" s="11" t="s">
        <v>0</v>
      </c>
      <c r="H2" s="9" t="s">
        <v>1</v>
      </c>
      <c r="I2" s="11" t="s">
        <v>2</v>
      </c>
      <c r="J2" s="9" t="s">
        <v>3</v>
      </c>
      <c r="K2" s="11" t="s">
        <v>4</v>
      </c>
      <c r="L2" s="9" t="s">
        <v>35</v>
      </c>
      <c r="M2" s="11" t="s">
        <v>5</v>
      </c>
      <c r="N2" s="9" t="s">
        <v>41</v>
      </c>
      <c r="O2" s="11" t="s">
        <v>42</v>
      </c>
      <c r="P2" s="9" t="s">
        <v>43</v>
      </c>
      <c r="Q2" s="9" t="s">
        <v>9</v>
      </c>
      <c r="R2" s="11" t="s">
        <v>10</v>
      </c>
      <c r="S2" s="9" t="s">
        <v>11</v>
      </c>
      <c r="T2" s="11" t="s">
        <v>12</v>
      </c>
      <c r="U2" s="9" t="s">
        <v>13</v>
      </c>
      <c r="V2" s="11" t="s">
        <v>14</v>
      </c>
      <c r="W2" s="9" t="s">
        <v>15</v>
      </c>
      <c r="X2" s="11" t="s">
        <v>16</v>
      </c>
      <c r="Y2" s="9" t="s">
        <v>17</v>
      </c>
      <c r="Z2" s="11" t="s">
        <v>18</v>
      </c>
      <c r="AA2" s="9" t="s">
        <v>19</v>
      </c>
      <c r="AB2" s="11" t="s">
        <v>20</v>
      </c>
      <c r="AC2" s="9" t="s">
        <v>21</v>
      </c>
      <c r="AD2" s="11" t="s">
        <v>22</v>
      </c>
      <c r="AE2" s="9" t="s">
        <v>23</v>
      </c>
      <c r="AF2" s="11" t="s">
        <v>24</v>
      </c>
      <c r="AG2" s="9" t="s">
        <v>25</v>
      </c>
      <c r="AH2" s="11" t="s">
        <v>26</v>
      </c>
      <c r="AI2" s="9" t="s">
        <v>0</v>
      </c>
      <c r="AJ2" s="11" t="s">
        <v>1</v>
      </c>
      <c r="AK2" s="9" t="s">
        <v>2</v>
      </c>
      <c r="AL2" s="11" t="s">
        <v>3</v>
      </c>
      <c r="AM2" s="9" t="s">
        <v>4</v>
      </c>
      <c r="AN2" s="11" t="s">
        <v>27</v>
      </c>
      <c r="AO2" s="9" t="s">
        <v>28</v>
      </c>
      <c r="AP2" s="9" t="s">
        <v>29</v>
      </c>
      <c r="AQ2" s="11" t="s">
        <v>35</v>
      </c>
      <c r="AR2" s="9" t="s">
        <v>5</v>
      </c>
      <c r="AS2" s="11" t="s">
        <v>6</v>
      </c>
      <c r="AT2" s="9" t="s">
        <v>7</v>
      </c>
      <c r="AU2" s="11" t="s">
        <v>8</v>
      </c>
      <c r="AV2" s="9" t="s">
        <v>9</v>
      </c>
      <c r="AW2" s="11" t="s">
        <v>10</v>
      </c>
      <c r="AX2" s="9" t="s">
        <v>11</v>
      </c>
      <c r="AY2" s="11" t="s">
        <v>12</v>
      </c>
      <c r="AZ2" s="9" t="s">
        <v>13</v>
      </c>
      <c r="BA2" s="11" t="s">
        <v>14</v>
      </c>
      <c r="BB2" s="9" t="s">
        <v>15</v>
      </c>
      <c r="BC2" s="11" t="s">
        <v>16</v>
      </c>
      <c r="BD2" s="9" t="s">
        <v>17</v>
      </c>
      <c r="BE2" s="11" t="s">
        <v>18</v>
      </c>
      <c r="BF2" s="9" t="s">
        <v>19</v>
      </c>
      <c r="BG2" s="11" t="s">
        <v>20</v>
      </c>
      <c r="BH2" s="9" t="s">
        <v>21</v>
      </c>
      <c r="BI2" s="11" t="s">
        <v>22</v>
      </c>
      <c r="BJ2" s="9" t="s">
        <v>23</v>
      </c>
      <c r="BK2" s="11" t="s">
        <v>24</v>
      </c>
      <c r="BL2" s="9" t="s">
        <v>25</v>
      </c>
      <c r="BM2" s="11" t="s">
        <v>26</v>
      </c>
      <c r="BN2" s="9" t="s">
        <v>0</v>
      </c>
      <c r="BO2" s="11" t="s">
        <v>1</v>
      </c>
      <c r="BP2" s="9" t="s">
        <v>2</v>
      </c>
      <c r="BQ2" s="11" t="s">
        <v>3</v>
      </c>
      <c r="BR2" s="9" t="s">
        <v>4</v>
      </c>
      <c r="BS2" s="11" t="s">
        <v>27</v>
      </c>
      <c r="BT2" s="9" t="s">
        <v>28</v>
      </c>
      <c r="BU2" s="9" t="s">
        <v>35</v>
      </c>
      <c r="BV2" s="11" t="s">
        <v>5</v>
      </c>
      <c r="BW2" s="9" t="s">
        <v>6</v>
      </c>
      <c r="BX2" s="11" t="s">
        <v>7</v>
      </c>
      <c r="BY2" s="9" t="s">
        <v>8</v>
      </c>
      <c r="BZ2" s="11" t="s">
        <v>9</v>
      </c>
      <c r="CA2" s="9" t="s">
        <v>10</v>
      </c>
      <c r="CB2" s="11" t="s">
        <v>11</v>
      </c>
      <c r="CC2" s="9" t="s">
        <v>12</v>
      </c>
      <c r="CD2" s="11" t="s">
        <v>13</v>
      </c>
      <c r="CE2" s="9" t="s">
        <v>14</v>
      </c>
      <c r="CF2" s="11" t="s">
        <v>15</v>
      </c>
      <c r="CG2" s="9" t="s">
        <v>16</v>
      </c>
      <c r="CH2" s="11" t="s">
        <v>17</v>
      </c>
      <c r="CI2" s="9" t="s">
        <v>18</v>
      </c>
      <c r="CJ2" s="11" t="s">
        <v>19</v>
      </c>
      <c r="CK2" s="9" t="s">
        <v>20</v>
      </c>
      <c r="CL2" s="11" t="s">
        <v>21</v>
      </c>
      <c r="CM2" s="9" t="s">
        <v>22</v>
      </c>
      <c r="CN2" s="11" t="s">
        <v>23</v>
      </c>
      <c r="CO2" s="9" t="s">
        <v>24</v>
      </c>
      <c r="CP2" s="11" t="s">
        <v>25</v>
      </c>
      <c r="CQ2" s="9" t="s">
        <v>26</v>
      </c>
      <c r="CR2" s="11" t="s">
        <v>0</v>
      </c>
      <c r="CS2" s="9" t="s">
        <v>1</v>
      </c>
      <c r="CT2" s="11" t="s">
        <v>2</v>
      </c>
      <c r="CU2" s="9" t="s">
        <v>3</v>
      </c>
      <c r="CV2" s="11" t="s">
        <v>4</v>
      </c>
      <c r="CW2" s="9" t="s">
        <v>27</v>
      </c>
      <c r="CX2" s="11" t="s">
        <v>28</v>
      </c>
      <c r="CY2" s="9" t="s">
        <v>29</v>
      </c>
      <c r="CZ2" s="9" t="s">
        <v>47</v>
      </c>
      <c r="DA2" s="9" t="s">
        <v>48</v>
      </c>
      <c r="DB2" s="9" t="s">
        <v>6</v>
      </c>
      <c r="DC2" s="9" t="s">
        <v>7</v>
      </c>
      <c r="DD2" s="9" t="s">
        <v>8</v>
      </c>
      <c r="DE2" s="9" t="s">
        <v>9</v>
      </c>
      <c r="DF2" s="9" t="s">
        <v>10</v>
      </c>
      <c r="DG2" s="9" t="s">
        <v>11</v>
      </c>
      <c r="DH2" s="9" t="s">
        <v>12</v>
      </c>
    </row>
    <row r="3" spans="1:114" ht="16.5" x14ac:dyDescent="0.25">
      <c r="A3" s="12">
        <v>0</v>
      </c>
      <c r="B3" s="5"/>
      <c r="C3" s="5">
        <v>90.38</v>
      </c>
      <c r="D3" s="5">
        <v>91.07</v>
      </c>
      <c r="E3" s="5">
        <v>73.97</v>
      </c>
      <c r="F3" s="5">
        <v>87.72</v>
      </c>
      <c r="G3" s="5">
        <v>91.61</v>
      </c>
      <c r="H3" s="5">
        <v>94.4</v>
      </c>
      <c r="I3" s="5">
        <v>93.96</v>
      </c>
      <c r="J3" s="5">
        <v>94.31</v>
      </c>
      <c r="K3" s="5">
        <v>93.43</v>
      </c>
      <c r="L3" s="5">
        <v>92.77</v>
      </c>
      <c r="M3" s="5">
        <v>90.9</v>
      </c>
      <c r="N3" s="5">
        <v>86.14</v>
      </c>
      <c r="O3" s="5">
        <v>94.31</v>
      </c>
      <c r="P3" s="5">
        <v>87.1</v>
      </c>
      <c r="Q3" s="5">
        <v>90.76</v>
      </c>
      <c r="R3" s="5">
        <v>90.16</v>
      </c>
      <c r="S3" s="5">
        <v>91.72</v>
      </c>
      <c r="T3" s="5">
        <v>93.94</v>
      </c>
      <c r="U3" s="5">
        <v>94.77</v>
      </c>
      <c r="V3" s="5">
        <v>91.86</v>
      </c>
      <c r="W3" s="5">
        <v>94.88</v>
      </c>
      <c r="X3" s="5">
        <v>92.67</v>
      </c>
      <c r="Y3" s="5">
        <v>91.12</v>
      </c>
      <c r="Z3" s="5">
        <v>92.96</v>
      </c>
      <c r="AA3" s="5">
        <v>91.45</v>
      </c>
      <c r="AB3" s="5">
        <v>93.82</v>
      </c>
      <c r="AC3" s="5">
        <v>93.72</v>
      </c>
      <c r="AD3" s="5">
        <v>95.51</v>
      </c>
      <c r="AE3" s="5">
        <v>94.06</v>
      </c>
      <c r="AF3" s="5">
        <v>95.25</v>
      </c>
      <c r="AG3" s="5">
        <v>83.55</v>
      </c>
      <c r="AH3" s="5">
        <v>90.93</v>
      </c>
      <c r="AI3" s="5">
        <v>92.71</v>
      </c>
      <c r="AJ3" s="5">
        <v>95.73</v>
      </c>
      <c r="AK3" s="5">
        <v>93.53</v>
      </c>
      <c r="AL3" s="5">
        <v>94.64</v>
      </c>
      <c r="AM3" s="5">
        <v>92.09</v>
      </c>
      <c r="AN3" s="5">
        <v>94.1</v>
      </c>
      <c r="AO3" s="5">
        <v>95.45</v>
      </c>
      <c r="AP3" s="5">
        <v>96.37</v>
      </c>
      <c r="AQ3" s="5">
        <v>95.11</v>
      </c>
      <c r="AR3" s="5">
        <v>96.77</v>
      </c>
      <c r="AS3" s="5">
        <v>96.92</v>
      </c>
      <c r="AT3" s="5">
        <v>97.72</v>
      </c>
      <c r="AU3" s="5">
        <v>87.87</v>
      </c>
      <c r="AV3" s="5">
        <v>95.39</v>
      </c>
      <c r="AW3" s="5">
        <v>96.51</v>
      </c>
      <c r="AX3" s="5">
        <v>96.4</v>
      </c>
      <c r="AY3" s="5">
        <v>92.06</v>
      </c>
      <c r="AZ3" s="5">
        <v>96.82</v>
      </c>
      <c r="BA3" s="5">
        <v>96.11</v>
      </c>
      <c r="BB3" s="5">
        <v>96.68</v>
      </c>
      <c r="BC3" s="5">
        <v>96.14</v>
      </c>
      <c r="BD3" s="5">
        <v>98.08</v>
      </c>
      <c r="BE3" s="5">
        <v>95.12</v>
      </c>
      <c r="BF3" s="5">
        <v>97.44</v>
      </c>
      <c r="BG3" s="5">
        <v>97.67</v>
      </c>
      <c r="BH3" s="5">
        <v>97.31</v>
      </c>
      <c r="BI3" s="5">
        <v>95.05</v>
      </c>
      <c r="BJ3" s="5">
        <v>96.81</v>
      </c>
      <c r="BK3" s="5">
        <v>97.29</v>
      </c>
      <c r="BL3" s="5">
        <v>97.44</v>
      </c>
      <c r="BM3" s="5">
        <v>99.52</v>
      </c>
      <c r="BN3" s="5">
        <v>97.29</v>
      </c>
      <c r="BO3" s="5">
        <v>98.53</v>
      </c>
      <c r="BP3" s="5">
        <v>99.46</v>
      </c>
      <c r="BQ3" s="5">
        <v>98.63</v>
      </c>
      <c r="BR3" s="5">
        <v>99.47</v>
      </c>
      <c r="BS3" s="5">
        <v>98.53</v>
      </c>
      <c r="BT3" s="5">
        <v>99.37</v>
      </c>
      <c r="BU3" s="5">
        <v>98.77</v>
      </c>
      <c r="BV3" s="5">
        <v>98.27</v>
      </c>
      <c r="BW3" s="5">
        <v>99.36</v>
      </c>
      <c r="BX3" s="5">
        <v>99.88</v>
      </c>
      <c r="BY3" s="5">
        <v>98.65</v>
      </c>
      <c r="BZ3" s="5">
        <v>99.13</v>
      </c>
      <c r="CA3" s="5">
        <v>98.88</v>
      </c>
      <c r="CB3" s="5">
        <v>99.32</v>
      </c>
      <c r="CC3" s="5">
        <v>99.07</v>
      </c>
      <c r="CD3" s="5">
        <v>99.29</v>
      </c>
      <c r="CE3" s="5">
        <v>98.91</v>
      </c>
      <c r="CF3" s="5">
        <v>98.78</v>
      </c>
      <c r="CG3" s="5">
        <v>99.27</v>
      </c>
      <c r="CH3" s="5">
        <v>99.44</v>
      </c>
      <c r="CI3" s="5">
        <v>98.75</v>
      </c>
      <c r="CJ3" s="5">
        <v>99.49</v>
      </c>
      <c r="CK3" s="5">
        <v>99.16</v>
      </c>
      <c r="CL3" s="5">
        <v>99.35</v>
      </c>
      <c r="CM3" s="5">
        <v>99.14</v>
      </c>
      <c r="CN3" s="5">
        <v>99.21</v>
      </c>
      <c r="CO3" s="5">
        <v>99.33</v>
      </c>
      <c r="CP3" s="5">
        <v>99.45</v>
      </c>
      <c r="CQ3" s="5">
        <v>99.6</v>
      </c>
      <c r="CR3" s="5">
        <v>99.62</v>
      </c>
      <c r="CS3" s="5">
        <v>99.45</v>
      </c>
      <c r="CT3" s="5">
        <v>99.17</v>
      </c>
      <c r="CU3" s="5">
        <v>99.51</v>
      </c>
      <c r="CV3" s="5">
        <v>99.08</v>
      </c>
      <c r="CW3" s="5">
        <v>99.2</v>
      </c>
      <c r="CX3" s="5">
        <v>99.48</v>
      </c>
      <c r="CY3" s="5">
        <v>100</v>
      </c>
      <c r="CZ3" s="5">
        <v>100</v>
      </c>
      <c r="DA3" s="5">
        <v>100</v>
      </c>
      <c r="DB3" s="5">
        <v>99.55</v>
      </c>
      <c r="DC3" s="5">
        <v>99.18</v>
      </c>
      <c r="DD3" s="5">
        <v>100</v>
      </c>
      <c r="DE3" s="5">
        <v>100</v>
      </c>
      <c r="DF3" s="5">
        <v>100</v>
      </c>
      <c r="DG3" s="5">
        <v>91</v>
      </c>
      <c r="DH3"/>
      <c r="DI3"/>
      <c r="DJ3"/>
    </row>
    <row r="4" spans="1:114" ht="16.5" x14ac:dyDescent="0.25">
      <c r="A4" s="12">
        <v>4.1666666666666699E-2</v>
      </c>
      <c r="B4" s="5"/>
      <c r="C4" s="5">
        <v>90.09</v>
      </c>
      <c r="D4" s="5">
        <v>91.32</v>
      </c>
      <c r="E4" s="5">
        <v>80.209999999999994</v>
      </c>
      <c r="F4" s="5">
        <v>87.87</v>
      </c>
      <c r="G4" s="5">
        <v>92.32</v>
      </c>
      <c r="H4" s="5">
        <v>93.41</v>
      </c>
      <c r="I4" s="5">
        <v>95.15</v>
      </c>
      <c r="J4" s="5">
        <v>93.06</v>
      </c>
      <c r="K4" s="5">
        <v>95</v>
      </c>
      <c r="L4" s="5">
        <v>93.24</v>
      </c>
      <c r="M4" s="5">
        <v>92.89</v>
      </c>
      <c r="N4" s="5">
        <v>86.55</v>
      </c>
      <c r="O4" s="5">
        <v>96.19</v>
      </c>
      <c r="P4" s="5">
        <v>88.52</v>
      </c>
      <c r="Q4" s="5">
        <v>92.22</v>
      </c>
      <c r="R4" s="5">
        <v>90.51</v>
      </c>
      <c r="S4" s="5">
        <v>92.8</v>
      </c>
      <c r="T4" s="5">
        <v>94.09</v>
      </c>
      <c r="U4" s="5">
        <v>95.34</v>
      </c>
      <c r="V4" s="5">
        <v>91.93</v>
      </c>
      <c r="W4" s="5">
        <v>95.47</v>
      </c>
      <c r="X4" s="5">
        <v>93.73</v>
      </c>
      <c r="Y4" s="5">
        <v>88.85</v>
      </c>
      <c r="Z4" s="5">
        <v>92.22</v>
      </c>
      <c r="AA4" s="5">
        <v>93.83</v>
      </c>
      <c r="AB4" s="5">
        <v>93.76</v>
      </c>
      <c r="AC4" s="5">
        <v>93.51</v>
      </c>
      <c r="AD4" s="5">
        <v>95.79</v>
      </c>
      <c r="AE4" s="5">
        <v>95.47</v>
      </c>
      <c r="AF4" s="5">
        <v>95.13</v>
      </c>
      <c r="AG4" s="5">
        <v>82.27</v>
      </c>
      <c r="AH4" s="5">
        <v>91.05</v>
      </c>
      <c r="AI4" s="5">
        <v>92.59</v>
      </c>
      <c r="AJ4" s="5">
        <v>96.08</v>
      </c>
      <c r="AK4" s="5">
        <v>94.09</v>
      </c>
      <c r="AL4" s="5">
        <v>95.37</v>
      </c>
      <c r="AM4" s="5">
        <v>91.59</v>
      </c>
      <c r="AN4" s="5">
        <v>93.98</v>
      </c>
      <c r="AO4" s="5">
        <v>94.3</v>
      </c>
      <c r="AP4" s="5">
        <v>95.54</v>
      </c>
      <c r="AQ4" s="5">
        <v>96.75</v>
      </c>
      <c r="AR4" s="5">
        <v>96.76</v>
      </c>
      <c r="AS4" s="5">
        <v>98.81</v>
      </c>
      <c r="AT4" s="5">
        <v>96.89</v>
      </c>
      <c r="AU4" s="5">
        <v>90.43</v>
      </c>
      <c r="AV4" s="5">
        <v>95.6</v>
      </c>
      <c r="AW4" s="5">
        <v>97.74</v>
      </c>
      <c r="AX4" s="5">
        <v>96.98</v>
      </c>
      <c r="AY4" s="5">
        <v>91.63</v>
      </c>
      <c r="AZ4" s="5">
        <v>98.11</v>
      </c>
      <c r="BA4" s="5">
        <v>96.51</v>
      </c>
      <c r="BB4" s="5">
        <v>97.37</v>
      </c>
      <c r="BC4" s="5">
        <v>96.86</v>
      </c>
      <c r="BD4" s="5">
        <v>97.47</v>
      </c>
      <c r="BE4" s="5">
        <v>96.54</v>
      </c>
      <c r="BF4" s="5">
        <v>97.9</v>
      </c>
      <c r="BG4" s="5">
        <v>97.46</v>
      </c>
      <c r="BH4" s="5">
        <v>97.48</v>
      </c>
      <c r="BI4" s="5">
        <v>93.27</v>
      </c>
      <c r="BJ4" s="5">
        <v>97.29</v>
      </c>
      <c r="BK4" s="5">
        <v>98.84</v>
      </c>
      <c r="BL4" s="5">
        <v>98.17</v>
      </c>
      <c r="BM4" s="5">
        <v>99.65</v>
      </c>
      <c r="BN4" s="5">
        <v>97.73</v>
      </c>
      <c r="BO4" s="5">
        <v>98.83</v>
      </c>
      <c r="BP4" s="5">
        <v>99.93</v>
      </c>
      <c r="BQ4" s="5">
        <v>98.67</v>
      </c>
      <c r="BR4" s="5">
        <v>99.65</v>
      </c>
      <c r="BS4" s="5">
        <v>99.01</v>
      </c>
      <c r="BT4" s="5">
        <v>99.34</v>
      </c>
      <c r="BU4" s="5">
        <v>98.95</v>
      </c>
      <c r="BV4" s="5">
        <v>99.01</v>
      </c>
      <c r="BW4" s="5">
        <v>99.4</v>
      </c>
      <c r="BX4" s="5">
        <v>100</v>
      </c>
      <c r="BY4" s="5">
        <v>99.17</v>
      </c>
      <c r="BZ4" s="5">
        <v>98.96</v>
      </c>
      <c r="CA4" s="5">
        <v>99.23</v>
      </c>
      <c r="CB4" s="5">
        <v>99.6</v>
      </c>
      <c r="CC4" s="5">
        <v>100</v>
      </c>
      <c r="CD4" s="5">
        <v>99.46</v>
      </c>
      <c r="CE4" s="5">
        <v>99.2</v>
      </c>
      <c r="CF4" s="5">
        <v>98.92</v>
      </c>
      <c r="CG4" s="5">
        <v>99.65</v>
      </c>
      <c r="CH4" s="5">
        <v>99.76</v>
      </c>
      <c r="CI4" s="5">
        <v>99.03</v>
      </c>
      <c r="CJ4" s="5">
        <v>99.72</v>
      </c>
      <c r="CK4" s="5">
        <v>99.54</v>
      </c>
      <c r="CL4" s="5">
        <v>99.62</v>
      </c>
      <c r="CM4" s="5">
        <v>99.43</v>
      </c>
      <c r="CN4" s="5">
        <v>99.36</v>
      </c>
      <c r="CO4" s="5">
        <v>99.68</v>
      </c>
      <c r="CP4" s="5">
        <v>99.83</v>
      </c>
      <c r="CQ4" s="5">
        <v>99.91</v>
      </c>
      <c r="CR4" s="5">
        <v>99.79</v>
      </c>
      <c r="CS4" s="5">
        <v>99.78</v>
      </c>
      <c r="CT4" s="5">
        <v>99.6</v>
      </c>
      <c r="CU4" s="5">
        <v>99.95</v>
      </c>
      <c r="CV4" s="5">
        <v>99.59</v>
      </c>
      <c r="CW4" s="5">
        <v>99.46</v>
      </c>
      <c r="CX4" s="5">
        <v>99.65</v>
      </c>
      <c r="CY4" s="5">
        <v>100</v>
      </c>
      <c r="CZ4" s="5">
        <v>100</v>
      </c>
      <c r="DA4" s="5">
        <v>100</v>
      </c>
      <c r="DB4" s="5">
        <v>99.58</v>
      </c>
      <c r="DC4" s="5">
        <v>99.4</v>
      </c>
      <c r="DD4" s="5">
        <v>99.95</v>
      </c>
      <c r="DE4" s="5">
        <v>100</v>
      </c>
      <c r="DF4" s="5">
        <v>100</v>
      </c>
      <c r="DG4" s="5">
        <v>93.8</v>
      </c>
      <c r="DH4"/>
      <c r="DI4"/>
      <c r="DJ4"/>
    </row>
    <row r="5" spans="1:114" ht="16.5" x14ac:dyDescent="0.25">
      <c r="A5" s="12">
        <v>8.3333333333333301E-2</v>
      </c>
      <c r="B5" s="5"/>
      <c r="C5" s="5">
        <v>92.99</v>
      </c>
      <c r="D5" s="5">
        <v>92.73</v>
      </c>
      <c r="E5" s="5">
        <v>88.42</v>
      </c>
      <c r="F5" s="5">
        <v>85.24</v>
      </c>
      <c r="G5" s="5">
        <v>92.34</v>
      </c>
      <c r="H5" s="5">
        <v>93.64</v>
      </c>
      <c r="I5" s="5">
        <v>95.98</v>
      </c>
      <c r="J5" s="5">
        <v>93.24</v>
      </c>
      <c r="K5" s="5">
        <v>96.16</v>
      </c>
      <c r="L5" s="5">
        <v>92.98</v>
      </c>
      <c r="M5" s="5">
        <v>91.81</v>
      </c>
      <c r="N5" s="5">
        <v>84.64</v>
      </c>
      <c r="O5" s="5">
        <v>95.21</v>
      </c>
      <c r="P5" s="5">
        <v>90.56</v>
      </c>
      <c r="Q5" s="5">
        <v>92.4</v>
      </c>
      <c r="R5" s="5">
        <v>91.83</v>
      </c>
      <c r="S5" s="5">
        <v>93.11</v>
      </c>
      <c r="T5" s="5">
        <v>94.49</v>
      </c>
      <c r="U5" s="5">
        <v>95.76</v>
      </c>
      <c r="V5" s="5">
        <v>92.72</v>
      </c>
      <c r="W5" s="5">
        <v>95.15</v>
      </c>
      <c r="X5" s="5">
        <v>94.29</v>
      </c>
      <c r="Y5" s="5">
        <v>90.89</v>
      </c>
      <c r="Z5" s="5">
        <v>94.74</v>
      </c>
      <c r="AA5" s="5">
        <v>92.88</v>
      </c>
      <c r="AB5" s="5">
        <v>93.71</v>
      </c>
      <c r="AC5" s="5">
        <v>93.23</v>
      </c>
      <c r="AD5" s="5">
        <v>95.69</v>
      </c>
      <c r="AE5" s="5">
        <v>95.6</v>
      </c>
      <c r="AF5" s="5">
        <v>94.76</v>
      </c>
      <c r="AG5" s="5">
        <v>81.16</v>
      </c>
      <c r="AH5" s="5">
        <v>91.9</v>
      </c>
      <c r="AI5" s="5">
        <v>92.68</v>
      </c>
      <c r="AJ5" s="5">
        <v>94.18</v>
      </c>
      <c r="AK5" s="5">
        <v>94.55</v>
      </c>
      <c r="AL5" s="5">
        <v>94.41</v>
      </c>
      <c r="AM5" s="5">
        <v>93.12</v>
      </c>
      <c r="AN5" s="5">
        <v>95.6</v>
      </c>
      <c r="AO5" s="5">
        <v>94.31</v>
      </c>
      <c r="AP5" s="5">
        <v>96.56</v>
      </c>
      <c r="AQ5" s="5">
        <v>96.53</v>
      </c>
      <c r="AR5" s="5">
        <v>97.14</v>
      </c>
      <c r="AS5" s="5">
        <v>98.75</v>
      </c>
      <c r="AT5" s="5">
        <v>97.1</v>
      </c>
      <c r="AU5" s="5">
        <v>89.39</v>
      </c>
      <c r="AV5" s="5">
        <v>96.47</v>
      </c>
      <c r="AW5" s="5">
        <v>97.37</v>
      </c>
      <c r="AX5" s="5">
        <v>97.11</v>
      </c>
      <c r="AY5" s="5">
        <v>91.46</v>
      </c>
      <c r="AZ5" s="5">
        <v>98.08</v>
      </c>
      <c r="BA5" s="5">
        <v>97.08</v>
      </c>
      <c r="BB5" s="5">
        <v>98.52</v>
      </c>
      <c r="BC5" s="5">
        <v>97.31</v>
      </c>
      <c r="BD5" s="5">
        <v>97.4</v>
      </c>
      <c r="BE5" s="5">
        <v>97.29</v>
      </c>
      <c r="BF5" s="5">
        <v>97.78</v>
      </c>
      <c r="BG5" s="5">
        <v>98.5</v>
      </c>
      <c r="BH5" s="5">
        <v>97.28</v>
      </c>
      <c r="BI5" s="5">
        <v>94.25</v>
      </c>
      <c r="BJ5" s="5">
        <v>97.88</v>
      </c>
      <c r="BK5" s="5">
        <v>99.27</v>
      </c>
      <c r="BL5" s="5">
        <v>99.11</v>
      </c>
      <c r="BM5" s="5">
        <v>99.88</v>
      </c>
      <c r="BN5" s="5">
        <v>98.17</v>
      </c>
      <c r="BO5" s="5">
        <v>98.81</v>
      </c>
      <c r="BP5" s="5">
        <v>100</v>
      </c>
      <c r="BQ5" s="5">
        <v>98.95</v>
      </c>
      <c r="BR5" s="5">
        <v>99.72</v>
      </c>
      <c r="BS5" s="5">
        <v>99.26</v>
      </c>
      <c r="BT5" s="5">
        <v>100</v>
      </c>
      <c r="BU5" s="5">
        <v>99.3</v>
      </c>
      <c r="BV5" s="5">
        <v>99.24</v>
      </c>
      <c r="BW5" s="5">
        <v>99.97</v>
      </c>
      <c r="BX5" s="5">
        <v>100</v>
      </c>
      <c r="BY5" s="5">
        <v>99.01</v>
      </c>
      <c r="BZ5" s="5">
        <v>99.17</v>
      </c>
      <c r="CA5" s="5">
        <v>99.33</v>
      </c>
      <c r="CB5" s="5">
        <v>99.73</v>
      </c>
      <c r="CC5" s="5">
        <v>100</v>
      </c>
      <c r="CD5" s="5">
        <v>99.9</v>
      </c>
      <c r="CE5" s="5">
        <v>99.37</v>
      </c>
      <c r="CF5" s="5">
        <v>99.2</v>
      </c>
      <c r="CG5" s="5">
        <v>99.66</v>
      </c>
      <c r="CH5" s="5">
        <v>99.81</v>
      </c>
      <c r="CI5" s="5">
        <v>99.41</v>
      </c>
      <c r="CJ5" s="5">
        <v>100</v>
      </c>
      <c r="CK5" s="5">
        <v>99.83</v>
      </c>
      <c r="CL5" s="5">
        <v>100</v>
      </c>
      <c r="CM5" s="5">
        <v>100</v>
      </c>
      <c r="CN5" s="5">
        <v>100</v>
      </c>
      <c r="CO5" s="5">
        <v>99.88</v>
      </c>
      <c r="CP5" s="5">
        <v>100</v>
      </c>
      <c r="CQ5" s="5">
        <v>100</v>
      </c>
      <c r="CR5" s="5">
        <v>99.98</v>
      </c>
      <c r="CS5" s="5">
        <v>100</v>
      </c>
      <c r="CT5" s="5">
        <v>99.67</v>
      </c>
      <c r="CU5" s="5">
        <v>99.94</v>
      </c>
      <c r="CV5" s="5">
        <v>99.88</v>
      </c>
      <c r="CW5" s="5">
        <v>99.81</v>
      </c>
      <c r="CX5" s="5">
        <v>99.88</v>
      </c>
      <c r="CY5" s="5">
        <v>100</v>
      </c>
      <c r="CZ5" s="5">
        <v>100</v>
      </c>
      <c r="DA5" s="5">
        <v>100</v>
      </c>
      <c r="DB5" s="5">
        <v>99.97</v>
      </c>
      <c r="DC5" s="5">
        <v>99.78</v>
      </c>
      <c r="DD5" s="5">
        <v>99.43</v>
      </c>
      <c r="DE5" s="5">
        <v>100</v>
      </c>
      <c r="DF5" s="5">
        <v>100</v>
      </c>
      <c r="DG5" s="5">
        <v>95.07</v>
      </c>
      <c r="DH5"/>
      <c r="DI5"/>
      <c r="DJ5"/>
    </row>
    <row r="6" spans="1:114" ht="16.5" x14ac:dyDescent="0.25">
      <c r="A6" s="12">
        <v>0.125</v>
      </c>
      <c r="B6" s="5"/>
      <c r="C6" s="5">
        <v>95.04</v>
      </c>
      <c r="D6" s="5">
        <v>93.3</v>
      </c>
      <c r="E6" s="5">
        <v>91.57</v>
      </c>
      <c r="F6" s="5">
        <v>91.27</v>
      </c>
      <c r="G6" s="5">
        <v>92.77</v>
      </c>
      <c r="H6" s="5">
        <v>93.02</v>
      </c>
      <c r="I6" s="5">
        <v>96.95</v>
      </c>
      <c r="J6" s="5">
        <v>92.99</v>
      </c>
      <c r="K6" s="5">
        <v>96.24</v>
      </c>
      <c r="L6" s="5">
        <v>92.98</v>
      </c>
      <c r="M6" s="5">
        <v>94.57</v>
      </c>
      <c r="N6" s="5">
        <v>85.28</v>
      </c>
      <c r="O6" s="5">
        <v>95.5</v>
      </c>
      <c r="P6" s="5">
        <v>92.19</v>
      </c>
      <c r="Q6" s="5">
        <v>94.08</v>
      </c>
      <c r="R6" s="5">
        <v>93.39</v>
      </c>
      <c r="S6" s="5">
        <v>92.96</v>
      </c>
      <c r="T6" s="5">
        <v>94.44</v>
      </c>
      <c r="U6" s="5">
        <v>95.2</v>
      </c>
      <c r="V6" s="5">
        <v>94.15</v>
      </c>
      <c r="W6" s="5">
        <v>95.04</v>
      </c>
      <c r="X6" s="5">
        <v>94.32</v>
      </c>
      <c r="Y6" s="5">
        <v>92.41</v>
      </c>
      <c r="Z6" s="5">
        <v>94.94</v>
      </c>
      <c r="AA6" s="5">
        <v>93.83</v>
      </c>
      <c r="AB6" s="5">
        <v>94.17</v>
      </c>
      <c r="AC6" s="5">
        <v>93.69</v>
      </c>
      <c r="AD6" s="5">
        <v>95.51</v>
      </c>
      <c r="AE6" s="5">
        <v>95.47</v>
      </c>
      <c r="AF6" s="5">
        <v>94.39</v>
      </c>
      <c r="AG6" s="5">
        <v>80.349999999999994</v>
      </c>
      <c r="AH6" s="5">
        <v>91.36</v>
      </c>
      <c r="AI6" s="5">
        <v>95.47</v>
      </c>
      <c r="AJ6" s="5">
        <v>95.4</v>
      </c>
      <c r="AK6" s="5">
        <v>94.45</v>
      </c>
      <c r="AL6" s="5">
        <v>95.46</v>
      </c>
      <c r="AM6" s="5">
        <v>93.48</v>
      </c>
      <c r="AN6" s="5">
        <v>96.09</v>
      </c>
      <c r="AO6" s="5">
        <v>95.13</v>
      </c>
      <c r="AP6" s="5">
        <v>95.69</v>
      </c>
      <c r="AQ6" s="5">
        <v>97.27</v>
      </c>
      <c r="AR6" s="5">
        <v>96.79</v>
      </c>
      <c r="AS6" s="5">
        <v>98.82</v>
      </c>
      <c r="AT6" s="5">
        <v>97.6</v>
      </c>
      <c r="AU6" s="5">
        <v>85.05</v>
      </c>
      <c r="AV6" s="5">
        <v>96.85</v>
      </c>
      <c r="AW6" s="5">
        <v>97.43</v>
      </c>
      <c r="AX6" s="5">
        <v>98.69</v>
      </c>
      <c r="AY6" s="5">
        <v>91.35</v>
      </c>
      <c r="AZ6" s="5">
        <v>98.75</v>
      </c>
      <c r="BA6" s="5">
        <v>96.81</v>
      </c>
      <c r="BB6" s="5">
        <v>99.14</v>
      </c>
      <c r="BC6" s="5">
        <v>97.29</v>
      </c>
      <c r="BD6" s="5">
        <v>97.43</v>
      </c>
      <c r="BE6" s="5">
        <v>98</v>
      </c>
      <c r="BF6" s="5">
        <v>98.37</v>
      </c>
      <c r="BG6" s="5">
        <v>98.72</v>
      </c>
      <c r="BH6" s="5">
        <v>97.74</v>
      </c>
      <c r="BI6" s="5">
        <v>95.7</v>
      </c>
      <c r="BJ6" s="5">
        <v>98.53</v>
      </c>
      <c r="BK6" s="5">
        <v>99.39</v>
      </c>
      <c r="BL6" s="5">
        <v>97.88</v>
      </c>
      <c r="BM6" s="5">
        <v>100</v>
      </c>
      <c r="BN6" s="5">
        <v>99.33</v>
      </c>
      <c r="BO6" s="5">
        <v>99.65</v>
      </c>
      <c r="BP6" s="5">
        <v>100</v>
      </c>
      <c r="BQ6" s="5">
        <v>99.23</v>
      </c>
      <c r="BR6" s="5">
        <v>99.4</v>
      </c>
      <c r="BS6" s="5">
        <v>99.58</v>
      </c>
      <c r="BT6" s="5">
        <v>99.94</v>
      </c>
      <c r="BU6" s="5">
        <v>99.3</v>
      </c>
      <c r="BV6" s="5">
        <v>98.75</v>
      </c>
      <c r="BW6" s="5">
        <v>100</v>
      </c>
      <c r="BX6" s="5">
        <v>100</v>
      </c>
      <c r="BY6" s="5">
        <v>99.32</v>
      </c>
      <c r="BZ6" s="5">
        <v>99.28</v>
      </c>
      <c r="CA6" s="5">
        <v>100</v>
      </c>
      <c r="CB6" s="5">
        <v>99.87</v>
      </c>
      <c r="CC6" s="5">
        <v>100</v>
      </c>
      <c r="CD6" s="5">
        <v>100</v>
      </c>
      <c r="CE6" s="5">
        <v>99.78</v>
      </c>
      <c r="CF6" s="5">
        <v>99.73</v>
      </c>
      <c r="CG6" s="5">
        <v>99.8</v>
      </c>
      <c r="CH6" s="5">
        <v>100</v>
      </c>
      <c r="CI6" s="5">
        <v>99.85</v>
      </c>
      <c r="CJ6" s="5">
        <v>100</v>
      </c>
      <c r="CK6" s="5">
        <v>100</v>
      </c>
      <c r="CL6" s="5">
        <v>99.94</v>
      </c>
      <c r="CM6" s="5">
        <v>99.94</v>
      </c>
      <c r="CN6" s="5">
        <v>100</v>
      </c>
      <c r="CO6" s="5">
        <v>100</v>
      </c>
      <c r="CP6" s="5">
        <v>100</v>
      </c>
      <c r="CQ6" s="5">
        <v>100</v>
      </c>
      <c r="CR6" s="5">
        <v>100</v>
      </c>
      <c r="CS6" s="5">
        <v>100</v>
      </c>
      <c r="CT6" s="5">
        <v>100</v>
      </c>
      <c r="CU6" s="5">
        <v>100</v>
      </c>
      <c r="CV6" s="5">
        <v>100</v>
      </c>
      <c r="CW6" s="5">
        <v>100</v>
      </c>
      <c r="CX6" s="5">
        <v>100</v>
      </c>
      <c r="CY6" s="5">
        <v>100</v>
      </c>
      <c r="CZ6" s="5">
        <v>100</v>
      </c>
      <c r="DA6" s="5">
        <v>100</v>
      </c>
      <c r="DB6" s="5">
        <v>100</v>
      </c>
      <c r="DC6" s="5">
        <v>100</v>
      </c>
      <c r="DD6" s="5">
        <v>99.73</v>
      </c>
      <c r="DE6" s="5">
        <v>100</v>
      </c>
      <c r="DF6" s="5">
        <v>100</v>
      </c>
      <c r="DG6" s="5">
        <v>96.83</v>
      </c>
      <c r="DH6"/>
      <c r="DI6"/>
      <c r="DJ6"/>
    </row>
    <row r="7" spans="1:114" ht="16.5" x14ac:dyDescent="0.25">
      <c r="A7" s="12">
        <v>0.16666666666666699</v>
      </c>
      <c r="B7" s="5"/>
      <c r="C7" s="5">
        <v>95.44</v>
      </c>
      <c r="D7" s="5">
        <v>94.93</v>
      </c>
      <c r="E7" s="5">
        <v>88.9</v>
      </c>
      <c r="F7" s="5">
        <v>87.49</v>
      </c>
      <c r="G7" s="5">
        <v>92.51</v>
      </c>
      <c r="H7" s="5">
        <v>93.76</v>
      </c>
      <c r="I7" s="5">
        <v>96.98</v>
      </c>
      <c r="J7" s="5">
        <v>93.44</v>
      </c>
      <c r="K7" s="5">
        <v>96.78</v>
      </c>
      <c r="L7" s="5">
        <v>94.17</v>
      </c>
      <c r="M7" s="5">
        <v>94.84</v>
      </c>
      <c r="N7" s="5">
        <v>87.13</v>
      </c>
      <c r="O7" s="5">
        <v>95.96</v>
      </c>
      <c r="P7" s="5">
        <v>94</v>
      </c>
      <c r="Q7" s="5">
        <v>94.31</v>
      </c>
      <c r="R7" s="5">
        <v>92.35</v>
      </c>
      <c r="S7" s="5">
        <v>92.91</v>
      </c>
      <c r="T7" s="5">
        <v>94.58</v>
      </c>
      <c r="U7" s="5">
        <v>95.08</v>
      </c>
      <c r="V7" s="5">
        <v>95.18</v>
      </c>
      <c r="W7" s="5">
        <v>94.5</v>
      </c>
      <c r="X7" s="5">
        <v>93.57</v>
      </c>
      <c r="Y7" s="5">
        <v>93.57</v>
      </c>
      <c r="Z7" s="5">
        <v>93.88</v>
      </c>
      <c r="AA7" s="5">
        <v>93.36</v>
      </c>
      <c r="AB7" s="5">
        <v>94.15</v>
      </c>
      <c r="AC7" s="5">
        <v>94.08</v>
      </c>
      <c r="AD7" s="5">
        <v>95.54</v>
      </c>
      <c r="AE7" s="5">
        <v>94.95</v>
      </c>
      <c r="AF7" s="5">
        <v>93.72</v>
      </c>
      <c r="AG7" s="5">
        <v>82.86</v>
      </c>
      <c r="AH7" s="5">
        <v>91.67</v>
      </c>
      <c r="AI7" s="5">
        <v>95.86</v>
      </c>
      <c r="AJ7" s="5">
        <v>95.98</v>
      </c>
      <c r="AK7" s="5">
        <v>94.26</v>
      </c>
      <c r="AL7" s="5">
        <v>94.34</v>
      </c>
      <c r="AM7" s="5">
        <v>94.95</v>
      </c>
      <c r="AN7" s="5">
        <v>95.65</v>
      </c>
      <c r="AO7" s="5">
        <v>96</v>
      </c>
      <c r="AP7" s="5">
        <v>95.82</v>
      </c>
      <c r="AQ7" s="5">
        <v>97.27</v>
      </c>
      <c r="AR7" s="5">
        <v>97.63</v>
      </c>
      <c r="AS7" s="5">
        <v>98.65</v>
      </c>
      <c r="AT7" s="5">
        <v>97.62</v>
      </c>
      <c r="AU7" s="5">
        <v>76.599999999999994</v>
      </c>
      <c r="AV7" s="5">
        <v>96.98</v>
      </c>
      <c r="AW7" s="5">
        <v>96.38</v>
      </c>
      <c r="AX7" s="5">
        <v>98.72</v>
      </c>
      <c r="AY7" s="5">
        <v>91.14</v>
      </c>
      <c r="AZ7" s="5">
        <v>98.67</v>
      </c>
      <c r="BA7" s="5">
        <v>98.64</v>
      </c>
      <c r="BB7" s="5">
        <v>99.23</v>
      </c>
      <c r="BC7" s="5">
        <v>97.15</v>
      </c>
      <c r="BD7" s="5">
        <v>96.44</v>
      </c>
      <c r="BE7" s="5">
        <v>98.11</v>
      </c>
      <c r="BF7" s="5">
        <v>98.59</v>
      </c>
      <c r="BG7" s="5">
        <v>99.05</v>
      </c>
      <c r="BH7" s="5">
        <v>98.01</v>
      </c>
      <c r="BI7" s="5">
        <v>94.64</v>
      </c>
      <c r="BJ7" s="5">
        <v>98.59</v>
      </c>
      <c r="BK7" s="5">
        <v>99.27</v>
      </c>
      <c r="BL7" s="5">
        <v>98.59</v>
      </c>
      <c r="BM7" s="5">
        <v>100</v>
      </c>
      <c r="BN7" s="5">
        <v>99.27</v>
      </c>
      <c r="BO7" s="5">
        <v>99.69</v>
      </c>
      <c r="BP7" s="5">
        <v>100</v>
      </c>
      <c r="BQ7" s="5">
        <v>99.46</v>
      </c>
      <c r="BR7" s="5">
        <v>99.9</v>
      </c>
      <c r="BS7" s="5">
        <v>99.98</v>
      </c>
      <c r="BT7" s="5">
        <v>99.62</v>
      </c>
      <c r="BU7" s="5">
        <v>99.63</v>
      </c>
      <c r="BV7" s="5">
        <v>99.01</v>
      </c>
      <c r="BW7" s="5">
        <v>100</v>
      </c>
      <c r="BX7" s="5">
        <v>100</v>
      </c>
      <c r="BY7" s="5">
        <v>99.78</v>
      </c>
      <c r="BZ7" s="5">
        <v>99.84</v>
      </c>
      <c r="CA7" s="5">
        <v>100</v>
      </c>
      <c r="CB7" s="5">
        <v>100</v>
      </c>
      <c r="CC7" s="5">
        <v>100</v>
      </c>
      <c r="CD7" s="5">
        <v>100</v>
      </c>
      <c r="CE7" s="5">
        <v>99.76</v>
      </c>
      <c r="CF7" s="5">
        <v>99.88</v>
      </c>
      <c r="CG7" s="5">
        <v>100</v>
      </c>
      <c r="CH7" s="5">
        <v>100</v>
      </c>
      <c r="CI7" s="5">
        <v>99.85</v>
      </c>
      <c r="CJ7" s="5">
        <v>100</v>
      </c>
      <c r="CK7" s="5">
        <v>100</v>
      </c>
      <c r="CL7" s="5">
        <v>100</v>
      </c>
      <c r="CM7" s="5">
        <v>100</v>
      </c>
      <c r="CN7" s="5">
        <v>100</v>
      </c>
      <c r="CO7" s="5">
        <v>100</v>
      </c>
      <c r="CP7" s="5">
        <v>100</v>
      </c>
      <c r="CQ7" s="5">
        <v>100</v>
      </c>
      <c r="CR7" s="5">
        <v>100</v>
      </c>
      <c r="CS7" s="5">
        <v>100</v>
      </c>
      <c r="CT7" s="5">
        <v>100</v>
      </c>
      <c r="CU7" s="5">
        <v>100</v>
      </c>
      <c r="CV7" s="5">
        <v>100</v>
      </c>
      <c r="CW7" s="5">
        <v>100</v>
      </c>
      <c r="CX7" s="5">
        <v>100</v>
      </c>
      <c r="CY7" s="5">
        <v>100</v>
      </c>
      <c r="CZ7" s="5">
        <v>100</v>
      </c>
      <c r="DA7" s="5">
        <v>100</v>
      </c>
      <c r="DB7" s="5">
        <v>100</v>
      </c>
      <c r="DC7" s="5">
        <v>100</v>
      </c>
      <c r="DD7" s="5">
        <v>99.96</v>
      </c>
      <c r="DE7" s="5">
        <v>100</v>
      </c>
      <c r="DF7" s="5">
        <v>100</v>
      </c>
      <c r="DG7" s="5">
        <v>96.76</v>
      </c>
      <c r="DH7"/>
      <c r="DI7"/>
      <c r="DJ7"/>
    </row>
    <row r="8" spans="1:114" ht="16.5" x14ac:dyDescent="0.25">
      <c r="A8" s="12">
        <v>0.20833333333333301</v>
      </c>
      <c r="B8" s="5"/>
      <c r="C8" s="5">
        <v>95.52</v>
      </c>
      <c r="D8" s="5">
        <v>93.6</v>
      </c>
      <c r="E8" s="5">
        <v>85.56</v>
      </c>
      <c r="F8" s="5">
        <v>86.78</v>
      </c>
      <c r="G8" s="5">
        <v>93.85</v>
      </c>
      <c r="H8" s="5">
        <v>93.36</v>
      </c>
      <c r="I8" s="5">
        <v>96.68</v>
      </c>
      <c r="J8" s="5">
        <v>93.26</v>
      </c>
      <c r="K8" s="5">
        <v>96.39</v>
      </c>
      <c r="L8" s="5">
        <v>96.05</v>
      </c>
      <c r="M8" s="5">
        <v>92.53</v>
      </c>
      <c r="N8" s="5">
        <v>87.54</v>
      </c>
      <c r="O8" s="5">
        <v>96.64</v>
      </c>
      <c r="P8" s="5">
        <v>94.32</v>
      </c>
      <c r="Q8" s="5">
        <v>94.4</v>
      </c>
      <c r="R8" s="5">
        <v>92.19</v>
      </c>
      <c r="S8" s="5">
        <v>93.28</v>
      </c>
      <c r="T8" s="5">
        <v>94.47</v>
      </c>
      <c r="U8" s="5">
        <v>95.65</v>
      </c>
      <c r="V8" s="5">
        <v>95.46</v>
      </c>
      <c r="W8" s="5">
        <v>95.03</v>
      </c>
      <c r="X8" s="5">
        <v>94.31</v>
      </c>
      <c r="Y8" s="5">
        <v>93.6</v>
      </c>
      <c r="Z8" s="5">
        <v>95.41</v>
      </c>
      <c r="AA8" s="5">
        <v>94.54</v>
      </c>
      <c r="AB8" s="5">
        <v>94.93</v>
      </c>
      <c r="AC8" s="5">
        <v>94.64</v>
      </c>
      <c r="AD8" s="5">
        <v>95.5</v>
      </c>
      <c r="AE8" s="5">
        <v>95.36</v>
      </c>
      <c r="AF8" s="5">
        <v>93.75</v>
      </c>
      <c r="AG8" s="5">
        <v>86.14</v>
      </c>
      <c r="AH8" s="5">
        <v>92.8</v>
      </c>
      <c r="AI8" s="5">
        <v>96.24</v>
      </c>
      <c r="AJ8" s="5">
        <v>94.35</v>
      </c>
      <c r="AK8" s="5">
        <v>94.57</v>
      </c>
      <c r="AL8" s="5">
        <v>96.47</v>
      </c>
      <c r="AM8" s="5">
        <v>94.53</v>
      </c>
      <c r="AN8" s="5">
        <v>95.25</v>
      </c>
      <c r="AO8" s="5">
        <v>96.53</v>
      </c>
      <c r="AP8" s="5">
        <v>95.85</v>
      </c>
      <c r="AQ8" s="5">
        <v>97.72</v>
      </c>
      <c r="AR8" s="5">
        <v>97.41</v>
      </c>
      <c r="AS8" s="5">
        <v>98.94</v>
      </c>
      <c r="AT8" s="5">
        <v>98.12</v>
      </c>
      <c r="AU8" s="5">
        <v>73.38</v>
      </c>
      <c r="AV8" s="5">
        <v>97.18</v>
      </c>
      <c r="AW8" s="5">
        <v>92.97</v>
      </c>
      <c r="AX8" s="5">
        <v>98.98</v>
      </c>
      <c r="AY8" s="5">
        <v>91.03</v>
      </c>
      <c r="AZ8" s="5">
        <v>98.17</v>
      </c>
      <c r="BA8" s="5">
        <v>97.85</v>
      </c>
      <c r="BB8" s="5">
        <v>98.2</v>
      </c>
      <c r="BC8" s="5">
        <v>97.49</v>
      </c>
      <c r="BD8" s="5">
        <v>96.3</v>
      </c>
      <c r="BE8" s="5">
        <v>97.82</v>
      </c>
      <c r="BF8" s="5">
        <v>99.45</v>
      </c>
      <c r="BG8" s="5">
        <v>99.08</v>
      </c>
      <c r="BH8" s="5">
        <v>97.93</v>
      </c>
      <c r="BI8" s="5">
        <v>94.58</v>
      </c>
      <c r="BJ8" s="5">
        <v>98.5</v>
      </c>
      <c r="BK8" s="5">
        <v>98.59</v>
      </c>
      <c r="BL8" s="5">
        <v>98.91</v>
      </c>
      <c r="BM8" s="5">
        <v>100</v>
      </c>
      <c r="BN8" s="5">
        <v>99.9</v>
      </c>
      <c r="BO8" s="5">
        <v>99.9</v>
      </c>
      <c r="BP8" s="5">
        <v>99.92</v>
      </c>
      <c r="BQ8" s="5">
        <v>99.26</v>
      </c>
      <c r="BR8" s="5">
        <v>99.62</v>
      </c>
      <c r="BS8" s="5">
        <v>100</v>
      </c>
      <c r="BT8" s="5">
        <v>99.92</v>
      </c>
      <c r="BU8" s="5">
        <v>99.32</v>
      </c>
      <c r="BV8" s="5">
        <v>98.86</v>
      </c>
      <c r="BW8" s="5">
        <v>100</v>
      </c>
      <c r="BX8" s="5">
        <v>100</v>
      </c>
      <c r="BY8" s="5">
        <v>99.88</v>
      </c>
      <c r="BZ8" s="5">
        <v>99.82</v>
      </c>
      <c r="CA8" s="5">
        <v>100</v>
      </c>
      <c r="CB8" s="5">
        <v>100</v>
      </c>
      <c r="CC8" s="5">
        <v>100</v>
      </c>
      <c r="CD8" s="5">
        <v>100</v>
      </c>
      <c r="CE8" s="5">
        <v>99.86</v>
      </c>
      <c r="CF8" s="5">
        <v>100</v>
      </c>
      <c r="CG8" s="5">
        <v>100</v>
      </c>
      <c r="CH8" s="5">
        <v>100</v>
      </c>
      <c r="CI8" s="5">
        <v>100</v>
      </c>
      <c r="CJ8" s="5">
        <v>100</v>
      </c>
      <c r="CK8" s="5">
        <v>100</v>
      </c>
      <c r="CL8" s="5">
        <v>100</v>
      </c>
      <c r="CM8" s="5">
        <v>100</v>
      </c>
      <c r="CN8" s="5">
        <v>100</v>
      </c>
      <c r="CO8" s="5">
        <v>100</v>
      </c>
      <c r="CP8" s="5">
        <v>100</v>
      </c>
      <c r="CQ8" s="5">
        <v>100</v>
      </c>
      <c r="CR8" s="5">
        <v>100</v>
      </c>
      <c r="CS8" s="5">
        <v>100</v>
      </c>
      <c r="CT8" s="5">
        <v>100</v>
      </c>
      <c r="CU8" s="5">
        <v>100</v>
      </c>
      <c r="CV8" s="5">
        <v>100</v>
      </c>
      <c r="CW8" s="5">
        <v>100</v>
      </c>
      <c r="CX8" s="5">
        <v>100</v>
      </c>
      <c r="CY8" s="5">
        <v>100</v>
      </c>
      <c r="CZ8" s="5">
        <v>100</v>
      </c>
      <c r="DA8" s="5">
        <v>100</v>
      </c>
      <c r="DB8" s="5">
        <v>100</v>
      </c>
      <c r="DC8" s="5">
        <v>100</v>
      </c>
      <c r="DD8" s="5">
        <v>100</v>
      </c>
      <c r="DE8" s="5">
        <v>100</v>
      </c>
      <c r="DF8" s="5">
        <v>100</v>
      </c>
      <c r="DG8" s="5">
        <v>96.31</v>
      </c>
      <c r="DH8"/>
      <c r="DI8"/>
      <c r="DJ8"/>
    </row>
    <row r="9" spans="1:114" ht="16.5" x14ac:dyDescent="0.25">
      <c r="A9" s="12">
        <v>0.25</v>
      </c>
      <c r="B9" s="5"/>
      <c r="C9" s="5">
        <v>93.72</v>
      </c>
      <c r="D9" s="5">
        <v>93.12</v>
      </c>
      <c r="E9" s="5">
        <v>92.09</v>
      </c>
      <c r="F9" s="5">
        <v>85.08</v>
      </c>
      <c r="G9" s="5">
        <v>93.65</v>
      </c>
      <c r="H9" s="5">
        <v>95.1</v>
      </c>
      <c r="I9" s="5">
        <v>96.76</v>
      </c>
      <c r="J9" s="5">
        <v>92.83</v>
      </c>
      <c r="K9" s="5">
        <v>96.98</v>
      </c>
      <c r="L9" s="5">
        <v>96.4</v>
      </c>
      <c r="M9" s="5">
        <v>91.48</v>
      </c>
      <c r="N9" s="5">
        <v>86.49</v>
      </c>
      <c r="O9" s="5">
        <v>96.98</v>
      </c>
      <c r="P9" s="5">
        <v>95.08</v>
      </c>
      <c r="Q9" s="5">
        <v>93.85</v>
      </c>
      <c r="R9" s="5">
        <v>92.15</v>
      </c>
      <c r="S9" s="5">
        <v>92.68</v>
      </c>
      <c r="T9" s="5">
        <v>95.34</v>
      </c>
      <c r="U9" s="5">
        <v>95.48</v>
      </c>
      <c r="V9" s="5">
        <v>92.04</v>
      </c>
      <c r="W9" s="5">
        <v>92.59</v>
      </c>
      <c r="X9" s="5">
        <v>91.63</v>
      </c>
      <c r="Y9" s="5">
        <v>88.96</v>
      </c>
      <c r="Z9" s="5">
        <v>92.17</v>
      </c>
      <c r="AA9" s="5">
        <v>87.04</v>
      </c>
      <c r="AB9" s="5">
        <v>90.03</v>
      </c>
      <c r="AC9" s="5">
        <v>91.73</v>
      </c>
      <c r="AD9" s="5">
        <v>94.09</v>
      </c>
      <c r="AE9" s="5">
        <v>91.82</v>
      </c>
      <c r="AF9" s="5">
        <v>92.47</v>
      </c>
      <c r="AG9" s="5">
        <v>84.98</v>
      </c>
      <c r="AH9" s="5">
        <v>91.19</v>
      </c>
      <c r="AI9" s="5">
        <v>96.21</v>
      </c>
      <c r="AJ9" s="5">
        <v>90.67</v>
      </c>
      <c r="AK9" s="5">
        <v>92.75</v>
      </c>
      <c r="AL9" s="5">
        <v>94.41</v>
      </c>
      <c r="AM9" s="5">
        <v>92.59</v>
      </c>
      <c r="AN9" s="5">
        <v>92.77</v>
      </c>
      <c r="AO9" s="5">
        <v>94.18</v>
      </c>
      <c r="AP9" s="5">
        <v>94.29</v>
      </c>
      <c r="AQ9" s="5">
        <v>95.92</v>
      </c>
      <c r="AR9" s="5">
        <v>95.6</v>
      </c>
      <c r="AS9" s="5">
        <v>96.18</v>
      </c>
      <c r="AT9" s="5">
        <v>95.44</v>
      </c>
      <c r="AU9" s="5">
        <v>74.400000000000006</v>
      </c>
      <c r="AV9" s="5">
        <v>95.66</v>
      </c>
      <c r="AW9" s="5">
        <v>90.66</v>
      </c>
      <c r="AX9" s="5">
        <v>98.49</v>
      </c>
      <c r="AY9" s="5">
        <v>89.26</v>
      </c>
      <c r="AZ9" s="5">
        <v>97.54</v>
      </c>
      <c r="BA9" s="5">
        <v>96.6</v>
      </c>
      <c r="BB9" s="5">
        <v>96.99</v>
      </c>
      <c r="BC9" s="5">
        <v>96.84</v>
      </c>
      <c r="BD9" s="5">
        <v>93.54</v>
      </c>
      <c r="BE9" s="5">
        <v>96.95</v>
      </c>
      <c r="BF9" s="5">
        <v>98.1</v>
      </c>
      <c r="BG9" s="5">
        <v>98.7</v>
      </c>
      <c r="BH9" s="5">
        <v>97.75</v>
      </c>
      <c r="BI9" s="5">
        <v>93.94</v>
      </c>
      <c r="BJ9" s="5">
        <v>97.84</v>
      </c>
      <c r="BK9" s="5">
        <v>98.2</v>
      </c>
      <c r="BL9" s="5">
        <v>98.8</v>
      </c>
      <c r="BM9" s="5">
        <v>100</v>
      </c>
      <c r="BN9" s="5">
        <v>99.49</v>
      </c>
      <c r="BO9" s="5">
        <v>99.43</v>
      </c>
      <c r="BP9" s="5">
        <v>99.6</v>
      </c>
      <c r="BQ9" s="5">
        <v>98.38</v>
      </c>
      <c r="BR9" s="5">
        <v>99.29</v>
      </c>
      <c r="BS9" s="5">
        <v>100</v>
      </c>
      <c r="BT9" s="5">
        <v>99.75</v>
      </c>
      <c r="BU9" s="5">
        <v>98.84</v>
      </c>
      <c r="BV9" s="5">
        <v>99.17</v>
      </c>
      <c r="BW9" s="5">
        <v>99.78</v>
      </c>
      <c r="BX9" s="5">
        <v>99.71</v>
      </c>
      <c r="BY9" s="5">
        <v>100</v>
      </c>
      <c r="BZ9" s="5">
        <v>99.88</v>
      </c>
      <c r="CA9" s="5">
        <v>100</v>
      </c>
      <c r="CB9" s="5">
        <v>100</v>
      </c>
      <c r="CC9" s="5">
        <v>100</v>
      </c>
      <c r="CD9" s="5">
        <v>100</v>
      </c>
      <c r="CE9" s="5">
        <v>100</v>
      </c>
      <c r="CF9" s="5">
        <v>100</v>
      </c>
      <c r="CG9" s="5">
        <v>100</v>
      </c>
      <c r="CH9" s="5">
        <v>100</v>
      </c>
      <c r="CI9" s="5">
        <v>100</v>
      </c>
      <c r="CJ9" s="5">
        <v>100</v>
      </c>
      <c r="CK9" s="5">
        <v>100</v>
      </c>
      <c r="CL9" s="5">
        <v>100</v>
      </c>
      <c r="CM9" s="5">
        <v>100</v>
      </c>
      <c r="CN9" s="5">
        <v>100</v>
      </c>
      <c r="CO9" s="5">
        <v>100</v>
      </c>
      <c r="CP9" s="5">
        <v>100</v>
      </c>
      <c r="CQ9" s="5">
        <v>100</v>
      </c>
      <c r="CR9" s="5">
        <v>100</v>
      </c>
      <c r="CS9" s="5">
        <v>100</v>
      </c>
      <c r="CT9" s="5">
        <v>100</v>
      </c>
      <c r="CU9" s="5">
        <v>100</v>
      </c>
      <c r="CV9" s="5">
        <v>100</v>
      </c>
      <c r="CW9" s="5">
        <v>100</v>
      </c>
      <c r="CX9" s="5">
        <v>100</v>
      </c>
      <c r="CY9" s="5">
        <v>100</v>
      </c>
      <c r="CZ9" s="5">
        <v>100</v>
      </c>
      <c r="DA9" s="5">
        <v>100</v>
      </c>
      <c r="DB9" s="5">
        <v>100</v>
      </c>
      <c r="DC9" s="5">
        <v>100</v>
      </c>
      <c r="DD9" s="5">
        <v>99.82</v>
      </c>
      <c r="DE9" s="5">
        <v>100</v>
      </c>
      <c r="DF9" s="5">
        <v>100</v>
      </c>
      <c r="DG9" s="5">
        <v>96.83</v>
      </c>
      <c r="DH9"/>
      <c r="DI9"/>
      <c r="DJ9"/>
    </row>
    <row r="10" spans="1:114" ht="16.5" x14ac:dyDescent="0.25">
      <c r="A10" s="12">
        <v>0.29166666666666702</v>
      </c>
      <c r="B10" s="5"/>
      <c r="C10" s="5">
        <v>91.32</v>
      </c>
      <c r="D10" s="5">
        <v>84.56</v>
      </c>
      <c r="E10" s="5">
        <v>77.930000000000007</v>
      </c>
      <c r="F10" s="5">
        <v>81.430000000000007</v>
      </c>
      <c r="G10" s="5">
        <v>92.52</v>
      </c>
      <c r="H10" s="5">
        <v>93.67</v>
      </c>
      <c r="I10" s="5">
        <v>94.34</v>
      </c>
      <c r="J10" s="5">
        <v>91.61</v>
      </c>
      <c r="K10" s="5">
        <v>92.65</v>
      </c>
      <c r="L10" s="5">
        <v>93.51</v>
      </c>
      <c r="M10" s="5">
        <v>89.41</v>
      </c>
      <c r="N10" s="5">
        <v>85.62</v>
      </c>
      <c r="O10" s="5">
        <v>95.41</v>
      </c>
      <c r="P10" s="5">
        <v>92.35</v>
      </c>
      <c r="Q10" s="5">
        <v>91.45</v>
      </c>
      <c r="R10" s="5">
        <v>92.37</v>
      </c>
      <c r="S10" s="5">
        <v>91.39</v>
      </c>
      <c r="T10" s="5">
        <v>92.83</v>
      </c>
      <c r="U10" s="5">
        <v>93.29</v>
      </c>
      <c r="V10" s="5">
        <v>75.23</v>
      </c>
      <c r="W10" s="5">
        <v>75.3</v>
      </c>
      <c r="X10" s="5">
        <v>79.61</v>
      </c>
      <c r="Y10" s="5">
        <v>73.67</v>
      </c>
      <c r="Z10" s="5">
        <v>83.59</v>
      </c>
      <c r="AA10" s="5">
        <v>64.5</v>
      </c>
      <c r="AB10" s="5">
        <v>76.63</v>
      </c>
      <c r="AC10" s="5">
        <v>85.56</v>
      </c>
      <c r="AD10" s="5">
        <v>87.47</v>
      </c>
      <c r="AE10" s="5">
        <v>80.83</v>
      </c>
      <c r="AF10" s="5">
        <v>88.01</v>
      </c>
      <c r="AG10" s="5">
        <v>85.68</v>
      </c>
      <c r="AH10" s="5">
        <v>87.47</v>
      </c>
      <c r="AI10" s="5">
        <v>95.49</v>
      </c>
      <c r="AJ10" s="5">
        <v>69.37</v>
      </c>
      <c r="AK10" s="5">
        <v>75.39</v>
      </c>
      <c r="AL10" s="5">
        <v>82.4</v>
      </c>
      <c r="AM10" s="5">
        <v>73.959999999999994</v>
      </c>
      <c r="AN10" s="5">
        <v>80.209999999999994</v>
      </c>
      <c r="AO10" s="5">
        <v>86.72</v>
      </c>
      <c r="AP10" s="5">
        <v>83.01</v>
      </c>
      <c r="AQ10" s="5">
        <v>88.78</v>
      </c>
      <c r="AR10" s="5">
        <v>87.81</v>
      </c>
      <c r="AS10" s="5">
        <v>91.51</v>
      </c>
      <c r="AT10" s="5">
        <v>86.21</v>
      </c>
      <c r="AU10" s="5">
        <v>65.209999999999994</v>
      </c>
      <c r="AV10" s="5">
        <v>79.95</v>
      </c>
      <c r="AW10" s="5">
        <v>79.64</v>
      </c>
      <c r="AX10" s="5">
        <v>93.89</v>
      </c>
      <c r="AY10" s="5">
        <v>80.2</v>
      </c>
      <c r="AZ10" s="5">
        <v>91.77</v>
      </c>
      <c r="BA10" s="5">
        <v>90.45</v>
      </c>
      <c r="BB10" s="5">
        <v>91.61</v>
      </c>
      <c r="BC10" s="5">
        <v>91.83</v>
      </c>
      <c r="BD10" s="5">
        <v>86.91</v>
      </c>
      <c r="BE10" s="5">
        <v>87.94</v>
      </c>
      <c r="BF10" s="5">
        <v>90.88</v>
      </c>
      <c r="BG10" s="5">
        <v>89.24</v>
      </c>
      <c r="BH10" s="5">
        <v>90.26</v>
      </c>
      <c r="BI10" s="5">
        <v>83.78</v>
      </c>
      <c r="BJ10" s="5">
        <v>94.66</v>
      </c>
      <c r="BK10" s="5">
        <v>95.05</v>
      </c>
      <c r="BL10" s="5">
        <v>94.53</v>
      </c>
      <c r="BM10" s="5">
        <v>97.08</v>
      </c>
      <c r="BN10" s="5">
        <v>96.41</v>
      </c>
      <c r="BO10" s="5">
        <v>94.14</v>
      </c>
      <c r="BP10" s="5">
        <v>96.31</v>
      </c>
      <c r="BQ10" s="5">
        <v>94.08</v>
      </c>
      <c r="BR10" s="5">
        <v>94.32</v>
      </c>
      <c r="BS10" s="5">
        <v>99.77</v>
      </c>
      <c r="BT10" s="5">
        <v>96.41</v>
      </c>
      <c r="BU10" s="5">
        <v>96.24</v>
      </c>
      <c r="BV10" s="5">
        <v>95.97</v>
      </c>
      <c r="BW10" s="5">
        <v>98.08</v>
      </c>
      <c r="BX10" s="5">
        <v>97.14</v>
      </c>
      <c r="BY10" s="5">
        <v>97.59</v>
      </c>
      <c r="BZ10" s="5">
        <v>97.11</v>
      </c>
      <c r="CA10" s="5">
        <v>98.14</v>
      </c>
      <c r="CB10" s="5">
        <v>99.71</v>
      </c>
      <c r="CC10" s="5">
        <v>98.01</v>
      </c>
      <c r="CD10" s="5">
        <v>99.3</v>
      </c>
      <c r="CE10" s="5">
        <v>99.58</v>
      </c>
      <c r="CF10" s="5">
        <v>98.73</v>
      </c>
      <c r="CG10" s="5">
        <v>98.43</v>
      </c>
      <c r="CH10" s="5">
        <v>98.69</v>
      </c>
      <c r="CI10" s="5">
        <v>98.75</v>
      </c>
      <c r="CJ10" s="5">
        <v>97.6</v>
      </c>
      <c r="CK10" s="5">
        <v>97.87</v>
      </c>
      <c r="CL10" s="5">
        <v>98.98</v>
      </c>
      <c r="CM10" s="5">
        <v>98.04</v>
      </c>
      <c r="CN10" s="5">
        <v>96.25</v>
      </c>
      <c r="CO10" s="5">
        <v>98.92</v>
      </c>
      <c r="CP10" s="5">
        <v>99.4</v>
      </c>
      <c r="CQ10" s="5">
        <v>99.73</v>
      </c>
      <c r="CR10" s="5">
        <v>98.73</v>
      </c>
      <c r="CS10" s="5">
        <v>98.45</v>
      </c>
      <c r="CT10" s="5">
        <v>98.52</v>
      </c>
      <c r="CU10" s="5">
        <v>98.79</v>
      </c>
      <c r="CV10" s="5">
        <v>98.27</v>
      </c>
      <c r="CW10" s="5">
        <v>97.53</v>
      </c>
      <c r="CX10" s="5">
        <v>100</v>
      </c>
      <c r="CY10" s="5">
        <v>100</v>
      </c>
      <c r="CZ10" s="5">
        <v>100</v>
      </c>
      <c r="DA10" s="5">
        <v>98.76</v>
      </c>
      <c r="DB10" s="5">
        <v>98.01</v>
      </c>
      <c r="DC10" s="5">
        <v>90.28</v>
      </c>
      <c r="DD10" s="5">
        <v>95.73</v>
      </c>
      <c r="DE10" s="5">
        <v>100</v>
      </c>
      <c r="DF10" s="5">
        <v>98.2</v>
      </c>
      <c r="DG10" s="5">
        <v>92.94</v>
      </c>
      <c r="DH10"/>
      <c r="DI10"/>
      <c r="DJ10"/>
    </row>
    <row r="11" spans="1:114" ht="16.5" x14ac:dyDescent="0.25">
      <c r="A11" s="12">
        <v>0.33333333333333298</v>
      </c>
      <c r="B11" s="5"/>
      <c r="C11" s="5">
        <v>66.61</v>
      </c>
      <c r="D11" s="5">
        <v>52.76</v>
      </c>
      <c r="E11" s="5">
        <v>57.91</v>
      </c>
      <c r="F11" s="5">
        <v>76.05</v>
      </c>
      <c r="G11" s="5">
        <v>88.35</v>
      </c>
      <c r="H11" s="5">
        <v>68.33</v>
      </c>
      <c r="I11" s="5">
        <v>85.43</v>
      </c>
      <c r="J11" s="5">
        <v>90.09</v>
      </c>
      <c r="K11" s="5">
        <v>81.05</v>
      </c>
      <c r="L11" s="5">
        <v>81.67</v>
      </c>
      <c r="M11" s="5">
        <v>84.92</v>
      </c>
      <c r="N11" s="5">
        <v>81.150000000000006</v>
      </c>
      <c r="O11" s="5">
        <v>87.29</v>
      </c>
      <c r="P11" s="5">
        <v>75.72</v>
      </c>
      <c r="Q11" s="5">
        <v>90.03</v>
      </c>
      <c r="R11" s="5">
        <v>88.74</v>
      </c>
      <c r="S11" s="5">
        <v>89.17</v>
      </c>
      <c r="T11" s="5">
        <v>89.61</v>
      </c>
      <c r="U11" s="5">
        <v>83.16</v>
      </c>
      <c r="V11" s="5">
        <v>63.9</v>
      </c>
      <c r="W11" s="5">
        <v>65.83</v>
      </c>
      <c r="X11" s="5">
        <v>66.08</v>
      </c>
      <c r="Y11" s="5">
        <v>64.17</v>
      </c>
      <c r="Z11" s="5">
        <v>62.22</v>
      </c>
      <c r="AA11" s="5">
        <v>55.72</v>
      </c>
      <c r="AB11" s="5">
        <v>67.5</v>
      </c>
      <c r="AC11" s="5">
        <v>72.17</v>
      </c>
      <c r="AD11" s="5">
        <v>68.489999999999995</v>
      </c>
      <c r="AE11" s="5">
        <v>56.46</v>
      </c>
      <c r="AF11" s="5">
        <v>81.239999999999995</v>
      </c>
      <c r="AG11" s="5">
        <v>83.85</v>
      </c>
      <c r="AH11" s="5">
        <v>83.8</v>
      </c>
      <c r="AI11" s="5">
        <v>94.86</v>
      </c>
      <c r="AJ11" s="5">
        <v>52.65</v>
      </c>
      <c r="AK11" s="5">
        <v>51.83</v>
      </c>
      <c r="AL11" s="5">
        <v>58.83</v>
      </c>
      <c r="AM11" s="5">
        <v>51.78</v>
      </c>
      <c r="AN11" s="5">
        <v>52.53</v>
      </c>
      <c r="AO11" s="5">
        <v>72.010000000000005</v>
      </c>
      <c r="AP11" s="5">
        <v>64.67</v>
      </c>
      <c r="AQ11" s="5">
        <v>83.02</v>
      </c>
      <c r="AR11" s="5">
        <v>62.13</v>
      </c>
      <c r="AS11" s="5">
        <v>69.03</v>
      </c>
      <c r="AT11" s="5">
        <v>75.48</v>
      </c>
      <c r="AU11" s="5">
        <v>57.95</v>
      </c>
      <c r="AV11" s="5">
        <v>60.31</v>
      </c>
      <c r="AW11" s="5">
        <v>73.95</v>
      </c>
      <c r="AX11" s="5">
        <v>66.95</v>
      </c>
      <c r="AY11" s="5">
        <v>83.49</v>
      </c>
      <c r="AZ11" s="5">
        <v>62.16</v>
      </c>
      <c r="BA11" s="5">
        <v>66.69</v>
      </c>
      <c r="BB11" s="5">
        <v>77.81</v>
      </c>
      <c r="BC11" s="5">
        <v>73.680000000000007</v>
      </c>
      <c r="BD11" s="5">
        <v>82.89</v>
      </c>
      <c r="BE11" s="5">
        <v>73.5</v>
      </c>
      <c r="BF11" s="5">
        <v>75.569999999999993</v>
      </c>
      <c r="BG11" s="5">
        <v>75.17</v>
      </c>
      <c r="BH11" s="5">
        <v>65.95</v>
      </c>
      <c r="BI11" s="5">
        <v>77.22</v>
      </c>
      <c r="BJ11" s="5">
        <v>79.78</v>
      </c>
      <c r="BK11" s="5">
        <v>82.19</v>
      </c>
      <c r="BL11" s="5">
        <v>82.53</v>
      </c>
      <c r="BM11" s="5">
        <v>81.73</v>
      </c>
      <c r="BN11" s="5">
        <v>81.08</v>
      </c>
      <c r="BO11" s="5">
        <v>95.67</v>
      </c>
      <c r="BP11" s="5">
        <v>90.58</v>
      </c>
      <c r="BQ11" s="5">
        <v>80.62</v>
      </c>
      <c r="BR11" s="5">
        <v>84.97</v>
      </c>
      <c r="BS11" s="5">
        <v>99.46</v>
      </c>
      <c r="BT11" s="5">
        <v>85.84</v>
      </c>
      <c r="BU11" s="5">
        <v>87.84</v>
      </c>
      <c r="BV11" s="5">
        <v>91.06</v>
      </c>
      <c r="BW11" s="5">
        <v>91.91</v>
      </c>
      <c r="BX11" s="5">
        <v>85.7</v>
      </c>
      <c r="BY11" s="5">
        <v>96.81</v>
      </c>
      <c r="BZ11" s="5">
        <v>91.54</v>
      </c>
      <c r="CA11" s="5">
        <v>92.54</v>
      </c>
      <c r="CB11" s="5">
        <v>95.39</v>
      </c>
      <c r="CC11" s="5">
        <v>92.42</v>
      </c>
      <c r="CD11" s="5">
        <v>90.45</v>
      </c>
      <c r="CE11" s="5">
        <v>93.99</v>
      </c>
      <c r="CF11" s="5">
        <v>94.31</v>
      </c>
      <c r="CG11" s="5">
        <v>94.05</v>
      </c>
      <c r="CH11" s="5">
        <v>94.04</v>
      </c>
      <c r="CI11" s="5">
        <v>94.25</v>
      </c>
      <c r="CJ11" s="5">
        <v>83.47</v>
      </c>
      <c r="CK11" s="5">
        <v>96.34</v>
      </c>
      <c r="CL11" s="5">
        <v>94.16</v>
      </c>
      <c r="CM11" s="5">
        <v>92.27</v>
      </c>
      <c r="CN11" s="5">
        <v>85.81</v>
      </c>
      <c r="CO11" s="5">
        <v>89.44</v>
      </c>
      <c r="CP11" s="5">
        <v>93.57</v>
      </c>
      <c r="CQ11" s="5">
        <v>94.47</v>
      </c>
      <c r="CR11" s="5">
        <v>87.09</v>
      </c>
      <c r="CS11" s="5">
        <v>93.28</v>
      </c>
      <c r="CT11" s="5">
        <v>91.79</v>
      </c>
      <c r="CU11" s="5">
        <v>87.76</v>
      </c>
      <c r="CV11" s="5">
        <v>86.39</v>
      </c>
      <c r="CW11" s="5">
        <v>80.58</v>
      </c>
      <c r="CX11" s="5">
        <v>100</v>
      </c>
      <c r="CY11" s="5">
        <v>99.72</v>
      </c>
      <c r="CZ11" s="5">
        <v>90.18</v>
      </c>
      <c r="DA11" s="5">
        <v>87.94</v>
      </c>
      <c r="DB11" s="5">
        <v>81.239999999999995</v>
      </c>
      <c r="DC11" s="5">
        <v>77.48</v>
      </c>
      <c r="DD11" s="5">
        <v>98.4</v>
      </c>
      <c r="DE11" s="5">
        <v>100</v>
      </c>
      <c r="DF11" s="5">
        <v>88.52</v>
      </c>
      <c r="DG11" s="5">
        <v>82.94</v>
      </c>
      <c r="DH11"/>
      <c r="DI11"/>
      <c r="DJ11"/>
    </row>
    <row r="12" spans="1:114" ht="16.5" x14ac:dyDescent="0.25">
      <c r="A12" s="13">
        <v>0.375</v>
      </c>
      <c r="B12" s="5"/>
      <c r="C12" s="5">
        <v>45.55</v>
      </c>
      <c r="D12" s="5">
        <v>44.54</v>
      </c>
      <c r="E12" s="5">
        <v>39.72</v>
      </c>
      <c r="F12" s="5">
        <v>73.5</v>
      </c>
      <c r="G12" s="5">
        <v>83.45</v>
      </c>
      <c r="H12" s="5">
        <v>60.56</v>
      </c>
      <c r="I12" s="5">
        <v>79.59</v>
      </c>
      <c r="J12" s="5">
        <v>87.55</v>
      </c>
      <c r="K12" s="5">
        <v>69</v>
      </c>
      <c r="L12" s="5">
        <v>62.93</v>
      </c>
      <c r="M12" s="5">
        <v>82.41</v>
      </c>
      <c r="N12" s="5">
        <v>66.27</v>
      </c>
      <c r="O12" s="5">
        <v>71.400000000000006</v>
      </c>
      <c r="P12" s="5">
        <v>62.13</v>
      </c>
      <c r="Q12" s="5">
        <v>75.290000000000006</v>
      </c>
      <c r="R12" s="5">
        <v>88.03</v>
      </c>
      <c r="S12" s="5">
        <v>82.25</v>
      </c>
      <c r="T12" s="5">
        <v>86.43</v>
      </c>
      <c r="U12" s="5">
        <v>70.75</v>
      </c>
      <c r="V12" s="5">
        <v>59.48</v>
      </c>
      <c r="W12" s="5">
        <v>52.54</v>
      </c>
      <c r="X12" s="5">
        <v>56.08</v>
      </c>
      <c r="Y12" s="5">
        <v>53.91</v>
      </c>
      <c r="Z12" s="5">
        <v>52.31</v>
      </c>
      <c r="AA12" s="5">
        <v>51.3</v>
      </c>
      <c r="AB12" s="5">
        <v>58.65</v>
      </c>
      <c r="AC12" s="5">
        <v>58.11</v>
      </c>
      <c r="AD12" s="5">
        <v>51.76</v>
      </c>
      <c r="AE12" s="5">
        <v>43.14</v>
      </c>
      <c r="AF12" s="5">
        <v>77.22</v>
      </c>
      <c r="AG12" s="5">
        <v>89.11</v>
      </c>
      <c r="AH12" s="5">
        <v>75.099999999999994</v>
      </c>
      <c r="AI12" s="5">
        <v>95.05</v>
      </c>
      <c r="AJ12" s="5">
        <v>44.72</v>
      </c>
      <c r="AK12" s="5">
        <v>49.93</v>
      </c>
      <c r="AL12" s="5">
        <v>43.12</v>
      </c>
      <c r="AM12" s="5">
        <v>42.95</v>
      </c>
      <c r="AN12" s="5">
        <v>43.27</v>
      </c>
      <c r="AO12" s="5">
        <v>56.95</v>
      </c>
      <c r="AP12" s="5">
        <v>48.18</v>
      </c>
      <c r="AQ12" s="5">
        <v>80.959999999999994</v>
      </c>
      <c r="AR12" s="5">
        <v>50.67</v>
      </c>
      <c r="AS12" s="5">
        <v>58.82</v>
      </c>
      <c r="AT12" s="5">
        <v>64.67</v>
      </c>
      <c r="AU12" s="5">
        <v>52.42</v>
      </c>
      <c r="AV12" s="5">
        <v>52.92</v>
      </c>
      <c r="AW12" s="5">
        <v>67.319999999999993</v>
      </c>
      <c r="AX12" s="5">
        <v>51.75</v>
      </c>
      <c r="AY12" s="5">
        <v>78.17</v>
      </c>
      <c r="AZ12" s="5">
        <v>54.05</v>
      </c>
      <c r="BA12" s="5">
        <v>55.1</v>
      </c>
      <c r="BB12" s="5">
        <v>65.010000000000005</v>
      </c>
      <c r="BC12" s="5">
        <v>48.87</v>
      </c>
      <c r="BD12" s="5">
        <v>77.260000000000005</v>
      </c>
      <c r="BE12" s="5">
        <v>61.19</v>
      </c>
      <c r="BF12" s="5">
        <v>56.53</v>
      </c>
      <c r="BG12" s="5">
        <v>58.55</v>
      </c>
      <c r="BH12" s="5">
        <v>62.7</v>
      </c>
      <c r="BI12" s="5">
        <v>77.08</v>
      </c>
      <c r="BJ12" s="5">
        <v>66.14</v>
      </c>
      <c r="BK12" s="5">
        <v>58.84</v>
      </c>
      <c r="BL12" s="5">
        <v>67.56</v>
      </c>
      <c r="BM12" s="5">
        <v>72.95</v>
      </c>
      <c r="BN12" s="5">
        <v>61.81</v>
      </c>
      <c r="BO12" s="5">
        <v>93.15</v>
      </c>
      <c r="BP12" s="5">
        <v>69.209999999999994</v>
      </c>
      <c r="BQ12" s="5">
        <v>66.7</v>
      </c>
      <c r="BR12" s="5">
        <v>75.84</v>
      </c>
      <c r="BS12" s="5">
        <v>97.79</v>
      </c>
      <c r="BT12" s="5">
        <v>76.849999999999994</v>
      </c>
      <c r="BU12" s="5">
        <v>62.37</v>
      </c>
      <c r="BV12" s="5">
        <v>68.849999999999994</v>
      </c>
      <c r="BW12" s="5">
        <v>87.1</v>
      </c>
      <c r="BX12" s="5">
        <v>83.41</v>
      </c>
      <c r="BY12" s="5">
        <v>93.28</v>
      </c>
      <c r="BZ12" s="5">
        <v>70.290000000000006</v>
      </c>
      <c r="CA12" s="5">
        <v>78.319999999999993</v>
      </c>
      <c r="CB12" s="5">
        <v>70.39</v>
      </c>
      <c r="CC12" s="5">
        <v>69.69</v>
      </c>
      <c r="CD12" s="5">
        <v>75.13</v>
      </c>
      <c r="CE12" s="5">
        <v>72.819999999999993</v>
      </c>
      <c r="CF12" s="5">
        <v>74.78</v>
      </c>
      <c r="CG12" s="5">
        <v>77.27</v>
      </c>
      <c r="CH12" s="5">
        <v>72.38</v>
      </c>
      <c r="CI12" s="5">
        <v>72.92</v>
      </c>
      <c r="CJ12" s="5">
        <v>72.31</v>
      </c>
      <c r="CK12" s="5">
        <v>81.150000000000006</v>
      </c>
      <c r="CL12" s="5">
        <v>77.900000000000006</v>
      </c>
      <c r="CM12" s="5">
        <v>77.97</v>
      </c>
      <c r="CN12" s="5">
        <v>68.03</v>
      </c>
      <c r="CO12" s="5">
        <v>78.819999999999993</v>
      </c>
      <c r="CP12" s="5">
        <v>76.86</v>
      </c>
      <c r="CQ12" s="5">
        <v>76.94</v>
      </c>
      <c r="CR12" s="5">
        <v>78.150000000000006</v>
      </c>
      <c r="CS12" s="5">
        <v>77.510000000000005</v>
      </c>
      <c r="CT12" s="5">
        <v>69.25</v>
      </c>
      <c r="CU12" s="5">
        <v>71.11</v>
      </c>
      <c r="CV12" s="5">
        <v>69.09</v>
      </c>
      <c r="CW12" s="5">
        <v>60.61</v>
      </c>
      <c r="CX12" s="5">
        <v>100</v>
      </c>
      <c r="CY12" s="5">
        <v>97.26</v>
      </c>
      <c r="CZ12" s="5">
        <v>83.6</v>
      </c>
      <c r="DA12" s="5">
        <v>70.08</v>
      </c>
      <c r="DB12" s="5">
        <v>60.33</v>
      </c>
      <c r="DC12" s="5">
        <v>68.16</v>
      </c>
      <c r="DD12" s="5">
        <v>99.33</v>
      </c>
      <c r="DE12" s="5">
        <v>97.75</v>
      </c>
      <c r="DF12" s="5">
        <v>84.14</v>
      </c>
      <c r="DG12">
        <v>75.930000000000007</v>
      </c>
      <c r="DH12"/>
      <c r="DI12"/>
      <c r="DJ12"/>
    </row>
    <row r="13" spans="1:114" ht="16.5" x14ac:dyDescent="0.25">
      <c r="A13" s="13">
        <v>0.41666666666666702</v>
      </c>
      <c r="B13" s="5"/>
      <c r="C13" s="5">
        <v>46.4</v>
      </c>
      <c r="D13" s="5">
        <v>35.93</v>
      </c>
      <c r="E13" s="5">
        <v>28.01</v>
      </c>
      <c r="F13" s="5">
        <v>63.19</v>
      </c>
      <c r="G13" s="5">
        <v>69.95</v>
      </c>
      <c r="H13" s="5">
        <v>52.6</v>
      </c>
      <c r="I13" s="5">
        <v>64.62</v>
      </c>
      <c r="J13" s="5">
        <v>76.709999999999994</v>
      </c>
      <c r="K13" s="5">
        <v>62.03</v>
      </c>
      <c r="L13" s="5">
        <v>57.04</v>
      </c>
      <c r="M13" s="5">
        <v>78.599999999999994</v>
      </c>
      <c r="N13" s="5">
        <v>62.54</v>
      </c>
      <c r="O13" s="5">
        <v>67.599999999999994</v>
      </c>
      <c r="P13" s="5">
        <v>56.56</v>
      </c>
      <c r="Q13" s="5">
        <v>72.78</v>
      </c>
      <c r="R13" s="5">
        <v>82.32</v>
      </c>
      <c r="S13" s="5">
        <v>72.55</v>
      </c>
      <c r="T13" s="5">
        <v>59.12</v>
      </c>
      <c r="U13" s="5">
        <v>60.75</v>
      </c>
      <c r="V13" s="5">
        <v>60.26</v>
      </c>
      <c r="W13" s="5">
        <v>53.61</v>
      </c>
      <c r="X13" s="5">
        <v>55.07</v>
      </c>
      <c r="Y13" s="5">
        <v>48.9</v>
      </c>
      <c r="Z13" s="5">
        <v>44.23</v>
      </c>
      <c r="AA13" s="5">
        <v>47.48</v>
      </c>
      <c r="AB13" s="5">
        <v>55.63</v>
      </c>
      <c r="AC13" s="5">
        <v>52.22</v>
      </c>
      <c r="AD13" s="5">
        <v>49.03</v>
      </c>
      <c r="AE13" s="5">
        <v>47.8</v>
      </c>
      <c r="AF13" s="5">
        <v>70.150000000000006</v>
      </c>
      <c r="AG13" s="5">
        <v>81.680000000000007</v>
      </c>
      <c r="AH13" s="5">
        <v>49.27</v>
      </c>
      <c r="AI13" s="5">
        <v>91.1</v>
      </c>
      <c r="AJ13" s="5">
        <v>44.66</v>
      </c>
      <c r="AK13" s="5">
        <v>46.5</v>
      </c>
      <c r="AL13" s="5">
        <v>38.76</v>
      </c>
      <c r="AM13" s="5">
        <v>45.68</v>
      </c>
      <c r="AN13" s="5">
        <v>38.020000000000003</v>
      </c>
      <c r="AO13" s="5">
        <v>47.92</v>
      </c>
      <c r="AP13" s="5">
        <v>38.57</v>
      </c>
      <c r="AQ13" s="5">
        <v>69.209999999999994</v>
      </c>
      <c r="AR13" s="5">
        <v>44.14</v>
      </c>
      <c r="AS13" s="5">
        <v>53.02</v>
      </c>
      <c r="AT13" s="5">
        <v>56.44</v>
      </c>
      <c r="AU13" s="5">
        <v>46.62</v>
      </c>
      <c r="AV13" s="5">
        <v>46.53</v>
      </c>
      <c r="AW13" s="5">
        <v>54.82</v>
      </c>
      <c r="AX13" s="5">
        <v>53.54</v>
      </c>
      <c r="AY13" s="5">
        <v>79.12</v>
      </c>
      <c r="AZ13" s="5">
        <v>45.98</v>
      </c>
      <c r="BA13" s="5">
        <v>48.26</v>
      </c>
      <c r="BB13" s="5">
        <v>45.05</v>
      </c>
      <c r="BC13" s="5">
        <v>45.1</v>
      </c>
      <c r="BD13" s="5">
        <v>52.53</v>
      </c>
      <c r="BE13" s="5">
        <v>58.22</v>
      </c>
      <c r="BF13" s="5">
        <v>47.19</v>
      </c>
      <c r="BG13" s="5">
        <v>48.84</v>
      </c>
      <c r="BH13" s="5">
        <v>56.69</v>
      </c>
      <c r="BI13" s="5">
        <v>56.88</v>
      </c>
      <c r="BJ13" s="5">
        <v>57.88</v>
      </c>
      <c r="BK13" s="5">
        <v>47.39</v>
      </c>
      <c r="BL13" s="5">
        <v>58.43</v>
      </c>
      <c r="BM13" s="5">
        <v>77.19</v>
      </c>
      <c r="BN13" s="5">
        <v>48.09</v>
      </c>
      <c r="BO13" s="5">
        <v>91.25</v>
      </c>
      <c r="BP13" s="5">
        <v>53.79</v>
      </c>
      <c r="BQ13" s="5">
        <v>67.27</v>
      </c>
      <c r="BR13" s="5">
        <v>55.24</v>
      </c>
      <c r="BS13" s="5">
        <v>97.08</v>
      </c>
      <c r="BT13" s="5">
        <v>62.69</v>
      </c>
      <c r="BU13" s="5">
        <v>58.04</v>
      </c>
      <c r="BV13" s="5">
        <v>59.05</v>
      </c>
      <c r="BW13" s="5">
        <v>79.86</v>
      </c>
      <c r="BX13" s="5">
        <v>66.22</v>
      </c>
      <c r="BY13" s="5">
        <v>77.680000000000007</v>
      </c>
      <c r="BZ13" s="5">
        <v>59.39</v>
      </c>
      <c r="CA13" s="5">
        <v>58.49</v>
      </c>
      <c r="CB13" s="5">
        <v>57.17</v>
      </c>
      <c r="CC13" s="5">
        <v>62.79</v>
      </c>
      <c r="CD13" s="5">
        <v>69.95</v>
      </c>
      <c r="CE13" s="5">
        <v>65.44</v>
      </c>
      <c r="CF13" s="5">
        <v>64.569999999999993</v>
      </c>
      <c r="CG13" s="5">
        <v>61.19</v>
      </c>
      <c r="CH13" s="5">
        <v>68.510000000000005</v>
      </c>
      <c r="CI13" s="5">
        <v>67.33</v>
      </c>
      <c r="CJ13" s="5">
        <v>66.05</v>
      </c>
      <c r="CK13" s="5">
        <v>67.53</v>
      </c>
      <c r="CL13" s="5">
        <v>65.48</v>
      </c>
      <c r="CM13" s="5">
        <v>61.9</v>
      </c>
      <c r="CN13" s="5">
        <v>60.89</v>
      </c>
      <c r="CO13" s="5">
        <v>62.09</v>
      </c>
      <c r="CP13" s="5">
        <v>67.62</v>
      </c>
      <c r="CQ13" s="5">
        <v>59.87</v>
      </c>
      <c r="CR13" s="5">
        <v>57.17</v>
      </c>
      <c r="CS13" s="5">
        <v>63.41</v>
      </c>
      <c r="CT13" s="5">
        <v>60.18</v>
      </c>
      <c r="CU13" s="5">
        <v>56.55</v>
      </c>
      <c r="CV13" s="5">
        <v>54.79</v>
      </c>
      <c r="CW13" s="5">
        <v>60.31</v>
      </c>
      <c r="CX13" s="5">
        <v>99.36</v>
      </c>
      <c r="CY13" s="5">
        <v>94.44</v>
      </c>
      <c r="CZ13" s="5">
        <v>84.09</v>
      </c>
      <c r="DA13" s="5">
        <v>70.58</v>
      </c>
      <c r="DB13" s="5">
        <v>62.58</v>
      </c>
      <c r="DC13" s="5">
        <v>62.45</v>
      </c>
      <c r="DD13" s="5">
        <v>97.74</v>
      </c>
      <c r="DE13" s="5">
        <v>94.61</v>
      </c>
      <c r="DF13" s="5">
        <v>76.23</v>
      </c>
      <c r="DG13">
        <v>71.709999999999994</v>
      </c>
      <c r="DH13"/>
      <c r="DI13"/>
      <c r="DJ13"/>
    </row>
    <row r="14" spans="1:114" ht="16.5" x14ac:dyDescent="0.25">
      <c r="A14" s="13">
        <v>0.45833333333333298</v>
      </c>
      <c r="C14" s="5">
        <v>41.72</v>
      </c>
      <c r="D14" s="5">
        <v>28.13</v>
      </c>
      <c r="E14" s="5">
        <v>35.299999999999997</v>
      </c>
      <c r="F14" s="5">
        <v>53.59</v>
      </c>
      <c r="G14" s="5">
        <v>63.05</v>
      </c>
      <c r="H14" s="5">
        <v>48.91</v>
      </c>
      <c r="I14" s="5">
        <v>51.18</v>
      </c>
      <c r="J14" s="5">
        <v>71.459999999999994</v>
      </c>
      <c r="K14" s="5">
        <v>59.68</v>
      </c>
      <c r="L14" s="5">
        <v>55.87</v>
      </c>
      <c r="M14" s="5">
        <v>66.569999999999993</v>
      </c>
      <c r="N14" s="5">
        <v>60.47</v>
      </c>
      <c r="O14" s="5">
        <v>61.61</v>
      </c>
      <c r="P14" s="5">
        <v>41.18</v>
      </c>
      <c r="Q14" s="5">
        <v>65.989999999999995</v>
      </c>
      <c r="R14" s="5">
        <v>79.42</v>
      </c>
      <c r="S14" s="5">
        <v>70.709999999999994</v>
      </c>
      <c r="T14" s="5">
        <v>54.08</v>
      </c>
      <c r="U14" s="5">
        <v>53.57</v>
      </c>
      <c r="V14" s="5">
        <v>51.93</v>
      </c>
      <c r="W14" s="5">
        <v>57.63</v>
      </c>
      <c r="X14" s="5">
        <v>51.83</v>
      </c>
      <c r="Y14" s="5">
        <v>52.25</v>
      </c>
      <c r="Z14" s="5">
        <v>48.62</v>
      </c>
      <c r="AA14" s="5">
        <v>49.95</v>
      </c>
      <c r="AB14" s="5">
        <v>51.44</v>
      </c>
      <c r="AC14" s="5">
        <v>49.78</v>
      </c>
      <c r="AD14" s="5">
        <v>44.41</v>
      </c>
      <c r="AE14" s="5">
        <v>47.45</v>
      </c>
      <c r="AF14" s="5">
        <v>55.41</v>
      </c>
      <c r="AG14" s="5">
        <v>83.55</v>
      </c>
      <c r="AH14" s="5">
        <v>52.86</v>
      </c>
      <c r="AI14" s="5">
        <v>82.18</v>
      </c>
      <c r="AJ14" s="5">
        <v>44.44</v>
      </c>
      <c r="AK14" s="5">
        <v>56.73</v>
      </c>
      <c r="AL14" s="5">
        <v>41.6</v>
      </c>
      <c r="AM14" s="5">
        <v>37.72</v>
      </c>
      <c r="AN14" s="5">
        <v>40.950000000000003</v>
      </c>
      <c r="AO14" s="5">
        <v>43.94</v>
      </c>
      <c r="AP14" s="5">
        <v>37.67</v>
      </c>
      <c r="AQ14" s="5">
        <v>42.84</v>
      </c>
      <c r="AR14" s="5">
        <v>43.67</v>
      </c>
      <c r="AS14" s="5">
        <v>47.02</v>
      </c>
      <c r="AT14" s="5">
        <v>49.45</v>
      </c>
      <c r="AU14" s="5">
        <v>45.87</v>
      </c>
      <c r="AV14" s="5">
        <v>40</v>
      </c>
      <c r="AW14" s="5">
        <v>55.88</v>
      </c>
      <c r="AX14" s="5">
        <v>59.88</v>
      </c>
      <c r="AY14" s="5">
        <v>66.62</v>
      </c>
      <c r="AZ14" s="5">
        <v>42.66</v>
      </c>
      <c r="BA14" s="5">
        <v>42.56</v>
      </c>
      <c r="BB14" s="5">
        <v>39.28</v>
      </c>
      <c r="BC14" s="5">
        <v>43.75</v>
      </c>
      <c r="BD14" s="5">
        <v>48.76</v>
      </c>
      <c r="BE14" s="5">
        <v>47.62</v>
      </c>
      <c r="BF14" s="5">
        <v>39.700000000000003</v>
      </c>
      <c r="BG14" s="5">
        <v>45.19</v>
      </c>
      <c r="BH14" s="5">
        <v>59.22</v>
      </c>
      <c r="BI14" s="5">
        <v>57.52</v>
      </c>
      <c r="BJ14" s="5">
        <v>62.84</v>
      </c>
      <c r="BK14" s="5">
        <v>46.1</v>
      </c>
      <c r="BL14" s="5">
        <v>61.16</v>
      </c>
      <c r="BM14" s="5">
        <v>50.15</v>
      </c>
      <c r="BN14" s="5">
        <v>47.5</v>
      </c>
      <c r="BO14" s="5">
        <v>90.97</v>
      </c>
      <c r="BP14" s="5">
        <v>56.66</v>
      </c>
      <c r="BQ14" s="5">
        <v>61.45</v>
      </c>
      <c r="BR14" s="5">
        <v>60.34</v>
      </c>
      <c r="BS14" s="5">
        <v>97.01</v>
      </c>
      <c r="BT14" s="5">
        <v>52.56</v>
      </c>
      <c r="BU14" s="5">
        <v>63.43</v>
      </c>
      <c r="BV14" s="5">
        <v>61.98</v>
      </c>
      <c r="BW14" s="5">
        <v>83.85</v>
      </c>
      <c r="BX14" s="5">
        <v>48.74</v>
      </c>
      <c r="BY14" s="5">
        <v>54.97</v>
      </c>
      <c r="BZ14" s="5">
        <v>46.68</v>
      </c>
      <c r="CA14" s="5">
        <v>50.84</v>
      </c>
      <c r="CB14" s="5">
        <v>46.39</v>
      </c>
      <c r="CC14" s="5">
        <v>48.77</v>
      </c>
      <c r="CD14" s="5">
        <v>60.12</v>
      </c>
      <c r="CE14" s="5">
        <v>47.67</v>
      </c>
      <c r="CF14" s="5">
        <v>49.99</v>
      </c>
      <c r="CG14" s="5">
        <v>54.18</v>
      </c>
      <c r="CH14" s="5">
        <v>58.37</v>
      </c>
      <c r="CI14" s="5">
        <v>51.61</v>
      </c>
      <c r="CJ14" s="5">
        <v>51.68</v>
      </c>
      <c r="CK14" s="5">
        <v>50.66</v>
      </c>
      <c r="CL14" s="5">
        <v>51.61</v>
      </c>
      <c r="CM14" s="5">
        <v>45.23</v>
      </c>
      <c r="CN14" s="5">
        <v>48.73</v>
      </c>
      <c r="CO14" s="5">
        <v>53.69</v>
      </c>
      <c r="CP14" s="5">
        <v>62.36</v>
      </c>
      <c r="CQ14" s="5">
        <v>53.75</v>
      </c>
      <c r="CR14" s="5">
        <v>54.72</v>
      </c>
      <c r="CS14" s="5">
        <v>54.1</v>
      </c>
      <c r="CT14" s="5">
        <v>52.95</v>
      </c>
      <c r="CU14" s="5">
        <v>56.95</v>
      </c>
      <c r="CV14" s="5">
        <v>46.38</v>
      </c>
      <c r="CW14" s="5">
        <v>74.62</v>
      </c>
      <c r="CX14" s="5">
        <v>99.13</v>
      </c>
      <c r="CY14" s="5">
        <v>81.95</v>
      </c>
      <c r="CZ14" s="5">
        <v>66.040000000000006</v>
      </c>
      <c r="DA14" s="5">
        <v>64.8</v>
      </c>
      <c r="DB14" s="5">
        <v>57.24</v>
      </c>
      <c r="DC14" s="5">
        <v>62.29</v>
      </c>
      <c r="DD14" s="5">
        <v>94.22</v>
      </c>
      <c r="DE14" s="5">
        <v>89.68</v>
      </c>
      <c r="DF14" s="5">
        <v>87.82</v>
      </c>
      <c r="DG14">
        <v>69.430000000000007</v>
      </c>
      <c r="DH14"/>
      <c r="DI14"/>
      <c r="DJ14"/>
    </row>
    <row r="15" spans="1:114" ht="16.5" x14ac:dyDescent="0.25">
      <c r="A15" s="13">
        <v>0.5</v>
      </c>
      <c r="B15" s="5">
        <v>45.03</v>
      </c>
      <c r="C15" s="5">
        <v>33.64</v>
      </c>
      <c r="D15" s="5">
        <v>32.42</v>
      </c>
      <c r="E15" s="5">
        <v>35.03</v>
      </c>
      <c r="F15" s="5">
        <v>53.63</v>
      </c>
      <c r="G15" s="5">
        <v>60.99</v>
      </c>
      <c r="H15" s="5">
        <v>53.59</v>
      </c>
      <c r="I15" s="5">
        <v>54.08</v>
      </c>
      <c r="J15" s="5">
        <v>65.41</v>
      </c>
      <c r="K15" s="5">
        <v>54.56</v>
      </c>
      <c r="L15" s="5">
        <v>55.63</v>
      </c>
      <c r="M15" s="5">
        <v>67.67</v>
      </c>
      <c r="N15" s="5">
        <v>56.57</v>
      </c>
      <c r="O15" s="5">
        <v>56.68</v>
      </c>
      <c r="P15" s="5">
        <v>57.13</v>
      </c>
      <c r="Q15" s="5">
        <v>55.98</v>
      </c>
      <c r="R15" s="5">
        <v>76</v>
      </c>
      <c r="S15" s="5">
        <v>68.209999999999994</v>
      </c>
      <c r="T15" s="5">
        <v>52.23</v>
      </c>
      <c r="U15" s="5">
        <v>52.4</v>
      </c>
      <c r="V15" s="5">
        <v>56.04</v>
      </c>
      <c r="W15" s="5">
        <v>61.94</v>
      </c>
      <c r="X15" s="5">
        <v>53.86</v>
      </c>
      <c r="Y15" s="5">
        <v>47.99</v>
      </c>
      <c r="Z15" s="5">
        <v>45.66</v>
      </c>
      <c r="AA15" s="5">
        <v>48.58</v>
      </c>
      <c r="AB15" s="5">
        <v>53.92</v>
      </c>
      <c r="AC15" s="5">
        <v>55.05</v>
      </c>
      <c r="AD15" s="5">
        <v>52.44</v>
      </c>
      <c r="AE15" s="5">
        <v>42.54</v>
      </c>
      <c r="AF15" s="5">
        <v>58.94</v>
      </c>
      <c r="AG15" s="5">
        <v>80.010000000000005</v>
      </c>
      <c r="AH15" s="5">
        <v>53.51</v>
      </c>
      <c r="AI15" s="5">
        <v>81.09</v>
      </c>
      <c r="AJ15" s="5">
        <v>45</v>
      </c>
      <c r="AK15" s="5">
        <v>52.47</v>
      </c>
      <c r="AL15" s="5">
        <v>41.68</v>
      </c>
      <c r="AM15" s="5">
        <v>51.17</v>
      </c>
      <c r="AN15" s="5">
        <v>45.23</v>
      </c>
      <c r="AO15" s="5">
        <v>47.62</v>
      </c>
      <c r="AP15" s="5">
        <v>49.35</v>
      </c>
      <c r="AQ15" s="5">
        <v>54.05</v>
      </c>
      <c r="AR15" s="5">
        <v>41.39</v>
      </c>
      <c r="AS15" s="5">
        <v>50.93</v>
      </c>
      <c r="AT15" s="5">
        <v>48.72</v>
      </c>
      <c r="AU15" s="5">
        <v>45.3</v>
      </c>
      <c r="AV15" s="5">
        <v>45.84</v>
      </c>
      <c r="AW15" s="5">
        <v>56.77</v>
      </c>
      <c r="AX15" s="5">
        <v>46.06</v>
      </c>
      <c r="AY15" s="5">
        <v>46.55</v>
      </c>
      <c r="AZ15" s="5">
        <v>41.48</v>
      </c>
      <c r="BA15" s="5">
        <v>47.26</v>
      </c>
      <c r="BB15" s="5">
        <v>42.49</v>
      </c>
      <c r="BC15" s="5">
        <v>49.64</v>
      </c>
      <c r="BD15" s="5">
        <v>47.92</v>
      </c>
      <c r="BE15" s="5">
        <v>46.47</v>
      </c>
      <c r="BF15" s="5">
        <v>43.96</v>
      </c>
      <c r="BG15" s="5">
        <v>43.88</v>
      </c>
      <c r="BH15" s="5">
        <v>45.65</v>
      </c>
      <c r="BI15" s="5">
        <v>51.18</v>
      </c>
      <c r="BJ15" s="5">
        <v>54.37</v>
      </c>
      <c r="BK15" s="5">
        <v>49.08</v>
      </c>
      <c r="BL15" s="5">
        <v>66.78</v>
      </c>
      <c r="BM15" s="5">
        <v>49.3</v>
      </c>
      <c r="BN15" s="5">
        <v>44.83</v>
      </c>
      <c r="BO15" s="5">
        <v>90.01</v>
      </c>
      <c r="BP15" s="5">
        <v>55.83</v>
      </c>
      <c r="BQ15" s="5">
        <v>89.06</v>
      </c>
      <c r="BR15" s="5">
        <v>63.41</v>
      </c>
      <c r="BS15" s="5">
        <v>96.34</v>
      </c>
      <c r="BT15" s="5">
        <v>45.75</v>
      </c>
      <c r="BU15" s="5">
        <v>60.1</v>
      </c>
      <c r="BV15" s="5">
        <v>54.47</v>
      </c>
      <c r="BW15" s="5">
        <v>81.13</v>
      </c>
      <c r="BX15" s="5">
        <v>64.64</v>
      </c>
      <c r="BY15" s="5">
        <v>70.36</v>
      </c>
      <c r="BZ15" s="5">
        <v>46.88</v>
      </c>
      <c r="CA15" s="5">
        <v>50.21</v>
      </c>
      <c r="CB15" s="5">
        <v>46.61</v>
      </c>
      <c r="CC15" s="5">
        <v>48.9</v>
      </c>
      <c r="CD15" s="5">
        <v>62.59</v>
      </c>
      <c r="CE15" s="5">
        <v>49.41</v>
      </c>
      <c r="CF15" s="5">
        <v>48.15</v>
      </c>
      <c r="CG15" s="5">
        <v>56.41</v>
      </c>
      <c r="CH15" s="5">
        <v>57.45</v>
      </c>
      <c r="CI15" s="5">
        <v>50.57</v>
      </c>
      <c r="CJ15" s="5">
        <v>48.99</v>
      </c>
      <c r="CK15" s="5">
        <v>55.14</v>
      </c>
      <c r="CL15" s="5">
        <v>53.63</v>
      </c>
      <c r="CM15" s="5">
        <v>54.05</v>
      </c>
      <c r="CN15" s="5">
        <v>48.72</v>
      </c>
      <c r="CO15" s="5">
        <v>58.46</v>
      </c>
      <c r="CP15" s="5">
        <v>65.8</v>
      </c>
      <c r="CQ15" s="5">
        <v>56.91</v>
      </c>
      <c r="CR15" s="5">
        <v>62.24</v>
      </c>
      <c r="CS15" s="5">
        <v>62.27</v>
      </c>
      <c r="CT15" s="5">
        <v>54.22</v>
      </c>
      <c r="CU15" s="5">
        <v>60.24</v>
      </c>
      <c r="CV15" s="5">
        <v>57.01</v>
      </c>
      <c r="CW15" s="5">
        <v>74.06</v>
      </c>
      <c r="CX15" s="5">
        <v>94.85</v>
      </c>
      <c r="CY15" s="5">
        <v>90.34</v>
      </c>
      <c r="CZ15" s="5">
        <v>67.64</v>
      </c>
      <c r="DA15" s="5">
        <v>76.48</v>
      </c>
      <c r="DB15" s="5">
        <v>58.07</v>
      </c>
      <c r="DC15" s="5">
        <v>63.91</v>
      </c>
      <c r="DD15" s="5">
        <v>82.63</v>
      </c>
      <c r="DE15" s="5">
        <v>80.180000000000007</v>
      </c>
      <c r="DF15" s="5">
        <v>77.510000000000005</v>
      </c>
      <c r="DG15"/>
      <c r="DH15"/>
      <c r="DI15"/>
      <c r="DJ15"/>
    </row>
    <row r="16" spans="1:114" ht="16.5" x14ac:dyDescent="0.25">
      <c r="A16" s="13">
        <v>0.54166666666666696</v>
      </c>
      <c r="B16" s="5">
        <v>43.36</v>
      </c>
      <c r="C16" s="5">
        <v>41.05</v>
      </c>
      <c r="D16" s="5">
        <v>29.75</v>
      </c>
      <c r="E16" s="5">
        <v>36.729999999999997</v>
      </c>
      <c r="F16" s="5">
        <v>53.2</v>
      </c>
      <c r="G16" s="5">
        <v>62.42</v>
      </c>
      <c r="H16" s="5">
        <v>56.47</v>
      </c>
      <c r="I16" s="5">
        <v>56.26</v>
      </c>
      <c r="J16" s="5">
        <v>61.48</v>
      </c>
      <c r="K16" s="5">
        <v>61.29</v>
      </c>
      <c r="L16" s="5">
        <v>53.6</v>
      </c>
      <c r="M16" s="5">
        <v>67.73</v>
      </c>
      <c r="N16" s="5">
        <v>68.34</v>
      </c>
      <c r="O16" s="5">
        <v>47.34</v>
      </c>
      <c r="P16" s="5">
        <v>62.49</v>
      </c>
      <c r="Q16" s="5">
        <v>54.46</v>
      </c>
      <c r="R16" s="5">
        <v>69.06</v>
      </c>
      <c r="S16" s="5">
        <v>54</v>
      </c>
      <c r="T16" s="5">
        <v>53.99</v>
      </c>
      <c r="U16" s="5">
        <v>56.2</v>
      </c>
      <c r="V16" s="5">
        <v>58.65</v>
      </c>
      <c r="W16" s="5">
        <v>61.09</v>
      </c>
      <c r="X16" s="5">
        <v>55.75</v>
      </c>
      <c r="Y16" s="5">
        <v>54.44</v>
      </c>
      <c r="Z16" s="5">
        <v>55.09</v>
      </c>
      <c r="AA16" s="5">
        <v>49.19</v>
      </c>
      <c r="AB16" s="5">
        <v>57.59</v>
      </c>
      <c r="AC16" s="5">
        <v>55.64</v>
      </c>
      <c r="AD16" s="5">
        <v>48.28</v>
      </c>
      <c r="AE16" s="5">
        <v>49.03</v>
      </c>
      <c r="AF16" s="5">
        <v>58.62</v>
      </c>
      <c r="AG16" s="5">
        <v>77.150000000000006</v>
      </c>
      <c r="AH16" s="5">
        <v>55.77</v>
      </c>
      <c r="AI16" s="5">
        <v>64.489999999999995</v>
      </c>
      <c r="AJ16" s="5">
        <v>44.63</v>
      </c>
      <c r="AK16" s="5">
        <v>49.86</v>
      </c>
      <c r="AL16" s="5">
        <v>39.06</v>
      </c>
      <c r="AM16" s="5">
        <v>44.04</v>
      </c>
      <c r="AN16" s="5">
        <v>45.32</v>
      </c>
      <c r="AO16" s="5">
        <v>57.34</v>
      </c>
      <c r="AP16" s="5">
        <v>46.89</v>
      </c>
      <c r="AQ16" s="5">
        <v>56.5</v>
      </c>
      <c r="AR16" s="5">
        <v>51.09</v>
      </c>
      <c r="AS16" s="5">
        <v>53.4</v>
      </c>
      <c r="AT16" s="5">
        <v>55.91</v>
      </c>
      <c r="AU16" s="5">
        <v>54.03</v>
      </c>
      <c r="AV16" s="5">
        <v>45.71</v>
      </c>
      <c r="AW16" s="5">
        <v>64.81</v>
      </c>
      <c r="AX16" s="5">
        <v>53.15</v>
      </c>
      <c r="AY16" s="5">
        <v>51.08</v>
      </c>
      <c r="AZ16" s="5">
        <v>45.65</v>
      </c>
      <c r="BA16" s="5">
        <v>44.54</v>
      </c>
      <c r="BB16" s="5">
        <v>38.17</v>
      </c>
      <c r="BC16" s="5">
        <v>49.6</v>
      </c>
      <c r="BD16" s="5">
        <v>49.55</v>
      </c>
      <c r="BE16" s="5">
        <v>51.12</v>
      </c>
      <c r="BF16" s="5">
        <v>45.45</v>
      </c>
      <c r="BG16" s="5">
        <v>45.59</v>
      </c>
      <c r="BH16" s="5">
        <v>56.88</v>
      </c>
      <c r="BI16" s="5">
        <v>48.29</v>
      </c>
      <c r="BJ16" s="5">
        <v>53.73</v>
      </c>
      <c r="BK16" s="5">
        <v>51.92</v>
      </c>
      <c r="BL16" s="5">
        <v>72.08</v>
      </c>
      <c r="BM16" s="5">
        <v>50.76</v>
      </c>
      <c r="BN16" s="5">
        <v>45.87</v>
      </c>
      <c r="BO16" s="5">
        <v>87.82</v>
      </c>
      <c r="BP16" s="5">
        <v>55.87</v>
      </c>
      <c r="BQ16" s="5">
        <v>90.04</v>
      </c>
      <c r="BR16" s="5">
        <v>61.04</v>
      </c>
      <c r="BS16" s="5">
        <v>90.87</v>
      </c>
      <c r="BT16" s="5">
        <v>52.83</v>
      </c>
      <c r="BU16" s="5">
        <v>55.08</v>
      </c>
      <c r="BV16" s="5">
        <v>57.69</v>
      </c>
      <c r="BW16" s="5">
        <v>87.91</v>
      </c>
      <c r="BX16" s="5">
        <v>49.36</v>
      </c>
      <c r="BY16" s="5">
        <v>60.37</v>
      </c>
      <c r="BZ16" s="5">
        <v>50.41</v>
      </c>
      <c r="CA16" s="5">
        <v>56.1</v>
      </c>
      <c r="CB16" s="5">
        <v>53.65</v>
      </c>
      <c r="CC16" s="5">
        <v>59.1</v>
      </c>
      <c r="CD16" s="5">
        <v>65.47</v>
      </c>
      <c r="CE16" s="5">
        <v>56.04</v>
      </c>
      <c r="CF16" s="5">
        <v>54.57</v>
      </c>
      <c r="CG16" s="5">
        <v>58.46</v>
      </c>
      <c r="CH16" s="5">
        <v>58.34</v>
      </c>
      <c r="CI16" s="5">
        <v>61.32</v>
      </c>
      <c r="CJ16" s="5">
        <v>61.53</v>
      </c>
      <c r="CK16" s="5">
        <v>73.42</v>
      </c>
      <c r="CL16" s="5">
        <v>62.96</v>
      </c>
      <c r="CM16" s="5">
        <v>67.209999999999994</v>
      </c>
      <c r="CN16" s="5">
        <v>61.74</v>
      </c>
      <c r="CO16" s="5">
        <v>63.6</v>
      </c>
      <c r="CP16" s="5">
        <v>76.819999999999993</v>
      </c>
      <c r="CQ16" s="5">
        <v>62.66</v>
      </c>
      <c r="CR16" s="5">
        <v>66.45</v>
      </c>
      <c r="CS16" s="5">
        <v>62.03</v>
      </c>
      <c r="CT16" s="5">
        <v>63.2</v>
      </c>
      <c r="CU16" s="5">
        <v>58.75</v>
      </c>
      <c r="CV16" s="5">
        <v>59.52</v>
      </c>
      <c r="CW16" s="5">
        <v>80.05</v>
      </c>
      <c r="CX16" s="5">
        <v>99.77</v>
      </c>
      <c r="CY16" s="5">
        <v>97.64</v>
      </c>
      <c r="CZ16" s="5">
        <v>86.74</v>
      </c>
      <c r="DA16" s="5">
        <v>64.37</v>
      </c>
      <c r="DB16" s="5">
        <v>66.61</v>
      </c>
      <c r="DC16" s="5">
        <v>71.94</v>
      </c>
      <c r="DD16" s="5">
        <v>80.760000000000005</v>
      </c>
      <c r="DE16" s="5">
        <v>81.650000000000006</v>
      </c>
      <c r="DF16" s="5">
        <v>74.290000000000006</v>
      </c>
      <c r="DG16"/>
      <c r="DH16"/>
      <c r="DI16"/>
      <c r="DJ16"/>
    </row>
    <row r="17" spans="1:114" ht="16.5" x14ac:dyDescent="0.25">
      <c r="A17" s="13">
        <v>0.58333333333333304</v>
      </c>
      <c r="B17" s="5">
        <v>40.69</v>
      </c>
      <c r="C17" s="5">
        <v>37.909999999999997</v>
      </c>
      <c r="D17" s="5">
        <v>37.979999999999997</v>
      </c>
      <c r="E17" s="5">
        <v>40.020000000000003</v>
      </c>
      <c r="F17" s="5">
        <v>57.96</v>
      </c>
      <c r="G17" s="5">
        <v>69.58</v>
      </c>
      <c r="H17" s="5">
        <v>57.96</v>
      </c>
      <c r="I17" s="5">
        <v>61.48</v>
      </c>
      <c r="J17" s="5">
        <v>63.86</v>
      </c>
      <c r="K17" s="5">
        <v>57.01</v>
      </c>
      <c r="L17" s="5">
        <v>47.23</v>
      </c>
      <c r="M17" s="5">
        <v>66.05</v>
      </c>
      <c r="N17" s="5">
        <v>76</v>
      </c>
      <c r="O17" s="5">
        <v>57.43</v>
      </c>
      <c r="P17" s="5">
        <v>58.95</v>
      </c>
      <c r="Q17" s="5">
        <v>51.12</v>
      </c>
      <c r="R17" s="5">
        <v>74.02</v>
      </c>
      <c r="S17" s="5">
        <v>57.25</v>
      </c>
      <c r="T17" s="5">
        <v>60.52</v>
      </c>
      <c r="U17" s="5">
        <v>61.29</v>
      </c>
      <c r="V17" s="5">
        <v>62.58</v>
      </c>
      <c r="W17" s="5">
        <v>60.94</v>
      </c>
      <c r="X17" s="5">
        <v>62</v>
      </c>
      <c r="Y17" s="5">
        <v>58.52</v>
      </c>
      <c r="Z17" s="5">
        <v>57.01</v>
      </c>
      <c r="AA17" s="5">
        <v>50.78</v>
      </c>
      <c r="AB17" s="5">
        <v>57.54</v>
      </c>
      <c r="AC17" s="5">
        <v>59.34</v>
      </c>
      <c r="AD17" s="5">
        <v>66.790000000000006</v>
      </c>
      <c r="AE17" s="5">
        <v>62.48</v>
      </c>
      <c r="AF17" s="5">
        <v>62</v>
      </c>
      <c r="AG17" s="5">
        <v>80.48</v>
      </c>
      <c r="AH17" s="5">
        <v>53.92</v>
      </c>
      <c r="AI17" s="5">
        <v>72.98</v>
      </c>
      <c r="AJ17" s="5">
        <v>50.23</v>
      </c>
      <c r="AK17" s="5">
        <v>54.24</v>
      </c>
      <c r="AL17" s="5">
        <v>44.66</v>
      </c>
      <c r="AM17" s="5">
        <v>50.04</v>
      </c>
      <c r="AN17" s="5">
        <v>52.92</v>
      </c>
      <c r="AO17" s="5">
        <v>71.13</v>
      </c>
      <c r="AP17" s="5">
        <v>52.57</v>
      </c>
      <c r="AQ17" s="5">
        <v>68.63</v>
      </c>
      <c r="AR17" s="5">
        <v>51.2</v>
      </c>
      <c r="AS17" s="5">
        <v>60.55</v>
      </c>
      <c r="AT17" s="5">
        <v>58.23</v>
      </c>
      <c r="AU17" s="5">
        <v>52.51</v>
      </c>
      <c r="AV17" s="5">
        <v>50.67</v>
      </c>
      <c r="AW17" s="5">
        <v>76.760000000000005</v>
      </c>
      <c r="AX17" s="5">
        <v>58.02</v>
      </c>
      <c r="AY17" s="5">
        <v>60.01</v>
      </c>
      <c r="AZ17" s="5">
        <v>53.26</v>
      </c>
      <c r="BA17" s="5">
        <v>50.71</v>
      </c>
      <c r="BB17" s="5">
        <v>46.04</v>
      </c>
      <c r="BC17" s="5">
        <v>69.180000000000007</v>
      </c>
      <c r="BD17" s="5">
        <v>53.8</v>
      </c>
      <c r="BE17" s="5">
        <v>51.89</v>
      </c>
      <c r="BF17" s="5">
        <v>53.83</v>
      </c>
      <c r="BG17" s="5">
        <v>51.5</v>
      </c>
      <c r="BH17" s="5">
        <v>61.12</v>
      </c>
      <c r="BI17" s="5">
        <v>55.77</v>
      </c>
      <c r="BJ17" s="5">
        <v>65.459999999999994</v>
      </c>
      <c r="BK17" s="5">
        <v>56.15</v>
      </c>
      <c r="BL17" s="5">
        <v>71.849999999999994</v>
      </c>
      <c r="BM17" s="5">
        <v>58.65</v>
      </c>
      <c r="BN17" s="5">
        <v>54.98</v>
      </c>
      <c r="BO17" s="5">
        <v>91.85</v>
      </c>
      <c r="BP17" s="5">
        <v>67.459999999999994</v>
      </c>
      <c r="BQ17" s="5">
        <v>86.8</v>
      </c>
      <c r="BR17" s="5">
        <v>75.650000000000006</v>
      </c>
      <c r="BS17" s="5">
        <v>89.62</v>
      </c>
      <c r="BT17" s="5">
        <v>61.19</v>
      </c>
      <c r="BU17" s="5">
        <v>58.46</v>
      </c>
      <c r="BV17" s="5">
        <v>66.31</v>
      </c>
      <c r="BW17" s="5">
        <v>87.92</v>
      </c>
      <c r="BX17" s="5">
        <v>67.03</v>
      </c>
      <c r="BY17" s="5">
        <v>68.650000000000006</v>
      </c>
      <c r="BZ17" s="5">
        <v>63.2</v>
      </c>
      <c r="CA17" s="5">
        <v>63.85</v>
      </c>
      <c r="CB17" s="5">
        <v>69.11</v>
      </c>
      <c r="CC17" s="5">
        <v>65.97</v>
      </c>
      <c r="CD17" s="5">
        <v>67.680000000000007</v>
      </c>
      <c r="CE17" s="5">
        <v>68.180000000000007</v>
      </c>
      <c r="CF17" s="5">
        <v>68.03</v>
      </c>
      <c r="CG17" s="5">
        <v>66.44</v>
      </c>
      <c r="CH17" s="5">
        <v>69.41</v>
      </c>
      <c r="CI17" s="5">
        <v>70.22</v>
      </c>
      <c r="CJ17" s="5">
        <v>63.63</v>
      </c>
      <c r="CK17" s="5">
        <v>69.959999999999994</v>
      </c>
      <c r="CL17" s="5">
        <v>64.41</v>
      </c>
      <c r="CM17" s="5">
        <v>72.2</v>
      </c>
      <c r="CN17" s="5">
        <v>75.64</v>
      </c>
      <c r="CO17" s="5">
        <v>69.239999999999995</v>
      </c>
      <c r="CP17" s="5">
        <v>77.22</v>
      </c>
      <c r="CQ17" s="5">
        <v>69.27</v>
      </c>
      <c r="CR17" s="5">
        <v>72.88</v>
      </c>
      <c r="CS17" s="5">
        <v>66.790000000000006</v>
      </c>
      <c r="CT17" s="5">
        <v>73.62</v>
      </c>
      <c r="CU17" s="5">
        <v>66.66</v>
      </c>
      <c r="CV17" s="5">
        <v>63.53</v>
      </c>
      <c r="CW17" s="5">
        <v>75.87</v>
      </c>
      <c r="CX17" s="5">
        <v>100</v>
      </c>
      <c r="CY17" s="5">
        <v>96.66</v>
      </c>
      <c r="CZ17" s="5">
        <v>95.5</v>
      </c>
      <c r="DA17" s="5">
        <v>70.790000000000006</v>
      </c>
      <c r="DB17" s="5">
        <v>68.05</v>
      </c>
      <c r="DC17" s="5">
        <v>75.709999999999994</v>
      </c>
      <c r="DD17" s="5">
        <v>75.84</v>
      </c>
      <c r="DE17" s="5">
        <v>77.37</v>
      </c>
      <c r="DF17" s="5">
        <v>73.5</v>
      </c>
      <c r="DG17"/>
      <c r="DH17"/>
      <c r="DI17"/>
      <c r="DJ17"/>
    </row>
    <row r="18" spans="1:114" ht="16.5" x14ac:dyDescent="0.25">
      <c r="A18" s="12">
        <v>0.625</v>
      </c>
      <c r="B18" s="5">
        <v>41.43</v>
      </c>
      <c r="C18" s="5">
        <v>50.19</v>
      </c>
      <c r="D18" s="5">
        <v>35.159999999999997</v>
      </c>
      <c r="E18" s="5">
        <v>48.92</v>
      </c>
      <c r="F18" s="5">
        <v>71.98</v>
      </c>
      <c r="G18" s="5">
        <v>70.569999999999993</v>
      </c>
      <c r="H18" s="5">
        <v>52.86</v>
      </c>
      <c r="I18" s="5">
        <v>60.37</v>
      </c>
      <c r="J18" s="5">
        <v>66.31</v>
      </c>
      <c r="K18" s="5">
        <v>60.37</v>
      </c>
      <c r="L18" s="5">
        <v>56.37</v>
      </c>
      <c r="M18" s="5">
        <v>62.8</v>
      </c>
      <c r="N18" s="5">
        <v>79.849999999999994</v>
      </c>
      <c r="O18" s="5">
        <v>65.98</v>
      </c>
      <c r="P18" s="5">
        <v>67.72</v>
      </c>
      <c r="Q18" s="5">
        <v>63.33</v>
      </c>
      <c r="R18" s="5">
        <v>76.709999999999994</v>
      </c>
      <c r="S18" s="5">
        <v>63.21</v>
      </c>
      <c r="T18" s="5">
        <v>68.849999999999994</v>
      </c>
      <c r="U18" s="5">
        <v>66.27</v>
      </c>
      <c r="V18" s="5">
        <v>64.2</v>
      </c>
      <c r="W18" s="5">
        <v>64.930000000000007</v>
      </c>
      <c r="X18" s="5">
        <v>67.77</v>
      </c>
      <c r="Y18" s="5">
        <v>62.42</v>
      </c>
      <c r="Z18" s="5">
        <v>60.8</v>
      </c>
      <c r="AA18" s="5">
        <v>55.21</v>
      </c>
      <c r="AB18" s="5">
        <v>63.35</v>
      </c>
      <c r="AC18" s="5">
        <v>62.35</v>
      </c>
      <c r="AD18" s="5">
        <v>66.48</v>
      </c>
      <c r="AE18" s="5">
        <v>71.150000000000006</v>
      </c>
      <c r="AF18" s="5">
        <v>66.36</v>
      </c>
      <c r="AG18" s="5">
        <v>84.52</v>
      </c>
      <c r="AH18" s="5">
        <v>65.31</v>
      </c>
      <c r="AI18" s="5">
        <v>65.459999999999994</v>
      </c>
      <c r="AJ18" s="5">
        <v>55.29</v>
      </c>
      <c r="AK18" s="5">
        <v>58.08</v>
      </c>
      <c r="AL18" s="5">
        <v>49.99</v>
      </c>
      <c r="AM18" s="5">
        <v>64.599999999999994</v>
      </c>
      <c r="AN18" s="5">
        <v>59.87</v>
      </c>
      <c r="AO18" s="5">
        <v>71.94</v>
      </c>
      <c r="AP18" s="5">
        <v>68.44</v>
      </c>
      <c r="AQ18" s="5">
        <v>71.69</v>
      </c>
      <c r="AR18" s="5">
        <v>58.16</v>
      </c>
      <c r="AS18" s="5">
        <v>67.69</v>
      </c>
      <c r="AT18" s="5">
        <v>64.19</v>
      </c>
      <c r="AU18" s="5">
        <v>56.85</v>
      </c>
      <c r="AV18" s="5">
        <v>55.21</v>
      </c>
      <c r="AW18" s="5">
        <v>78.319999999999993</v>
      </c>
      <c r="AX18" s="5">
        <v>66.83</v>
      </c>
      <c r="AY18" s="5">
        <v>68.459999999999994</v>
      </c>
      <c r="AZ18" s="5">
        <v>59.69</v>
      </c>
      <c r="BA18" s="5">
        <v>58.41</v>
      </c>
      <c r="BB18" s="5">
        <v>54.34</v>
      </c>
      <c r="BC18" s="5">
        <v>71.52</v>
      </c>
      <c r="BD18" s="5">
        <v>62.59</v>
      </c>
      <c r="BE18" s="5">
        <v>60.21</v>
      </c>
      <c r="BF18" s="5">
        <v>58.92</v>
      </c>
      <c r="BG18" s="5">
        <v>56.58</v>
      </c>
      <c r="BH18" s="5">
        <v>66.77</v>
      </c>
      <c r="BI18" s="5">
        <v>62.58</v>
      </c>
      <c r="BJ18" s="5">
        <v>66.06</v>
      </c>
      <c r="BK18" s="5">
        <v>62.13</v>
      </c>
      <c r="BL18" s="5">
        <v>74.849999999999994</v>
      </c>
      <c r="BM18" s="5">
        <v>67.790000000000006</v>
      </c>
      <c r="BN18" s="5">
        <v>67.2</v>
      </c>
      <c r="BO18" s="5">
        <v>96.29</v>
      </c>
      <c r="BP18" s="5">
        <v>71.16</v>
      </c>
      <c r="BQ18" s="5">
        <v>87.46</v>
      </c>
      <c r="BR18" s="5">
        <v>74.930000000000007</v>
      </c>
      <c r="BS18" s="5">
        <v>89.13</v>
      </c>
      <c r="BT18" s="5">
        <v>66.72</v>
      </c>
      <c r="BU18" s="5">
        <v>71.84</v>
      </c>
      <c r="BV18" s="5">
        <v>74.069999999999993</v>
      </c>
      <c r="BW18" s="5">
        <v>86.75</v>
      </c>
      <c r="BX18" s="5">
        <v>68.56</v>
      </c>
      <c r="BY18" s="5">
        <v>70.319999999999993</v>
      </c>
      <c r="BZ18" s="5">
        <v>72.03</v>
      </c>
      <c r="CA18" s="5">
        <v>67.569999999999993</v>
      </c>
      <c r="CB18" s="5">
        <v>74.48</v>
      </c>
      <c r="CC18" s="5">
        <v>73.31</v>
      </c>
      <c r="CD18" s="5">
        <v>70.27</v>
      </c>
      <c r="CE18" s="5">
        <v>70.39</v>
      </c>
      <c r="CF18" s="5">
        <v>65.75</v>
      </c>
      <c r="CG18" s="5">
        <v>74.31</v>
      </c>
      <c r="CH18" s="5">
        <v>71.91</v>
      </c>
      <c r="CI18" s="5">
        <v>70.209999999999994</v>
      </c>
      <c r="CJ18" s="5">
        <v>72.430000000000007</v>
      </c>
      <c r="CK18" s="5">
        <v>73.87</v>
      </c>
      <c r="CL18" s="5">
        <v>75.56</v>
      </c>
      <c r="CM18" s="5">
        <v>74.099999999999994</v>
      </c>
      <c r="CN18" s="5">
        <v>72.39</v>
      </c>
      <c r="CO18" s="5">
        <v>68.209999999999994</v>
      </c>
      <c r="CP18" s="5">
        <v>74.349999999999994</v>
      </c>
      <c r="CQ18" s="5">
        <v>74.91</v>
      </c>
      <c r="CR18" s="5">
        <v>74.849999999999994</v>
      </c>
      <c r="CS18" s="5">
        <v>75.599999999999994</v>
      </c>
      <c r="CT18" s="5">
        <v>75.38</v>
      </c>
      <c r="CU18" s="5">
        <v>73.2</v>
      </c>
      <c r="CV18" s="5">
        <v>65.569999999999993</v>
      </c>
      <c r="CW18" s="5">
        <v>80.66</v>
      </c>
      <c r="CX18" s="5">
        <v>100</v>
      </c>
      <c r="CY18" s="5">
        <v>95.94</v>
      </c>
      <c r="CZ18" s="5">
        <v>88.26</v>
      </c>
      <c r="DA18" s="5">
        <v>72.84</v>
      </c>
      <c r="DB18" s="5">
        <v>72.58</v>
      </c>
      <c r="DC18" s="5">
        <v>79.41</v>
      </c>
      <c r="DD18" s="5">
        <v>77.67</v>
      </c>
      <c r="DE18" s="5">
        <v>82.17</v>
      </c>
      <c r="DF18" s="5">
        <v>74.5</v>
      </c>
      <c r="DG18"/>
      <c r="DH18"/>
      <c r="DI18"/>
      <c r="DJ18"/>
    </row>
    <row r="19" spans="1:114" ht="16.5" x14ac:dyDescent="0.25">
      <c r="A19" s="12">
        <v>0.66666666666666696</v>
      </c>
      <c r="B19" s="5">
        <v>55.16</v>
      </c>
      <c r="C19" s="5">
        <v>48.2</v>
      </c>
      <c r="D19" s="5">
        <v>45.05</v>
      </c>
      <c r="E19" s="5">
        <v>48.94</v>
      </c>
      <c r="F19" s="5">
        <v>75.58</v>
      </c>
      <c r="G19" s="5">
        <v>75.459999999999994</v>
      </c>
      <c r="H19" s="5">
        <v>61.11</v>
      </c>
      <c r="I19" s="5">
        <v>69.36</v>
      </c>
      <c r="J19" s="5">
        <v>72.16</v>
      </c>
      <c r="K19" s="5">
        <v>55.72</v>
      </c>
      <c r="L19" s="5">
        <v>66.83</v>
      </c>
      <c r="M19" s="5">
        <v>66.83</v>
      </c>
      <c r="N19" s="5">
        <v>83.4</v>
      </c>
      <c r="O19" s="5">
        <v>80</v>
      </c>
      <c r="P19" s="5">
        <v>74.92</v>
      </c>
      <c r="Q19" s="5">
        <v>69.66</v>
      </c>
      <c r="R19" s="5">
        <v>75.290000000000006</v>
      </c>
      <c r="S19" s="5">
        <v>69.56</v>
      </c>
      <c r="T19" s="5">
        <v>74.400000000000006</v>
      </c>
      <c r="U19" s="5">
        <v>70.84</v>
      </c>
      <c r="V19" s="5">
        <v>74.489999999999995</v>
      </c>
      <c r="W19" s="5">
        <v>68.5</v>
      </c>
      <c r="X19" s="5">
        <v>75.61</v>
      </c>
      <c r="Y19" s="5">
        <v>70.88</v>
      </c>
      <c r="Z19" s="5">
        <v>64.11</v>
      </c>
      <c r="AA19" s="5">
        <v>61.83</v>
      </c>
      <c r="AB19" s="5">
        <v>67.13</v>
      </c>
      <c r="AC19" s="5">
        <v>73.22</v>
      </c>
      <c r="AD19" s="5">
        <v>71.69</v>
      </c>
      <c r="AE19" s="5">
        <v>75.95</v>
      </c>
      <c r="AF19" s="5">
        <v>75.319999999999993</v>
      </c>
      <c r="AG19" s="5">
        <v>85.83</v>
      </c>
      <c r="AH19" s="5">
        <v>75.84</v>
      </c>
      <c r="AI19" s="5">
        <v>69.86</v>
      </c>
      <c r="AJ19" s="5">
        <v>66.41</v>
      </c>
      <c r="AK19" s="5">
        <v>69.790000000000006</v>
      </c>
      <c r="AL19" s="5">
        <v>62.32</v>
      </c>
      <c r="AM19" s="5">
        <v>71.319999999999993</v>
      </c>
      <c r="AN19" s="5">
        <v>65.87</v>
      </c>
      <c r="AO19" s="5">
        <v>73.78</v>
      </c>
      <c r="AP19" s="5">
        <v>74.400000000000006</v>
      </c>
      <c r="AQ19" s="5">
        <v>76.23</v>
      </c>
      <c r="AR19" s="5">
        <v>70.930000000000007</v>
      </c>
      <c r="AS19" s="5">
        <v>73.17</v>
      </c>
      <c r="AT19" s="5">
        <v>74.03</v>
      </c>
      <c r="AU19" s="5">
        <v>66.930000000000007</v>
      </c>
      <c r="AV19" s="5">
        <v>68.34</v>
      </c>
      <c r="AW19" s="5">
        <v>75.91</v>
      </c>
      <c r="AX19" s="5">
        <v>74.040000000000006</v>
      </c>
      <c r="AY19" s="5">
        <v>74.069999999999993</v>
      </c>
      <c r="AZ19" s="5">
        <v>71.3</v>
      </c>
      <c r="BA19" s="5">
        <v>67.75</v>
      </c>
      <c r="BB19" s="5">
        <v>67.02</v>
      </c>
      <c r="BC19" s="5">
        <v>72.67</v>
      </c>
      <c r="BD19" s="5">
        <v>72.680000000000007</v>
      </c>
      <c r="BE19" s="5">
        <v>69.989999999999995</v>
      </c>
      <c r="BF19" s="5">
        <v>67.88</v>
      </c>
      <c r="BG19" s="5">
        <v>64.61</v>
      </c>
      <c r="BH19" s="5">
        <v>67.05</v>
      </c>
      <c r="BI19" s="5">
        <v>71.08</v>
      </c>
      <c r="BJ19" s="5">
        <v>70.48</v>
      </c>
      <c r="BK19" s="5">
        <v>62.22</v>
      </c>
      <c r="BL19" s="5">
        <v>74.03</v>
      </c>
      <c r="BM19" s="5">
        <v>77.349999999999994</v>
      </c>
      <c r="BN19" s="5">
        <v>73.63</v>
      </c>
      <c r="BO19" s="5">
        <v>97.51</v>
      </c>
      <c r="BP19" s="5">
        <v>73.13</v>
      </c>
      <c r="BQ19" s="5">
        <v>90.54</v>
      </c>
      <c r="BR19" s="5">
        <v>80.64</v>
      </c>
      <c r="BS19" s="5">
        <v>91.87</v>
      </c>
      <c r="BT19" s="5">
        <v>71.239999999999995</v>
      </c>
      <c r="BU19" s="5">
        <v>70.23</v>
      </c>
      <c r="BV19" s="5">
        <v>79.62</v>
      </c>
      <c r="BW19" s="5">
        <v>86.27</v>
      </c>
      <c r="BX19" s="5">
        <v>77.62</v>
      </c>
      <c r="BY19" s="5">
        <v>78.17</v>
      </c>
      <c r="BZ19" s="5">
        <v>78.73</v>
      </c>
      <c r="CA19" s="5">
        <v>78.19</v>
      </c>
      <c r="CB19" s="5">
        <v>81.680000000000007</v>
      </c>
      <c r="CC19" s="5">
        <v>79.06</v>
      </c>
      <c r="CD19" s="5">
        <v>77.77</v>
      </c>
      <c r="CE19" s="5">
        <v>78.540000000000006</v>
      </c>
      <c r="CF19" s="5">
        <v>78.36</v>
      </c>
      <c r="CG19" s="5">
        <v>80.790000000000006</v>
      </c>
      <c r="CH19" s="5">
        <v>78.209999999999994</v>
      </c>
      <c r="CI19" s="5">
        <v>75.95</v>
      </c>
      <c r="CJ19" s="5">
        <v>73.709999999999994</v>
      </c>
      <c r="CK19" s="5">
        <v>76.87</v>
      </c>
      <c r="CL19" s="5">
        <v>76.88</v>
      </c>
      <c r="CM19" s="5">
        <v>77.09</v>
      </c>
      <c r="CN19" s="5">
        <v>79.92</v>
      </c>
      <c r="CO19" s="5">
        <v>77.510000000000005</v>
      </c>
      <c r="CP19" s="5">
        <v>82.16</v>
      </c>
      <c r="CQ19" s="5">
        <v>78.48</v>
      </c>
      <c r="CR19" s="5">
        <v>80.06</v>
      </c>
      <c r="CS19" s="5">
        <v>75.23</v>
      </c>
      <c r="CT19" s="5">
        <v>77.25</v>
      </c>
      <c r="CU19" s="5">
        <v>74.489999999999995</v>
      </c>
      <c r="CV19" s="5">
        <v>72.33</v>
      </c>
      <c r="CW19" s="5">
        <v>83.8</v>
      </c>
      <c r="CX19" s="5">
        <v>100</v>
      </c>
      <c r="CY19" s="5">
        <v>98.24</v>
      </c>
      <c r="CZ19" s="5">
        <v>90.36</v>
      </c>
      <c r="DA19" s="5">
        <v>79.739999999999995</v>
      </c>
      <c r="DB19" s="5">
        <v>79.709999999999994</v>
      </c>
      <c r="DC19" s="5">
        <v>82.53</v>
      </c>
      <c r="DD19" s="5">
        <v>92.36</v>
      </c>
      <c r="DE19" s="5">
        <v>95.31</v>
      </c>
      <c r="DF19" s="5">
        <v>73.459999999999994</v>
      </c>
      <c r="DG19"/>
      <c r="DH19"/>
      <c r="DI19"/>
      <c r="DJ19"/>
    </row>
    <row r="20" spans="1:114" ht="16.5" x14ac:dyDescent="0.25">
      <c r="A20" s="12">
        <v>0.70833333333333304</v>
      </c>
      <c r="B20" s="5">
        <v>66.239999999999995</v>
      </c>
      <c r="C20" s="5">
        <v>55.8</v>
      </c>
      <c r="D20" s="5">
        <v>53.62</v>
      </c>
      <c r="E20" s="5">
        <v>56.72</v>
      </c>
      <c r="F20" s="5">
        <v>80.77</v>
      </c>
      <c r="G20" s="5">
        <v>81.93</v>
      </c>
      <c r="H20" s="5">
        <v>78.56</v>
      </c>
      <c r="I20" s="5">
        <v>73.73</v>
      </c>
      <c r="J20" s="5">
        <v>81.510000000000005</v>
      </c>
      <c r="K20" s="5">
        <v>73.760000000000005</v>
      </c>
      <c r="L20" s="5">
        <v>68.47</v>
      </c>
      <c r="M20" s="5">
        <v>77.290000000000006</v>
      </c>
      <c r="N20" s="5">
        <v>86.39</v>
      </c>
      <c r="O20" s="5">
        <v>78.83</v>
      </c>
      <c r="P20" s="5">
        <v>78.81</v>
      </c>
      <c r="Q20" s="5">
        <v>75.739999999999995</v>
      </c>
      <c r="R20" s="5">
        <v>85.04</v>
      </c>
      <c r="S20" s="5">
        <v>78.400000000000006</v>
      </c>
      <c r="T20" s="5">
        <v>82.65</v>
      </c>
      <c r="U20" s="5">
        <v>76.67</v>
      </c>
      <c r="V20" s="5">
        <v>83.89</v>
      </c>
      <c r="W20" s="5">
        <v>78.75</v>
      </c>
      <c r="X20" s="5">
        <v>81.73</v>
      </c>
      <c r="Y20" s="5">
        <v>81.86</v>
      </c>
      <c r="Z20" s="5">
        <v>77.41</v>
      </c>
      <c r="AA20" s="5">
        <v>75.27</v>
      </c>
      <c r="AB20" s="5">
        <v>78.12</v>
      </c>
      <c r="AC20" s="5">
        <v>84.03</v>
      </c>
      <c r="AD20" s="5">
        <v>84.2</v>
      </c>
      <c r="AE20" s="5">
        <v>81.47</v>
      </c>
      <c r="AF20" s="5">
        <v>80.150000000000006</v>
      </c>
      <c r="AG20" s="5">
        <v>92.69</v>
      </c>
      <c r="AH20" s="5">
        <v>84.71</v>
      </c>
      <c r="AI20" s="5">
        <v>85.86</v>
      </c>
      <c r="AJ20" s="5">
        <v>80.989999999999995</v>
      </c>
      <c r="AK20" s="5">
        <v>79.12</v>
      </c>
      <c r="AL20" s="5">
        <v>80.069999999999993</v>
      </c>
      <c r="AM20" s="5">
        <v>80.59</v>
      </c>
      <c r="AN20" s="5">
        <v>76.53</v>
      </c>
      <c r="AO20" s="5">
        <v>80.489999999999995</v>
      </c>
      <c r="AP20" s="5">
        <v>82.71</v>
      </c>
      <c r="AQ20" s="5">
        <v>84.59</v>
      </c>
      <c r="AR20" s="5">
        <v>81.819999999999993</v>
      </c>
      <c r="AS20" s="5">
        <v>84.28</v>
      </c>
      <c r="AT20" s="5">
        <v>79.36</v>
      </c>
      <c r="AU20" s="5">
        <v>76.63</v>
      </c>
      <c r="AV20" s="5">
        <v>78.540000000000006</v>
      </c>
      <c r="AW20" s="5">
        <v>82.86</v>
      </c>
      <c r="AX20" s="5">
        <v>82.8</v>
      </c>
      <c r="AY20" s="5">
        <v>82.08</v>
      </c>
      <c r="AZ20" s="5">
        <v>83.22</v>
      </c>
      <c r="BA20" s="5">
        <v>83.95</v>
      </c>
      <c r="BB20" s="5">
        <v>80.650000000000006</v>
      </c>
      <c r="BC20" s="5">
        <v>82.13</v>
      </c>
      <c r="BD20" s="5">
        <v>79.81</v>
      </c>
      <c r="BE20" s="5">
        <v>83.2</v>
      </c>
      <c r="BF20" s="5">
        <v>79.790000000000006</v>
      </c>
      <c r="BG20" s="5">
        <v>73.099999999999994</v>
      </c>
      <c r="BH20" s="5">
        <v>73.39</v>
      </c>
      <c r="BI20" s="5">
        <v>78.87</v>
      </c>
      <c r="BJ20" s="5">
        <v>78.75</v>
      </c>
      <c r="BK20" s="5">
        <v>77</v>
      </c>
      <c r="BL20" s="5">
        <v>84.13</v>
      </c>
      <c r="BM20" s="5">
        <v>84.98</v>
      </c>
      <c r="BN20" s="5">
        <v>86.06</v>
      </c>
      <c r="BO20" s="5">
        <v>98.59</v>
      </c>
      <c r="BP20" s="5">
        <v>84.03</v>
      </c>
      <c r="BQ20" s="5">
        <v>88.53</v>
      </c>
      <c r="BR20" s="5">
        <v>86.77</v>
      </c>
      <c r="BS20" s="5">
        <v>95.39</v>
      </c>
      <c r="BT20" s="5">
        <v>76.83</v>
      </c>
      <c r="BU20" s="5">
        <v>80.95</v>
      </c>
      <c r="BV20" s="5">
        <v>86.09</v>
      </c>
      <c r="BW20" s="5">
        <v>91.77</v>
      </c>
      <c r="BX20" s="5">
        <v>74.81</v>
      </c>
      <c r="BY20" s="5">
        <v>85.71</v>
      </c>
      <c r="BZ20" s="5">
        <v>83.46</v>
      </c>
      <c r="CA20" s="5">
        <v>85.63</v>
      </c>
      <c r="CB20" s="5">
        <v>83.83</v>
      </c>
      <c r="CC20" s="5">
        <v>85.08</v>
      </c>
      <c r="CD20" s="5">
        <v>84.91</v>
      </c>
      <c r="CE20" s="5">
        <v>79.48</v>
      </c>
      <c r="CF20" s="5">
        <v>83.02</v>
      </c>
      <c r="CG20" s="5">
        <v>85.19</v>
      </c>
      <c r="CH20" s="5">
        <v>85.24</v>
      </c>
      <c r="CI20" s="5">
        <v>83.88</v>
      </c>
      <c r="CJ20" s="5">
        <v>80.739999999999995</v>
      </c>
      <c r="CK20" s="5">
        <v>81.02</v>
      </c>
      <c r="CL20" s="5">
        <v>83.72</v>
      </c>
      <c r="CM20" s="5">
        <v>84.16</v>
      </c>
      <c r="CN20" s="5">
        <v>85.61</v>
      </c>
      <c r="CO20" s="5">
        <v>81.42</v>
      </c>
      <c r="CP20" s="5">
        <v>88.49</v>
      </c>
      <c r="CQ20" s="5">
        <v>87.94</v>
      </c>
      <c r="CR20" s="5">
        <v>85.14</v>
      </c>
      <c r="CS20" s="5">
        <v>78.33</v>
      </c>
      <c r="CT20" s="5">
        <v>80.47</v>
      </c>
      <c r="CU20" s="5">
        <v>79.510000000000005</v>
      </c>
      <c r="CV20" s="5">
        <v>84.93</v>
      </c>
      <c r="CW20" s="5">
        <v>88.67</v>
      </c>
      <c r="CX20" s="5">
        <v>100</v>
      </c>
      <c r="CY20" s="5">
        <v>98.91</v>
      </c>
      <c r="CZ20" s="5">
        <v>91.98</v>
      </c>
      <c r="DA20" s="5">
        <v>83.67</v>
      </c>
      <c r="DB20" s="5">
        <v>83.99</v>
      </c>
      <c r="DC20" s="5">
        <v>86.33</v>
      </c>
      <c r="DD20" s="5">
        <v>98.3</v>
      </c>
      <c r="DE20" s="5">
        <v>97.09</v>
      </c>
      <c r="DF20" s="5">
        <v>73.58</v>
      </c>
      <c r="DG20"/>
      <c r="DH20"/>
      <c r="DI20"/>
      <c r="DJ20"/>
    </row>
    <row r="21" spans="1:114" ht="16.5" x14ac:dyDescent="0.25">
      <c r="A21" s="12">
        <v>0.75</v>
      </c>
      <c r="B21" s="5">
        <v>71.62</v>
      </c>
      <c r="C21" s="5">
        <v>74.86</v>
      </c>
      <c r="D21" s="5">
        <v>62.43</v>
      </c>
      <c r="E21" s="5">
        <v>69.34</v>
      </c>
      <c r="F21" s="5">
        <v>84.33</v>
      </c>
      <c r="G21" s="5">
        <v>89.86</v>
      </c>
      <c r="H21" s="5">
        <v>83.71</v>
      </c>
      <c r="I21" s="5">
        <v>87.51</v>
      </c>
      <c r="J21" s="5">
        <v>87.33</v>
      </c>
      <c r="K21" s="5">
        <v>84.33</v>
      </c>
      <c r="L21" s="5">
        <v>73.459999999999994</v>
      </c>
      <c r="M21" s="5">
        <v>81.47</v>
      </c>
      <c r="N21" s="5">
        <v>89.44</v>
      </c>
      <c r="O21" s="5">
        <v>81.010000000000005</v>
      </c>
      <c r="P21" s="5">
        <v>82.24</v>
      </c>
      <c r="Q21" s="5">
        <v>82.04</v>
      </c>
      <c r="R21" s="5">
        <v>88.94</v>
      </c>
      <c r="S21" s="5">
        <v>83.93</v>
      </c>
      <c r="T21" s="5">
        <v>87.94</v>
      </c>
      <c r="U21" s="5">
        <v>88.81</v>
      </c>
      <c r="V21" s="5">
        <v>89.1</v>
      </c>
      <c r="W21" s="5">
        <v>87.78</v>
      </c>
      <c r="X21" s="5">
        <v>84.35</v>
      </c>
      <c r="Y21" s="5">
        <v>86.15</v>
      </c>
      <c r="Z21" s="5">
        <v>87.5</v>
      </c>
      <c r="AA21" s="5">
        <v>84.3</v>
      </c>
      <c r="AB21" s="5">
        <v>85.05</v>
      </c>
      <c r="AC21" s="5">
        <v>89.58</v>
      </c>
      <c r="AD21" s="5">
        <v>89.75</v>
      </c>
      <c r="AE21" s="5">
        <v>84.91</v>
      </c>
      <c r="AF21" s="5">
        <v>83.01</v>
      </c>
      <c r="AG21" s="5">
        <v>92.35</v>
      </c>
      <c r="AH21" s="5">
        <v>87.32</v>
      </c>
      <c r="AI21" s="5">
        <v>93.14</v>
      </c>
      <c r="AJ21" s="5">
        <v>89.28</v>
      </c>
      <c r="AK21" s="5">
        <v>89.01</v>
      </c>
      <c r="AL21" s="5">
        <v>86.43</v>
      </c>
      <c r="AM21" s="5">
        <v>86.17</v>
      </c>
      <c r="AN21" s="5">
        <v>83.66</v>
      </c>
      <c r="AO21" s="5">
        <v>87.2</v>
      </c>
      <c r="AP21" s="5">
        <v>88.61</v>
      </c>
      <c r="AQ21" s="5">
        <v>92.01</v>
      </c>
      <c r="AR21" s="5">
        <v>93.11</v>
      </c>
      <c r="AS21" s="5">
        <v>91.72</v>
      </c>
      <c r="AT21" s="5">
        <v>81.98</v>
      </c>
      <c r="AU21" s="5">
        <v>84</v>
      </c>
      <c r="AV21" s="5">
        <v>84.59</v>
      </c>
      <c r="AW21" s="5">
        <v>92.06</v>
      </c>
      <c r="AX21" s="5">
        <v>90.44</v>
      </c>
      <c r="AY21" s="5">
        <v>87.76</v>
      </c>
      <c r="AZ21" s="5">
        <v>91.14</v>
      </c>
      <c r="BA21" s="5">
        <v>92.46</v>
      </c>
      <c r="BB21" s="5">
        <v>90.64</v>
      </c>
      <c r="BC21" s="5">
        <v>92.23</v>
      </c>
      <c r="BD21" s="5">
        <v>86.37</v>
      </c>
      <c r="BE21" s="5">
        <v>91.38</v>
      </c>
      <c r="BF21" s="5">
        <v>88.52</v>
      </c>
      <c r="BG21" s="5">
        <v>79.290000000000006</v>
      </c>
      <c r="BH21" s="5">
        <v>82.43</v>
      </c>
      <c r="BI21" s="5">
        <v>88.68</v>
      </c>
      <c r="BJ21" s="5">
        <v>89.27</v>
      </c>
      <c r="BK21" s="5">
        <v>87.22</v>
      </c>
      <c r="BL21" s="5">
        <v>92.86</v>
      </c>
      <c r="BM21" s="5">
        <v>91.61</v>
      </c>
      <c r="BN21" s="5">
        <v>93.23</v>
      </c>
      <c r="BO21" s="5">
        <v>99.22</v>
      </c>
      <c r="BP21" s="5">
        <v>90.32</v>
      </c>
      <c r="BQ21" s="5">
        <v>94.02</v>
      </c>
      <c r="BR21" s="5">
        <v>92.15</v>
      </c>
      <c r="BS21" s="5">
        <v>96.05</v>
      </c>
      <c r="BT21" s="5">
        <v>91.05</v>
      </c>
      <c r="BU21" s="5">
        <v>91.86</v>
      </c>
      <c r="BV21" s="5">
        <v>93.02</v>
      </c>
      <c r="BW21" s="5">
        <v>95.66</v>
      </c>
      <c r="BX21" s="5">
        <v>89.06</v>
      </c>
      <c r="BY21" s="5">
        <v>92.46</v>
      </c>
      <c r="BZ21" s="5">
        <v>92.25</v>
      </c>
      <c r="CA21" s="5">
        <v>92.56</v>
      </c>
      <c r="CB21" s="5">
        <v>91.59</v>
      </c>
      <c r="CC21" s="5">
        <v>93.31</v>
      </c>
      <c r="CD21" s="5">
        <v>91.83</v>
      </c>
      <c r="CE21" s="5">
        <v>87.64</v>
      </c>
      <c r="CF21" s="5">
        <v>90.67</v>
      </c>
      <c r="CG21" s="5">
        <v>93.54</v>
      </c>
      <c r="CH21" s="5">
        <v>89.06</v>
      </c>
      <c r="CI21" s="5">
        <v>88.81</v>
      </c>
      <c r="CJ21" s="5">
        <v>88.94</v>
      </c>
      <c r="CK21" s="5">
        <v>91.12</v>
      </c>
      <c r="CL21" s="5">
        <v>88.45</v>
      </c>
      <c r="CM21" s="5">
        <v>90.22</v>
      </c>
      <c r="CN21" s="5">
        <v>91.63</v>
      </c>
      <c r="CO21" s="5">
        <v>91.09</v>
      </c>
      <c r="CP21" s="5">
        <v>92.48</v>
      </c>
      <c r="CQ21" s="5">
        <v>93.5</v>
      </c>
      <c r="CR21" s="5">
        <v>90.61</v>
      </c>
      <c r="CS21" s="5">
        <v>88.52</v>
      </c>
      <c r="CT21" s="5">
        <v>89.97</v>
      </c>
      <c r="CU21" s="5">
        <v>86.45</v>
      </c>
      <c r="CV21" s="5">
        <v>88.77</v>
      </c>
      <c r="CW21" s="5">
        <v>92.44</v>
      </c>
      <c r="CX21" s="5">
        <v>100</v>
      </c>
      <c r="CY21" s="5">
        <v>99.75</v>
      </c>
      <c r="CZ21" s="5">
        <v>95.68</v>
      </c>
      <c r="DA21" s="5">
        <v>90.83</v>
      </c>
      <c r="DB21" s="5">
        <v>88.9</v>
      </c>
      <c r="DC21" s="5">
        <v>89.82</v>
      </c>
      <c r="DD21" s="5">
        <v>100</v>
      </c>
      <c r="DE21" s="5">
        <v>96.81</v>
      </c>
      <c r="DF21" s="5">
        <v>76.95</v>
      </c>
      <c r="DG21"/>
      <c r="DH21"/>
      <c r="DI21"/>
      <c r="DJ21"/>
    </row>
    <row r="22" spans="1:114" ht="16.5" x14ac:dyDescent="0.25">
      <c r="A22" s="12">
        <v>0.79166666666666696</v>
      </c>
      <c r="B22" s="5">
        <v>75.55</v>
      </c>
      <c r="C22" s="5">
        <v>77.89</v>
      </c>
      <c r="D22" s="5">
        <v>72.41</v>
      </c>
      <c r="E22" s="5">
        <v>78.849999999999994</v>
      </c>
      <c r="F22" s="5">
        <v>86.72</v>
      </c>
      <c r="G22" s="5">
        <v>92.19</v>
      </c>
      <c r="H22" s="5">
        <v>85.55</v>
      </c>
      <c r="I22" s="5">
        <v>89.51</v>
      </c>
      <c r="J22" s="5">
        <v>89.88</v>
      </c>
      <c r="K22" s="5">
        <v>87.17</v>
      </c>
      <c r="L22" s="5">
        <v>73.069999999999993</v>
      </c>
      <c r="M22" s="5">
        <v>81.96</v>
      </c>
      <c r="N22" s="5">
        <v>91.73</v>
      </c>
      <c r="O22" s="5">
        <v>81.61</v>
      </c>
      <c r="P22" s="5">
        <v>87.83</v>
      </c>
      <c r="Q22" s="5">
        <v>84.06</v>
      </c>
      <c r="R22" s="5">
        <v>90.17</v>
      </c>
      <c r="S22" s="5">
        <v>85.85</v>
      </c>
      <c r="T22" s="5">
        <v>90.13</v>
      </c>
      <c r="U22" s="5">
        <v>91.08</v>
      </c>
      <c r="V22" s="5">
        <v>91.29</v>
      </c>
      <c r="W22" s="5">
        <v>87.75</v>
      </c>
      <c r="X22" s="5">
        <v>84.94</v>
      </c>
      <c r="Y22" s="5">
        <v>89.47</v>
      </c>
      <c r="Z22" s="5">
        <v>89.4</v>
      </c>
      <c r="AA22" s="5">
        <v>89</v>
      </c>
      <c r="AB22" s="5">
        <v>90.13</v>
      </c>
      <c r="AC22" s="5">
        <v>91.98</v>
      </c>
      <c r="AD22" s="5">
        <v>92.27</v>
      </c>
      <c r="AE22" s="5">
        <v>89.25</v>
      </c>
      <c r="AF22" s="5">
        <v>84.4</v>
      </c>
      <c r="AG22" s="5">
        <v>90.58</v>
      </c>
      <c r="AH22" s="5">
        <v>88.61</v>
      </c>
      <c r="AI22" s="5">
        <v>93.51</v>
      </c>
      <c r="AJ22" s="5">
        <v>92.17</v>
      </c>
      <c r="AK22" s="5">
        <v>92.15</v>
      </c>
      <c r="AL22" s="5">
        <v>90.09</v>
      </c>
      <c r="AM22" s="5">
        <v>89.59</v>
      </c>
      <c r="AN22" s="5">
        <v>87.44</v>
      </c>
      <c r="AO22" s="5">
        <v>90.34</v>
      </c>
      <c r="AP22" s="5">
        <v>91.14</v>
      </c>
      <c r="AQ22" s="5">
        <v>93.86</v>
      </c>
      <c r="AR22" s="5">
        <v>93.99</v>
      </c>
      <c r="AS22" s="5">
        <v>91.38</v>
      </c>
      <c r="AT22" s="5">
        <v>87.74</v>
      </c>
      <c r="AU22" s="5">
        <v>88.84</v>
      </c>
      <c r="AV22" s="5">
        <v>88.35</v>
      </c>
      <c r="AW22" s="5">
        <v>94.86</v>
      </c>
      <c r="AX22" s="5">
        <v>89.52</v>
      </c>
      <c r="AY22" s="5">
        <v>94.08</v>
      </c>
      <c r="AZ22" s="5">
        <v>94.67</v>
      </c>
      <c r="BA22" s="5">
        <v>95.02</v>
      </c>
      <c r="BB22" s="5">
        <v>94.03</v>
      </c>
      <c r="BC22" s="5">
        <v>95.09</v>
      </c>
      <c r="BD22" s="5">
        <v>91.16</v>
      </c>
      <c r="BE22" s="5">
        <v>94.9</v>
      </c>
      <c r="BF22" s="5">
        <v>92.63</v>
      </c>
      <c r="BG22" s="5">
        <v>86.93</v>
      </c>
      <c r="BH22" s="5">
        <v>86.69</v>
      </c>
      <c r="BI22" s="5">
        <v>91.96</v>
      </c>
      <c r="BJ22" s="5">
        <v>93.93</v>
      </c>
      <c r="BK22" s="5">
        <v>94.01</v>
      </c>
      <c r="BL22" s="5">
        <v>96.31</v>
      </c>
      <c r="BM22" s="5">
        <v>94.66</v>
      </c>
      <c r="BN22" s="5">
        <v>95.51</v>
      </c>
      <c r="BO22" s="5">
        <v>99.49</v>
      </c>
      <c r="BP22" s="5">
        <v>94.66</v>
      </c>
      <c r="BQ22" s="5">
        <v>96.47</v>
      </c>
      <c r="BR22" s="5">
        <v>94.82</v>
      </c>
      <c r="BS22" s="5">
        <v>97.66</v>
      </c>
      <c r="BT22" s="5">
        <v>94.42</v>
      </c>
      <c r="BU22" s="5">
        <v>94.73</v>
      </c>
      <c r="BV22" s="5">
        <v>95.69</v>
      </c>
      <c r="BW22" s="5">
        <v>97.72</v>
      </c>
      <c r="BX22" s="5">
        <v>94.55</v>
      </c>
      <c r="BY22" s="5">
        <v>95.75</v>
      </c>
      <c r="BZ22" s="5">
        <v>95.42</v>
      </c>
      <c r="CA22" s="5">
        <v>95.63</v>
      </c>
      <c r="CB22" s="5">
        <v>95.15</v>
      </c>
      <c r="CC22" s="5">
        <v>96.1</v>
      </c>
      <c r="CD22" s="5">
        <v>95.76</v>
      </c>
      <c r="CE22" s="5">
        <v>93.73</v>
      </c>
      <c r="CF22" s="5">
        <v>95.08</v>
      </c>
      <c r="CG22" s="5">
        <v>95.99</v>
      </c>
      <c r="CH22" s="5">
        <v>92.85</v>
      </c>
      <c r="CI22" s="5">
        <v>93.09</v>
      </c>
      <c r="CJ22" s="5">
        <v>93.86</v>
      </c>
      <c r="CK22" s="5">
        <v>95.33</v>
      </c>
      <c r="CL22" s="5">
        <v>94.01</v>
      </c>
      <c r="CM22" s="5">
        <v>94.6</v>
      </c>
      <c r="CN22" s="5">
        <v>94.83</v>
      </c>
      <c r="CO22" s="5">
        <v>94.63</v>
      </c>
      <c r="CP22" s="5">
        <v>95.51</v>
      </c>
      <c r="CQ22" s="5">
        <v>95.74</v>
      </c>
      <c r="CR22" s="5">
        <v>92.71</v>
      </c>
      <c r="CS22" s="5">
        <v>94.1</v>
      </c>
      <c r="CT22" s="5">
        <v>94.55</v>
      </c>
      <c r="CU22" s="5">
        <v>92.92</v>
      </c>
      <c r="CV22" s="5">
        <v>94.63</v>
      </c>
      <c r="CW22" s="5">
        <v>95.05</v>
      </c>
      <c r="CX22" s="5">
        <v>100</v>
      </c>
      <c r="CY22" s="5">
        <v>100</v>
      </c>
      <c r="CZ22" s="5">
        <v>98.01</v>
      </c>
      <c r="DA22" s="5">
        <v>94.36</v>
      </c>
      <c r="DB22" s="5">
        <v>92.95</v>
      </c>
      <c r="DC22" s="5">
        <v>94.53</v>
      </c>
      <c r="DD22" s="5">
        <v>100</v>
      </c>
      <c r="DE22" s="5">
        <v>98.75</v>
      </c>
      <c r="DF22" s="5">
        <v>81.56</v>
      </c>
      <c r="DG22"/>
      <c r="DH22"/>
      <c r="DI22"/>
      <c r="DJ22"/>
    </row>
    <row r="23" spans="1:114" ht="16.5" x14ac:dyDescent="0.25">
      <c r="A23" s="12">
        <v>0.83333333333333304</v>
      </c>
      <c r="B23" s="5">
        <v>78.41</v>
      </c>
      <c r="C23" s="5">
        <v>86.65</v>
      </c>
      <c r="D23" s="5">
        <v>74.069999999999993</v>
      </c>
      <c r="E23" s="5">
        <v>80.459999999999994</v>
      </c>
      <c r="F23" s="5">
        <v>89.16</v>
      </c>
      <c r="G23" s="5">
        <v>94.41</v>
      </c>
      <c r="H23" s="5">
        <v>88.61</v>
      </c>
      <c r="I23" s="5">
        <v>91.59</v>
      </c>
      <c r="J23" s="5">
        <v>89.57</v>
      </c>
      <c r="K23" s="5">
        <v>88.84</v>
      </c>
      <c r="L23" s="5">
        <v>83.99</v>
      </c>
      <c r="M23" s="5">
        <v>82.27</v>
      </c>
      <c r="N23" s="5">
        <v>93.57</v>
      </c>
      <c r="O23" s="5">
        <v>85.38</v>
      </c>
      <c r="P23" s="5">
        <v>89.61</v>
      </c>
      <c r="Q23" s="5">
        <v>87.57</v>
      </c>
      <c r="R23" s="5">
        <v>90.48</v>
      </c>
      <c r="S23" s="5">
        <v>87.78</v>
      </c>
      <c r="T23" s="5">
        <v>91.48</v>
      </c>
      <c r="U23" s="5">
        <v>92.32</v>
      </c>
      <c r="V23" s="5">
        <v>92.2</v>
      </c>
      <c r="W23" s="5">
        <v>91.64</v>
      </c>
      <c r="X23" s="5">
        <v>86.46</v>
      </c>
      <c r="Y23" s="5">
        <v>91.16</v>
      </c>
      <c r="Z23" s="5">
        <v>90.39</v>
      </c>
      <c r="AA23" s="5">
        <v>91.06</v>
      </c>
      <c r="AB23" s="5">
        <v>90.36</v>
      </c>
      <c r="AC23" s="5">
        <v>93.38</v>
      </c>
      <c r="AD23" s="5">
        <v>93.25</v>
      </c>
      <c r="AE23" s="5">
        <v>92.58</v>
      </c>
      <c r="AF23" s="5">
        <v>83.5</v>
      </c>
      <c r="AG23" s="5">
        <v>90.56</v>
      </c>
      <c r="AH23" s="5">
        <v>91.9</v>
      </c>
      <c r="AI23" s="5">
        <v>94.58</v>
      </c>
      <c r="AJ23" s="5">
        <v>93.15</v>
      </c>
      <c r="AK23" s="5">
        <v>93.73</v>
      </c>
      <c r="AL23" s="5">
        <v>91.18</v>
      </c>
      <c r="AM23" s="5">
        <v>93.32</v>
      </c>
      <c r="AN23" s="5">
        <v>89.22</v>
      </c>
      <c r="AO23" s="5">
        <v>92.7</v>
      </c>
      <c r="AP23" s="5">
        <v>92.14</v>
      </c>
      <c r="AQ23" s="5">
        <v>94.77</v>
      </c>
      <c r="AR23" s="5">
        <v>96.37</v>
      </c>
      <c r="AS23" s="5">
        <v>93.81</v>
      </c>
      <c r="AT23" s="5">
        <v>87.21</v>
      </c>
      <c r="AU23" s="5">
        <v>86.83</v>
      </c>
      <c r="AV23" s="5">
        <v>92.12</v>
      </c>
      <c r="AW23" s="5">
        <v>95.55</v>
      </c>
      <c r="AX23" s="5">
        <v>89.68</v>
      </c>
      <c r="AY23" s="5">
        <v>95.29</v>
      </c>
      <c r="AZ23" s="5">
        <v>96.08</v>
      </c>
      <c r="BA23" s="5">
        <v>95.37</v>
      </c>
      <c r="BB23" s="5">
        <v>94.42</v>
      </c>
      <c r="BC23" s="5">
        <v>96.31</v>
      </c>
      <c r="BD23" s="5">
        <v>93.25</v>
      </c>
      <c r="BE23" s="5">
        <v>96.43</v>
      </c>
      <c r="BF23" s="5">
        <v>95.3</v>
      </c>
      <c r="BG23" s="5">
        <v>91.12</v>
      </c>
      <c r="BH23" s="5">
        <v>88.64</v>
      </c>
      <c r="BI23" s="5">
        <v>93.8</v>
      </c>
      <c r="BJ23" s="5">
        <v>95.59</v>
      </c>
      <c r="BK23" s="5">
        <v>96.03</v>
      </c>
      <c r="BL23" s="5">
        <v>98.34</v>
      </c>
      <c r="BM23" s="5">
        <v>96.11</v>
      </c>
      <c r="BN23" s="5">
        <v>96.36</v>
      </c>
      <c r="BO23" s="5">
        <v>99.73</v>
      </c>
      <c r="BP23" s="5">
        <v>95.67</v>
      </c>
      <c r="BQ23" s="5">
        <v>97.75</v>
      </c>
      <c r="BR23" s="5">
        <v>96.41</v>
      </c>
      <c r="BS23" s="5">
        <v>98.33</v>
      </c>
      <c r="BT23" s="5">
        <v>96.03</v>
      </c>
      <c r="BU23" s="5">
        <v>96.14</v>
      </c>
      <c r="BV23" s="5">
        <v>96.99</v>
      </c>
      <c r="BW23" s="5">
        <v>98.86</v>
      </c>
      <c r="BX23" s="5">
        <v>96.43</v>
      </c>
      <c r="BY23" s="5">
        <v>96.79</v>
      </c>
      <c r="BZ23" s="5">
        <v>96.48</v>
      </c>
      <c r="CA23" s="5">
        <v>96.9</v>
      </c>
      <c r="CB23" s="5">
        <v>96.34</v>
      </c>
      <c r="CC23" s="5">
        <v>98.23</v>
      </c>
      <c r="CD23" s="5">
        <v>97.56</v>
      </c>
      <c r="CE23" s="5">
        <v>96.33</v>
      </c>
      <c r="CF23" s="5">
        <v>97.23</v>
      </c>
      <c r="CG23" s="5">
        <v>97.27</v>
      </c>
      <c r="CH23" s="5">
        <v>95.07</v>
      </c>
      <c r="CI23" s="5">
        <v>96.41</v>
      </c>
      <c r="CJ23" s="5">
        <v>96.36</v>
      </c>
      <c r="CK23" s="5">
        <v>96.98</v>
      </c>
      <c r="CL23" s="5">
        <v>95.98</v>
      </c>
      <c r="CM23" s="5">
        <v>96.89</v>
      </c>
      <c r="CN23" s="5">
        <v>96.66</v>
      </c>
      <c r="CO23" s="5">
        <v>96.96</v>
      </c>
      <c r="CP23" s="5">
        <v>96.88</v>
      </c>
      <c r="CQ23" s="5">
        <v>97.55</v>
      </c>
      <c r="CR23" s="5">
        <v>94.56</v>
      </c>
      <c r="CS23" s="5">
        <v>96.22</v>
      </c>
      <c r="CT23" s="5">
        <v>96.72</v>
      </c>
      <c r="CU23" s="5">
        <v>95.62</v>
      </c>
      <c r="CV23" s="5">
        <v>96.63</v>
      </c>
      <c r="CW23" s="5">
        <v>96.66</v>
      </c>
      <c r="CX23" s="5">
        <v>100</v>
      </c>
      <c r="CY23" s="5">
        <v>100</v>
      </c>
      <c r="CZ23" s="5">
        <v>98.77</v>
      </c>
      <c r="DA23" s="5">
        <v>96.94</v>
      </c>
      <c r="DB23" s="5">
        <v>96.37</v>
      </c>
      <c r="DC23" s="5">
        <v>99.07</v>
      </c>
      <c r="DD23" s="5">
        <v>100</v>
      </c>
      <c r="DE23" s="5">
        <v>96.01</v>
      </c>
      <c r="DF23" s="5">
        <v>86.68</v>
      </c>
      <c r="DG23"/>
      <c r="DH23"/>
      <c r="DI23"/>
      <c r="DJ23"/>
    </row>
    <row r="24" spans="1:114" ht="16.5" x14ac:dyDescent="0.25">
      <c r="A24" s="12">
        <v>0.875</v>
      </c>
      <c r="B24" s="5">
        <v>84.24</v>
      </c>
      <c r="C24" s="5">
        <v>84.4</v>
      </c>
      <c r="D24" s="5">
        <v>74.069999999999993</v>
      </c>
      <c r="E24" s="5">
        <v>83.3</v>
      </c>
      <c r="F24" s="5">
        <v>90.3</v>
      </c>
      <c r="G24" s="5">
        <v>93.73</v>
      </c>
      <c r="H24" s="5">
        <v>89.54</v>
      </c>
      <c r="I24" s="5">
        <v>93.61</v>
      </c>
      <c r="J24" s="5">
        <v>90.55</v>
      </c>
      <c r="K24" s="5">
        <v>91.66</v>
      </c>
      <c r="L24" s="5">
        <v>89.91</v>
      </c>
      <c r="M24" s="5">
        <v>85.59</v>
      </c>
      <c r="N24" s="5">
        <v>92.57</v>
      </c>
      <c r="O24" s="5">
        <v>87.2</v>
      </c>
      <c r="P24" s="5">
        <v>89.84</v>
      </c>
      <c r="Q24" s="5">
        <v>89.32</v>
      </c>
      <c r="R24" s="5">
        <v>91.3</v>
      </c>
      <c r="S24" s="5">
        <v>89.48</v>
      </c>
      <c r="T24" s="5">
        <v>92.76</v>
      </c>
      <c r="U24" s="5">
        <v>92.55</v>
      </c>
      <c r="V24" s="5">
        <v>92.82</v>
      </c>
      <c r="W24" s="5">
        <v>92.39</v>
      </c>
      <c r="X24" s="5">
        <v>88.75</v>
      </c>
      <c r="Y24" s="5">
        <v>92.51</v>
      </c>
      <c r="Z24" s="5">
        <v>92.28</v>
      </c>
      <c r="AA24" s="5">
        <v>91.54</v>
      </c>
      <c r="AB24" s="5">
        <v>92.95</v>
      </c>
      <c r="AC24" s="5">
        <v>93.37</v>
      </c>
      <c r="AD24" s="5">
        <v>92.97</v>
      </c>
      <c r="AE24" s="5">
        <v>94.16</v>
      </c>
      <c r="AF24" s="5">
        <v>83.95</v>
      </c>
      <c r="AG24" s="5">
        <v>91.38</v>
      </c>
      <c r="AH24" s="5">
        <v>90.79</v>
      </c>
      <c r="AI24" s="5">
        <v>95.21</v>
      </c>
      <c r="AJ24" s="5">
        <v>94.09</v>
      </c>
      <c r="AK24" s="5">
        <v>94.57</v>
      </c>
      <c r="AL24" s="5">
        <v>93.94</v>
      </c>
      <c r="AM24" s="5">
        <v>92.28</v>
      </c>
      <c r="AN24" s="5">
        <v>90.58</v>
      </c>
      <c r="AO24" s="5">
        <v>94.7</v>
      </c>
      <c r="AP24" s="5">
        <v>90.95</v>
      </c>
      <c r="AQ24" s="5">
        <v>94.99</v>
      </c>
      <c r="AR24" s="5">
        <v>96.47</v>
      </c>
      <c r="AS24" s="5">
        <v>95.34</v>
      </c>
      <c r="AT24" s="5">
        <v>88.49</v>
      </c>
      <c r="AU24" s="5">
        <v>92.51</v>
      </c>
      <c r="AV24" s="5">
        <v>94</v>
      </c>
      <c r="AW24" s="5">
        <v>96.99</v>
      </c>
      <c r="AX24" s="5">
        <v>88.73</v>
      </c>
      <c r="AY24" s="5">
        <v>96.17</v>
      </c>
      <c r="AZ24" s="5">
        <v>96.85</v>
      </c>
      <c r="BA24" s="5">
        <v>96.24</v>
      </c>
      <c r="BB24" s="5">
        <v>95.02</v>
      </c>
      <c r="BC24" s="5">
        <v>97.67</v>
      </c>
      <c r="BD24" s="5">
        <v>93.35</v>
      </c>
      <c r="BE24" s="5">
        <v>96.72</v>
      </c>
      <c r="BF24" s="5">
        <v>96.94</v>
      </c>
      <c r="BG24" s="5">
        <v>93.41</v>
      </c>
      <c r="BH24" s="5">
        <v>92.92</v>
      </c>
      <c r="BI24" s="5">
        <v>92.69</v>
      </c>
      <c r="BJ24" s="5">
        <v>96.92</v>
      </c>
      <c r="BK24" s="5">
        <v>96.19</v>
      </c>
      <c r="BL24" s="5">
        <v>98.11</v>
      </c>
      <c r="BM24" s="5">
        <v>96.84</v>
      </c>
      <c r="BN24" s="5">
        <v>96.75</v>
      </c>
      <c r="BO24" s="5">
        <v>99.88</v>
      </c>
      <c r="BP24" s="5">
        <v>97.59</v>
      </c>
      <c r="BQ24" s="5">
        <v>98.8</v>
      </c>
      <c r="BR24" s="5">
        <v>96.99</v>
      </c>
      <c r="BS24" s="5">
        <v>98.53</v>
      </c>
      <c r="BT24" s="5">
        <v>97.22</v>
      </c>
      <c r="BU24" s="5">
        <v>97.08</v>
      </c>
      <c r="BV24" s="5">
        <v>97.68</v>
      </c>
      <c r="BW24" s="5">
        <v>99.06</v>
      </c>
      <c r="BX24" s="5">
        <v>97.67</v>
      </c>
      <c r="BY24" s="5">
        <v>97.5</v>
      </c>
      <c r="BZ24" s="5">
        <v>97.42</v>
      </c>
      <c r="CA24" s="5">
        <v>97.79</v>
      </c>
      <c r="CB24" s="5">
        <v>97.34</v>
      </c>
      <c r="CC24" s="5">
        <v>98.75</v>
      </c>
      <c r="CD24" s="5">
        <v>98.3</v>
      </c>
      <c r="CE24" s="5">
        <v>97.73</v>
      </c>
      <c r="CF24" s="5">
        <v>98.03</v>
      </c>
      <c r="CG24" s="5">
        <v>98.01</v>
      </c>
      <c r="CH24" s="5">
        <v>96.56</v>
      </c>
      <c r="CI24" s="5">
        <v>97.56</v>
      </c>
      <c r="CJ24" s="5">
        <v>97.48</v>
      </c>
      <c r="CK24" s="5">
        <v>97.84</v>
      </c>
      <c r="CL24" s="5">
        <v>97.4</v>
      </c>
      <c r="CM24" s="5">
        <v>98.04</v>
      </c>
      <c r="CN24" s="5">
        <v>97.69</v>
      </c>
      <c r="CO24" s="5">
        <v>98.25</v>
      </c>
      <c r="CP24" s="5">
        <v>97.98</v>
      </c>
      <c r="CQ24" s="5">
        <v>98.21</v>
      </c>
      <c r="CR24" s="5">
        <v>97.43</v>
      </c>
      <c r="CS24" s="5">
        <v>97.46</v>
      </c>
      <c r="CT24" s="5">
        <v>97.98</v>
      </c>
      <c r="CU24" s="5">
        <v>96.89</v>
      </c>
      <c r="CV24" s="5">
        <v>97.53</v>
      </c>
      <c r="CW24" s="5">
        <v>97.59</v>
      </c>
      <c r="CX24" s="5">
        <v>100</v>
      </c>
      <c r="CY24" s="5">
        <v>100</v>
      </c>
      <c r="CZ24" s="5">
        <v>99.44</v>
      </c>
      <c r="DA24" s="5">
        <v>97.95</v>
      </c>
      <c r="DB24" s="5">
        <v>96.9</v>
      </c>
      <c r="DC24" s="5">
        <v>99.76</v>
      </c>
      <c r="DD24" s="5">
        <v>100</v>
      </c>
      <c r="DE24" s="5">
        <v>97.85</v>
      </c>
      <c r="DF24" s="5">
        <v>88.24</v>
      </c>
      <c r="DG24"/>
      <c r="DH24"/>
      <c r="DI24"/>
      <c r="DJ24"/>
    </row>
    <row r="25" spans="1:114" ht="16.5" x14ac:dyDescent="0.25">
      <c r="A25" s="12">
        <v>0.91666666666666696</v>
      </c>
      <c r="B25" s="5">
        <v>86.25</v>
      </c>
      <c r="C25" s="5">
        <v>84</v>
      </c>
      <c r="D25" s="5">
        <v>75.92</v>
      </c>
      <c r="E25" s="5">
        <v>82.69</v>
      </c>
      <c r="F25" s="5">
        <v>90.9</v>
      </c>
      <c r="G25" s="5">
        <v>94.17</v>
      </c>
      <c r="H25" s="5">
        <v>91.9</v>
      </c>
      <c r="I25" s="5">
        <v>93.62</v>
      </c>
      <c r="J25" s="5">
        <v>90.88</v>
      </c>
      <c r="K25" s="5">
        <v>93.88</v>
      </c>
      <c r="L25" s="5">
        <v>93.3</v>
      </c>
      <c r="M25" s="5">
        <v>84.24</v>
      </c>
      <c r="N25" s="5">
        <v>92.17</v>
      </c>
      <c r="O25" s="5">
        <v>85.48</v>
      </c>
      <c r="P25" s="5">
        <v>90.22</v>
      </c>
      <c r="Q25" s="5">
        <v>90.32</v>
      </c>
      <c r="R25" s="5">
        <v>90.92</v>
      </c>
      <c r="S25" s="5">
        <v>90.44</v>
      </c>
      <c r="T25" s="5">
        <v>93.29</v>
      </c>
      <c r="U25" s="5">
        <v>91.96</v>
      </c>
      <c r="V25" s="5">
        <v>93.92</v>
      </c>
      <c r="W25" s="5">
        <v>92.4</v>
      </c>
      <c r="X25" s="5">
        <v>91.1</v>
      </c>
      <c r="Y25" s="5">
        <v>93.92</v>
      </c>
      <c r="Z25" s="5">
        <v>90.61</v>
      </c>
      <c r="AA25" s="5">
        <v>91.61</v>
      </c>
      <c r="AB25" s="5">
        <v>90.41</v>
      </c>
      <c r="AC25" s="5">
        <v>93.54</v>
      </c>
      <c r="AD25" s="5">
        <v>92.67</v>
      </c>
      <c r="AE25" s="5">
        <v>94.13</v>
      </c>
      <c r="AF25" s="5">
        <v>84.66</v>
      </c>
      <c r="AG25" s="5">
        <v>91.41</v>
      </c>
      <c r="AH25" s="5">
        <v>91</v>
      </c>
      <c r="AI25" s="5">
        <v>95.29</v>
      </c>
      <c r="AJ25" s="5">
        <v>93.46</v>
      </c>
      <c r="AK25" s="5">
        <v>94.64</v>
      </c>
      <c r="AL25" s="5">
        <v>94.6</v>
      </c>
      <c r="AM25" s="5">
        <v>93.8</v>
      </c>
      <c r="AN25" s="5">
        <v>93.72</v>
      </c>
      <c r="AO25" s="5">
        <v>95.35</v>
      </c>
      <c r="AP25" s="5">
        <v>92.23</v>
      </c>
      <c r="AQ25" s="5">
        <v>96.53</v>
      </c>
      <c r="AR25" s="5">
        <v>95.82</v>
      </c>
      <c r="AS25" s="5">
        <v>97.21</v>
      </c>
      <c r="AT25" s="5">
        <v>89.17</v>
      </c>
      <c r="AU25" s="5">
        <v>94.34</v>
      </c>
      <c r="AV25" s="5">
        <v>94.97</v>
      </c>
      <c r="AW25" s="5">
        <v>95.99</v>
      </c>
      <c r="AX25" s="5">
        <v>89.98</v>
      </c>
      <c r="AY25" s="5">
        <v>96.92</v>
      </c>
      <c r="AZ25" s="5">
        <v>96.67</v>
      </c>
      <c r="BA25" s="5">
        <v>96.19</v>
      </c>
      <c r="BB25" s="5">
        <v>95.89</v>
      </c>
      <c r="BC25" s="5">
        <v>97.95</v>
      </c>
      <c r="BD25" s="5">
        <v>93.45</v>
      </c>
      <c r="BE25" s="5">
        <v>97.39</v>
      </c>
      <c r="BF25" s="5">
        <v>97.42</v>
      </c>
      <c r="BG25" s="5">
        <v>94.98</v>
      </c>
      <c r="BH25" s="5">
        <v>94.2</v>
      </c>
      <c r="BI25" s="5">
        <v>94.72</v>
      </c>
      <c r="BJ25" s="5">
        <v>96.89</v>
      </c>
      <c r="BK25" s="5">
        <v>96.82</v>
      </c>
      <c r="BL25" s="5">
        <v>97.34</v>
      </c>
      <c r="BM25" s="5">
        <v>97.14</v>
      </c>
      <c r="BN25" s="5">
        <v>97.66</v>
      </c>
      <c r="BO25" s="5">
        <v>100</v>
      </c>
      <c r="BP25" s="5">
        <v>98.2</v>
      </c>
      <c r="BQ25" s="5">
        <v>99.01</v>
      </c>
      <c r="BR25" s="5">
        <v>97.62</v>
      </c>
      <c r="BS25" s="5">
        <v>99.05</v>
      </c>
      <c r="BT25" s="5">
        <v>97.91</v>
      </c>
      <c r="BU25" s="5">
        <v>97.57</v>
      </c>
      <c r="BV25" s="5">
        <v>98.23</v>
      </c>
      <c r="BW25" s="5">
        <v>99.49</v>
      </c>
      <c r="BX25" s="5">
        <v>98.25</v>
      </c>
      <c r="BY25" s="5">
        <v>98.1</v>
      </c>
      <c r="BZ25" s="5">
        <v>98</v>
      </c>
      <c r="CA25" s="5">
        <v>98.3</v>
      </c>
      <c r="CB25" s="5">
        <v>97.85</v>
      </c>
      <c r="CC25" s="5">
        <v>98.61</v>
      </c>
      <c r="CD25" s="5">
        <v>98.56</v>
      </c>
      <c r="CE25" s="5">
        <v>97.98</v>
      </c>
      <c r="CF25" s="5">
        <v>98.57</v>
      </c>
      <c r="CG25" s="5">
        <v>98.74</v>
      </c>
      <c r="CH25" s="5">
        <v>97.7</v>
      </c>
      <c r="CI25" s="5">
        <v>98.3</v>
      </c>
      <c r="CJ25" s="5">
        <v>98.11</v>
      </c>
      <c r="CK25" s="5">
        <v>98.74</v>
      </c>
      <c r="CL25" s="5">
        <v>98.1</v>
      </c>
      <c r="CM25" s="5">
        <v>98.84</v>
      </c>
      <c r="CN25" s="5">
        <v>98.37</v>
      </c>
      <c r="CO25" s="5">
        <v>98.81</v>
      </c>
      <c r="CP25" s="5">
        <v>98.56</v>
      </c>
      <c r="CQ25" s="5">
        <v>98.7</v>
      </c>
      <c r="CR25" s="5">
        <v>98.34</v>
      </c>
      <c r="CS25" s="5">
        <v>98.24</v>
      </c>
      <c r="CT25" s="5">
        <v>98.59</v>
      </c>
      <c r="CU25" s="5">
        <v>98</v>
      </c>
      <c r="CV25" s="5">
        <v>98.17</v>
      </c>
      <c r="CW25" s="5">
        <v>98.73</v>
      </c>
      <c r="CX25" s="5">
        <v>100</v>
      </c>
      <c r="CY25" s="5">
        <v>100</v>
      </c>
      <c r="CZ25" s="5">
        <v>99.92</v>
      </c>
      <c r="DA25" s="5">
        <v>98.59</v>
      </c>
      <c r="DB25" s="5">
        <v>97.93</v>
      </c>
      <c r="DC25" s="5">
        <v>100</v>
      </c>
      <c r="DD25" s="5">
        <v>100</v>
      </c>
      <c r="DE25" s="5">
        <v>98.84</v>
      </c>
      <c r="DF25" s="5">
        <v>90.79</v>
      </c>
      <c r="DG25"/>
      <c r="DH25"/>
      <c r="DI25"/>
      <c r="DJ25"/>
    </row>
    <row r="26" spans="1:114" ht="16.5" x14ac:dyDescent="0.25">
      <c r="A26" s="12">
        <v>0.95833333333333304</v>
      </c>
      <c r="B26" s="5">
        <v>89.69</v>
      </c>
      <c r="C26" s="5">
        <v>88.05</v>
      </c>
      <c r="D26" s="5">
        <v>71.459999999999994</v>
      </c>
      <c r="E26" s="5">
        <v>87.2</v>
      </c>
      <c r="F26" s="5">
        <v>91.59</v>
      </c>
      <c r="G26" s="5">
        <v>94.21</v>
      </c>
      <c r="H26" s="5">
        <v>94.43</v>
      </c>
      <c r="I26" s="5">
        <v>94.18</v>
      </c>
      <c r="J26" s="5">
        <v>91.8</v>
      </c>
      <c r="K26" s="5">
        <v>90.9</v>
      </c>
      <c r="L26" s="5">
        <v>89.86</v>
      </c>
      <c r="M26" s="5">
        <v>85.62</v>
      </c>
      <c r="N26" s="5">
        <v>92.96</v>
      </c>
      <c r="O26" s="5">
        <v>89.34</v>
      </c>
      <c r="P26" s="5">
        <v>91.27</v>
      </c>
      <c r="Q26" s="5">
        <v>90.12</v>
      </c>
      <c r="R26" s="5">
        <v>90.94</v>
      </c>
      <c r="S26" s="5">
        <v>92.79</v>
      </c>
      <c r="T26" s="5">
        <v>94.41</v>
      </c>
      <c r="U26" s="7">
        <v>91.57</v>
      </c>
      <c r="V26" s="5">
        <v>94.26</v>
      </c>
      <c r="W26" s="5">
        <v>93.38</v>
      </c>
      <c r="X26" s="5">
        <v>89.16</v>
      </c>
      <c r="Y26" s="5">
        <v>92.35</v>
      </c>
      <c r="Z26" s="5">
        <v>91.17</v>
      </c>
      <c r="AA26" s="5">
        <v>92.84</v>
      </c>
      <c r="AB26" s="5">
        <v>91.54</v>
      </c>
      <c r="AC26">
        <v>94.55</v>
      </c>
      <c r="AD26" s="5">
        <v>94.69</v>
      </c>
      <c r="AE26" s="5">
        <v>94.48</v>
      </c>
      <c r="AF26" s="5">
        <v>85.11</v>
      </c>
      <c r="AG26" s="5">
        <v>90.84</v>
      </c>
      <c r="AH26" s="5">
        <v>92.47</v>
      </c>
      <c r="AI26" s="5">
        <v>95.8</v>
      </c>
      <c r="AJ26" s="5">
        <v>92.91</v>
      </c>
      <c r="AK26" s="5">
        <v>94.99</v>
      </c>
      <c r="AL26" s="5">
        <v>92.49</v>
      </c>
      <c r="AM26" s="5">
        <v>94.66</v>
      </c>
      <c r="AN26" s="5">
        <v>94.43</v>
      </c>
      <c r="AO26" s="5">
        <v>96.11</v>
      </c>
      <c r="AP26" s="5">
        <v>94.49</v>
      </c>
      <c r="AQ26" s="5">
        <v>96.86</v>
      </c>
      <c r="AR26" s="5">
        <v>96.55</v>
      </c>
      <c r="AS26" s="5">
        <v>97.95</v>
      </c>
      <c r="AT26" s="5">
        <v>88.68</v>
      </c>
      <c r="AU26" s="5">
        <v>95.37</v>
      </c>
      <c r="AV26" s="5">
        <v>95.83</v>
      </c>
      <c r="AW26" s="5">
        <v>96.23</v>
      </c>
      <c r="AX26" s="5">
        <v>93.53</v>
      </c>
      <c r="AY26" s="5">
        <v>96.74</v>
      </c>
      <c r="AZ26" s="5">
        <v>96.52</v>
      </c>
      <c r="BA26" s="5">
        <v>96.16</v>
      </c>
      <c r="BB26" s="5">
        <v>96.79</v>
      </c>
      <c r="BC26" s="5">
        <v>98.23</v>
      </c>
      <c r="BD26" s="5">
        <v>94.34</v>
      </c>
      <c r="BE26" s="5">
        <v>97.51</v>
      </c>
      <c r="BF26" s="5">
        <v>97.71</v>
      </c>
      <c r="BG26" s="5">
        <v>95.79</v>
      </c>
      <c r="BH26" s="5">
        <v>96.07</v>
      </c>
      <c r="BI26" s="5">
        <v>96.08</v>
      </c>
      <c r="BJ26" s="5">
        <v>96.97</v>
      </c>
      <c r="BK26" s="5">
        <v>97.07</v>
      </c>
      <c r="BL26" s="5">
        <v>99.25</v>
      </c>
      <c r="BM26" s="5">
        <v>97.4</v>
      </c>
      <c r="BN26" s="5">
        <v>97.27</v>
      </c>
      <c r="BO26" s="5">
        <v>99.86</v>
      </c>
      <c r="BP26" s="5">
        <v>98.42</v>
      </c>
      <c r="BQ26" s="5">
        <v>99.25</v>
      </c>
      <c r="BR26" s="5">
        <v>98.08</v>
      </c>
      <c r="BS26" s="5">
        <v>99.33</v>
      </c>
      <c r="BT26" s="5">
        <v>98.28</v>
      </c>
      <c r="BU26" s="5">
        <v>97.84</v>
      </c>
      <c r="BV26" s="5">
        <v>99.42</v>
      </c>
      <c r="BW26" s="5">
        <v>99.65</v>
      </c>
      <c r="BX26" s="5">
        <v>98.72</v>
      </c>
      <c r="BY26" s="5">
        <v>99.04</v>
      </c>
      <c r="BZ26" s="5">
        <v>98.44</v>
      </c>
      <c r="CA26" s="5">
        <v>99.11</v>
      </c>
      <c r="CB26" s="5">
        <v>98.69</v>
      </c>
      <c r="CC26" s="5">
        <v>99.13</v>
      </c>
      <c r="CD26" s="5">
        <v>98.57</v>
      </c>
      <c r="CE26" s="5">
        <v>98.51</v>
      </c>
      <c r="CF26" s="5">
        <v>99.01</v>
      </c>
      <c r="CG26" s="5">
        <v>99</v>
      </c>
      <c r="CH26" s="5">
        <v>98.44</v>
      </c>
      <c r="CI26" s="5">
        <v>99.02</v>
      </c>
      <c r="CJ26" s="5">
        <v>99.14</v>
      </c>
      <c r="CK26" s="5">
        <v>99.01</v>
      </c>
      <c r="CL26" s="5">
        <v>98.61</v>
      </c>
      <c r="CM26" s="5">
        <v>99.07</v>
      </c>
      <c r="CN26" s="5">
        <v>98.89</v>
      </c>
      <c r="CO26" s="5">
        <v>99.15</v>
      </c>
      <c r="CP26" s="5">
        <v>99.22</v>
      </c>
      <c r="CQ26" s="5">
        <v>99.24</v>
      </c>
      <c r="CR26" s="5">
        <v>98.91</v>
      </c>
      <c r="CS26" s="5">
        <v>98.75</v>
      </c>
      <c r="CT26" s="5">
        <v>99.16</v>
      </c>
      <c r="CU26" s="5">
        <v>98.72</v>
      </c>
      <c r="CV26" s="5">
        <v>98.68</v>
      </c>
      <c r="CW26" s="5">
        <v>99.07</v>
      </c>
      <c r="CX26" s="5">
        <v>100</v>
      </c>
      <c r="CY26" s="5">
        <v>100</v>
      </c>
      <c r="CZ26" s="5">
        <v>100</v>
      </c>
      <c r="DA26" s="5">
        <v>99.03</v>
      </c>
      <c r="DB26" s="5">
        <v>98.83</v>
      </c>
      <c r="DC26" s="5">
        <v>100</v>
      </c>
      <c r="DD26" s="5">
        <v>100</v>
      </c>
      <c r="DE26" s="5">
        <v>99.62</v>
      </c>
      <c r="DF26" s="5">
        <v>92.83</v>
      </c>
      <c r="DG26"/>
      <c r="DH26"/>
      <c r="DI26"/>
      <c r="DJ26"/>
    </row>
    <row r="28" spans="1:114" ht="16.5" x14ac:dyDescent="0.25">
      <c r="A28" s="14" t="s">
        <v>31</v>
      </c>
      <c r="B28">
        <f>MAX(B3:B26)</f>
        <v>89.69</v>
      </c>
      <c r="C28">
        <f t="shared" ref="C28:AZ28" si="0">MAX(C3:C26)</f>
        <v>95.52</v>
      </c>
      <c r="D28">
        <f>MAX(D3:D26)</f>
        <v>94.93</v>
      </c>
      <c r="E28">
        <f t="shared" si="0"/>
        <v>92.09</v>
      </c>
      <c r="F28">
        <f t="shared" si="0"/>
        <v>91.59</v>
      </c>
      <c r="G28">
        <f t="shared" si="0"/>
        <v>94.41</v>
      </c>
      <c r="H28">
        <f t="shared" si="0"/>
        <v>95.1</v>
      </c>
      <c r="I28">
        <f t="shared" si="0"/>
        <v>96.98</v>
      </c>
      <c r="J28">
        <f t="shared" si="0"/>
        <v>94.31</v>
      </c>
      <c r="K28">
        <f t="shared" si="0"/>
        <v>96.98</v>
      </c>
      <c r="L28">
        <f t="shared" si="0"/>
        <v>96.4</v>
      </c>
      <c r="M28">
        <f t="shared" si="0"/>
        <v>94.84</v>
      </c>
      <c r="N28">
        <f t="shared" si="0"/>
        <v>93.57</v>
      </c>
      <c r="O28">
        <f t="shared" si="0"/>
        <v>96.98</v>
      </c>
      <c r="P28">
        <f t="shared" si="0"/>
        <v>95.08</v>
      </c>
      <c r="Q28">
        <f t="shared" si="0"/>
        <v>94.4</v>
      </c>
      <c r="R28">
        <f t="shared" si="0"/>
        <v>93.39</v>
      </c>
      <c r="S28">
        <f t="shared" si="0"/>
        <v>93.28</v>
      </c>
      <c r="T28">
        <f t="shared" si="0"/>
        <v>95.34</v>
      </c>
      <c r="U28">
        <f>MAX(U3:U26)</f>
        <v>95.76</v>
      </c>
      <c r="V28">
        <f t="shared" si="0"/>
        <v>95.46</v>
      </c>
      <c r="W28">
        <f t="shared" si="0"/>
        <v>95.47</v>
      </c>
      <c r="X28">
        <f t="shared" si="0"/>
        <v>94.32</v>
      </c>
      <c r="Y28">
        <f t="shared" si="0"/>
        <v>93.92</v>
      </c>
      <c r="Z28">
        <f t="shared" si="0"/>
        <v>95.41</v>
      </c>
      <c r="AA28">
        <f t="shared" si="0"/>
        <v>94.54</v>
      </c>
      <c r="AB28">
        <f t="shared" si="0"/>
        <v>94.93</v>
      </c>
      <c r="AC28">
        <f t="shared" si="0"/>
        <v>94.64</v>
      </c>
      <c r="AD28">
        <f t="shared" si="0"/>
        <v>95.79</v>
      </c>
      <c r="AE28">
        <f t="shared" si="0"/>
        <v>95.6</v>
      </c>
      <c r="AF28">
        <f t="shared" si="0"/>
        <v>95.25</v>
      </c>
      <c r="AG28">
        <f t="shared" si="0"/>
        <v>92.69</v>
      </c>
      <c r="AH28">
        <f t="shared" si="0"/>
        <v>92.8</v>
      </c>
      <c r="AI28">
        <f t="shared" si="0"/>
        <v>96.24</v>
      </c>
      <c r="AJ28">
        <f t="shared" si="0"/>
        <v>96.08</v>
      </c>
      <c r="AK28">
        <f t="shared" si="0"/>
        <v>94.99</v>
      </c>
      <c r="AL28">
        <f t="shared" si="0"/>
        <v>96.47</v>
      </c>
      <c r="AM28">
        <f t="shared" si="0"/>
        <v>94.95</v>
      </c>
      <c r="AN28">
        <f t="shared" si="0"/>
        <v>96.09</v>
      </c>
      <c r="AO28">
        <f t="shared" si="0"/>
        <v>96.53</v>
      </c>
      <c r="AP28">
        <f t="shared" si="0"/>
        <v>96.56</v>
      </c>
      <c r="AQ28">
        <f t="shared" si="0"/>
        <v>97.72</v>
      </c>
      <c r="AR28">
        <f t="shared" si="0"/>
        <v>97.63</v>
      </c>
      <c r="AS28">
        <f t="shared" si="0"/>
        <v>98.94</v>
      </c>
      <c r="AT28">
        <f t="shared" si="0"/>
        <v>98.12</v>
      </c>
      <c r="AU28">
        <f t="shared" si="0"/>
        <v>95.37</v>
      </c>
      <c r="AV28">
        <f t="shared" si="0"/>
        <v>97.18</v>
      </c>
      <c r="AW28">
        <f t="shared" si="0"/>
        <v>97.74</v>
      </c>
      <c r="AX28">
        <f t="shared" si="0"/>
        <v>98.98</v>
      </c>
      <c r="AY28">
        <f t="shared" si="0"/>
        <v>96.92</v>
      </c>
      <c r="AZ28">
        <f t="shared" si="0"/>
        <v>98.75</v>
      </c>
      <c r="BA28">
        <f t="shared" ref="BA28:CA28" si="1">MAX(BA3:BA26)</f>
        <v>98.64</v>
      </c>
      <c r="BB28">
        <f t="shared" si="1"/>
        <v>99.23</v>
      </c>
      <c r="BC28">
        <f t="shared" si="1"/>
        <v>98.23</v>
      </c>
      <c r="BD28">
        <f t="shared" si="1"/>
        <v>98.08</v>
      </c>
      <c r="BE28">
        <f t="shared" si="1"/>
        <v>98.11</v>
      </c>
      <c r="BF28">
        <f t="shared" si="1"/>
        <v>99.45</v>
      </c>
      <c r="BG28">
        <f t="shared" si="1"/>
        <v>99.08</v>
      </c>
      <c r="BH28">
        <f t="shared" si="1"/>
        <v>98.01</v>
      </c>
      <c r="BI28">
        <f t="shared" si="1"/>
        <v>96.08</v>
      </c>
      <c r="BJ28">
        <f t="shared" si="1"/>
        <v>98.59</v>
      </c>
      <c r="BK28">
        <f t="shared" si="1"/>
        <v>99.39</v>
      </c>
      <c r="BL28">
        <f t="shared" si="1"/>
        <v>99.25</v>
      </c>
      <c r="BM28">
        <f t="shared" si="1"/>
        <v>100</v>
      </c>
      <c r="BN28">
        <f t="shared" si="1"/>
        <v>99.9</v>
      </c>
      <c r="BO28">
        <f t="shared" si="1"/>
        <v>100</v>
      </c>
      <c r="BP28">
        <f t="shared" si="1"/>
        <v>100</v>
      </c>
      <c r="BQ28">
        <f t="shared" si="1"/>
        <v>99.46</v>
      </c>
      <c r="BR28">
        <f t="shared" si="1"/>
        <v>99.9</v>
      </c>
      <c r="BS28">
        <f t="shared" si="1"/>
        <v>100</v>
      </c>
      <c r="BT28">
        <f t="shared" si="1"/>
        <v>100</v>
      </c>
      <c r="BU28">
        <f t="shared" si="1"/>
        <v>99.63</v>
      </c>
      <c r="BV28">
        <f t="shared" si="1"/>
        <v>99.42</v>
      </c>
      <c r="BW28">
        <f t="shared" si="1"/>
        <v>100</v>
      </c>
      <c r="BX28">
        <f t="shared" si="1"/>
        <v>100</v>
      </c>
      <c r="BY28">
        <f t="shared" si="1"/>
        <v>100</v>
      </c>
      <c r="BZ28">
        <f t="shared" si="1"/>
        <v>99.88</v>
      </c>
      <c r="CA28">
        <f t="shared" si="1"/>
        <v>100</v>
      </c>
      <c r="CB28">
        <f t="shared" ref="CB28:DF28" si="2">MAX(CB3:CB26)</f>
        <v>100</v>
      </c>
      <c r="CC28">
        <f t="shared" si="2"/>
        <v>100</v>
      </c>
      <c r="CD28">
        <f t="shared" si="2"/>
        <v>100</v>
      </c>
      <c r="CE28">
        <f t="shared" si="2"/>
        <v>100</v>
      </c>
      <c r="CF28">
        <f t="shared" si="2"/>
        <v>100</v>
      </c>
      <c r="CG28">
        <f t="shared" si="2"/>
        <v>100</v>
      </c>
      <c r="CH28">
        <f t="shared" si="2"/>
        <v>100</v>
      </c>
      <c r="CI28">
        <f t="shared" si="2"/>
        <v>100</v>
      </c>
      <c r="CJ28">
        <f t="shared" si="2"/>
        <v>100</v>
      </c>
      <c r="CK28">
        <f t="shared" si="2"/>
        <v>100</v>
      </c>
      <c r="CL28">
        <f t="shared" si="2"/>
        <v>100</v>
      </c>
      <c r="CM28">
        <f t="shared" si="2"/>
        <v>100</v>
      </c>
      <c r="CN28">
        <f t="shared" si="2"/>
        <v>100</v>
      </c>
      <c r="CO28">
        <f t="shared" si="2"/>
        <v>100</v>
      </c>
      <c r="CP28">
        <f t="shared" si="2"/>
        <v>100</v>
      </c>
      <c r="CQ28">
        <f t="shared" si="2"/>
        <v>100</v>
      </c>
      <c r="CR28">
        <f t="shared" si="2"/>
        <v>100</v>
      </c>
      <c r="CS28">
        <f t="shared" si="2"/>
        <v>100</v>
      </c>
      <c r="CT28">
        <f t="shared" si="2"/>
        <v>100</v>
      </c>
      <c r="CU28">
        <f t="shared" si="2"/>
        <v>100</v>
      </c>
      <c r="CV28">
        <f t="shared" si="2"/>
        <v>100</v>
      </c>
      <c r="CW28">
        <f t="shared" si="2"/>
        <v>100</v>
      </c>
      <c r="CX28">
        <f t="shared" si="2"/>
        <v>100</v>
      </c>
      <c r="CY28">
        <f t="shared" si="2"/>
        <v>100</v>
      </c>
      <c r="CZ28">
        <f t="shared" si="2"/>
        <v>100</v>
      </c>
      <c r="DA28">
        <f t="shared" si="2"/>
        <v>100</v>
      </c>
      <c r="DB28">
        <f t="shared" si="2"/>
        <v>100</v>
      </c>
      <c r="DC28">
        <f t="shared" si="2"/>
        <v>100</v>
      </c>
      <c r="DD28">
        <f t="shared" si="2"/>
        <v>100</v>
      </c>
      <c r="DE28">
        <f t="shared" si="2"/>
        <v>100</v>
      </c>
      <c r="DF28">
        <f t="shared" si="2"/>
        <v>100</v>
      </c>
      <c r="DG28"/>
      <c r="DH28"/>
      <c r="DI28"/>
      <c r="DJ28"/>
    </row>
    <row r="29" spans="1:114" ht="16.5" x14ac:dyDescent="0.25">
      <c r="A29" s="14" t="s">
        <v>32</v>
      </c>
      <c r="B29">
        <f>MIN(B3:B26)</f>
        <v>40.69</v>
      </c>
      <c r="C29">
        <f t="shared" ref="C29:AZ29" si="3">MIN(C3:C26)</f>
        <v>33.64</v>
      </c>
      <c r="D29">
        <f>MIN(D3:D26)</f>
        <v>28.13</v>
      </c>
      <c r="E29">
        <f t="shared" si="3"/>
        <v>28.01</v>
      </c>
      <c r="F29">
        <f t="shared" si="3"/>
        <v>53.2</v>
      </c>
      <c r="G29">
        <f t="shared" si="3"/>
        <v>60.99</v>
      </c>
      <c r="H29">
        <f t="shared" si="3"/>
        <v>48.91</v>
      </c>
      <c r="I29">
        <f t="shared" si="3"/>
        <v>51.18</v>
      </c>
      <c r="J29">
        <f t="shared" si="3"/>
        <v>61.48</v>
      </c>
      <c r="K29">
        <f t="shared" si="3"/>
        <v>54.56</v>
      </c>
      <c r="L29">
        <f t="shared" si="3"/>
        <v>47.23</v>
      </c>
      <c r="M29">
        <f t="shared" si="3"/>
        <v>62.8</v>
      </c>
      <c r="N29">
        <f t="shared" si="3"/>
        <v>56.57</v>
      </c>
      <c r="O29">
        <f t="shared" si="3"/>
        <v>47.34</v>
      </c>
      <c r="P29">
        <f t="shared" si="3"/>
        <v>41.18</v>
      </c>
      <c r="Q29">
        <f t="shared" si="3"/>
        <v>51.12</v>
      </c>
      <c r="R29">
        <f t="shared" si="3"/>
        <v>69.06</v>
      </c>
      <c r="S29">
        <f t="shared" si="3"/>
        <v>54</v>
      </c>
      <c r="T29">
        <f t="shared" si="3"/>
        <v>52.23</v>
      </c>
      <c r="U29">
        <f>MIN(U3:U26)</f>
        <v>52.4</v>
      </c>
      <c r="V29">
        <f t="shared" si="3"/>
        <v>51.93</v>
      </c>
      <c r="W29">
        <f t="shared" si="3"/>
        <v>52.54</v>
      </c>
      <c r="X29">
        <f t="shared" si="3"/>
        <v>51.83</v>
      </c>
      <c r="Y29">
        <f t="shared" si="3"/>
        <v>47.99</v>
      </c>
      <c r="Z29">
        <f t="shared" si="3"/>
        <v>44.23</v>
      </c>
      <c r="AA29">
        <f t="shared" si="3"/>
        <v>47.48</v>
      </c>
      <c r="AB29">
        <f t="shared" si="3"/>
        <v>51.44</v>
      </c>
      <c r="AC29">
        <f t="shared" si="3"/>
        <v>49.78</v>
      </c>
      <c r="AD29">
        <f t="shared" si="3"/>
        <v>44.41</v>
      </c>
      <c r="AE29">
        <f t="shared" si="3"/>
        <v>42.54</v>
      </c>
      <c r="AF29">
        <f t="shared" si="3"/>
        <v>55.41</v>
      </c>
      <c r="AG29">
        <f t="shared" si="3"/>
        <v>77.150000000000006</v>
      </c>
      <c r="AH29">
        <f t="shared" si="3"/>
        <v>49.27</v>
      </c>
      <c r="AI29">
        <f t="shared" si="3"/>
        <v>64.489999999999995</v>
      </c>
      <c r="AJ29">
        <f t="shared" si="3"/>
        <v>44.44</v>
      </c>
      <c r="AK29">
        <f t="shared" si="3"/>
        <v>46.5</v>
      </c>
      <c r="AL29">
        <f t="shared" si="3"/>
        <v>38.76</v>
      </c>
      <c r="AM29">
        <f t="shared" si="3"/>
        <v>37.72</v>
      </c>
      <c r="AN29">
        <f t="shared" si="3"/>
        <v>38.020000000000003</v>
      </c>
      <c r="AO29">
        <f t="shared" si="3"/>
        <v>43.94</v>
      </c>
      <c r="AP29">
        <f t="shared" si="3"/>
        <v>37.67</v>
      </c>
      <c r="AQ29">
        <f t="shared" si="3"/>
        <v>42.84</v>
      </c>
      <c r="AR29">
        <f t="shared" si="3"/>
        <v>41.39</v>
      </c>
      <c r="AS29">
        <f t="shared" si="3"/>
        <v>47.02</v>
      </c>
      <c r="AT29">
        <f t="shared" si="3"/>
        <v>48.72</v>
      </c>
      <c r="AU29">
        <f t="shared" si="3"/>
        <v>45.3</v>
      </c>
      <c r="AV29">
        <f t="shared" si="3"/>
        <v>40</v>
      </c>
      <c r="AW29">
        <f t="shared" si="3"/>
        <v>54.82</v>
      </c>
      <c r="AX29">
        <f t="shared" si="3"/>
        <v>46.06</v>
      </c>
      <c r="AY29">
        <f t="shared" si="3"/>
        <v>46.55</v>
      </c>
      <c r="AZ29">
        <f t="shared" si="3"/>
        <v>41.48</v>
      </c>
      <c r="BA29">
        <f t="shared" ref="BA29:CA29" si="4">MIN(BA3:BA26)</f>
        <v>42.56</v>
      </c>
      <c r="BB29">
        <f t="shared" si="4"/>
        <v>38.17</v>
      </c>
      <c r="BC29">
        <f t="shared" si="4"/>
        <v>43.75</v>
      </c>
      <c r="BD29">
        <f t="shared" si="4"/>
        <v>47.92</v>
      </c>
      <c r="BE29">
        <f t="shared" si="4"/>
        <v>46.47</v>
      </c>
      <c r="BF29">
        <f t="shared" si="4"/>
        <v>39.700000000000003</v>
      </c>
      <c r="BG29">
        <f t="shared" si="4"/>
        <v>43.88</v>
      </c>
      <c r="BH29">
        <f t="shared" si="4"/>
        <v>45.65</v>
      </c>
      <c r="BI29">
        <f t="shared" si="4"/>
        <v>48.29</v>
      </c>
      <c r="BJ29">
        <f t="shared" si="4"/>
        <v>53.73</v>
      </c>
      <c r="BK29">
        <f t="shared" si="4"/>
        <v>46.1</v>
      </c>
      <c r="BL29">
        <f t="shared" si="4"/>
        <v>58.43</v>
      </c>
      <c r="BM29">
        <f t="shared" si="4"/>
        <v>49.3</v>
      </c>
      <c r="BN29">
        <f t="shared" si="4"/>
        <v>44.83</v>
      </c>
      <c r="BO29">
        <f t="shared" si="4"/>
        <v>87.82</v>
      </c>
      <c r="BP29">
        <f t="shared" si="4"/>
        <v>53.79</v>
      </c>
      <c r="BQ29">
        <f t="shared" si="4"/>
        <v>61.45</v>
      </c>
      <c r="BR29">
        <f t="shared" si="4"/>
        <v>55.24</v>
      </c>
      <c r="BS29">
        <f t="shared" si="4"/>
        <v>89.13</v>
      </c>
      <c r="BT29">
        <f t="shared" si="4"/>
        <v>45.75</v>
      </c>
      <c r="BU29">
        <f t="shared" si="4"/>
        <v>55.08</v>
      </c>
      <c r="BV29">
        <f t="shared" si="4"/>
        <v>54.47</v>
      </c>
      <c r="BW29">
        <f t="shared" si="4"/>
        <v>79.86</v>
      </c>
      <c r="BX29">
        <f t="shared" si="4"/>
        <v>48.74</v>
      </c>
      <c r="BY29">
        <f t="shared" si="4"/>
        <v>54.97</v>
      </c>
      <c r="BZ29">
        <f t="shared" si="4"/>
        <v>46.68</v>
      </c>
      <c r="CA29">
        <f t="shared" si="4"/>
        <v>50.21</v>
      </c>
      <c r="CB29">
        <f t="shared" ref="CB29:DF29" si="5">MIN(CB3:CB26)</f>
        <v>46.39</v>
      </c>
      <c r="CC29">
        <f t="shared" si="5"/>
        <v>48.77</v>
      </c>
      <c r="CD29">
        <f t="shared" si="5"/>
        <v>60.12</v>
      </c>
      <c r="CE29">
        <f t="shared" si="5"/>
        <v>47.67</v>
      </c>
      <c r="CF29">
        <f t="shared" si="5"/>
        <v>48.15</v>
      </c>
      <c r="CG29">
        <f t="shared" si="5"/>
        <v>54.18</v>
      </c>
      <c r="CH29">
        <f t="shared" si="5"/>
        <v>57.45</v>
      </c>
      <c r="CI29">
        <f t="shared" si="5"/>
        <v>50.57</v>
      </c>
      <c r="CJ29">
        <f t="shared" si="5"/>
        <v>48.99</v>
      </c>
      <c r="CK29">
        <f t="shared" si="5"/>
        <v>50.66</v>
      </c>
      <c r="CL29">
        <f t="shared" si="5"/>
        <v>51.61</v>
      </c>
      <c r="CM29">
        <f t="shared" si="5"/>
        <v>45.23</v>
      </c>
      <c r="CN29">
        <f t="shared" si="5"/>
        <v>48.72</v>
      </c>
      <c r="CO29">
        <f t="shared" si="5"/>
        <v>53.69</v>
      </c>
      <c r="CP29">
        <f t="shared" si="5"/>
        <v>62.36</v>
      </c>
      <c r="CQ29">
        <f t="shared" si="5"/>
        <v>53.75</v>
      </c>
      <c r="CR29">
        <f t="shared" si="5"/>
        <v>54.72</v>
      </c>
      <c r="CS29">
        <f t="shared" si="5"/>
        <v>54.1</v>
      </c>
      <c r="CT29">
        <f t="shared" si="5"/>
        <v>52.95</v>
      </c>
      <c r="CU29">
        <f t="shared" si="5"/>
        <v>56.55</v>
      </c>
      <c r="CV29">
        <f t="shared" si="5"/>
        <v>46.38</v>
      </c>
      <c r="CW29">
        <f t="shared" si="5"/>
        <v>60.31</v>
      </c>
      <c r="CX29">
        <f t="shared" si="5"/>
        <v>94.85</v>
      </c>
      <c r="CY29">
        <f t="shared" si="5"/>
        <v>81.95</v>
      </c>
      <c r="CZ29">
        <f t="shared" si="5"/>
        <v>66.040000000000006</v>
      </c>
      <c r="DA29">
        <f t="shared" si="5"/>
        <v>64.37</v>
      </c>
      <c r="DB29">
        <f t="shared" si="5"/>
        <v>57.24</v>
      </c>
      <c r="DC29">
        <f t="shared" si="5"/>
        <v>62.29</v>
      </c>
      <c r="DD29">
        <f t="shared" si="5"/>
        <v>75.84</v>
      </c>
      <c r="DE29">
        <f t="shared" si="5"/>
        <v>77.37</v>
      </c>
      <c r="DF29">
        <f t="shared" si="5"/>
        <v>73.459999999999994</v>
      </c>
      <c r="DG29"/>
      <c r="DH29"/>
      <c r="DI29"/>
      <c r="DJ29"/>
    </row>
    <row r="30" spans="1:114" ht="16.5" x14ac:dyDescent="0.25">
      <c r="A30" s="23" t="s">
        <v>39</v>
      </c>
      <c r="B30" s="15">
        <f t="shared" ref="B30:AZ30" si="6">B28-B29</f>
        <v>49</v>
      </c>
      <c r="C30" s="15">
        <f t="shared" si="6"/>
        <v>61.879999999999995</v>
      </c>
      <c r="D30" s="15">
        <f t="shared" si="6"/>
        <v>66.800000000000011</v>
      </c>
      <c r="E30" s="15">
        <f t="shared" si="6"/>
        <v>64.08</v>
      </c>
      <c r="F30" s="15">
        <f t="shared" si="6"/>
        <v>38.39</v>
      </c>
      <c r="G30" s="15">
        <f t="shared" si="6"/>
        <v>33.419999999999995</v>
      </c>
      <c r="H30" s="15">
        <f t="shared" si="6"/>
        <v>46.19</v>
      </c>
      <c r="I30" s="15">
        <f t="shared" si="6"/>
        <v>45.800000000000004</v>
      </c>
      <c r="J30" s="15">
        <f t="shared" si="6"/>
        <v>32.830000000000005</v>
      </c>
      <c r="K30" s="15">
        <f t="shared" si="6"/>
        <v>42.42</v>
      </c>
      <c r="L30" s="15">
        <f t="shared" si="6"/>
        <v>49.170000000000009</v>
      </c>
      <c r="M30" s="15">
        <f t="shared" si="6"/>
        <v>32.040000000000006</v>
      </c>
      <c r="N30" s="15">
        <f t="shared" si="6"/>
        <v>36.999999999999993</v>
      </c>
      <c r="O30" s="15">
        <f t="shared" si="6"/>
        <v>49.64</v>
      </c>
      <c r="P30" s="15">
        <f t="shared" si="6"/>
        <v>53.9</v>
      </c>
      <c r="Q30" s="15">
        <f t="shared" si="6"/>
        <v>43.280000000000008</v>
      </c>
      <c r="R30" s="15">
        <f t="shared" si="6"/>
        <v>24.33</v>
      </c>
      <c r="S30" s="15">
        <f t="shared" si="6"/>
        <v>39.28</v>
      </c>
      <c r="T30" s="15">
        <f t="shared" si="6"/>
        <v>43.110000000000007</v>
      </c>
      <c r="U30" s="15">
        <f t="shared" si="6"/>
        <v>43.360000000000007</v>
      </c>
      <c r="V30" s="15">
        <f t="shared" si="6"/>
        <v>43.529999999999994</v>
      </c>
      <c r="W30" s="15">
        <f t="shared" si="6"/>
        <v>42.93</v>
      </c>
      <c r="X30" s="15">
        <f t="shared" si="6"/>
        <v>42.489999999999995</v>
      </c>
      <c r="Y30" s="15">
        <f t="shared" si="6"/>
        <v>45.93</v>
      </c>
      <c r="Z30" s="15">
        <f t="shared" si="6"/>
        <v>51.18</v>
      </c>
      <c r="AA30" s="15">
        <f t="shared" si="6"/>
        <v>47.060000000000009</v>
      </c>
      <c r="AB30" s="15">
        <f t="shared" si="6"/>
        <v>43.490000000000009</v>
      </c>
      <c r="AC30" s="15">
        <f t="shared" si="6"/>
        <v>44.86</v>
      </c>
      <c r="AD30" s="15">
        <f t="shared" si="6"/>
        <v>51.38000000000001</v>
      </c>
      <c r="AE30" s="15">
        <f t="shared" si="6"/>
        <v>53.059999999999995</v>
      </c>
      <c r="AF30" s="15">
        <f t="shared" si="6"/>
        <v>39.840000000000003</v>
      </c>
      <c r="AG30" s="15">
        <f t="shared" si="6"/>
        <v>15.539999999999992</v>
      </c>
      <c r="AH30" s="15">
        <f t="shared" si="6"/>
        <v>43.529999999999994</v>
      </c>
      <c r="AI30" s="15">
        <f t="shared" si="6"/>
        <v>31.75</v>
      </c>
      <c r="AJ30" s="15">
        <f t="shared" si="6"/>
        <v>51.64</v>
      </c>
      <c r="AK30" s="15">
        <f t="shared" si="6"/>
        <v>48.489999999999995</v>
      </c>
      <c r="AL30" s="15">
        <f t="shared" si="6"/>
        <v>57.71</v>
      </c>
      <c r="AM30" s="15">
        <f t="shared" si="6"/>
        <v>57.230000000000004</v>
      </c>
      <c r="AN30" s="15">
        <f t="shared" si="6"/>
        <v>58.07</v>
      </c>
      <c r="AO30" s="15">
        <f t="shared" si="6"/>
        <v>52.59</v>
      </c>
      <c r="AP30" s="15">
        <f t="shared" si="6"/>
        <v>58.89</v>
      </c>
      <c r="AQ30" s="15">
        <f t="shared" si="6"/>
        <v>54.879999999999995</v>
      </c>
      <c r="AR30" s="15">
        <f t="shared" si="6"/>
        <v>56.239999999999995</v>
      </c>
      <c r="AS30" s="15">
        <f t="shared" si="6"/>
        <v>51.919999999999995</v>
      </c>
      <c r="AT30" s="15">
        <f t="shared" si="6"/>
        <v>49.400000000000006</v>
      </c>
      <c r="AU30" s="15">
        <f t="shared" si="6"/>
        <v>50.070000000000007</v>
      </c>
      <c r="AV30" s="15">
        <f t="shared" si="6"/>
        <v>57.180000000000007</v>
      </c>
      <c r="AW30" s="15">
        <f t="shared" si="6"/>
        <v>42.919999999999995</v>
      </c>
      <c r="AX30" s="15">
        <f t="shared" si="6"/>
        <v>52.92</v>
      </c>
      <c r="AY30" s="15">
        <f t="shared" si="6"/>
        <v>50.370000000000005</v>
      </c>
      <c r="AZ30" s="15">
        <f t="shared" si="6"/>
        <v>57.27</v>
      </c>
      <c r="BA30" s="15">
        <f t="shared" ref="BA30:CA30" si="7">BA28-BA29</f>
        <v>56.08</v>
      </c>
      <c r="BB30" s="15">
        <f t="shared" si="7"/>
        <v>61.06</v>
      </c>
      <c r="BC30" s="15">
        <f t="shared" si="7"/>
        <v>54.480000000000004</v>
      </c>
      <c r="BD30" s="15">
        <f t="shared" si="7"/>
        <v>50.16</v>
      </c>
      <c r="BE30" s="15">
        <f t="shared" si="7"/>
        <v>51.64</v>
      </c>
      <c r="BF30" s="15">
        <f t="shared" si="7"/>
        <v>59.75</v>
      </c>
      <c r="BG30" s="15">
        <f t="shared" si="7"/>
        <v>55.199999999999996</v>
      </c>
      <c r="BH30" s="15">
        <f t="shared" si="7"/>
        <v>52.360000000000007</v>
      </c>
      <c r="BI30" s="15">
        <f t="shared" si="7"/>
        <v>47.79</v>
      </c>
      <c r="BJ30" s="15">
        <f t="shared" si="7"/>
        <v>44.860000000000007</v>
      </c>
      <c r="BK30" s="15">
        <f t="shared" si="7"/>
        <v>53.29</v>
      </c>
      <c r="BL30" s="15">
        <f t="shared" si="7"/>
        <v>40.82</v>
      </c>
      <c r="BM30" s="15">
        <f t="shared" si="7"/>
        <v>50.7</v>
      </c>
      <c r="BN30" s="15">
        <f t="shared" si="7"/>
        <v>55.070000000000007</v>
      </c>
      <c r="BO30" s="15">
        <f t="shared" si="7"/>
        <v>12.180000000000007</v>
      </c>
      <c r="BP30" s="15">
        <f t="shared" si="7"/>
        <v>46.21</v>
      </c>
      <c r="BQ30" s="15">
        <f t="shared" si="7"/>
        <v>38.009999999999991</v>
      </c>
      <c r="BR30" s="15">
        <f t="shared" si="7"/>
        <v>44.660000000000004</v>
      </c>
      <c r="BS30" s="15">
        <f t="shared" si="7"/>
        <v>10.870000000000005</v>
      </c>
      <c r="BT30" s="15">
        <f t="shared" si="7"/>
        <v>54.25</v>
      </c>
      <c r="BU30" s="15">
        <f t="shared" si="7"/>
        <v>44.55</v>
      </c>
      <c r="BV30" s="15">
        <f t="shared" si="7"/>
        <v>44.95</v>
      </c>
      <c r="BW30" s="15">
        <f t="shared" si="7"/>
        <v>20.14</v>
      </c>
      <c r="BX30" s="15">
        <f t="shared" si="7"/>
        <v>51.26</v>
      </c>
      <c r="BY30" s="15">
        <f t="shared" si="7"/>
        <v>45.03</v>
      </c>
      <c r="BZ30" s="15">
        <f t="shared" si="7"/>
        <v>53.199999999999996</v>
      </c>
      <c r="CA30" s="15">
        <f t="shared" si="7"/>
        <v>49.79</v>
      </c>
      <c r="CB30" s="15">
        <f t="shared" ref="CB30:DF30" si="8">CB28-CB29</f>
        <v>53.61</v>
      </c>
      <c r="CC30" s="15">
        <f t="shared" si="8"/>
        <v>51.23</v>
      </c>
      <c r="CD30" s="15">
        <f t="shared" si="8"/>
        <v>39.880000000000003</v>
      </c>
      <c r="CE30" s="15">
        <f t="shared" si="8"/>
        <v>52.33</v>
      </c>
      <c r="CF30" s="15">
        <f t="shared" si="8"/>
        <v>51.85</v>
      </c>
      <c r="CG30" s="15">
        <f t="shared" si="8"/>
        <v>45.82</v>
      </c>
      <c r="CH30" s="15">
        <f t="shared" si="8"/>
        <v>42.55</v>
      </c>
      <c r="CI30" s="15">
        <f t="shared" si="8"/>
        <v>49.43</v>
      </c>
      <c r="CJ30" s="15">
        <f t="shared" si="8"/>
        <v>51.01</v>
      </c>
      <c r="CK30" s="15">
        <f t="shared" si="8"/>
        <v>49.34</v>
      </c>
      <c r="CL30" s="15">
        <f t="shared" si="8"/>
        <v>48.39</v>
      </c>
      <c r="CM30" s="15">
        <f t="shared" si="8"/>
        <v>54.77</v>
      </c>
      <c r="CN30" s="15">
        <f t="shared" si="8"/>
        <v>51.28</v>
      </c>
      <c r="CO30" s="15">
        <f t="shared" si="8"/>
        <v>46.31</v>
      </c>
      <c r="CP30" s="15">
        <f t="shared" si="8"/>
        <v>37.64</v>
      </c>
      <c r="CQ30" s="15">
        <f t="shared" si="8"/>
        <v>46.25</v>
      </c>
      <c r="CR30" s="15">
        <f t="shared" si="8"/>
        <v>45.28</v>
      </c>
      <c r="CS30" s="15">
        <f t="shared" si="8"/>
        <v>45.9</v>
      </c>
      <c r="CT30" s="15">
        <f t="shared" si="8"/>
        <v>47.05</v>
      </c>
      <c r="CU30" s="15">
        <f t="shared" si="8"/>
        <v>43.45</v>
      </c>
      <c r="CV30" s="15">
        <f t="shared" si="8"/>
        <v>53.62</v>
      </c>
      <c r="CW30" s="15">
        <f t="shared" si="8"/>
        <v>39.69</v>
      </c>
      <c r="CX30" s="15">
        <f t="shared" si="8"/>
        <v>5.1500000000000057</v>
      </c>
      <c r="CY30" s="15">
        <f t="shared" si="8"/>
        <v>18.049999999999997</v>
      </c>
      <c r="CZ30" s="15">
        <f t="shared" si="8"/>
        <v>33.959999999999994</v>
      </c>
      <c r="DA30" s="15">
        <f t="shared" si="8"/>
        <v>35.629999999999995</v>
      </c>
      <c r="DB30" s="15">
        <f t="shared" si="8"/>
        <v>42.76</v>
      </c>
      <c r="DC30" s="15">
        <f t="shared" si="8"/>
        <v>37.71</v>
      </c>
      <c r="DD30" s="15">
        <f t="shared" si="8"/>
        <v>24.159999999999997</v>
      </c>
      <c r="DE30" s="15">
        <f t="shared" si="8"/>
        <v>22.629999999999995</v>
      </c>
      <c r="DF30" s="15">
        <f t="shared" si="8"/>
        <v>26.540000000000006</v>
      </c>
      <c r="DG30" s="15"/>
      <c r="DH30" s="15"/>
      <c r="DI30" s="15"/>
      <c r="DJ30" s="15"/>
    </row>
    <row r="31" spans="1:114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</row>
    <row r="32" spans="1:114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ht="16.5" x14ac:dyDescent="0.25">
      <c r="A67" s="16"/>
    </row>
    <row r="68" spans="1:1" x14ac:dyDescent="0.25">
      <c r="A68" s="17"/>
    </row>
    <row r="69" spans="1:1" x14ac:dyDescent="0.25">
      <c r="A69" s="12">
        <v>0</v>
      </c>
    </row>
    <row r="70" spans="1:1" x14ac:dyDescent="0.25">
      <c r="A70" s="12">
        <v>4.1666666666666699E-2</v>
      </c>
    </row>
    <row r="71" spans="1:1" x14ac:dyDescent="0.25">
      <c r="A71" s="12">
        <v>8.3333333333333301E-2</v>
      </c>
    </row>
    <row r="72" spans="1:1" x14ac:dyDescent="0.25">
      <c r="A72" s="12">
        <v>0.125</v>
      </c>
    </row>
    <row r="73" spans="1:1" x14ac:dyDescent="0.25">
      <c r="A73" s="12">
        <v>0.16666666666666699</v>
      </c>
    </row>
    <row r="74" spans="1:1" x14ac:dyDescent="0.25">
      <c r="A74" s="12">
        <v>0.20833333333333301</v>
      </c>
    </row>
    <row r="75" spans="1:1" x14ac:dyDescent="0.25">
      <c r="A75" s="12">
        <v>0.25</v>
      </c>
    </row>
    <row r="76" spans="1:1" x14ac:dyDescent="0.25">
      <c r="A76" s="12">
        <v>0.29166666666666702</v>
      </c>
    </row>
    <row r="77" spans="1:1" x14ac:dyDescent="0.25">
      <c r="A77" s="12">
        <v>0.33333333333333298</v>
      </c>
    </row>
    <row r="78" spans="1:1" x14ac:dyDescent="0.25">
      <c r="A78" s="13">
        <v>0.375</v>
      </c>
    </row>
    <row r="79" spans="1:1" x14ac:dyDescent="0.25">
      <c r="A79" s="13">
        <v>0.41666666666666702</v>
      </c>
    </row>
    <row r="80" spans="1:1" x14ac:dyDescent="0.25">
      <c r="A80" s="13">
        <v>0.45833333333333298</v>
      </c>
    </row>
    <row r="81" spans="1:1" x14ac:dyDescent="0.25">
      <c r="A81" s="13">
        <v>0.5</v>
      </c>
    </row>
    <row r="82" spans="1:1" x14ac:dyDescent="0.25">
      <c r="A82" s="13">
        <v>0.54166666666666696</v>
      </c>
    </row>
    <row r="83" spans="1:1" x14ac:dyDescent="0.25">
      <c r="A83" s="13">
        <v>0.58333333333333304</v>
      </c>
    </row>
    <row r="84" spans="1:1" x14ac:dyDescent="0.25">
      <c r="A84" s="12">
        <v>0.625</v>
      </c>
    </row>
    <row r="85" spans="1:1" x14ac:dyDescent="0.25">
      <c r="A85" s="12">
        <v>0.66666666666666696</v>
      </c>
    </row>
    <row r="86" spans="1:1" x14ac:dyDescent="0.25">
      <c r="A86" s="12">
        <v>0.70833333333333304</v>
      </c>
    </row>
    <row r="87" spans="1:1" x14ac:dyDescent="0.25">
      <c r="A87" s="12">
        <v>0.75</v>
      </c>
    </row>
    <row r="88" spans="1:1" x14ac:dyDescent="0.25">
      <c r="A88" s="12">
        <v>0.79166666666666696</v>
      </c>
    </row>
    <row r="89" spans="1:1" x14ac:dyDescent="0.25">
      <c r="A89" s="12">
        <v>0.83333333333333304</v>
      </c>
    </row>
    <row r="90" spans="1:1" x14ac:dyDescent="0.25">
      <c r="A90" s="12">
        <v>0.875</v>
      </c>
    </row>
    <row r="91" spans="1:1" x14ac:dyDescent="0.25">
      <c r="A91" s="12">
        <v>0.91666666666666696</v>
      </c>
    </row>
    <row r="92" spans="1:1" x14ac:dyDescent="0.25">
      <c r="A92" s="12">
        <v>0.95833333333333304</v>
      </c>
    </row>
    <row r="93" spans="1:1" x14ac:dyDescent="0.25">
      <c r="A93" s="17"/>
    </row>
    <row r="94" spans="1:1" x14ac:dyDescent="0.25">
      <c r="A94" s="18" t="s">
        <v>32</v>
      </c>
    </row>
    <row r="95" spans="1:1" x14ac:dyDescent="0.25">
      <c r="A95" s="19" t="s">
        <v>31</v>
      </c>
    </row>
    <row r="96" spans="1:1" x14ac:dyDescent="0.25">
      <c r="A96" s="14" t="s">
        <v>30</v>
      </c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嘉義大林A、林內B相關資料</vt:lpstr>
      <vt:lpstr>大氣濕度</vt:lpstr>
      <vt:lpstr>大氣溫度</vt:lpstr>
      <vt:lpstr>大氣雨量</vt:lpstr>
      <vt:lpstr>大氣風向</vt:lpstr>
      <vt:lpstr>大氣風速</vt:lpstr>
      <vt:lpstr>大氣露點</vt:lpstr>
      <vt:lpstr>微氣候溫度</vt:lpstr>
      <vt:lpstr>微氣候濕度</vt:lpstr>
      <vt:lpstr>試驗田與調查日期</vt:lpstr>
      <vt:lpstr>調查發病面積原始數據</vt:lpstr>
      <vt:lpstr>嘉義大林A、林內B相關資料!Print_Titles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2021-10-29T06:41:23Z</dcterms:modified>
</cp:coreProperties>
</file>