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vanm\Desktop\E\Rice classes\Fall 2018\Individual Differences\Paper\@@JRP revision\Final\"/>
    </mc:Choice>
  </mc:AlternateContent>
  <xr:revisionPtr revIDLastSave="0" documentId="8_{44275CC5-645B-4B11-AA71-478A564B159D}" xr6:coauthVersionLast="40" xr6:coauthVersionMax="40" xr10:uidLastSave="{00000000-0000-0000-0000-000000000000}"/>
  <bookViews>
    <workbookView xWindow="0" yWindow="0" windowWidth="28800" windowHeight="11865" xr2:uid="{93B95196-35D5-465E-9E0D-1B1E8720E18C}"/>
  </bookViews>
  <sheets>
    <sheet name="relabeled" sheetId="1" r:id="rId1"/>
  </sheets>
  <definedNames>
    <definedName name="_xlnm._FilterDatabase" localSheetId="0" hidden="1">relabeled!$A$1:$AO$589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366" i="1" l="1"/>
  <c r="W434" i="1"/>
  <c r="Y427" i="1" l="1"/>
  <c r="Y425" i="1"/>
  <c r="Y424" i="1"/>
  <c r="Y422" i="1"/>
  <c r="Y419" i="1"/>
  <c r="Y418" i="1"/>
  <c r="Y417" i="1"/>
  <c r="Y416" i="1"/>
  <c r="Y415" i="1"/>
  <c r="Y414" i="1"/>
  <c r="Y428" i="1"/>
  <c r="Y426" i="1"/>
  <c r="Y423" i="1"/>
  <c r="Y421" i="1"/>
  <c r="Y420" i="1"/>
  <c r="Y278" i="1"/>
  <c r="Y412" i="1"/>
  <c r="Y411" i="1"/>
  <c r="Y410" i="1"/>
  <c r="Y180" i="1"/>
  <c r="Y408" i="1"/>
  <c r="Y407" i="1"/>
  <c r="Y406" i="1"/>
  <c r="Y539" i="1"/>
  <c r="Y404" i="1"/>
  <c r="Y403" i="1"/>
  <c r="Y402" i="1"/>
  <c r="Y397" i="1"/>
  <c r="Y400" i="1"/>
  <c r="Y399" i="1"/>
  <c r="Y398" i="1"/>
  <c r="Y381" i="1"/>
  <c r="Y396" i="1"/>
  <c r="Y395" i="1"/>
  <c r="Y394" i="1"/>
  <c r="Y225" i="1"/>
  <c r="Y392" i="1"/>
  <c r="Y391" i="1"/>
  <c r="Y390" i="1"/>
  <c r="Y174" i="1"/>
  <c r="Y388" i="1"/>
  <c r="Y387" i="1"/>
  <c r="Y386" i="1"/>
  <c r="Y538" i="1"/>
  <c r="Y384" i="1"/>
  <c r="Y383" i="1"/>
  <c r="Y382" i="1"/>
  <c r="Y393" i="1"/>
  <c r="Y380" i="1"/>
  <c r="Y379" i="1"/>
  <c r="Y378" i="1"/>
  <c r="Y377" i="1"/>
  <c r="Y376" i="1"/>
  <c r="Y375" i="1"/>
  <c r="Y374" i="1"/>
  <c r="Y537" i="1"/>
  <c r="Y224" i="1"/>
  <c r="Y168" i="1"/>
  <c r="Y589" i="1"/>
  <c r="Y373" i="1"/>
  <c r="Y440" i="1"/>
  <c r="Y367" i="1"/>
  <c r="Y366" i="1"/>
  <c r="Y365" i="1"/>
  <c r="Y364" i="1"/>
  <c r="Y363" i="1"/>
  <c r="Y362" i="1"/>
  <c r="Y361" i="1"/>
  <c r="Y360" i="1"/>
  <c r="Y359" i="1"/>
  <c r="Y358" i="1"/>
  <c r="Y357" i="1"/>
  <c r="Y356" i="1"/>
  <c r="Y355" i="1"/>
  <c r="Y354" i="1"/>
  <c r="Y353" i="1"/>
  <c r="Y352" i="1"/>
  <c r="Y351" i="1"/>
  <c r="Y350" i="1"/>
  <c r="Y349" i="1"/>
  <c r="Y348" i="1"/>
  <c r="Y347" i="1"/>
  <c r="Y346" i="1"/>
  <c r="Y345" i="1"/>
  <c r="Y344" i="1"/>
  <c r="Y343" i="1"/>
  <c r="Y342" i="1"/>
  <c r="Y341" i="1"/>
  <c r="Y340" i="1"/>
  <c r="Y339" i="1"/>
  <c r="Y338" i="1"/>
  <c r="Y337" i="1"/>
  <c r="Y336" i="1"/>
  <c r="Y335" i="1"/>
  <c r="Y334" i="1"/>
  <c r="Y333" i="1"/>
  <c r="Y332" i="1"/>
  <c r="Y331" i="1"/>
  <c r="Y330" i="1"/>
  <c r="Y329" i="1"/>
  <c r="Y328" i="1"/>
  <c r="Y327" i="1"/>
  <c r="Y326" i="1"/>
  <c r="Y325" i="1"/>
  <c r="Y324" i="1"/>
  <c r="Y323" i="1"/>
  <c r="Y322" i="1"/>
  <c r="Y321" i="1"/>
  <c r="Y320" i="1"/>
  <c r="Y319" i="1"/>
  <c r="Y318" i="1"/>
  <c r="Y317" i="1"/>
  <c r="Y316" i="1"/>
  <c r="Y315" i="1"/>
  <c r="Y314" i="1"/>
  <c r="Y313" i="1"/>
  <c r="Y312" i="1"/>
  <c r="Y311" i="1"/>
  <c r="Y310" i="1"/>
  <c r="Y309" i="1"/>
  <c r="Y308" i="1"/>
  <c r="Y307" i="1"/>
  <c r="Y306" i="1"/>
  <c r="Y305" i="1"/>
  <c r="Y304" i="1"/>
  <c r="Y303" i="1"/>
  <c r="Y302" i="1"/>
  <c r="Y301" i="1"/>
  <c r="Y300" i="1"/>
  <c r="Y299" i="1"/>
  <c r="Y298" i="1"/>
  <c r="Y297" i="1"/>
  <c r="Y296" i="1"/>
  <c r="Y295" i="1"/>
  <c r="Y294" i="1"/>
  <c r="Y293" i="1"/>
  <c r="Y292" i="1"/>
  <c r="Y291" i="1"/>
  <c r="Y290" i="1"/>
  <c r="Y536" i="1"/>
  <c r="Y215" i="1"/>
  <c r="Y162" i="1"/>
  <c r="Y568" i="1"/>
  <c r="Y372" i="1"/>
  <c r="Y439" i="1"/>
  <c r="Y535" i="1"/>
  <c r="Y371" i="1"/>
  <c r="Y567" i="1"/>
  <c r="Y214" i="1"/>
  <c r="Y156" i="1"/>
  <c r="Y438" i="1"/>
  <c r="Y179" i="1"/>
  <c r="Y276" i="1"/>
  <c r="Y275" i="1"/>
  <c r="Y274" i="1"/>
  <c r="Y273" i="1"/>
  <c r="Y30" i="1"/>
  <c r="Y271" i="1"/>
  <c r="Y270" i="1"/>
  <c r="Y269" i="1"/>
  <c r="Y268" i="1"/>
  <c r="Y267" i="1"/>
  <c r="Y266" i="1"/>
  <c r="Y265" i="1"/>
  <c r="Y264" i="1"/>
  <c r="Y263" i="1"/>
  <c r="Y262" i="1"/>
  <c r="Y261" i="1"/>
  <c r="Y260" i="1"/>
  <c r="Y259" i="1"/>
  <c r="Y258" i="1"/>
  <c r="Y257" i="1"/>
  <c r="Y256" i="1"/>
  <c r="Y255" i="1"/>
  <c r="Y254" i="1"/>
  <c r="Y253" i="1"/>
  <c r="Y252" i="1"/>
  <c r="Y251" i="1"/>
  <c r="Y250" i="1"/>
  <c r="Y249" i="1"/>
  <c r="Y248" i="1"/>
  <c r="Y247" i="1"/>
  <c r="Y246" i="1"/>
  <c r="Y245" i="1"/>
  <c r="Y244" i="1"/>
  <c r="Y243" i="1"/>
  <c r="Y242" i="1"/>
  <c r="Y241" i="1"/>
  <c r="Y240" i="1"/>
  <c r="Y239" i="1"/>
  <c r="Y238" i="1"/>
  <c r="Y237" i="1"/>
  <c r="Y236" i="1"/>
  <c r="Y235" i="1"/>
  <c r="Y234" i="1"/>
  <c r="Y233" i="1"/>
  <c r="Y232" i="1"/>
  <c r="Y231" i="1"/>
  <c r="Y230" i="1"/>
  <c r="Y229" i="1"/>
  <c r="Y228" i="1"/>
  <c r="Y227" i="1"/>
  <c r="Y226" i="1"/>
  <c r="Y534" i="1"/>
  <c r="Y213" i="1"/>
  <c r="Y173" i="1"/>
  <c r="Y222" i="1"/>
  <c r="Y221" i="1"/>
  <c r="Y220" i="1"/>
  <c r="Y219" i="1"/>
  <c r="Y218" i="1"/>
  <c r="Y217" i="1"/>
  <c r="Y216" i="1"/>
  <c r="Y566" i="1"/>
  <c r="Y533" i="1"/>
  <c r="Y370" i="1"/>
  <c r="Y212" i="1"/>
  <c r="Y150" i="1"/>
  <c r="Y437" i="1"/>
  <c r="Y209" i="1"/>
  <c r="Y208" i="1"/>
  <c r="Y207" i="1"/>
  <c r="Y206" i="1"/>
  <c r="Y205" i="1"/>
  <c r="Y532" i="1"/>
  <c r="Y61" i="1"/>
  <c r="Y202" i="1"/>
  <c r="Y201" i="1"/>
  <c r="Y200" i="1"/>
  <c r="Y199" i="1"/>
  <c r="Y211" i="1"/>
  <c r="Y25" i="1"/>
  <c r="Y196" i="1"/>
  <c r="Y195" i="1"/>
  <c r="Y194" i="1"/>
  <c r="Y193" i="1"/>
  <c r="Y144" i="1"/>
  <c r="Y523" i="1"/>
  <c r="Y190" i="1"/>
  <c r="Y189" i="1"/>
  <c r="Y188" i="1"/>
  <c r="Y187" i="1"/>
  <c r="Y565" i="1"/>
  <c r="Y91" i="1"/>
  <c r="Y184" i="1"/>
  <c r="Y183" i="1"/>
  <c r="Y182" i="1"/>
  <c r="Y181" i="1"/>
  <c r="Y369" i="1"/>
  <c r="Y167" i="1"/>
  <c r="Y178" i="1"/>
  <c r="Y177" i="1"/>
  <c r="Y176" i="1"/>
  <c r="Y175" i="1"/>
  <c r="Y436" i="1"/>
  <c r="Y203" i="1"/>
  <c r="Y172" i="1"/>
  <c r="Y171" i="1"/>
  <c r="Y170" i="1"/>
  <c r="Y169" i="1"/>
  <c r="Y531" i="1"/>
  <c r="Y56" i="1"/>
  <c r="Y166" i="1"/>
  <c r="Y165" i="1"/>
  <c r="Y164" i="1"/>
  <c r="Y163" i="1"/>
  <c r="Y210" i="1"/>
  <c r="Y20" i="1"/>
  <c r="Y160" i="1"/>
  <c r="Y159" i="1"/>
  <c r="Y158" i="1"/>
  <c r="Y157" i="1"/>
  <c r="Y138" i="1"/>
  <c r="Y522" i="1"/>
  <c r="Y154" i="1"/>
  <c r="Y153" i="1"/>
  <c r="Y152" i="1"/>
  <c r="Y151" i="1"/>
  <c r="Y564" i="1"/>
  <c r="Y86" i="1"/>
  <c r="Y148" i="1"/>
  <c r="Y147" i="1"/>
  <c r="Y146" i="1"/>
  <c r="Y145" i="1"/>
  <c r="Y368" i="1"/>
  <c r="Y161" i="1"/>
  <c r="Y142" i="1"/>
  <c r="Y141" i="1"/>
  <c r="Y140" i="1"/>
  <c r="Y139" i="1"/>
  <c r="Y435" i="1"/>
  <c r="Y137" i="1"/>
  <c r="Y136" i="1"/>
  <c r="Y135" i="1"/>
  <c r="Y134" i="1"/>
  <c r="Y133" i="1"/>
  <c r="Y132" i="1"/>
  <c r="Y131" i="1"/>
  <c r="Y130" i="1"/>
  <c r="Y129" i="1"/>
  <c r="Y128" i="1"/>
  <c r="Y127" i="1"/>
  <c r="Y126" i="1"/>
  <c r="Y125" i="1"/>
  <c r="Y124" i="1"/>
  <c r="Y123" i="1"/>
  <c r="Y122" i="1"/>
  <c r="Y121" i="1"/>
  <c r="Y120" i="1"/>
  <c r="Y119" i="1"/>
  <c r="Y118" i="1"/>
  <c r="Y117" i="1"/>
  <c r="Y116" i="1"/>
  <c r="Y115" i="1"/>
  <c r="Y114" i="1"/>
  <c r="Y113" i="1"/>
  <c r="Y112" i="1"/>
  <c r="Y111" i="1"/>
  <c r="Y110" i="1"/>
  <c r="Y109" i="1"/>
  <c r="Y108" i="1"/>
  <c r="Y107" i="1"/>
  <c r="Y106" i="1"/>
  <c r="Y105" i="1"/>
  <c r="Y104" i="1"/>
  <c r="Y103" i="1"/>
  <c r="Y102" i="1"/>
  <c r="Y101" i="1"/>
  <c r="Y100" i="1"/>
  <c r="Y99" i="1"/>
  <c r="Y98" i="1"/>
  <c r="Y97" i="1"/>
  <c r="Y96" i="1"/>
  <c r="Y95" i="1"/>
  <c r="Y94" i="1"/>
  <c r="Y93" i="1"/>
  <c r="Y92" i="1"/>
  <c r="Y197" i="1"/>
  <c r="Y90" i="1"/>
  <c r="Y89" i="1"/>
  <c r="Y88" i="1"/>
  <c r="Y87" i="1"/>
  <c r="Y51" i="1"/>
  <c r="Y85" i="1"/>
  <c r="Y84" i="1"/>
  <c r="Y83" i="1"/>
  <c r="Y82" i="1"/>
  <c r="Y15" i="1"/>
  <c r="Y80" i="1"/>
  <c r="Y79" i="1"/>
  <c r="Y78" i="1"/>
  <c r="Y77" i="1"/>
  <c r="Y277" i="1"/>
  <c r="Y75" i="1"/>
  <c r="Y74" i="1"/>
  <c r="Y73" i="1"/>
  <c r="Y72" i="1"/>
  <c r="Y81" i="1"/>
  <c r="Y70" i="1"/>
  <c r="Y69" i="1"/>
  <c r="Y68" i="1"/>
  <c r="Y67" i="1"/>
  <c r="Y155" i="1"/>
  <c r="Y65" i="1"/>
  <c r="Y64" i="1"/>
  <c r="Y63" i="1"/>
  <c r="Y62" i="1"/>
  <c r="Y191" i="1"/>
  <c r="Y60" i="1"/>
  <c r="Y59" i="1"/>
  <c r="Y58" i="1"/>
  <c r="Y57" i="1"/>
  <c r="Y46" i="1"/>
  <c r="Y55" i="1"/>
  <c r="Y54" i="1"/>
  <c r="Y53" i="1"/>
  <c r="Y52" i="1"/>
  <c r="Y10" i="1"/>
  <c r="Y50" i="1"/>
  <c r="Y49" i="1"/>
  <c r="Y48" i="1"/>
  <c r="Y47" i="1"/>
  <c r="Y272" i="1"/>
  <c r="Y45" i="1"/>
  <c r="Y44" i="1"/>
  <c r="Y43" i="1"/>
  <c r="Y42" i="1"/>
  <c r="Y76" i="1"/>
  <c r="Y40" i="1"/>
  <c r="Y39" i="1"/>
  <c r="Y38" i="1"/>
  <c r="Y37" i="1"/>
  <c r="Y149" i="1"/>
  <c r="Y35" i="1"/>
  <c r="Y34" i="1"/>
  <c r="Y33" i="1"/>
  <c r="Y32" i="1"/>
  <c r="Y31" i="1"/>
  <c r="Y185" i="1"/>
  <c r="Y29" i="1"/>
  <c r="Y28" i="1"/>
  <c r="Y27" i="1"/>
  <c r="Y26" i="1"/>
  <c r="Y41" i="1"/>
  <c r="Y24" i="1"/>
  <c r="Y23" i="1"/>
  <c r="Y22" i="1"/>
  <c r="Y21" i="1"/>
  <c r="Y5" i="1"/>
  <c r="Y19" i="1"/>
  <c r="Y18" i="1"/>
  <c r="Y17" i="1"/>
  <c r="Y16" i="1"/>
  <c r="Y223" i="1"/>
  <c r="Y14" i="1"/>
  <c r="Y13" i="1"/>
  <c r="Y12" i="1"/>
  <c r="Y11" i="1"/>
  <c r="Y71" i="1"/>
  <c r="Y9" i="1"/>
  <c r="Y8" i="1"/>
  <c r="Y7" i="1"/>
  <c r="Y6" i="1"/>
  <c r="Y143" i="1"/>
  <c r="Y4" i="1"/>
  <c r="Y3" i="1"/>
  <c r="Y2" i="1"/>
  <c r="Y286" i="1"/>
  <c r="Y192" i="1"/>
  <c r="Y405" i="1"/>
  <c r="Y529" i="1"/>
  <c r="Y528" i="1"/>
  <c r="Y527" i="1"/>
  <c r="Y526" i="1"/>
  <c r="Y525" i="1"/>
  <c r="Y524" i="1"/>
  <c r="Y36" i="1"/>
  <c r="Y66" i="1"/>
  <c r="Y521" i="1"/>
  <c r="Y520" i="1"/>
  <c r="Y519" i="1"/>
  <c r="Y518" i="1"/>
  <c r="Y517" i="1"/>
  <c r="Y516" i="1"/>
  <c r="Y515" i="1"/>
  <c r="Y514" i="1"/>
  <c r="Y513" i="1"/>
  <c r="Y512" i="1"/>
  <c r="Y511" i="1"/>
  <c r="Y510" i="1"/>
  <c r="Y509" i="1"/>
  <c r="Y508" i="1"/>
  <c r="Y507" i="1"/>
  <c r="Y506" i="1"/>
  <c r="Y505" i="1"/>
  <c r="Y504" i="1"/>
  <c r="Y503" i="1"/>
  <c r="Y502" i="1"/>
  <c r="Y501" i="1"/>
  <c r="Y500" i="1"/>
  <c r="Y499" i="1"/>
  <c r="Y498" i="1"/>
  <c r="Y497" i="1"/>
  <c r="Y496" i="1"/>
  <c r="Y495" i="1"/>
  <c r="Y494" i="1"/>
  <c r="Y493" i="1"/>
  <c r="Y492" i="1"/>
  <c r="Y491" i="1"/>
  <c r="Y490" i="1"/>
  <c r="Y489" i="1"/>
  <c r="Y488" i="1"/>
  <c r="Y487" i="1"/>
  <c r="Y486" i="1"/>
  <c r="Y485" i="1"/>
  <c r="Y484" i="1"/>
  <c r="Y483" i="1"/>
  <c r="Y482" i="1"/>
  <c r="Y481" i="1"/>
  <c r="Y480" i="1"/>
  <c r="Y479" i="1"/>
  <c r="Y478" i="1"/>
  <c r="Y477" i="1"/>
  <c r="Y476" i="1"/>
  <c r="Y475" i="1"/>
  <c r="Y474" i="1"/>
  <c r="Y473" i="1"/>
  <c r="Y472" i="1"/>
  <c r="Y471" i="1"/>
  <c r="Y470" i="1"/>
  <c r="Y469" i="1"/>
  <c r="Y468" i="1"/>
  <c r="Y467" i="1"/>
  <c r="Y466" i="1"/>
  <c r="Y465" i="1"/>
  <c r="Y464" i="1"/>
  <c r="Y463" i="1"/>
  <c r="Y462" i="1"/>
  <c r="Y461" i="1"/>
  <c r="Y460" i="1"/>
  <c r="Y459" i="1"/>
  <c r="Y458" i="1"/>
  <c r="Y457" i="1"/>
  <c r="Y456" i="1"/>
  <c r="Y455" i="1"/>
  <c r="Y454" i="1"/>
  <c r="Y453" i="1"/>
  <c r="Y452" i="1"/>
  <c r="Y451" i="1"/>
  <c r="Y450" i="1"/>
  <c r="Y449" i="1"/>
  <c r="Y448" i="1"/>
  <c r="Y447" i="1"/>
  <c r="Y446" i="1"/>
  <c r="Y445" i="1"/>
  <c r="Y285" i="1"/>
  <c r="Y284" i="1"/>
  <c r="Y283" i="1"/>
  <c r="Y282" i="1"/>
  <c r="Y281" i="1"/>
  <c r="Y280" i="1"/>
  <c r="Y434" i="1"/>
  <c r="Y588" i="1"/>
  <c r="Y587" i="1"/>
  <c r="Y586" i="1"/>
  <c r="Y585" i="1"/>
  <c r="Y584" i="1"/>
  <c r="Y583" i="1"/>
  <c r="Y582" i="1"/>
  <c r="Y581" i="1"/>
  <c r="Y580" i="1"/>
  <c r="Y579" i="1"/>
  <c r="Y578" i="1"/>
  <c r="Y577" i="1"/>
  <c r="Y576" i="1"/>
  <c r="Y575" i="1"/>
  <c r="Y574" i="1"/>
  <c r="Y573" i="1"/>
  <c r="Y572" i="1"/>
  <c r="Y571" i="1"/>
  <c r="Y570" i="1"/>
  <c r="Y569" i="1"/>
  <c r="Y389" i="1"/>
  <c r="Y559" i="1"/>
  <c r="Y413" i="1"/>
  <c r="Y289" i="1"/>
  <c r="Y204" i="1"/>
  <c r="Y563" i="1"/>
  <c r="Y562" i="1"/>
  <c r="Y561" i="1"/>
  <c r="Y560" i="1"/>
  <c r="Y288" i="1"/>
  <c r="Y558" i="1"/>
  <c r="Y557" i="1"/>
  <c r="Y556" i="1"/>
  <c r="Y555" i="1"/>
  <c r="Y554" i="1"/>
  <c r="Y553" i="1"/>
  <c r="Y552" i="1"/>
  <c r="Y551" i="1"/>
  <c r="Y550" i="1"/>
  <c r="Y549" i="1"/>
  <c r="Y548" i="1"/>
  <c r="Y547" i="1"/>
  <c r="Y546" i="1"/>
  <c r="Y545" i="1"/>
  <c r="Y544" i="1"/>
  <c r="Y543" i="1"/>
  <c r="Y542" i="1"/>
  <c r="Y541" i="1"/>
  <c r="Y444" i="1"/>
  <c r="Y443" i="1"/>
  <c r="Y442" i="1"/>
  <c r="Y441" i="1"/>
  <c r="Y198" i="1"/>
  <c r="Y409" i="1"/>
  <c r="Y287" i="1"/>
  <c r="Y385" i="1"/>
  <c r="Y279" i="1"/>
  <c r="Y186" i="1"/>
  <c r="Y540" i="1"/>
  <c r="Y401" i="1"/>
  <c r="Y530" i="1"/>
  <c r="Y433" i="1"/>
  <c r="Y432" i="1"/>
  <c r="Y431" i="1"/>
  <c r="Y430" i="1"/>
  <c r="W427" i="1"/>
  <c r="W425" i="1"/>
  <c r="W424" i="1"/>
  <c r="W422" i="1"/>
  <c r="W419" i="1"/>
  <c r="W418" i="1"/>
  <c r="W417" i="1"/>
  <c r="W416" i="1"/>
  <c r="W415" i="1"/>
  <c r="W414" i="1"/>
  <c r="W428" i="1"/>
  <c r="W426" i="1"/>
  <c r="W423" i="1"/>
  <c r="W421" i="1"/>
  <c r="W420" i="1"/>
  <c r="W278" i="1"/>
  <c r="W412" i="1"/>
  <c r="W411" i="1"/>
  <c r="W410" i="1"/>
  <c r="W180" i="1"/>
  <c r="W408" i="1"/>
  <c r="W407" i="1"/>
  <c r="W406" i="1"/>
  <c r="W539" i="1"/>
  <c r="W404" i="1"/>
  <c r="W403" i="1"/>
  <c r="W402" i="1"/>
  <c r="W397" i="1"/>
  <c r="W400" i="1"/>
  <c r="W399" i="1"/>
  <c r="W398" i="1"/>
  <c r="W381" i="1"/>
  <c r="W396" i="1"/>
  <c r="W395" i="1"/>
  <c r="W394" i="1"/>
  <c r="W225" i="1"/>
  <c r="W392" i="1"/>
  <c r="W391" i="1"/>
  <c r="W390" i="1"/>
  <c r="W174" i="1"/>
  <c r="W388" i="1"/>
  <c r="W387" i="1"/>
  <c r="W386" i="1"/>
  <c r="W538" i="1"/>
  <c r="W384" i="1"/>
  <c r="W383" i="1"/>
  <c r="W382" i="1"/>
  <c r="W393" i="1"/>
  <c r="W380" i="1"/>
  <c r="W379" i="1"/>
  <c r="W378" i="1"/>
  <c r="W377" i="1"/>
  <c r="W376" i="1"/>
  <c r="W375" i="1"/>
  <c r="W374" i="1"/>
  <c r="W537" i="1"/>
  <c r="W224" i="1"/>
  <c r="W168" i="1"/>
  <c r="W589" i="1"/>
  <c r="W373" i="1"/>
  <c r="W440" i="1"/>
  <c r="W367" i="1"/>
  <c r="W365" i="1"/>
  <c r="W364" i="1"/>
  <c r="W363" i="1"/>
  <c r="W362" i="1"/>
  <c r="W361" i="1"/>
  <c r="W360" i="1"/>
  <c r="W359" i="1"/>
  <c r="W358" i="1"/>
  <c r="W357" i="1"/>
  <c r="W356" i="1"/>
  <c r="W355" i="1"/>
  <c r="W354" i="1"/>
  <c r="W353" i="1"/>
  <c r="W352" i="1"/>
  <c r="W351" i="1"/>
  <c r="W350" i="1"/>
  <c r="W349" i="1"/>
  <c r="W348" i="1"/>
  <c r="W347" i="1"/>
  <c r="W346" i="1"/>
  <c r="W345" i="1"/>
  <c r="W344" i="1"/>
  <c r="W343" i="1"/>
  <c r="W342" i="1"/>
  <c r="W341" i="1"/>
  <c r="W340" i="1"/>
  <c r="W339" i="1"/>
  <c r="W338" i="1"/>
  <c r="W337" i="1"/>
  <c r="W336" i="1"/>
  <c r="W335" i="1"/>
  <c r="W334" i="1"/>
  <c r="W333" i="1"/>
  <c r="W332" i="1"/>
  <c r="W331" i="1"/>
  <c r="W330" i="1"/>
  <c r="W329" i="1"/>
  <c r="W328" i="1"/>
  <c r="W327" i="1"/>
  <c r="W326" i="1"/>
  <c r="W325" i="1"/>
  <c r="W324" i="1"/>
  <c r="W323" i="1"/>
  <c r="W322" i="1"/>
  <c r="W321" i="1"/>
  <c r="W320" i="1"/>
  <c r="W319" i="1"/>
  <c r="W318" i="1"/>
  <c r="W317" i="1"/>
  <c r="W316" i="1"/>
  <c r="W315" i="1"/>
  <c r="W314" i="1"/>
  <c r="W313" i="1"/>
  <c r="W312" i="1"/>
  <c r="W311" i="1"/>
  <c r="W310" i="1"/>
  <c r="W309" i="1"/>
  <c r="W308" i="1"/>
  <c r="W307" i="1"/>
  <c r="W306" i="1"/>
  <c r="W305" i="1"/>
  <c r="W304" i="1"/>
  <c r="W303" i="1"/>
  <c r="W302" i="1"/>
  <c r="W301" i="1"/>
  <c r="W300" i="1"/>
  <c r="W299" i="1"/>
  <c r="W298" i="1"/>
  <c r="W297" i="1"/>
  <c r="W296" i="1"/>
  <c r="W295" i="1"/>
  <c r="W294" i="1"/>
  <c r="W293" i="1"/>
  <c r="W292" i="1"/>
  <c r="W291" i="1"/>
  <c r="W290" i="1"/>
  <c r="W536" i="1"/>
  <c r="W215" i="1"/>
  <c r="W162" i="1"/>
  <c r="W568" i="1"/>
  <c r="W372" i="1"/>
  <c r="W439" i="1"/>
  <c r="W535" i="1"/>
  <c r="W371" i="1"/>
  <c r="W567" i="1"/>
  <c r="W214" i="1"/>
  <c r="W156" i="1"/>
  <c r="W438" i="1"/>
  <c r="W179" i="1"/>
  <c r="W276" i="1"/>
  <c r="W275" i="1"/>
  <c r="W274" i="1"/>
  <c r="W273" i="1"/>
  <c r="W30" i="1"/>
  <c r="W271" i="1"/>
  <c r="W270" i="1"/>
  <c r="W269" i="1"/>
  <c r="W268" i="1"/>
  <c r="W267" i="1"/>
  <c r="W266" i="1"/>
  <c r="W265" i="1"/>
  <c r="W264" i="1"/>
  <c r="W263" i="1"/>
  <c r="W262" i="1"/>
  <c r="W261" i="1"/>
  <c r="W260" i="1"/>
  <c r="W259" i="1"/>
  <c r="W258" i="1"/>
  <c r="W257" i="1"/>
  <c r="W256" i="1"/>
  <c r="W255" i="1"/>
  <c r="W254" i="1"/>
  <c r="W253" i="1"/>
  <c r="W252" i="1"/>
  <c r="W251" i="1"/>
  <c r="W250" i="1"/>
  <c r="W249" i="1"/>
  <c r="W248" i="1"/>
  <c r="W247" i="1"/>
  <c r="W246" i="1"/>
  <c r="W245" i="1"/>
  <c r="W244" i="1"/>
  <c r="W243" i="1"/>
  <c r="W242" i="1"/>
  <c r="W241" i="1"/>
  <c r="W240" i="1"/>
  <c r="W239" i="1"/>
  <c r="W238" i="1"/>
  <c r="W237" i="1"/>
  <c r="W236" i="1"/>
  <c r="W235" i="1"/>
  <c r="W234" i="1"/>
  <c r="W233" i="1"/>
  <c r="W232" i="1"/>
  <c r="W231" i="1"/>
  <c r="W230" i="1"/>
  <c r="W229" i="1"/>
  <c r="W228" i="1"/>
  <c r="W227" i="1"/>
  <c r="W226" i="1"/>
  <c r="W534" i="1"/>
  <c r="W213" i="1"/>
  <c r="W173" i="1"/>
  <c r="W222" i="1"/>
  <c r="W221" i="1"/>
  <c r="W220" i="1"/>
  <c r="W219" i="1"/>
  <c r="W218" i="1"/>
  <c r="W217" i="1"/>
  <c r="W216" i="1"/>
  <c r="W566" i="1"/>
  <c r="W533" i="1"/>
  <c r="W370" i="1"/>
  <c r="W212" i="1"/>
  <c r="W150" i="1"/>
  <c r="W437" i="1"/>
  <c r="W209" i="1"/>
  <c r="W208" i="1"/>
  <c r="W207" i="1"/>
  <c r="W206" i="1"/>
  <c r="W205" i="1"/>
  <c r="W532" i="1"/>
  <c r="W61" i="1"/>
  <c r="W202" i="1"/>
  <c r="W201" i="1"/>
  <c r="W200" i="1"/>
  <c r="W199" i="1"/>
  <c r="W211" i="1"/>
  <c r="W25" i="1"/>
  <c r="W196" i="1"/>
  <c r="W195" i="1"/>
  <c r="W194" i="1"/>
  <c r="W193" i="1"/>
  <c r="W144" i="1"/>
  <c r="W523" i="1"/>
  <c r="W190" i="1"/>
  <c r="W189" i="1"/>
  <c r="W188" i="1"/>
  <c r="W187" i="1"/>
  <c r="W565" i="1"/>
  <c r="W91" i="1"/>
  <c r="W184" i="1"/>
  <c r="W183" i="1"/>
  <c r="W182" i="1"/>
  <c r="W181" i="1"/>
  <c r="W369" i="1"/>
  <c r="W167" i="1"/>
  <c r="W178" i="1"/>
  <c r="W177" i="1"/>
  <c r="W176" i="1"/>
  <c r="W175" i="1"/>
  <c r="W436" i="1"/>
  <c r="W203" i="1"/>
  <c r="W172" i="1"/>
  <c r="W171" i="1"/>
  <c r="W170" i="1"/>
  <c r="W169" i="1"/>
  <c r="W531" i="1"/>
  <c r="W56" i="1"/>
  <c r="W166" i="1"/>
  <c r="W165" i="1"/>
  <c r="W164" i="1"/>
  <c r="W163" i="1"/>
  <c r="W210" i="1"/>
  <c r="W20" i="1"/>
  <c r="W160" i="1"/>
  <c r="W159" i="1"/>
  <c r="W158" i="1"/>
  <c r="W157" i="1"/>
  <c r="W138" i="1"/>
  <c r="W522" i="1"/>
  <c r="W154" i="1"/>
  <c r="W153" i="1"/>
  <c r="W152" i="1"/>
  <c r="W151" i="1"/>
  <c r="W564" i="1"/>
  <c r="W86" i="1"/>
  <c r="W148" i="1"/>
  <c r="W147" i="1"/>
  <c r="W146" i="1"/>
  <c r="W145" i="1"/>
  <c r="W368" i="1"/>
  <c r="W161" i="1"/>
  <c r="W142" i="1"/>
  <c r="W141" i="1"/>
  <c r="W140" i="1"/>
  <c r="W139" i="1"/>
  <c r="W435" i="1"/>
  <c r="W137" i="1"/>
  <c r="W136" i="1"/>
  <c r="W135" i="1"/>
  <c r="W134" i="1"/>
  <c r="W133" i="1"/>
  <c r="W132" i="1"/>
  <c r="W131" i="1"/>
  <c r="W130" i="1"/>
  <c r="W129" i="1"/>
  <c r="W128" i="1"/>
  <c r="W127" i="1"/>
  <c r="W126" i="1"/>
  <c r="W125" i="1"/>
  <c r="W124" i="1"/>
  <c r="W123" i="1"/>
  <c r="W122" i="1"/>
  <c r="W121" i="1"/>
  <c r="W120" i="1"/>
  <c r="W119" i="1"/>
  <c r="W118" i="1"/>
  <c r="W117" i="1"/>
  <c r="W116" i="1"/>
  <c r="W115" i="1"/>
  <c r="W114" i="1"/>
  <c r="W113" i="1"/>
  <c r="W112" i="1"/>
  <c r="W111" i="1"/>
  <c r="W110" i="1"/>
  <c r="W109" i="1"/>
  <c r="W108" i="1"/>
  <c r="W107" i="1"/>
  <c r="W106" i="1"/>
  <c r="W105" i="1"/>
  <c r="W104" i="1"/>
  <c r="W103" i="1"/>
  <c r="W102" i="1"/>
  <c r="W101" i="1"/>
  <c r="W100" i="1"/>
  <c r="W99" i="1"/>
  <c r="W98" i="1"/>
  <c r="W97" i="1"/>
  <c r="W96" i="1"/>
  <c r="W95" i="1"/>
  <c r="W94" i="1"/>
  <c r="W93" i="1"/>
  <c r="W92" i="1"/>
  <c r="W197" i="1"/>
  <c r="W90" i="1"/>
  <c r="W89" i="1"/>
  <c r="W88" i="1"/>
  <c r="W87" i="1"/>
  <c r="W51" i="1"/>
  <c r="W85" i="1"/>
  <c r="W84" i="1"/>
  <c r="W83" i="1"/>
  <c r="W82" i="1"/>
  <c r="W15" i="1"/>
  <c r="W80" i="1"/>
  <c r="W79" i="1"/>
  <c r="W78" i="1"/>
  <c r="W77" i="1"/>
  <c r="W277" i="1"/>
  <c r="W75" i="1"/>
  <c r="W74" i="1"/>
  <c r="W73" i="1"/>
  <c r="W72" i="1"/>
  <c r="W81" i="1"/>
  <c r="W70" i="1"/>
  <c r="W69" i="1"/>
  <c r="W68" i="1"/>
  <c r="W67" i="1"/>
  <c r="W155" i="1"/>
  <c r="W65" i="1"/>
  <c r="W64" i="1"/>
  <c r="W63" i="1"/>
  <c r="W62" i="1"/>
  <c r="W191" i="1"/>
  <c r="W60" i="1"/>
  <c r="W59" i="1"/>
  <c r="W58" i="1"/>
  <c r="W57" i="1"/>
  <c r="W46" i="1"/>
  <c r="W55" i="1"/>
  <c r="W54" i="1"/>
  <c r="W53" i="1"/>
  <c r="W52" i="1"/>
  <c r="W10" i="1"/>
  <c r="W50" i="1"/>
  <c r="W49" i="1"/>
  <c r="W48" i="1"/>
  <c r="W47" i="1"/>
  <c r="W272" i="1"/>
  <c r="W45" i="1"/>
  <c r="W44" i="1"/>
  <c r="W43" i="1"/>
  <c r="W42" i="1"/>
  <c r="W76" i="1"/>
  <c r="W40" i="1"/>
  <c r="W39" i="1"/>
  <c r="W38" i="1"/>
  <c r="W37" i="1"/>
  <c r="W149" i="1"/>
  <c r="W35" i="1"/>
  <c r="W34" i="1"/>
  <c r="W33" i="1"/>
  <c r="W32" i="1"/>
  <c r="W31" i="1"/>
  <c r="W185" i="1"/>
  <c r="W29" i="1"/>
  <c r="W28" i="1"/>
  <c r="W27" i="1"/>
  <c r="W26" i="1"/>
  <c r="W41" i="1"/>
  <c r="W24" i="1"/>
  <c r="W23" i="1"/>
  <c r="W22" i="1"/>
  <c r="W21" i="1"/>
  <c r="W5" i="1"/>
  <c r="W19" i="1"/>
  <c r="W18" i="1"/>
  <c r="W17" i="1"/>
  <c r="W16" i="1"/>
  <c r="W223" i="1"/>
  <c r="W14" i="1"/>
  <c r="W13" i="1"/>
  <c r="W12" i="1"/>
  <c r="W11" i="1"/>
  <c r="W71" i="1"/>
  <c r="W9" i="1"/>
  <c r="W8" i="1"/>
  <c r="W7" i="1"/>
  <c r="W6" i="1"/>
  <c r="W143" i="1"/>
  <c r="W4" i="1"/>
  <c r="W3" i="1"/>
  <c r="W2" i="1"/>
  <c r="W286" i="1"/>
  <c r="W192" i="1"/>
  <c r="W405" i="1"/>
  <c r="W529" i="1"/>
  <c r="W528" i="1"/>
  <c r="W527" i="1"/>
  <c r="W526" i="1"/>
  <c r="W525" i="1"/>
  <c r="W524" i="1"/>
  <c r="W36" i="1"/>
  <c r="W66" i="1"/>
  <c r="W521" i="1"/>
  <c r="W520" i="1"/>
  <c r="W519" i="1"/>
  <c r="W518" i="1"/>
  <c r="W517" i="1"/>
  <c r="W516" i="1"/>
  <c r="W515" i="1"/>
  <c r="W514" i="1"/>
  <c r="W513" i="1"/>
  <c r="W512" i="1"/>
  <c r="W511" i="1"/>
  <c r="W510" i="1"/>
  <c r="W509" i="1"/>
  <c r="W508" i="1"/>
  <c r="W507" i="1"/>
  <c r="W506" i="1"/>
  <c r="W505" i="1"/>
  <c r="W504" i="1"/>
  <c r="W503" i="1"/>
  <c r="W502" i="1"/>
  <c r="W501" i="1"/>
  <c r="W500" i="1"/>
  <c r="W499" i="1"/>
  <c r="W498" i="1"/>
  <c r="W497" i="1"/>
  <c r="W496" i="1"/>
  <c r="W495" i="1"/>
  <c r="W494" i="1"/>
  <c r="W493" i="1"/>
  <c r="W492" i="1"/>
  <c r="W491" i="1"/>
  <c r="W490" i="1"/>
  <c r="W489" i="1"/>
  <c r="W488" i="1"/>
  <c r="W487" i="1"/>
  <c r="W486" i="1"/>
  <c r="W485" i="1"/>
  <c r="W484" i="1"/>
  <c r="W483" i="1"/>
  <c r="W482" i="1"/>
  <c r="W481" i="1"/>
  <c r="W480" i="1"/>
  <c r="W479" i="1"/>
  <c r="W478" i="1"/>
  <c r="W477" i="1"/>
  <c r="W476" i="1"/>
  <c r="W475" i="1"/>
  <c r="W474" i="1"/>
  <c r="W473" i="1"/>
  <c r="W472" i="1"/>
  <c r="W471" i="1"/>
  <c r="W470" i="1"/>
  <c r="W469" i="1"/>
  <c r="W468" i="1"/>
  <c r="W467" i="1"/>
  <c r="W466" i="1"/>
  <c r="W465" i="1"/>
  <c r="W464" i="1"/>
  <c r="W463" i="1"/>
  <c r="W462" i="1"/>
  <c r="W461" i="1"/>
  <c r="W460" i="1"/>
  <c r="W459" i="1"/>
  <c r="W458" i="1"/>
  <c r="W457" i="1"/>
  <c r="W456" i="1"/>
  <c r="W455" i="1"/>
  <c r="W454" i="1"/>
  <c r="W453" i="1"/>
  <c r="W452" i="1"/>
  <c r="W451" i="1"/>
  <c r="W450" i="1"/>
  <c r="W449" i="1"/>
  <c r="W448" i="1"/>
  <c r="W447" i="1"/>
  <c r="W446" i="1"/>
  <c r="W445" i="1"/>
  <c r="W285" i="1"/>
  <c r="W284" i="1"/>
  <c r="W283" i="1"/>
  <c r="W282" i="1"/>
  <c r="W281" i="1"/>
  <c r="W280" i="1"/>
  <c r="W588" i="1"/>
  <c r="W587" i="1"/>
  <c r="W586" i="1"/>
  <c r="W585" i="1"/>
  <c r="W584" i="1"/>
  <c r="W583" i="1"/>
  <c r="W582" i="1"/>
  <c r="W581" i="1"/>
  <c r="W580" i="1"/>
  <c r="W579" i="1"/>
  <c r="W578" i="1"/>
  <c r="W577" i="1"/>
  <c r="W576" i="1"/>
  <c r="W575" i="1"/>
  <c r="W574" i="1"/>
  <c r="W573" i="1"/>
  <c r="W572" i="1"/>
  <c r="W571" i="1"/>
  <c r="W570" i="1"/>
  <c r="W569" i="1"/>
  <c r="W389" i="1"/>
  <c r="W559" i="1"/>
  <c r="W413" i="1"/>
  <c r="W289" i="1"/>
  <c r="W204" i="1"/>
  <c r="W563" i="1"/>
  <c r="W562" i="1"/>
  <c r="W561" i="1"/>
  <c r="W560" i="1"/>
  <c r="W288" i="1"/>
  <c r="W558" i="1"/>
  <c r="W557" i="1"/>
  <c r="W556" i="1"/>
  <c r="W555" i="1"/>
  <c r="W554" i="1"/>
  <c r="W553" i="1"/>
  <c r="W552" i="1"/>
  <c r="W551" i="1"/>
  <c r="W550" i="1"/>
  <c r="W549" i="1"/>
  <c r="W548" i="1"/>
  <c r="W547" i="1"/>
  <c r="W546" i="1"/>
  <c r="W545" i="1"/>
  <c r="W544" i="1"/>
  <c r="W543" i="1"/>
  <c r="W542" i="1"/>
  <c r="W541" i="1"/>
  <c r="W444" i="1"/>
  <c r="W443" i="1"/>
  <c r="W442" i="1"/>
  <c r="W441" i="1"/>
  <c r="W198" i="1"/>
  <c r="W409" i="1"/>
  <c r="W287" i="1"/>
  <c r="W385" i="1"/>
  <c r="W279" i="1"/>
  <c r="W186" i="1"/>
  <c r="W540" i="1"/>
  <c r="W401" i="1"/>
  <c r="W530" i="1"/>
  <c r="W433" i="1"/>
  <c r="W432" i="1"/>
  <c r="W431" i="1"/>
  <c r="W430" i="1"/>
  <c r="W429" i="1"/>
  <c r="S427" i="1"/>
  <c r="S425" i="1"/>
  <c r="S424" i="1"/>
  <c r="S422" i="1"/>
  <c r="S419" i="1"/>
  <c r="Z419" i="1" s="1"/>
  <c r="S418" i="1"/>
  <c r="S417" i="1"/>
  <c r="S416" i="1"/>
  <c r="S415" i="1"/>
  <c r="S414" i="1"/>
  <c r="S428" i="1"/>
  <c r="S426" i="1"/>
  <c r="S423" i="1"/>
  <c r="Z423" i="1" s="1"/>
  <c r="S421" i="1"/>
  <c r="S420" i="1"/>
  <c r="S278" i="1"/>
  <c r="S412" i="1"/>
  <c r="S411" i="1"/>
  <c r="S410" i="1"/>
  <c r="S180" i="1"/>
  <c r="S408" i="1"/>
  <c r="Z408" i="1" s="1"/>
  <c r="S407" i="1"/>
  <c r="S406" i="1"/>
  <c r="S539" i="1"/>
  <c r="S404" i="1"/>
  <c r="S403" i="1"/>
  <c r="S402" i="1"/>
  <c r="S397" i="1"/>
  <c r="S400" i="1"/>
  <c r="Z400" i="1" s="1"/>
  <c r="S399" i="1"/>
  <c r="S398" i="1"/>
  <c r="S381" i="1"/>
  <c r="S396" i="1"/>
  <c r="S395" i="1"/>
  <c r="S394" i="1"/>
  <c r="S225" i="1"/>
  <c r="S392" i="1"/>
  <c r="Z392" i="1" s="1"/>
  <c r="S391" i="1"/>
  <c r="S390" i="1"/>
  <c r="S174" i="1"/>
  <c r="S388" i="1"/>
  <c r="S387" i="1"/>
  <c r="S386" i="1"/>
  <c r="S538" i="1"/>
  <c r="S384" i="1"/>
  <c r="Z384" i="1" s="1"/>
  <c r="S383" i="1"/>
  <c r="S382" i="1"/>
  <c r="S393" i="1"/>
  <c r="S380" i="1"/>
  <c r="S379" i="1"/>
  <c r="S378" i="1"/>
  <c r="S377" i="1"/>
  <c r="S376" i="1"/>
  <c r="Z376" i="1" s="1"/>
  <c r="S375" i="1"/>
  <c r="S374" i="1"/>
  <c r="S537" i="1"/>
  <c r="S224" i="1"/>
  <c r="S168" i="1"/>
  <c r="S589" i="1"/>
  <c r="S373" i="1"/>
  <c r="S440" i="1"/>
  <c r="Z440" i="1" s="1"/>
  <c r="S367" i="1"/>
  <c r="X367" i="1" s="1"/>
  <c r="S366" i="1"/>
  <c r="S365" i="1"/>
  <c r="S364" i="1"/>
  <c r="S363" i="1"/>
  <c r="S362" i="1"/>
  <c r="S361" i="1"/>
  <c r="S360" i="1"/>
  <c r="Z360" i="1" s="1"/>
  <c r="S359" i="1"/>
  <c r="S358" i="1"/>
  <c r="S357" i="1"/>
  <c r="S356" i="1"/>
  <c r="S355" i="1"/>
  <c r="S354" i="1"/>
  <c r="S353" i="1"/>
  <c r="S352" i="1"/>
  <c r="Z352" i="1" s="1"/>
  <c r="S351" i="1"/>
  <c r="S350" i="1"/>
  <c r="S349" i="1"/>
  <c r="S348" i="1"/>
  <c r="S347" i="1"/>
  <c r="S346" i="1"/>
  <c r="S345" i="1"/>
  <c r="S344" i="1"/>
  <c r="Z344" i="1" s="1"/>
  <c r="S343" i="1"/>
  <c r="S342" i="1"/>
  <c r="S341" i="1"/>
  <c r="S340" i="1"/>
  <c r="S339" i="1"/>
  <c r="S338" i="1"/>
  <c r="S337" i="1"/>
  <c r="S336" i="1"/>
  <c r="Z336" i="1" s="1"/>
  <c r="S335" i="1"/>
  <c r="S334" i="1"/>
  <c r="S333" i="1"/>
  <c r="S332" i="1"/>
  <c r="S331" i="1"/>
  <c r="S330" i="1"/>
  <c r="S329" i="1"/>
  <c r="S328" i="1"/>
  <c r="Z328" i="1" s="1"/>
  <c r="S327" i="1"/>
  <c r="S326" i="1"/>
  <c r="S325" i="1"/>
  <c r="S324" i="1"/>
  <c r="S323" i="1"/>
  <c r="S322" i="1"/>
  <c r="S321" i="1"/>
  <c r="S320" i="1"/>
  <c r="Z320" i="1" s="1"/>
  <c r="S319" i="1"/>
  <c r="S318" i="1"/>
  <c r="S317" i="1"/>
  <c r="S316" i="1"/>
  <c r="S315" i="1"/>
  <c r="S314" i="1"/>
  <c r="S313" i="1"/>
  <c r="S312" i="1"/>
  <c r="Z312" i="1" s="1"/>
  <c r="S311" i="1"/>
  <c r="S310" i="1"/>
  <c r="S309" i="1"/>
  <c r="S308" i="1"/>
  <c r="S307" i="1"/>
  <c r="S306" i="1"/>
  <c r="S305" i="1"/>
  <c r="S304" i="1"/>
  <c r="Z304" i="1" s="1"/>
  <c r="S303" i="1"/>
  <c r="X303" i="1" s="1"/>
  <c r="S302" i="1"/>
  <c r="S301" i="1"/>
  <c r="S300" i="1"/>
  <c r="S299" i="1"/>
  <c r="S298" i="1"/>
  <c r="S297" i="1"/>
  <c r="S296" i="1"/>
  <c r="Z296" i="1" s="1"/>
  <c r="S295" i="1"/>
  <c r="S294" i="1"/>
  <c r="S293" i="1"/>
  <c r="S292" i="1"/>
  <c r="S291" i="1"/>
  <c r="S290" i="1"/>
  <c r="S536" i="1"/>
  <c r="S215" i="1"/>
  <c r="Z215" i="1" s="1"/>
  <c r="S162" i="1"/>
  <c r="S568" i="1"/>
  <c r="S372" i="1"/>
  <c r="S439" i="1"/>
  <c r="S535" i="1"/>
  <c r="S371" i="1"/>
  <c r="S567" i="1"/>
  <c r="S214" i="1"/>
  <c r="Z214" i="1" s="1"/>
  <c r="S156" i="1"/>
  <c r="S438" i="1"/>
  <c r="S179" i="1"/>
  <c r="S276" i="1"/>
  <c r="S275" i="1"/>
  <c r="S274" i="1"/>
  <c r="S273" i="1"/>
  <c r="S30" i="1"/>
  <c r="Z30" i="1" s="1"/>
  <c r="S271" i="1"/>
  <c r="S270" i="1"/>
  <c r="S269" i="1"/>
  <c r="S268" i="1"/>
  <c r="S267" i="1"/>
  <c r="S266" i="1"/>
  <c r="S265" i="1"/>
  <c r="S264" i="1"/>
  <c r="Z264" i="1" s="1"/>
  <c r="S263" i="1"/>
  <c r="S262" i="1"/>
  <c r="S261" i="1"/>
  <c r="S260" i="1"/>
  <c r="S259" i="1"/>
  <c r="S258" i="1"/>
  <c r="S257" i="1"/>
  <c r="S256" i="1"/>
  <c r="Z256" i="1" s="1"/>
  <c r="S255" i="1"/>
  <c r="S254" i="1"/>
  <c r="S253" i="1"/>
  <c r="S252" i="1"/>
  <c r="S251" i="1"/>
  <c r="S250" i="1"/>
  <c r="S249" i="1"/>
  <c r="S248" i="1"/>
  <c r="Z248" i="1" s="1"/>
  <c r="S247" i="1"/>
  <c r="S246" i="1"/>
  <c r="S245" i="1"/>
  <c r="S244" i="1"/>
  <c r="S243" i="1"/>
  <c r="S242" i="1"/>
  <c r="S241" i="1"/>
  <c r="S240" i="1"/>
  <c r="Z240" i="1" s="1"/>
  <c r="S239" i="1"/>
  <c r="S238" i="1"/>
  <c r="S237" i="1"/>
  <c r="S236" i="1"/>
  <c r="S235" i="1"/>
  <c r="S234" i="1"/>
  <c r="S233" i="1"/>
  <c r="S232" i="1"/>
  <c r="Z232" i="1" s="1"/>
  <c r="S231" i="1"/>
  <c r="S230" i="1"/>
  <c r="S229" i="1"/>
  <c r="S228" i="1"/>
  <c r="S227" i="1"/>
  <c r="S226" i="1"/>
  <c r="S534" i="1"/>
  <c r="S213" i="1"/>
  <c r="Z213" i="1" s="1"/>
  <c r="S173" i="1"/>
  <c r="S222" i="1"/>
  <c r="S221" i="1"/>
  <c r="S220" i="1"/>
  <c r="S219" i="1"/>
  <c r="S218" i="1"/>
  <c r="S217" i="1"/>
  <c r="S216" i="1"/>
  <c r="X216" i="1" s="1"/>
  <c r="S566" i="1"/>
  <c r="S533" i="1"/>
  <c r="S370" i="1"/>
  <c r="S212" i="1"/>
  <c r="S150" i="1"/>
  <c r="S437" i="1"/>
  <c r="S209" i="1"/>
  <c r="S208" i="1"/>
  <c r="Z208" i="1" s="1"/>
  <c r="S207" i="1"/>
  <c r="S206" i="1"/>
  <c r="S205" i="1"/>
  <c r="S532" i="1"/>
  <c r="S61" i="1"/>
  <c r="S202" i="1"/>
  <c r="S201" i="1"/>
  <c r="S200" i="1"/>
  <c r="Z200" i="1" s="1"/>
  <c r="S199" i="1"/>
  <c r="S211" i="1"/>
  <c r="S25" i="1"/>
  <c r="S196" i="1"/>
  <c r="S195" i="1"/>
  <c r="S194" i="1"/>
  <c r="S193" i="1"/>
  <c r="S144" i="1"/>
  <c r="Z144" i="1" s="1"/>
  <c r="S523" i="1"/>
  <c r="S190" i="1"/>
  <c r="S189" i="1"/>
  <c r="S188" i="1"/>
  <c r="S187" i="1"/>
  <c r="S565" i="1"/>
  <c r="S91" i="1"/>
  <c r="S184" i="1"/>
  <c r="X184" i="1" s="1"/>
  <c r="S183" i="1"/>
  <c r="S182" i="1"/>
  <c r="S181" i="1"/>
  <c r="S369" i="1"/>
  <c r="S167" i="1"/>
  <c r="S178" i="1"/>
  <c r="S177" i="1"/>
  <c r="S176" i="1"/>
  <c r="S175" i="1"/>
  <c r="S436" i="1"/>
  <c r="S203" i="1"/>
  <c r="S172" i="1"/>
  <c r="S171" i="1"/>
  <c r="S170" i="1"/>
  <c r="S169" i="1"/>
  <c r="S531" i="1"/>
  <c r="S56" i="1"/>
  <c r="S166" i="1"/>
  <c r="S165" i="1"/>
  <c r="S164" i="1"/>
  <c r="S163" i="1"/>
  <c r="S210" i="1"/>
  <c r="S20" i="1"/>
  <c r="S160" i="1"/>
  <c r="S159" i="1"/>
  <c r="S158" i="1"/>
  <c r="S157" i="1"/>
  <c r="S138" i="1"/>
  <c r="S522" i="1"/>
  <c r="S154" i="1"/>
  <c r="S153" i="1"/>
  <c r="S152" i="1"/>
  <c r="X152" i="1" s="1"/>
  <c r="S151" i="1"/>
  <c r="S564" i="1"/>
  <c r="S86" i="1"/>
  <c r="S148" i="1"/>
  <c r="S147" i="1"/>
  <c r="S146" i="1"/>
  <c r="S145" i="1"/>
  <c r="S368" i="1"/>
  <c r="S161" i="1"/>
  <c r="S142" i="1"/>
  <c r="S141" i="1"/>
  <c r="S140" i="1"/>
  <c r="S139" i="1"/>
  <c r="S435" i="1"/>
  <c r="S137" i="1"/>
  <c r="S136" i="1"/>
  <c r="S135" i="1"/>
  <c r="S134" i="1"/>
  <c r="S133" i="1"/>
  <c r="S132" i="1"/>
  <c r="S131" i="1"/>
  <c r="S130" i="1"/>
  <c r="S129" i="1"/>
  <c r="S128" i="1"/>
  <c r="Z128" i="1" s="1"/>
  <c r="S127" i="1"/>
  <c r="X127" i="1" s="1"/>
  <c r="S126" i="1"/>
  <c r="Z126" i="1" s="1"/>
  <c r="S125" i="1"/>
  <c r="S124" i="1"/>
  <c r="Z124" i="1" s="1"/>
  <c r="S123" i="1"/>
  <c r="S122" i="1"/>
  <c r="Z122" i="1" s="1"/>
  <c r="S121" i="1"/>
  <c r="S120" i="1"/>
  <c r="Z120" i="1" s="1"/>
  <c r="S119" i="1"/>
  <c r="S118" i="1"/>
  <c r="Z118" i="1" s="1"/>
  <c r="S117" i="1"/>
  <c r="S116" i="1"/>
  <c r="Z116" i="1" s="1"/>
  <c r="S115" i="1"/>
  <c r="S114" i="1"/>
  <c r="Z114" i="1" s="1"/>
  <c r="S113" i="1"/>
  <c r="S112" i="1"/>
  <c r="Z112" i="1" s="1"/>
  <c r="S111" i="1"/>
  <c r="X111" i="1" s="1"/>
  <c r="S110" i="1"/>
  <c r="Z110" i="1" s="1"/>
  <c r="S109" i="1"/>
  <c r="S108" i="1"/>
  <c r="Z108" i="1" s="1"/>
  <c r="S107" i="1"/>
  <c r="S106" i="1"/>
  <c r="Z106" i="1" s="1"/>
  <c r="S105" i="1"/>
  <c r="S104" i="1"/>
  <c r="Z104" i="1" s="1"/>
  <c r="S103" i="1"/>
  <c r="S102" i="1"/>
  <c r="Z102" i="1" s="1"/>
  <c r="S101" i="1"/>
  <c r="S100" i="1"/>
  <c r="Z100" i="1" s="1"/>
  <c r="S99" i="1"/>
  <c r="S98" i="1"/>
  <c r="Z98" i="1" s="1"/>
  <c r="S97" i="1"/>
  <c r="S96" i="1"/>
  <c r="Z96" i="1" s="1"/>
  <c r="S95" i="1"/>
  <c r="X95" i="1" s="1"/>
  <c r="S94" i="1"/>
  <c r="Z94" i="1" s="1"/>
  <c r="S93" i="1"/>
  <c r="S92" i="1"/>
  <c r="Z92" i="1" s="1"/>
  <c r="S197" i="1"/>
  <c r="S90" i="1"/>
  <c r="Z90" i="1" s="1"/>
  <c r="S89" i="1"/>
  <c r="S88" i="1"/>
  <c r="Z88" i="1" s="1"/>
  <c r="S87" i="1"/>
  <c r="S51" i="1"/>
  <c r="Z51" i="1" s="1"/>
  <c r="S85" i="1"/>
  <c r="S84" i="1"/>
  <c r="Z84" i="1" s="1"/>
  <c r="S83" i="1"/>
  <c r="S82" i="1"/>
  <c r="Z82" i="1" s="1"/>
  <c r="S15" i="1"/>
  <c r="S80" i="1"/>
  <c r="Z80" i="1" s="1"/>
  <c r="S79" i="1"/>
  <c r="X79" i="1" s="1"/>
  <c r="S78" i="1"/>
  <c r="Z78" i="1" s="1"/>
  <c r="S77" i="1"/>
  <c r="S277" i="1"/>
  <c r="Z277" i="1" s="1"/>
  <c r="S75" i="1"/>
  <c r="S74" i="1"/>
  <c r="Z74" i="1" s="1"/>
  <c r="S73" i="1"/>
  <c r="S72" i="1"/>
  <c r="Z72" i="1" s="1"/>
  <c r="S81" i="1"/>
  <c r="S70" i="1"/>
  <c r="Z70" i="1" s="1"/>
  <c r="S69" i="1"/>
  <c r="S68" i="1"/>
  <c r="Z68" i="1" s="1"/>
  <c r="S67" i="1"/>
  <c r="S155" i="1"/>
  <c r="Z155" i="1" s="1"/>
  <c r="S65" i="1"/>
  <c r="S64" i="1"/>
  <c r="Z64" i="1" s="1"/>
  <c r="S63" i="1"/>
  <c r="X63" i="1" s="1"/>
  <c r="S62" i="1"/>
  <c r="Z62" i="1" s="1"/>
  <c r="S191" i="1"/>
  <c r="S60" i="1"/>
  <c r="Z60" i="1" s="1"/>
  <c r="S59" i="1"/>
  <c r="S58" i="1"/>
  <c r="Z58" i="1" s="1"/>
  <c r="S57" i="1"/>
  <c r="S46" i="1"/>
  <c r="Z46" i="1" s="1"/>
  <c r="S55" i="1"/>
  <c r="S54" i="1"/>
  <c r="Z54" i="1" s="1"/>
  <c r="S53" i="1"/>
  <c r="S52" i="1"/>
  <c r="Z52" i="1" s="1"/>
  <c r="S10" i="1"/>
  <c r="S50" i="1"/>
  <c r="Z50" i="1" s="1"/>
  <c r="S49" i="1"/>
  <c r="S48" i="1"/>
  <c r="Z48" i="1" s="1"/>
  <c r="S47" i="1"/>
  <c r="X47" i="1" s="1"/>
  <c r="S272" i="1"/>
  <c r="Z272" i="1" s="1"/>
  <c r="S45" i="1"/>
  <c r="S44" i="1"/>
  <c r="Z44" i="1" s="1"/>
  <c r="S43" i="1"/>
  <c r="S42" i="1"/>
  <c r="Z42" i="1" s="1"/>
  <c r="S76" i="1"/>
  <c r="S40" i="1"/>
  <c r="Z40" i="1" s="1"/>
  <c r="S39" i="1"/>
  <c r="S38" i="1"/>
  <c r="Z38" i="1" s="1"/>
  <c r="S37" i="1"/>
  <c r="S149" i="1"/>
  <c r="Z149" i="1" s="1"/>
  <c r="S35" i="1"/>
  <c r="S34" i="1"/>
  <c r="Z34" i="1" s="1"/>
  <c r="S33" i="1"/>
  <c r="S32" i="1"/>
  <c r="Z32" i="1" s="1"/>
  <c r="S31" i="1"/>
  <c r="X31" i="1" s="1"/>
  <c r="S185" i="1"/>
  <c r="Z185" i="1" s="1"/>
  <c r="S29" i="1"/>
  <c r="S28" i="1"/>
  <c r="Z28" i="1" s="1"/>
  <c r="S27" i="1"/>
  <c r="S26" i="1"/>
  <c r="Z26" i="1" s="1"/>
  <c r="S41" i="1"/>
  <c r="S24" i="1"/>
  <c r="Z24" i="1" s="1"/>
  <c r="S23" i="1"/>
  <c r="S22" i="1"/>
  <c r="Z22" i="1" s="1"/>
  <c r="S21" i="1"/>
  <c r="S5" i="1"/>
  <c r="Z5" i="1" s="1"/>
  <c r="S19" i="1"/>
  <c r="S18" i="1"/>
  <c r="Z18" i="1" s="1"/>
  <c r="S17" i="1"/>
  <c r="S16" i="1"/>
  <c r="Z16" i="1" s="1"/>
  <c r="S223" i="1"/>
  <c r="X223" i="1" s="1"/>
  <c r="S14" i="1"/>
  <c r="Z14" i="1" s="1"/>
  <c r="S13" i="1"/>
  <c r="S12" i="1"/>
  <c r="Z12" i="1" s="1"/>
  <c r="S11" i="1"/>
  <c r="S71" i="1"/>
  <c r="Z71" i="1" s="1"/>
  <c r="S9" i="1"/>
  <c r="S8" i="1"/>
  <c r="Z8" i="1" s="1"/>
  <c r="S7" i="1"/>
  <c r="S6" i="1"/>
  <c r="Z6" i="1" s="1"/>
  <c r="S143" i="1"/>
  <c r="S4" i="1"/>
  <c r="Z4" i="1" s="1"/>
  <c r="S3" i="1"/>
  <c r="S2" i="1"/>
  <c r="Z2" i="1" s="1"/>
  <c r="S286" i="1"/>
  <c r="S192" i="1"/>
  <c r="Z192" i="1" s="1"/>
  <c r="S405" i="1"/>
  <c r="X405" i="1" s="1"/>
  <c r="S529" i="1"/>
  <c r="Z529" i="1" s="1"/>
  <c r="S528" i="1"/>
  <c r="S527" i="1"/>
  <c r="Z527" i="1" s="1"/>
  <c r="S526" i="1"/>
  <c r="S525" i="1"/>
  <c r="Z525" i="1" s="1"/>
  <c r="S524" i="1"/>
  <c r="S36" i="1"/>
  <c r="Z36" i="1" s="1"/>
  <c r="S66" i="1"/>
  <c r="S521" i="1"/>
  <c r="Z521" i="1" s="1"/>
  <c r="S520" i="1"/>
  <c r="S519" i="1"/>
  <c r="Z519" i="1" s="1"/>
  <c r="S518" i="1"/>
  <c r="S517" i="1"/>
  <c r="Z517" i="1" s="1"/>
  <c r="S516" i="1"/>
  <c r="S515" i="1"/>
  <c r="Z515" i="1" s="1"/>
  <c r="S514" i="1"/>
  <c r="X514" i="1" s="1"/>
  <c r="S513" i="1"/>
  <c r="Z513" i="1" s="1"/>
  <c r="S512" i="1"/>
  <c r="S511" i="1"/>
  <c r="Z511" i="1" s="1"/>
  <c r="S510" i="1"/>
  <c r="S509" i="1"/>
  <c r="Z509" i="1" s="1"/>
  <c r="S508" i="1"/>
  <c r="S507" i="1"/>
  <c r="Z507" i="1" s="1"/>
  <c r="S506" i="1"/>
  <c r="S505" i="1"/>
  <c r="Z505" i="1" s="1"/>
  <c r="S504" i="1"/>
  <c r="S503" i="1"/>
  <c r="Z503" i="1" s="1"/>
  <c r="S502" i="1"/>
  <c r="S501" i="1"/>
  <c r="Z501" i="1" s="1"/>
  <c r="S500" i="1"/>
  <c r="S499" i="1"/>
  <c r="Z499" i="1" s="1"/>
  <c r="S498" i="1"/>
  <c r="X498" i="1" s="1"/>
  <c r="S497" i="1"/>
  <c r="Z497" i="1" s="1"/>
  <c r="S496" i="1"/>
  <c r="Z496" i="1" s="1"/>
  <c r="S495" i="1"/>
  <c r="Z495" i="1" s="1"/>
  <c r="S494" i="1"/>
  <c r="Z494" i="1" s="1"/>
  <c r="S493" i="1"/>
  <c r="Z493" i="1" s="1"/>
  <c r="S492" i="1"/>
  <c r="Z492" i="1" s="1"/>
  <c r="S491" i="1"/>
  <c r="Z491" i="1" s="1"/>
  <c r="S490" i="1"/>
  <c r="Z490" i="1" s="1"/>
  <c r="S489" i="1"/>
  <c r="Z489" i="1" s="1"/>
  <c r="S488" i="1"/>
  <c r="Z488" i="1" s="1"/>
  <c r="S487" i="1"/>
  <c r="Z487" i="1" s="1"/>
  <c r="S486" i="1"/>
  <c r="Z486" i="1" s="1"/>
  <c r="S485" i="1"/>
  <c r="Z485" i="1" s="1"/>
  <c r="S484" i="1"/>
  <c r="Z484" i="1" s="1"/>
  <c r="S483" i="1"/>
  <c r="Z483" i="1" s="1"/>
  <c r="S482" i="1"/>
  <c r="Z482" i="1" s="1"/>
  <c r="S481" i="1"/>
  <c r="Z481" i="1" s="1"/>
  <c r="S480" i="1"/>
  <c r="Z480" i="1" s="1"/>
  <c r="S479" i="1"/>
  <c r="Z479" i="1" s="1"/>
  <c r="S478" i="1"/>
  <c r="Z478" i="1" s="1"/>
  <c r="S477" i="1"/>
  <c r="Z477" i="1" s="1"/>
  <c r="S476" i="1"/>
  <c r="Z476" i="1" s="1"/>
  <c r="S475" i="1"/>
  <c r="Z475" i="1" s="1"/>
  <c r="S474" i="1"/>
  <c r="Z474" i="1" s="1"/>
  <c r="S473" i="1"/>
  <c r="Z473" i="1" s="1"/>
  <c r="S472" i="1"/>
  <c r="Z472" i="1" s="1"/>
  <c r="S471" i="1"/>
  <c r="Z471" i="1" s="1"/>
  <c r="S470" i="1"/>
  <c r="Z470" i="1" s="1"/>
  <c r="S469" i="1"/>
  <c r="Z469" i="1" s="1"/>
  <c r="S468" i="1"/>
  <c r="Z468" i="1" s="1"/>
  <c r="S467" i="1"/>
  <c r="Z467" i="1" s="1"/>
  <c r="S466" i="1"/>
  <c r="X466" i="1" s="1"/>
  <c r="S465" i="1"/>
  <c r="Z465" i="1" s="1"/>
  <c r="S464" i="1"/>
  <c r="Z464" i="1" s="1"/>
  <c r="S463" i="1"/>
  <c r="Z463" i="1" s="1"/>
  <c r="S462" i="1"/>
  <c r="Z462" i="1" s="1"/>
  <c r="S461" i="1"/>
  <c r="Z461" i="1" s="1"/>
  <c r="S460" i="1"/>
  <c r="Z460" i="1" s="1"/>
  <c r="S459" i="1"/>
  <c r="Z459" i="1" s="1"/>
  <c r="S458" i="1"/>
  <c r="Z458" i="1" s="1"/>
  <c r="S457" i="1"/>
  <c r="Z457" i="1" s="1"/>
  <c r="S456" i="1"/>
  <c r="Z456" i="1" s="1"/>
  <c r="S455" i="1"/>
  <c r="Z455" i="1" s="1"/>
  <c r="S454" i="1"/>
  <c r="Z454" i="1" s="1"/>
  <c r="S453" i="1"/>
  <c r="Z453" i="1" s="1"/>
  <c r="S452" i="1"/>
  <c r="Z452" i="1" s="1"/>
  <c r="S451" i="1"/>
  <c r="Z451" i="1" s="1"/>
  <c r="S450" i="1"/>
  <c r="Z450" i="1" s="1"/>
  <c r="S449" i="1"/>
  <c r="Z449" i="1" s="1"/>
  <c r="S448" i="1"/>
  <c r="Z448" i="1" s="1"/>
  <c r="S447" i="1"/>
  <c r="Z447" i="1" s="1"/>
  <c r="S446" i="1"/>
  <c r="Z446" i="1" s="1"/>
  <c r="S445" i="1"/>
  <c r="Z445" i="1" s="1"/>
  <c r="S285" i="1"/>
  <c r="Z285" i="1" s="1"/>
  <c r="S284" i="1"/>
  <c r="Z284" i="1" s="1"/>
  <c r="S283" i="1"/>
  <c r="Z283" i="1" s="1"/>
  <c r="S282" i="1"/>
  <c r="Z282" i="1" s="1"/>
  <c r="S281" i="1"/>
  <c r="Z281" i="1" s="1"/>
  <c r="S280" i="1"/>
  <c r="Z280" i="1" s="1"/>
  <c r="S434" i="1"/>
  <c r="Z434" i="1" s="1"/>
  <c r="S588" i="1"/>
  <c r="Z588" i="1" s="1"/>
  <c r="S587" i="1"/>
  <c r="Z587" i="1" s="1"/>
  <c r="S586" i="1"/>
  <c r="Z586" i="1" s="1"/>
  <c r="S585" i="1"/>
  <c r="Z585" i="1" s="1"/>
  <c r="S584" i="1"/>
  <c r="Z584" i="1" s="1"/>
  <c r="S583" i="1"/>
  <c r="Z583" i="1" s="1"/>
  <c r="S582" i="1"/>
  <c r="Z582" i="1" s="1"/>
  <c r="S581" i="1"/>
  <c r="Z581" i="1" s="1"/>
  <c r="S580" i="1"/>
  <c r="Z580" i="1" s="1"/>
  <c r="S579" i="1"/>
  <c r="Z579" i="1" s="1"/>
  <c r="S578" i="1"/>
  <c r="Z578" i="1" s="1"/>
  <c r="S577" i="1"/>
  <c r="Z577" i="1" s="1"/>
  <c r="S576" i="1"/>
  <c r="Z576" i="1" s="1"/>
  <c r="S575" i="1"/>
  <c r="Z575" i="1" s="1"/>
  <c r="S574" i="1"/>
  <c r="Z574" i="1" s="1"/>
  <c r="S573" i="1"/>
  <c r="Z573" i="1" s="1"/>
  <c r="S572" i="1"/>
  <c r="Z572" i="1" s="1"/>
  <c r="S571" i="1"/>
  <c r="Z571" i="1" s="1"/>
  <c r="S570" i="1"/>
  <c r="Z570" i="1" s="1"/>
  <c r="S569" i="1"/>
  <c r="Z569" i="1" s="1"/>
  <c r="S389" i="1"/>
  <c r="Z389" i="1" s="1"/>
  <c r="S559" i="1"/>
  <c r="Z559" i="1" s="1"/>
  <c r="S413" i="1"/>
  <c r="Z413" i="1" s="1"/>
  <c r="S289" i="1"/>
  <c r="Z289" i="1" s="1"/>
  <c r="S204" i="1"/>
  <c r="Z204" i="1" s="1"/>
  <c r="S563" i="1"/>
  <c r="Z563" i="1" s="1"/>
  <c r="S562" i="1"/>
  <c r="Z562" i="1" s="1"/>
  <c r="S561" i="1"/>
  <c r="Z561" i="1" s="1"/>
  <c r="S560" i="1"/>
  <c r="Z560" i="1" s="1"/>
  <c r="S288" i="1"/>
  <c r="Z288" i="1" s="1"/>
  <c r="S558" i="1"/>
  <c r="Z558" i="1" s="1"/>
  <c r="S557" i="1"/>
  <c r="Z557" i="1" s="1"/>
  <c r="S556" i="1"/>
  <c r="Z556" i="1" s="1"/>
  <c r="S555" i="1"/>
  <c r="Z555" i="1" s="1"/>
  <c r="S554" i="1"/>
  <c r="Z554" i="1" s="1"/>
  <c r="S553" i="1"/>
  <c r="Z553" i="1" s="1"/>
  <c r="S552" i="1"/>
  <c r="Z552" i="1" s="1"/>
  <c r="S551" i="1"/>
  <c r="Z551" i="1" s="1"/>
  <c r="S550" i="1"/>
  <c r="Z550" i="1" s="1"/>
  <c r="S549" i="1"/>
  <c r="Z549" i="1" s="1"/>
  <c r="S548" i="1"/>
  <c r="Z548" i="1" s="1"/>
  <c r="S547" i="1"/>
  <c r="Z547" i="1" s="1"/>
  <c r="S546" i="1"/>
  <c r="Z546" i="1" s="1"/>
  <c r="S545" i="1"/>
  <c r="Z545" i="1" s="1"/>
  <c r="S544" i="1"/>
  <c r="Z544" i="1" s="1"/>
  <c r="S543" i="1"/>
  <c r="Z543" i="1" s="1"/>
  <c r="S542" i="1"/>
  <c r="Z542" i="1" s="1"/>
  <c r="S541" i="1"/>
  <c r="Z541" i="1" s="1"/>
  <c r="S444" i="1"/>
  <c r="Z444" i="1" s="1"/>
  <c r="S443" i="1"/>
  <c r="Z443" i="1" s="1"/>
  <c r="S442" i="1"/>
  <c r="Z442" i="1" s="1"/>
  <c r="S441" i="1"/>
  <c r="Z441" i="1" s="1"/>
  <c r="S198" i="1"/>
  <c r="Z198" i="1" s="1"/>
  <c r="S409" i="1"/>
  <c r="Z409" i="1" s="1"/>
  <c r="S287" i="1"/>
  <c r="Z287" i="1" s="1"/>
  <c r="S385" i="1"/>
  <c r="Z385" i="1" s="1"/>
  <c r="S279" i="1"/>
  <c r="Z279" i="1" s="1"/>
  <c r="S186" i="1"/>
  <c r="Z186" i="1" s="1"/>
  <c r="S540" i="1"/>
  <c r="Z540" i="1" s="1"/>
  <c r="S401" i="1"/>
  <c r="Z401" i="1" s="1"/>
  <c r="S530" i="1"/>
  <c r="Z530" i="1" s="1"/>
  <c r="S433" i="1"/>
  <c r="Z433" i="1" s="1"/>
  <c r="S432" i="1"/>
  <c r="Z432" i="1" s="1"/>
  <c r="S431" i="1"/>
  <c r="Z431" i="1" s="1"/>
  <c r="S430" i="1"/>
  <c r="Z430" i="1" s="1"/>
  <c r="X401" i="1" l="1"/>
  <c r="X545" i="1"/>
  <c r="X561" i="1"/>
  <c r="X577" i="1"/>
  <c r="X281" i="1"/>
  <c r="X472" i="1"/>
  <c r="X240" i="1"/>
  <c r="X433" i="1"/>
  <c r="X543" i="1"/>
  <c r="X288" i="1"/>
  <c r="X575" i="1"/>
  <c r="X448" i="1"/>
  <c r="X480" i="1"/>
  <c r="X304" i="1"/>
  <c r="X441" i="1"/>
  <c r="X553" i="1"/>
  <c r="X569" i="1"/>
  <c r="X585" i="1"/>
  <c r="X456" i="1"/>
  <c r="X488" i="1"/>
  <c r="X336" i="1"/>
  <c r="X440" i="1"/>
  <c r="Z63" i="1"/>
  <c r="X409" i="1"/>
  <c r="X551" i="1"/>
  <c r="X559" i="1"/>
  <c r="X583" i="1"/>
  <c r="X464" i="1"/>
  <c r="X496" i="1"/>
  <c r="X208" i="1"/>
  <c r="X400" i="1"/>
  <c r="X462" i="1"/>
  <c r="X470" i="1"/>
  <c r="X486" i="1"/>
  <c r="Z127" i="1"/>
  <c r="X431" i="1"/>
  <c r="X385" i="1"/>
  <c r="X541" i="1"/>
  <c r="X549" i="1"/>
  <c r="X557" i="1"/>
  <c r="X289" i="1"/>
  <c r="X573" i="1"/>
  <c r="X581" i="1"/>
  <c r="X285" i="1"/>
  <c r="X452" i="1"/>
  <c r="X460" i="1"/>
  <c r="X468" i="1"/>
  <c r="X476" i="1"/>
  <c r="X484" i="1"/>
  <c r="X492" i="1"/>
  <c r="X30" i="1"/>
  <c r="Z466" i="1"/>
  <c r="X434" i="1"/>
  <c r="X446" i="1"/>
  <c r="X454" i="1"/>
  <c r="X478" i="1"/>
  <c r="X494" i="1"/>
  <c r="X186" i="1"/>
  <c r="X443" i="1"/>
  <c r="X547" i="1"/>
  <c r="X555" i="1"/>
  <c r="X563" i="1"/>
  <c r="X571" i="1"/>
  <c r="X579" i="1"/>
  <c r="X587" i="1"/>
  <c r="X283" i="1"/>
  <c r="X450" i="1"/>
  <c r="X458" i="1"/>
  <c r="X474" i="1"/>
  <c r="X482" i="1"/>
  <c r="X490" i="1"/>
  <c r="Z405" i="1"/>
  <c r="Z216" i="1"/>
  <c r="Z130" i="1"/>
  <c r="X130" i="1"/>
  <c r="Z142" i="1"/>
  <c r="X142" i="1"/>
  <c r="Z154" i="1"/>
  <c r="X154" i="1"/>
  <c r="Z166" i="1"/>
  <c r="X166" i="1"/>
  <c r="Z178" i="1"/>
  <c r="X178" i="1"/>
  <c r="Z190" i="1"/>
  <c r="X190" i="1"/>
  <c r="Z202" i="1"/>
  <c r="X202" i="1"/>
  <c r="Z218" i="1"/>
  <c r="X218" i="1"/>
  <c r="Z230" i="1"/>
  <c r="X230" i="1"/>
  <c r="Z242" i="1"/>
  <c r="X242" i="1"/>
  <c r="Z254" i="1"/>
  <c r="X254" i="1"/>
  <c r="Z266" i="1"/>
  <c r="X266" i="1"/>
  <c r="Z438" i="1"/>
  <c r="X438" i="1"/>
  <c r="Z290" i="1"/>
  <c r="X290" i="1"/>
  <c r="Z302" i="1"/>
  <c r="X302" i="1"/>
  <c r="Z318" i="1"/>
  <c r="X318" i="1"/>
  <c r="Z334" i="1"/>
  <c r="X334" i="1"/>
  <c r="Z342" i="1"/>
  <c r="X342" i="1"/>
  <c r="Z358" i="1"/>
  <c r="X358" i="1"/>
  <c r="Z589" i="1"/>
  <c r="X589" i="1"/>
  <c r="Z378" i="1"/>
  <c r="X378" i="1"/>
  <c r="Z386" i="1"/>
  <c r="X386" i="1"/>
  <c r="Z398" i="1"/>
  <c r="X398" i="1"/>
  <c r="Z410" i="1"/>
  <c r="X410" i="1"/>
  <c r="Z417" i="1"/>
  <c r="X417" i="1"/>
  <c r="X517" i="1"/>
  <c r="X525" i="1"/>
  <c r="X71" i="1"/>
  <c r="X34" i="1"/>
  <c r="X58" i="1"/>
  <c r="X155" i="1"/>
  <c r="X74" i="1"/>
  <c r="X114" i="1"/>
  <c r="X122" i="1"/>
  <c r="Z502" i="1"/>
  <c r="X502" i="1"/>
  <c r="Z510" i="1"/>
  <c r="X510" i="1"/>
  <c r="Z526" i="1"/>
  <c r="X526" i="1"/>
  <c r="X7" i="1"/>
  <c r="Z7" i="1"/>
  <c r="Z19" i="1"/>
  <c r="X19" i="1"/>
  <c r="Z43" i="1"/>
  <c r="X43" i="1"/>
  <c r="X55" i="1"/>
  <c r="Z55" i="1"/>
  <c r="Z67" i="1"/>
  <c r="X67" i="1"/>
  <c r="Z75" i="1"/>
  <c r="X75" i="1"/>
  <c r="Z197" i="1"/>
  <c r="X197" i="1"/>
  <c r="Z107" i="1"/>
  <c r="X107" i="1"/>
  <c r="Z151" i="1"/>
  <c r="X151" i="1"/>
  <c r="Z522" i="1"/>
  <c r="X522" i="1"/>
  <c r="Z159" i="1"/>
  <c r="X159" i="1"/>
  <c r="Z163" i="1"/>
  <c r="X163" i="1"/>
  <c r="Z56" i="1"/>
  <c r="X56" i="1"/>
  <c r="Z171" i="1"/>
  <c r="X171" i="1"/>
  <c r="Z175" i="1"/>
  <c r="X175" i="1"/>
  <c r="Z167" i="1"/>
  <c r="X167" i="1"/>
  <c r="Z183" i="1"/>
  <c r="X183" i="1"/>
  <c r="Z187" i="1"/>
  <c r="X187" i="1"/>
  <c r="Z523" i="1"/>
  <c r="X523" i="1"/>
  <c r="Z195" i="1"/>
  <c r="X195" i="1"/>
  <c r="Z199" i="1"/>
  <c r="X199" i="1"/>
  <c r="Z61" i="1"/>
  <c r="X61" i="1"/>
  <c r="Z207" i="1"/>
  <c r="X207" i="1"/>
  <c r="Z150" i="1"/>
  <c r="X150" i="1"/>
  <c r="Z566" i="1"/>
  <c r="X566" i="1"/>
  <c r="Z219" i="1"/>
  <c r="X219" i="1"/>
  <c r="Z173" i="1"/>
  <c r="X173" i="1"/>
  <c r="Z227" i="1"/>
  <c r="X227" i="1"/>
  <c r="Z231" i="1"/>
  <c r="X231" i="1"/>
  <c r="Z235" i="1"/>
  <c r="X235" i="1"/>
  <c r="Z239" i="1"/>
  <c r="X239" i="1"/>
  <c r="Z243" i="1"/>
  <c r="X243" i="1"/>
  <c r="Z247" i="1"/>
  <c r="X247" i="1"/>
  <c r="Z251" i="1"/>
  <c r="X251" i="1"/>
  <c r="Z255" i="1"/>
  <c r="X255" i="1"/>
  <c r="Z259" i="1"/>
  <c r="X259" i="1"/>
  <c r="Z263" i="1"/>
  <c r="X263" i="1"/>
  <c r="Z267" i="1"/>
  <c r="X267" i="1"/>
  <c r="X271" i="1"/>
  <c r="Z271" i="1"/>
  <c r="Z275" i="1"/>
  <c r="X275" i="1"/>
  <c r="Z156" i="1"/>
  <c r="X156" i="1"/>
  <c r="Z535" i="1"/>
  <c r="X535" i="1"/>
  <c r="X162" i="1"/>
  <c r="Z162" i="1"/>
  <c r="Z291" i="1"/>
  <c r="X291" i="1"/>
  <c r="Z295" i="1"/>
  <c r="X295" i="1"/>
  <c r="Z299" i="1"/>
  <c r="X299" i="1"/>
  <c r="Z307" i="1"/>
  <c r="X307" i="1"/>
  <c r="Z311" i="1"/>
  <c r="X311" i="1"/>
  <c r="Z315" i="1"/>
  <c r="X315" i="1"/>
  <c r="X319" i="1"/>
  <c r="Z319" i="1"/>
  <c r="Z323" i="1"/>
  <c r="X323" i="1"/>
  <c r="Z327" i="1"/>
  <c r="X327" i="1"/>
  <c r="Z331" i="1"/>
  <c r="X331" i="1"/>
  <c r="X335" i="1"/>
  <c r="Z335" i="1"/>
  <c r="Z339" i="1"/>
  <c r="X339" i="1"/>
  <c r="Z343" i="1"/>
  <c r="X343" i="1"/>
  <c r="Z347" i="1"/>
  <c r="X347" i="1"/>
  <c r="X351" i="1"/>
  <c r="Z351" i="1"/>
  <c r="Z355" i="1"/>
  <c r="X355" i="1"/>
  <c r="Z359" i="1"/>
  <c r="X359" i="1"/>
  <c r="Z363" i="1"/>
  <c r="X363" i="1"/>
  <c r="Z168" i="1"/>
  <c r="X168" i="1"/>
  <c r="Z375" i="1"/>
  <c r="X375" i="1"/>
  <c r="Z379" i="1"/>
  <c r="X379" i="1"/>
  <c r="X383" i="1"/>
  <c r="Z383" i="1"/>
  <c r="Z387" i="1"/>
  <c r="X387" i="1"/>
  <c r="Z391" i="1"/>
  <c r="X391" i="1"/>
  <c r="Z395" i="1"/>
  <c r="X395" i="1"/>
  <c r="X399" i="1"/>
  <c r="Z399" i="1"/>
  <c r="Z403" i="1"/>
  <c r="X403" i="1"/>
  <c r="Z407" i="1"/>
  <c r="X407" i="1"/>
  <c r="Z411" i="1"/>
  <c r="X411" i="1"/>
  <c r="X421" i="1"/>
  <c r="Z421" i="1"/>
  <c r="Z414" i="1"/>
  <c r="X414" i="1"/>
  <c r="Z418" i="1"/>
  <c r="X418" i="1"/>
  <c r="Z425" i="1"/>
  <c r="X425" i="1"/>
  <c r="X499" i="1"/>
  <c r="X507" i="1"/>
  <c r="X515" i="1"/>
  <c r="X36" i="1"/>
  <c r="X192" i="1"/>
  <c r="X8" i="1"/>
  <c r="X16" i="1"/>
  <c r="X24" i="1"/>
  <c r="X32" i="1"/>
  <c r="X40" i="1"/>
  <c r="X48" i="1"/>
  <c r="X46" i="1"/>
  <c r="X64" i="1"/>
  <c r="X72" i="1"/>
  <c r="X80" i="1"/>
  <c r="X88" i="1"/>
  <c r="X96" i="1"/>
  <c r="X104" i="1"/>
  <c r="X112" i="1"/>
  <c r="X120" i="1"/>
  <c r="X128" i="1"/>
  <c r="X248" i="1"/>
  <c r="X214" i="1"/>
  <c r="X312" i="1"/>
  <c r="X344" i="1"/>
  <c r="X376" i="1"/>
  <c r="X408" i="1"/>
  <c r="Z223" i="1"/>
  <c r="Z79" i="1"/>
  <c r="Z303" i="1"/>
  <c r="Z435" i="1"/>
  <c r="X435" i="1"/>
  <c r="Z564" i="1"/>
  <c r="X564" i="1"/>
  <c r="Z158" i="1"/>
  <c r="X158" i="1"/>
  <c r="Z170" i="1"/>
  <c r="X170" i="1"/>
  <c r="Z565" i="1"/>
  <c r="X565" i="1"/>
  <c r="Z211" i="1"/>
  <c r="X211" i="1"/>
  <c r="Z437" i="1"/>
  <c r="X437" i="1"/>
  <c r="Z222" i="1"/>
  <c r="X222" i="1"/>
  <c r="Z234" i="1"/>
  <c r="X234" i="1"/>
  <c r="Z250" i="1"/>
  <c r="X250" i="1"/>
  <c r="Z262" i="1"/>
  <c r="X262" i="1"/>
  <c r="Z274" i="1"/>
  <c r="X274" i="1"/>
  <c r="Z371" i="1"/>
  <c r="X371" i="1"/>
  <c r="Z294" i="1"/>
  <c r="X294" i="1"/>
  <c r="Z306" i="1"/>
  <c r="X306" i="1"/>
  <c r="Z322" i="1"/>
  <c r="X322" i="1"/>
  <c r="Z330" i="1"/>
  <c r="X330" i="1"/>
  <c r="Z346" i="1"/>
  <c r="X346" i="1"/>
  <c r="Z354" i="1"/>
  <c r="X354" i="1"/>
  <c r="Z366" i="1"/>
  <c r="X366" i="1"/>
  <c r="Z382" i="1"/>
  <c r="X382" i="1"/>
  <c r="Z394" i="1"/>
  <c r="X394" i="1"/>
  <c r="Z406" i="1"/>
  <c r="X406" i="1"/>
  <c r="Z428" i="1"/>
  <c r="X428" i="1"/>
  <c r="X501" i="1"/>
  <c r="X26" i="1"/>
  <c r="X42" i="1"/>
  <c r="X82" i="1"/>
  <c r="X98" i="1"/>
  <c r="X106" i="1"/>
  <c r="X506" i="1"/>
  <c r="Z506" i="1"/>
  <c r="Z518" i="1"/>
  <c r="X518" i="1"/>
  <c r="X66" i="1"/>
  <c r="Z66" i="1"/>
  <c r="Z3" i="1"/>
  <c r="X3" i="1"/>
  <c r="Z11" i="1"/>
  <c r="X11" i="1"/>
  <c r="X23" i="1"/>
  <c r="Z23" i="1"/>
  <c r="Z35" i="1"/>
  <c r="X35" i="1"/>
  <c r="X39" i="1"/>
  <c r="Z39" i="1"/>
  <c r="Z10" i="1"/>
  <c r="X10" i="1"/>
  <c r="Z59" i="1"/>
  <c r="X59" i="1"/>
  <c r="X81" i="1"/>
  <c r="Z81" i="1"/>
  <c r="Z83" i="1"/>
  <c r="X83" i="1"/>
  <c r="Z99" i="1"/>
  <c r="X99" i="1"/>
  <c r="X119" i="1"/>
  <c r="Z119" i="1"/>
  <c r="Z123" i="1"/>
  <c r="X123" i="1"/>
  <c r="Z131" i="1"/>
  <c r="X131" i="1"/>
  <c r="Z135" i="1"/>
  <c r="X135" i="1"/>
  <c r="Z139" i="1"/>
  <c r="X139" i="1"/>
  <c r="Z161" i="1"/>
  <c r="X161" i="1"/>
  <c r="Z132" i="1"/>
  <c r="X132" i="1"/>
  <c r="Z136" i="1"/>
  <c r="X136" i="1"/>
  <c r="Z140" i="1"/>
  <c r="X140" i="1"/>
  <c r="Z368" i="1"/>
  <c r="X368" i="1"/>
  <c r="Z148" i="1"/>
  <c r="X148" i="1"/>
  <c r="Z138" i="1"/>
  <c r="X138" i="1"/>
  <c r="Z160" i="1"/>
  <c r="X160" i="1"/>
  <c r="Z164" i="1"/>
  <c r="X164" i="1"/>
  <c r="Z531" i="1"/>
  <c r="X531" i="1"/>
  <c r="Z172" i="1"/>
  <c r="X172" i="1"/>
  <c r="Z176" i="1"/>
  <c r="X176" i="1"/>
  <c r="Z369" i="1"/>
  <c r="X369" i="1"/>
  <c r="Z188" i="1"/>
  <c r="X188" i="1"/>
  <c r="Z196" i="1"/>
  <c r="X196" i="1"/>
  <c r="Z532" i="1"/>
  <c r="X532" i="1"/>
  <c r="Z212" i="1"/>
  <c r="X212" i="1"/>
  <c r="Z220" i="1"/>
  <c r="X220" i="1"/>
  <c r="Z228" i="1"/>
  <c r="X228" i="1"/>
  <c r="Z236" i="1"/>
  <c r="X236" i="1"/>
  <c r="Z244" i="1"/>
  <c r="X244" i="1"/>
  <c r="Z252" i="1"/>
  <c r="X252" i="1"/>
  <c r="Z260" i="1"/>
  <c r="X260" i="1"/>
  <c r="Z268" i="1"/>
  <c r="X268" i="1"/>
  <c r="Z276" i="1"/>
  <c r="X276" i="1"/>
  <c r="Z439" i="1"/>
  <c r="X439" i="1"/>
  <c r="Z292" i="1"/>
  <c r="X292" i="1"/>
  <c r="Z300" i="1"/>
  <c r="X300" i="1"/>
  <c r="Z308" i="1"/>
  <c r="X308" i="1"/>
  <c r="Z316" i="1"/>
  <c r="X316" i="1"/>
  <c r="Z324" i="1"/>
  <c r="X324" i="1"/>
  <c r="Z332" i="1"/>
  <c r="X332" i="1"/>
  <c r="Z340" i="1"/>
  <c r="X340" i="1"/>
  <c r="Z348" i="1"/>
  <c r="X348" i="1"/>
  <c r="Z356" i="1"/>
  <c r="X356" i="1"/>
  <c r="Z364" i="1"/>
  <c r="X364" i="1"/>
  <c r="Z224" i="1"/>
  <c r="X224" i="1"/>
  <c r="Z380" i="1"/>
  <c r="X380" i="1"/>
  <c r="Z388" i="1"/>
  <c r="X388" i="1"/>
  <c r="Z396" i="1"/>
  <c r="X396" i="1"/>
  <c r="Z404" i="1"/>
  <c r="X404" i="1"/>
  <c r="Z412" i="1"/>
  <c r="X412" i="1"/>
  <c r="Z415" i="1"/>
  <c r="X415" i="1"/>
  <c r="Z427" i="1"/>
  <c r="X427" i="1"/>
  <c r="X430" i="1"/>
  <c r="X432" i="1"/>
  <c r="X530" i="1"/>
  <c r="X540" i="1"/>
  <c r="X279" i="1"/>
  <c r="X287" i="1"/>
  <c r="X198" i="1"/>
  <c r="X442" i="1"/>
  <c r="X444" i="1"/>
  <c r="X542" i="1"/>
  <c r="X544" i="1"/>
  <c r="X546" i="1"/>
  <c r="X548" i="1"/>
  <c r="X550" i="1"/>
  <c r="X552" i="1"/>
  <c r="X554" i="1"/>
  <c r="X556" i="1"/>
  <c r="X558" i="1"/>
  <c r="X560" i="1"/>
  <c r="X562" i="1"/>
  <c r="X204" i="1"/>
  <c r="X413" i="1"/>
  <c r="X389" i="1"/>
  <c r="X570" i="1"/>
  <c r="X572" i="1"/>
  <c r="X574" i="1"/>
  <c r="X576" i="1"/>
  <c r="X578" i="1"/>
  <c r="X580" i="1"/>
  <c r="X582" i="1"/>
  <c r="X584" i="1"/>
  <c r="X586" i="1"/>
  <c r="X588" i="1"/>
  <c r="X280" i="1"/>
  <c r="X282" i="1"/>
  <c r="X284" i="1"/>
  <c r="X445" i="1"/>
  <c r="X447" i="1"/>
  <c r="X449" i="1"/>
  <c r="X451" i="1"/>
  <c r="X453" i="1"/>
  <c r="X455" i="1"/>
  <c r="X457" i="1"/>
  <c r="X459" i="1"/>
  <c r="X461" i="1"/>
  <c r="X463" i="1"/>
  <c r="X465" i="1"/>
  <c r="X467" i="1"/>
  <c r="X469" i="1"/>
  <c r="X471" i="1"/>
  <c r="X473" i="1"/>
  <c r="X475" i="1"/>
  <c r="X477" i="1"/>
  <c r="X479" i="1"/>
  <c r="X481" i="1"/>
  <c r="X483" i="1"/>
  <c r="X485" i="1"/>
  <c r="X487" i="1"/>
  <c r="X489" i="1"/>
  <c r="X491" i="1"/>
  <c r="X493" i="1"/>
  <c r="X495" i="1"/>
  <c r="X497" i="1"/>
  <c r="X505" i="1"/>
  <c r="X513" i="1"/>
  <c r="X521" i="1"/>
  <c r="X529" i="1"/>
  <c r="X6" i="1"/>
  <c r="X14" i="1"/>
  <c r="X22" i="1"/>
  <c r="X185" i="1"/>
  <c r="X38" i="1"/>
  <c r="X272" i="1"/>
  <c r="X54" i="1"/>
  <c r="X62" i="1"/>
  <c r="X70" i="1"/>
  <c r="X78" i="1"/>
  <c r="X51" i="1"/>
  <c r="X94" i="1"/>
  <c r="X102" i="1"/>
  <c r="X110" i="1"/>
  <c r="X118" i="1"/>
  <c r="X126" i="1"/>
  <c r="X144" i="1"/>
  <c r="X213" i="1"/>
  <c r="X256" i="1"/>
  <c r="X215" i="1"/>
  <c r="X320" i="1"/>
  <c r="X352" i="1"/>
  <c r="X384" i="1"/>
  <c r="X423" i="1"/>
  <c r="Z498" i="1"/>
  <c r="Z31" i="1"/>
  <c r="Z95" i="1"/>
  <c r="Z152" i="1"/>
  <c r="Z367" i="1"/>
  <c r="Z134" i="1"/>
  <c r="X134" i="1"/>
  <c r="Z146" i="1"/>
  <c r="X146" i="1"/>
  <c r="Z210" i="1"/>
  <c r="X210" i="1"/>
  <c r="Z436" i="1"/>
  <c r="X436" i="1"/>
  <c r="Z182" i="1"/>
  <c r="X182" i="1"/>
  <c r="Z194" i="1"/>
  <c r="X194" i="1"/>
  <c r="Z206" i="1"/>
  <c r="X206" i="1"/>
  <c r="Z533" i="1"/>
  <c r="X533" i="1"/>
  <c r="Z226" i="1"/>
  <c r="X226" i="1"/>
  <c r="Z238" i="1"/>
  <c r="X238" i="1"/>
  <c r="Z246" i="1"/>
  <c r="X246" i="1"/>
  <c r="Z258" i="1"/>
  <c r="X258" i="1"/>
  <c r="Z270" i="1"/>
  <c r="X270" i="1"/>
  <c r="Z568" i="1"/>
  <c r="X568" i="1"/>
  <c r="Z298" i="1"/>
  <c r="X298" i="1"/>
  <c r="Z310" i="1"/>
  <c r="X310" i="1"/>
  <c r="Z314" i="1"/>
  <c r="X314" i="1"/>
  <c r="Z326" i="1"/>
  <c r="X326" i="1"/>
  <c r="Z338" i="1"/>
  <c r="X338" i="1"/>
  <c r="Z350" i="1"/>
  <c r="X350" i="1"/>
  <c r="Z362" i="1"/>
  <c r="X362" i="1"/>
  <c r="Z374" i="1"/>
  <c r="X374" i="1"/>
  <c r="Z390" i="1"/>
  <c r="X390" i="1"/>
  <c r="Z402" i="1"/>
  <c r="X402" i="1"/>
  <c r="Z420" i="1"/>
  <c r="X420" i="1"/>
  <c r="Z424" i="1"/>
  <c r="X424" i="1"/>
  <c r="X509" i="1"/>
  <c r="X2" i="1"/>
  <c r="X18" i="1"/>
  <c r="X50" i="1"/>
  <c r="X90" i="1"/>
  <c r="Z27" i="1"/>
  <c r="X27" i="1"/>
  <c r="X87" i="1"/>
  <c r="Z87" i="1"/>
  <c r="X103" i="1"/>
  <c r="Z103" i="1"/>
  <c r="Z115" i="1"/>
  <c r="X115" i="1"/>
  <c r="Z147" i="1"/>
  <c r="X147" i="1"/>
  <c r="Z500" i="1"/>
  <c r="X500" i="1"/>
  <c r="Z504" i="1"/>
  <c r="X504" i="1"/>
  <c r="Z508" i="1"/>
  <c r="X508" i="1"/>
  <c r="X512" i="1"/>
  <c r="Z512" i="1"/>
  <c r="Z516" i="1"/>
  <c r="X516" i="1"/>
  <c r="Z520" i="1"/>
  <c r="X520" i="1"/>
  <c r="Z524" i="1"/>
  <c r="X524" i="1"/>
  <c r="X528" i="1"/>
  <c r="Z528" i="1"/>
  <c r="Z286" i="1"/>
  <c r="X286" i="1"/>
  <c r="Z143" i="1"/>
  <c r="X143" i="1"/>
  <c r="Z9" i="1"/>
  <c r="X9" i="1"/>
  <c r="X13" i="1"/>
  <c r="Z13" i="1"/>
  <c r="Z17" i="1"/>
  <c r="X17" i="1"/>
  <c r="Z21" i="1"/>
  <c r="X21" i="1"/>
  <c r="Z41" i="1"/>
  <c r="X41" i="1"/>
  <c r="X29" i="1"/>
  <c r="Z29" i="1"/>
  <c r="Z33" i="1"/>
  <c r="X33" i="1"/>
  <c r="Z37" i="1"/>
  <c r="X37" i="1"/>
  <c r="Z76" i="1"/>
  <c r="X76" i="1"/>
  <c r="X45" i="1"/>
  <c r="Z45" i="1"/>
  <c r="Z49" i="1"/>
  <c r="X49" i="1"/>
  <c r="Z53" i="1"/>
  <c r="X53" i="1"/>
  <c r="Z57" i="1"/>
  <c r="X57" i="1"/>
  <c r="X191" i="1"/>
  <c r="Z191" i="1"/>
  <c r="Z65" i="1"/>
  <c r="X65" i="1"/>
  <c r="Z69" i="1"/>
  <c r="X69" i="1"/>
  <c r="Z73" i="1"/>
  <c r="X73" i="1"/>
  <c r="X77" i="1"/>
  <c r="Z77" i="1"/>
  <c r="Z15" i="1"/>
  <c r="X15" i="1"/>
  <c r="Z85" i="1"/>
  <c r="X85" i="1"/>
  <c r="Z89" i="1"/>
  <c r="X89" i="1"/>
  <c r="X93" i="1"/>
  <c r="Z93" i="1"/>
  <c r="Z97" i="1"/>
  <c r="X97" i="1"/>
  <c r="Z101" i="1"/>
  <c r="X101" i="1"/>
  <c r="Z105" i="1"/>
  <c r="X105" i="1"/>
  <c r="X109" i="1"/>
  <c r="Z109" i="1"/>
  <c r="Z113" i="1"/>
  <c r="X113" i="1"/>
  <c r="Z117" i="1"/>
  <c r="X117" i="1"/>
  <c r="Z121" i="1"/>
  <c r="X121" i="1"/>
  <c r="X125" i="1"/>
  <c r="Z125" i="1"/>
  <c r="Z129" i="1"/>
  <c r="X129" i="1"/>
  <c r="Z133" i="1"/>
  <c r="X133" i="1"/>
  <c r="Z137" i="1"/>
  <c r="X137" i="1"/>
  <c r="Z141" i="1"/>
  <c r="X141" i="1"/>
  <c r="Z145" i="1"/>
  <c r="X145" i="1"/>
  <c r="Z86" i="1"/>
  <c r="X86" i="1"/>
  <c r="Z153" i="1"/>
  <c r="X153" i="1"/>
  <c r="Z157" i="1"/>
  <c r="X157" i="1"/>
  <c r="Z20" i="1"/>
  <c r="X20" i="1"/>
  <c r="Z165" i="1"/>
  <c r="X165" i="1"/>
  <c r="Z169" i="1"/>
  <c r="X169" i="1"/>
  <c r="Z203" i="1"/>
  <c r="X203" i="1"/>
  <c r="Z177" i="1"/>
  <c r="X177" i="1"/>
  <c r="Z181" i="1"/>
  <c r="X181" i="1"/>
  <c r="Z91" i="1"/>
  <c r="X91" i="1"/>
  <c r="Z189" i="1"/>
  <c r="X189" i="1"/>
  <c r="Z193" i="1"/>
  <c r="X193" i="1"/>
  <c r="Z25" i="1"/>
  <c r="X25" i="1"/>
  <c r="Z201" i="1"/>
  <c r="X201" i="1"/>
  <c r="Z205" i="1"/>
  <c r="X205" i="1"/>
  <c r="Z209" i="1"/>
  <c r="X209" i="1"/>
  <c r="Z370" i="1"/>
  <c r="X370" i="1"/>
  <c r="Z217" i="1"/>
  <c r="X217" i="1"/>
  <c r="Z221" i="1"/>
  <c r="X221" i="1"/>
  <c r="Z534" i="1"/>
  <c r="X534" i="1"/>
  <c r="Z229" i="1"/>
  <c r="X229" i="1"/>
  <c r="Z233" i="1"/>
  <c r="X233" i="1"/>
  <c r="Z237" i="1"/>
  <c r="X237" i="1"/>
  <c r="Z241" i="1"/>
  <c r="X241" i="1"/>
  <c r="Z245" i="1"/>
  <c r="X245" i="1"/>
  <c r="Z249" i="1"/>
  <c r="X249" i="1"/>
  <c r="Z253" i="1"/>
  <c r="X253" i="1"/>
  <c r="Z257" i="1"/>
  <c r="X257" i="1"/>
  <c r="Z261" i="1"/>
  <c r="X261" i="1"/>
  <c r="Z265" i="1"/>
  <c r="X265" i="1"/>
  <c r="X269" i="1"/>
  <c r="Z269" i="1"/>
  <c r="Z273" i="1"/>
  <c r="X273" i="1"/>
  <c r="Z179" i="1"/>
  <c r="X179" i="1"/>
  <c r="Z567" i="1"/>
  <c r="X567" i="1"/>
  <c r="Z372" i="1"/>
  <c r="X372" i="1"/>
  <c r="Z536" i="1"/>
  <c r="X536" i="1"/>
  <c r="Z293" i="1"/>
  <c r="X293" i="1"/>
  <c r="Z297" i="1"/>
  <c r="X297" i="1"/>
  <c r="X301" i="1"/>
  <c r="Z301" i="1"/>
  <c r="Z305" i="1"/>
  <c r="X305" i="1"/>
  <c r="Z309" i="1"/>
  <c r="X309" i="1"/>
  <c r="Z313" i="1"/>
  <c r="X313" i="1"/>
  <c r="Z317" i="1"/>
  <c r="X317" i="1"/>
  <c r="Z321" i="1"/>
  <c r="X321" i="1"/>
  <c r="Z325" i="1"/>
  <c r="X325" i="1"/>
  <c r="Z329" i="1"/>
  <c r="X329" i="1"/>
  <c r="X333" i="1"/>
  <c r="Z333" i="1"/>
  <c r="Z337" i="1"/>
  <c r="X337" i="1"/>
  <c r="Z341" i="1"/>
  <c r="X341" i="1"/>
  <c r="Z345" i="1"/>
  <c r="X345" i="1"/>
  <c r="Z349" i="1"/>
  <c r="X349" i="1"/>
  <c r="Z353" i="1"/>
  <c r="X353" i="1"/>
  <c r="Z357" i="1"/>
  <c r="X357" i="1"/>
  <c r="Z361" i="1"/>
  <c r="X361" i="1"/>
  <c r="X365" i="1"/>
  <c r="Z365" i="1"/>
  <c r="Z373" i="1"/>
  <c r="X373" i="1"/>
  <c r="Z537" i="1"/>
  <c r="X537" i="1"/>
  <c r="Z377" i="1"/>
  <c r="X377" i="1"/>
  <c r="Z393" i="1"/>
  <c r="X393" i="1"/>
  <c r="Z538" i="1"/>
  <c r="X538" i="1"/>
  <c r="Z174" i="1"/>
  <c r="X174" i="1"/>
  <c r="Z225" i="1"/>
  <c r="X225" i="1"/>
  <c r="X381" i="1"/>
  <c r="Z381" i="1"/>
  <c r="Z397" i="1"/>
  <c r="X397" i="1"/>
  <c r="Z539" i="1"/>
  <c r="X539" i="1"/>
  <c r="Z180" i="1"/>
  <c r="X180" i="1"/>
  <c r="Z278" i="1"/>
  <c r="X278" i="1"/>
  <c r="Z426" i="1"/>
  <c r="X426" i="1"/>
  <c r="Z416" i="1"/>
  <c r="X416" i="1"/>
  <c r="Z422" i="1"/>
  <c r="X422" i="1"/>
  <c r="X503" i="1"/>
  <c r="X511" i="1"/>
  <c r="X519" i="1"/>
  <c r="X527" i="1"/>
  <c r="X4" i="1"/>
  <c r="X12" i="1"/>
  <c r="X5" i="1"/>
  <c r="X28" i="1"/>
  <c r="X149" i="1"/>
  <c r="X44" i="1"/>
  <c r="X52" i="1"/>
  <c r="X60" i="1"/>
  <c r="X68" i="1"/>
  <c r="X277" i="1"/>
  <c r="X84" i="1"/>
  <c r="X92" i="1"/>
  <c r="X100" i="1"/>
  <c r="X108" i="1"/>
  <c r="X116" i="1"/>
  <c r="X124" i="1"/>
  <c r="X200" i="1"/>
  <c r="X232" i="1"/>
  <c r="X264" i="1"/>
  <c r="X296" i="1"/>
  <c r="X328" i="1"/>
  <c r="X360" i="1"/>
  <c r="X392" i="1"/>
  <c r="X419" i="1"/>
  <c r="Z514" i="1"/>
  <c r="Z47" i="1"/>
  <c r="Z111" i="1"/>
  <c r="Z184" i="1"/>
  <c r="Y429" i="1"/>
  <c r="S429" i="1"/>
  <c r="Z429" i="1" l="1"/>
  <c r="X429" i="1"/>
  <c r="AO427" i="1"/>
  <c r="AN427" i="1"/>
  <c r="AM427" i="1"/>
  <c r="AL427" i="1"/>
  <c r="AK427" i="1"/>
  <c r="AJ427" i="1"/>
  <c r="AI427" i="1"/>
  <c r="AH427" i="1"/>
  <c r="AG427" i="1"/>
  <c r="AF427" i="1"/>
  <c r="AE427" i="1"/>
  <c r="AD427" i="1"/>
  <c r="AC427" i="1"/>
  <c r="AB427" i="1"/>
  <c r="AA427" i="1"/>
  <c r="AO425" i="1"/>
  <c r="AN425" i="1"/>
  <c r="AM425" i="1"/>
  <c r="AL425" i="1"/>
  <c r="AK425" i="1"/>
  <c r="AJ425" i="1"/>
  <c r="AI425" i="1"/>
  <c r="AH425" i="1"/>
  <c r="AG425" i="1"/>
  <c r="AF425" i="1"/>
  <c r="AE425" i="1"/>
  <c r="AD425" i="1"/>
  <c r="AC425" i="1"/>
  <c r="AB425" i="1"/>
  <c r="AA425" i="1"/>
  <c r="AO424" i="1"/>
  <c r="AN424" i="1"/>
  <c r="AM424" i="1"/>
  <c r="AL424" i="1"/>
  <c r="AK424" i="1"/>
  <c r="AJ424" i="1"/>
  <c r="AI424" i="1"/>
  <c r="AH424" i="1"/>
  <c r="AG424" i="1"/>
  <c r="AF424" i="1"/>
  <c r="AE424" i="1"/>
  <c r="AD424" i="1"/>
  <c r="AC424" i="1"/>
  <c r="AB424" i="1"/>
  <c r="AA424" i="1"/>
  <c r="AO422" i="1"/>
  <c r="AN422" i="1"/>
  <c r="AM422" i="1"/>
  <c r="AL422" i="1"/>
  <c r="AK422" i="1"/>
  <c r="AJ422" i="1"/>
  <c r="AI422" i="1"/>
  <c r="AH422" i="1"/>
  <c r="AG422" i="1"/>
  <c r="AF422" i="1"/>
  <c r="AE422" i="1"/>
  <c r="AD422" i="1"/>
  <c r="AC422" i="1"/>
  <c r="AB422" i="1"/>
  <c r="AA422" i="1"/>
  <c r="AO419" i="1"/>
  <c r="AN419" i="1"/>
  <c r="AM419" i="1"/>
  <c r="AL419" i="1"/>
  <c r="AK419" i="1"/>
  <c r="AJ419" i="1"/>
  <c r="AI419" i="1"/>
  <c r="AH419" i="1"/>
  <c r="AG419" i="1"/>
  <c r="AF419" i="1"/>
  <c r="AE419" i="1"/>
  <c r="AD419" i="1"/>
  <c r="AC419" i="1"/>
  <c r="AB419" i="1"/>
  <c r="AA419" i="1"/>
  <c r="AO418" i="1"/>
  <c r="AN418" i="1"/>
  <c r="AM418" i="1"/>
  <c r="AL418" i="1"/>
  <c r="AK418" i="1"/>
  <c r="AJ418" i="1"/>
  <c r="AI418" i="1"/>
  <c r="AH418" i="1"/>
  <c r="AG418" i="1"/>
  <c r="AF418" i="1"/>
  <c r="AE418" i="1"/>
  <c r="AD418" i="1"/>
  <c r="AC418" i="1"/>
  <c r="AB418" i="1"/>
  <c r="AA418" i="1"/>
  <c r="AO417" i="1"/>
  <c r="AN417" i="1"/>
  <c r="AM417" i="1"/>
  <c r="AL417" i="1"/>
  <c r="AK417" i="1"/>
  <c r="AJ417" i="1"/>
  <c r="AI417" i="1"/>
  <c r="AH417" i="1"/>
  <c r="AG417" i="1"/>
  <c r="AF417" i="1"/>
  <c r="AE417" i="1"/>
  <c r="AD417" i="1"/>
  <c r="AC417" i="1"/>
  <c r="AB417" i="1"/>
  <c r="AA417" i="1"/>
  <c r="AO416" i="1"/>
  <c r="AN416" i="1"/>
  <c r="AM416" i="1"/>
  <c r="AL416" i="1"/>
  <c r="AK416" i="1"/>
  <c r="AJ416" i="1"/>
  <c r="AI416" i="1"/>
  <c r="AH416" i="1"/>
  <c r="AG416" i="1"/>
  <c r="AF416" i="1"/>
  <c r="AE416" i="1"/>
  <c r="AD416" i="1"/>
  <c r="AC416" i="1"/>
  <c r="AB416" i="1"/>
  <c r="AA416" i="1"/>
  <c r="AO415" i="1"/>
  <c r="AN415" i="1"/>
  <c r="AM415" i="1"/>
  <c r="AL415" i="1"/>
  <c r="AK415" i="1"/>
  <c r="AJ415" i="1"/>
  <c r="AI415" i="1"/>
  <c r="AH415" i="1"/>
  <c r="AG415" i="1"/>
  <c r="AF415" i="1"/>
  <c r="AE415" i="1"/>
  <c r="AD415" i="1"/>
  <c r="AC415" i="1"/>
  <c r="AB415" i="1"/>
  <c r="AA415" i="1"/>
  <c r="AO414" i="1"/>
  <c r="AN414" i="1"/>
  <c r="AM414" i="1"/>
  <c r="AL414" i="1"/>
  <c r="AK414" i="1"/>
  <c r="AJ414" i="1"/>
  <c r="AI414" i="1"/>
  <c r="AH414" i="1"/>
  <c r="AG414" i="1"/>
  <c r="AF414" i="1"/>
  <c r="AE414" i="1"/>
  <c r="AD414" i="1"/>
  <c r="AC414" i="1"/>
  <c r="AB414" i="1"/>
  <c r="AA414" i="1"/>
  <c r="AO428" i="1"/>
  <c r="AN428" i="1"/>
  <c r="AM428" i="1"/>
  <c r="AL428" i="1"/>
  <c r="AK428" i="1"/>
  <c r="AJ428" i="1"/>
  <c r="AI428" i="1"/>
  <c r="AH428" i="1"/>
  <c r="AG428" i="1"/>
  <c r="AF428" i="1"/>
  <c r="AE428" i="1"/>
  <c r="AD428" i="1"/>
  <c r="AC428" i="1"/>
  <c r="AB428" i="1"/>
  <c r="AA428" i="1"/>
  <c r="AO426" i="1"/>
  <c r="AN426" i="1"/>
  <c r="AM426" i="1"/>
  <c r="AL426" i="1"/>
  <c r="AK426" i="1"/>
  <c r="AJ426" i="1"/>
  <c r="AI426" i="1"/>
  <c r="AH426" i="1"/>
  <c r="AG426" i="1"/>
  <c r="AF426" i="1"/>
  <c r="AE426" i="1"/>
  <c r="AD426" i="1"/>
  <c r="AC426" i="1"/>
  <c r="AB426" i="1"/>
  <c r="AA426" i="1"/>
  <c r="AO423" i="1"/>
  <c r="AN423" i="1"/>
  <c r="AM423" i="1"/>
  <c r="AL423" i="1"/>
  <c r="AK423" i="1"/>
  <c r="AJ423" i="1"/>
  <c r="AI423" i="1"/>
  <c r="AH423" i="1"/>
  <c r="AG423" i="1"/>
  <c r="AF423" i="1"/>
  <c r="AE423" i="1"/>
  <c r="AD423" i="1"/>
  <c r="AC423" i="1"/>
  <c r="AB423" i="1"/>
  <c r="AA423" i="1"/>
  <c r="AO421" i="1"/>
  <c r="AN421" i="1"/>
  <c r="AM421" i="1"/>
  <c r="AL421" i="1"/>
  <c r="AK421" i="1"/>
  <c r="AJ421" i="1"/>
  <c r="AI421" i="1"/>
  <c r="AH421" i="1"/>
  <c r="AG421" i="1"/>
  <c r="AF421" i="1"/>
  <c r="AE421" i="1"/>
  <c r="AD421" i="1"/>
  <c r="AC421" i="1"/>
  <c r="AB421" i="1"/>
  <c r="AA421" i="1"/>
  <c r="AO420" i="1"/>
  <c r="AN420" i="1"/>
  <c r="AM420" i="1"/>
  <c r="AL420" i="1"/>
  <c r="AK420" i="1"/>
  <c r="AJ420" i="1"/>
  <c r="AI420" i="1"/>
  <c r="AH420" i="1"/>
  <c r="AG420" i="1"/>
  <c r="AF420" i="1"/>
  <c r="AE420" i="1"/>
  <c r="AD420" i="1"/>
  <c r="AC420" i="1"/>
  <c r="AB420" i="1"/>
  <c r="AA420" i="1"/>
  <c r="AO278" i="1"/>
  <c r="AN278" i="1"/>
  <c r="AM278" i="1"/>
  <c r="AL278" i="1"/>
  <c r="AK278" i="1"/>
  <c r="AJ278" i="1"/>
  <c r="AI278" i="1"/>
  <c r="AH278" i="1"/>
  <c r="AG278" i="1"/>
  <c r="AF278" i="1"/>
  <c r="AE278" i="1"/>
  <c r="AD278" i="1"/>
  <c r="AC278" i="1"/>
  <c r="AB278" i="1"/>
  <c r="AA278" i="1"/>
  <c r="AO412" i="1"/>
  <c r="AN412" i="1"/>
  <c r="AM412" i="1"/>
  <c r="AL412" i="1"/>
  <c r="AK412" i="1"/>
  <c r="AJ412" i="1"/>
  <c r="AI412" i="1"/>
  <c r="AH412" i="1"/>
  <c r="AG412" i="1"/>
  <c r="AF412" i="1"/>
  <c r="AE412" i="1"/>
  <c r="AD412" i="1"/>
  <c r="AC412" i="1"/>
  <c r="AB412" i="1"/>
  <c r="AA412" i="1"/>
  <c r="AO411" i="1"/>
  <c r="AN411" i="1"/>
  <c r="AM411" i="1"/>
  <c r="AL411" i="1"/>
  <c r="AK411" i="1"/>
  <c r="AJ411" i="1"/>
  <c r="AI411" i="1"/>
  <c r="AH411" i="1"/>
  <c r="AG411" i="1"/>
  <c r="AF411" i="1"/>
  <c r="AE411" i="1"/>
  <c r="AD411" i="1"/>
  <c r="AC411" i="1"/>
  <c r="AB411" i="1"/>
  <c r="AA411" i="1"/>
  <c r="AO410" i="1"/>
  <c r="AN410" i="1"/>
  <c r="AM410" i="1"/>
  <c r="AL410" i="1"/>
  <c r="AK410" i="1"/>
  <c r="AJ410" i="1"/>
  <c r="AI410" i="1"/>
  <c r="AH410" i="1"/>
  <c r="AG410" i="1"/>
  <c r="AF410" i="1"/>
  <c r="AE410" i="1"/>
  <c r="AD410" i="1"/>
  <c r="AC410" i="1"/>
  <c r="AB410" i="1"/>
  <c r="AA410" i="1"/>
  <c r="AO180" i="1"/>
  <c r="AN180" i="1"/>
  <c r="AM180" i="1"/>
  <c r="AL180" i="1"/>
  <c r="AK180" i="1"/>
  <c r="AJ180" i="1"/>
  <c r="AI180" i="1"/>
  <c r="AH180" i="1"/>
  <c r="AG180" i="1"/>
  <c r="AF180" i="1"/>
  <c r="AE180" i="1"/>
  <c r="AD180" i="1"/>
  <c r="AC180" i="1"/>
  <c r="AB180" i="1"/>
  <c r="AA180" i="1"/>
  <c r="AO408" i="1"/>
  <c r="AN408" i="1"/>
  <c r="AM408" i="1"/>
  <c r="AL408" i="1"/>
  <c r="AK408" i="1"/>
  <c r="AJ408" i="1"/>
  <c r="AI408" i="1"/>
  <c r="AH408" i="1"/>
  <c r="AG408" i="1"/>
  <c r="AF408" i="1"/>
  <c r="AE408" i="1"/>
  <c r="AD408" i="1"/>
  <c r="AC408" i="1"/>
  <c r="AB408" i="1"/>
  <c r="AA408" i="1"/>
  <c r="AO407" i="1"/>
  <c r="AN407" i="1"/>
  <c r="AM407" i="1"/>
  <c r="AL407" i="1"/>
  <c r="AK407" i="1"/>
  <c r="AJ407" i="1"/>
  <c r="AI407" i="1"/>
  <c r="AH407" i="1"/>
  <c r="AG407" i="1"/>
  <c r="AF407" i="1"/>
  <c r="AE407" i="1"/>
  <c r="AD407" i="1"/>
  <c r="AC407" i="1"/>
  <c r="AB407" i="1"/>
  <c r="AA407" i="1"/>
  <c r="AO406" i="1"/>
  <c r="AN406" i="1"/>
  <c r="AM406" i="1"/>
  <c r="AL406" i="1"/>
  <c r="AK406" i="1"/>
  <c r="AJ406" i="1"/>
  <c r="AI406" i="1"/>
  <c r="AH406" i="1"/>
  <c r="AG406" i="1"/>
  <c r="AF406" i="1"/>
  <c r="AE406" i="1"/>
  <c r="AD406" i="1"/>
  <c r="AC406" i="1"/>
  <c r="AB406" i="1"/>
  <c r="AA406" i="1"/>
  <c r="AO539" i="1"/>
  <c r="AN539" i="1"/>
  <c r="AM539" i="1"/>
  <c r="AL539" i="1"/>
  <c r="AK539" i="1"/>
  <c r="AJ539" i="1"/>
  <c r="AI539" i="1"/>
  <c r="AH539" i="1"/>
  <c r="AG539" i="1"/>
  <c r="AF539" i="1"/>
  <c r="AE539" i="1"/>
  <c r="AD539" i="1"/>
  <c r="AC539" i="1"/>
  <c r="AB539" i="1"/>
  <c r="AA539" i="1"/>
  <c r="AO404" i="1"/>
  <c r="AN404" i="1"/>
  <c r="AM404" i="1"/>
  <c r="AL404" i="1"/>
  <c r="AK404" i="1"/>
  <c r="AJ404" i="1"/>
  <c r="AI404" i="1"/>
  <c r="AH404" i="1"/>
  <c r="AG404" i="1"/>
  <c r="AF404" i="1"/>
  <c r="AE404" i="1"/>
  <c r="AD404" i="1"/>
  <c r="AC404" i="1"/>
  <c r="AB404" i="1"/>
  <c r="AA404" i="1"/>
  <c r="AO403" i="1"/>
  <c r="AN403" i="1"/>
  <c r="AM403" i="1"/>
  <c r="AL403" i="1"/>
  <c r="AK403" i="1"/>
  <c r="AJ403" i="1"/>
  <c r="AI403" i="1"/>
  <c r="AH403" i="1"/>
  <c r="AG403" i="1"/>
  <c r="AF403" i="1"/>
  <c r="AE403" i="1"/>
  <c r="AD403" i="1"/>
  <c r="AC403" i="1"/>
  <c r="AB403" i="1"/>
  <c r="AA403" i="1"/>
  <c r="AO402" i="1"/>
  <c r="AN402" i="1"/>
  <c r="AM402" i="1"/>
  <c r="AL402" i="1"/>
  <c r="AK402" i="1"/>
  <c r="AJ402" i="1"/>
  <c r="AI402" i="1"/>
  <c r="AH402" i="1"/>
  <c r="AG402" i="1"/>
  <c r="AF402" i="1"/>
  <c r="AE402" i="1"/>
  <c r="AD402" i="1"/>
  <c r="AC402" i="1"/>
  <c r="AB402" i="1"/>
  <c r="AA402" i="1"/>
  <c r="AO397" i="1"/>
  <c r="AN397" i="1"/>
  <c r="AM397" i="1"/>
  <c r="AL397" i="1"/>
  <c r="AK397" i="1"/>
  <c r="AJ397" i="1"/>
  <c r="AI397" i="1"/>
  <c r="AH397" i="1"/>
  <c r="AG397" i="1"/>
  <c r="AF397" i="1"/>
  <c r="AE397" i="1"/>
  <c r="AD397" i="1"/>
  <c r="AC397" i="1"/>
  <c r="AB397" i="1"/>
  <c r="AA397" i="1"/>
  <c r="AO400" i="1"/>
  <c r="AN400" i="1"/>
  <c r="AM400" i="1"/>
  <c r="AL400" i="1"/>
  <c r="AK400" i="1"/>
  <c r="AJ400" i="1"/>
  <c r="AI400" i="1"/>
  <c r="AH400" i="1"/>
  <c r="AG400" i="1"/>
  <c r="AF400" i="1"/>
  <c r="AE400" i="1"/>
  <c r="AD400" i="1"/>
  <c r="AC400" i="1"/>
  <c r="AB400" i="1"/>
  <c r="AA400" i="1"/>
  <c r="AO399" i="1"/>
  <c r="AN399" i="1"/>
  <c r="AM399" i="1"/>
  <c r="AL399" i="1"/>
  <c r="AK399" i="1"/>
  <c r="AJ399" i="1"/>
  <c r="AI399" i="1"/>
  <c r="AH399" i="1"/>
  <c r="AG399" i="1"/>
  <c r="AF399" i="1"/>
  <c r="AE399" i="1"/>
  <c r="AD399" i="1"/>
  <c r="AC399" i="1"/>
  <c r="AB399" i="1"/>
  <c r="AA399" i="1"/>
  <c r="AO398" i="1"/>
  <c r="AN398" i="1"/>
  <c r="AM398" i="1"/>
  <c r="AL398" i="1"/>
  <c r="AK398" i="1"/>
  <c r="AJ398" i="1"/>
  <c r="AI398" i="1"/>
  <c r="AH398" i="1"/>
  <c r="AG398" i="1"/>
  <c r="AF398" i="1"/>
  <c r="AE398" i="1"/>
  <c r="AD398" i="1"/>
  <c r="AC398" i="1"/>
  <c r="AB398" i="1"/>
  <c r="AA398" i="1"/>
  <c r="AO381" i="1"/>
  <c r="AN381" i="1"/>
  <c r="AM381" i="1"/>
  <c r="AL381" i="1"/>
  <c r="AK381" i="1"/>
  <c r="AJ381" i="1"/>
  <c r="AI381" i="1"/>
  <c r="AH381" i="1"/>
  <c r="AG381" i="1"/>
  <c r="AF381" i="1"/>
  <c r="AE381" i="1"/>
  <c r="AD381" i="1"/>
  <c r="AC381" i="1"/>
  <c r="AB381" i="1"/>
  <c r="AA381" i="1"/>
  <c r="AO396" i="1"/>
  <c r="AN396" i="1"/>
  <c r="AM396" i="1"/>
  <c r="AL396" i="1"/>
  <c r="AK396" i="1"/>
  <c r="AJ396" i="1"/>
  <c r="AI396" i="1"/>
  <c r="AH396" i="1"/>
  <c r="AG396" i="1"/>
  <c r="AF396" i="1"/>
  <c r="AE396" i="1"/>
  <c r="AD396" i="1"/>
  <c r="AC396" i="1"/>
  <c r="AB396" i="1"/>
  <c r="AA396" i="1"/>
  <c r="AO395" i="1"/>
  <c r="AN395" i="1"/>
  <c r="AM395" i="1"/>
  <c r="AL395" i="1"/>
  <c r="AK395" i="1"/>
  <c r="AJ395" i="1"/>
  <c r="AI395" i="1"/>
  <c r="AH395" i="1"/>
  <c r="AG395" i="1"/>
  <c r="AF395" i="1"/>
  <c r="AE395" i="1"/>
  <c r="AD395" i="1"/>
  <c r="AC395" i="1"/>
  <c r="AB395" i="1"/>
  <c r="AA395" i="1"/>
  <c r="AO394" i="1"/>
  <c r="AN394" i="1"/>
  <c r="AM394" i="1"/>
  <c r="AL394" i="1"/>
  <c r="AK394" i="1"/>
  <c r="AJ394" i="1"/>
  <c r="AI394" i="1"/>
  <c r="AH394" i="1"/>
  <c r="AG394" i="1"/>
  <c r="AF394" i="1"/>
  <c r="AE394" i="1"/>
  <c r="AD394" i="1"/>
  <c r="AC394" i="1"/>
  <c r="AB394" i="1"/>
  <c r="AA394" i="1"/>
  <c r="AO225" i="1"/>
  <c r="AN225" i="1"/>
  <c r="AM225" i="1"/>
  <c r="AL225" i="1"/>
  <c r="AK225" i="1"/>
  <c r="AJ225" i="1"/>
  <c r="AI225" i="1"/>
  <c r="AH225" i="1"/>
  <c r="AG225" i="1"/>
  <c r="AF225" i="1"/>
  <c r="AE225" i="1"/>
  <c r="AD225" i="1"/>
  <c r="AC225" i="1"/>
  <c r="AB225" i="1"/>
  <c r="AA225" i="1"/>
  <c r="AO392" i="1"/>
  <c r="AN392" i="1"/>
  <c r="AM392" i="1"/>
  <c r="AL392" i="1"/>
  <c r="AK392" i="1"/>
  <c r="AJ392" i="1"/>
  <c r="AI392" i="1"/>
  <c r="AH392" i="1"/>
  <c r="AG392" i="1"/>
  <c r="AF392" i="1"/>
  <c r="AE392" i="1"/>
  <c r="AD392" i="1"/>
  <c r="AC392" i="1"/>
  <c r="AB392" i="1"/>
  <c r="AA392" i="1"/>
  <c r="AO391" i="1"/>
  <c r="AN391" i="1"/>
  <c r="AM391" i="1"/>
  <c r="AL391" i="1"/>
  <c r="AK391" i="1"/>
  <c r="AJ391" i="1"/>
  <c r="AI391" i="1"/>
  <c r="AH391" i="1"/>
  <c r="AG391" i="1"/>
  <c r="AF391" i="1"/>
  <c r="AE391" i="1"/>
  <c r="AD391" i="1"/>
  <c r="AC391" i="1"/>
  <c r="AB391" i="1"/>
  <c r="AA391" i="1"/>
  <c r="AO390" i="1"/>
  <c r="AN390" i="1"/>
  <c r="AM390" i="1"/>
  <c r="AL390" i="1"/>
  <c r="AK390" i="1"/>
  <c r="AJ390" i="1"/>
  <c r="AI390" i="1"/>
  <c r="AH390" i="1"/>
  <c r="AG390" i="1"/>
  <c r="AF390" i="1"/>
  <c r="AE390" i="1"/>
  <c r="AD390" i="1"/>
  <c r="AC390" i="1"/>
  <c r="AB390" i="1"/>
  <c r="AA390" i="1"/>
  <c r="AO174" i="1"/>
  <c r="AN174" i="1"/>
  <c r="AM174" i="1"/>
  <c r="AL174" i="1"/>
  <c r="AK174" i="1"/>
  <c r="AJ174" i="1"/>
  <c r="AI174" i="1"/>
  <c r="AH174" i="1"/>
  <c r="AG174" i="1"/>
  <c r="AF174" i="1"/>
  <c r="AE174" i="1"/>
  <c r="AD174" i="1"/>
  <c r="AC174" i="1"/>
  <c r="AB174" i="1"/>
  <c r="AA174" i="1"/>
  <c r="AO388" i="1"/>
  <c r="AN388" i="1"/>
  <c r="AM388" i="1"/>
  <c r="AL388" i="1"/>
  <c r="AK388" i="1"/>
  <c r="AJ388" i="1"/>
  <c r="AI388" i="1"/>
  <c r="AH388" i="1"/>
  <c r="AG388" i="1"/>
  <c r="AF388" i="1"/>
  <c r="AE388" i="1"/>
  <c r="AD388" i="1"/>
  <c r="AC388" i="1"/>
  <c r="AB388" i="1"/>
  <c r="AA388" i="1"/>
  <c r="AO387" i="1"/>
  <c r="AN387" i="1"/>
  <c r="AM387" i="1"/>
  <c r="AL387" i="1"/>
  <c r="AK387" i="1"/>
  <c r="AJ387" i="1"/>
  <c r="AI387" i="1"/>
  <c r="AH387" i="1"/>
  <c r="AG387" i="1"/>
  <c r="AF387" i="1"/>
  <c r="AE387" i="1"/>
  <c r="AD387" i="1"/>
  <c r="AC387" i="1"/>
  <c r="AB387" i="1"/>
  <c r="AA387" i="1"/>
  <c r="AO386" i="1"/>
  <c r="AN386" i="1"/>
  <c r="AM386" i="1"/>
  <c r="AL386" i="1"/>
  <c r="AK386" i="1"/>
  <c r="AJ386" i="1"/>
  <c r="AI386" i="1"/>
  <c r="AH386" i="1"/>
  <c r="AG386" i="1"/>
  <c r="AF386" i="1"/>
  <c r="AE386" i="1"/>
  <c r="AD386" i="1"/>
  <c r="AC386" i="1"/>
  <c r="AB386" i="1"/>
  <c r="AA386" i="1"/>
  <c r="AO538" i="1"/>
  <c r="AN538" i="1"/>
  <c r="AM538" i="1"/>
  <c r="AL538" i="1"/>
  <c r="AK538" i="1"/>
  <c r="AJ538" i="1"/>
  <c r="AI538" i="1"/>
  <c r="AH538" i="1"/>
  <c r="AG538" i="1"/>
  <c r="AF538" i="1"/>
  <c r="AE538" i="1"/>
  <c r="AD538" i="1"/>
  <c r="AC538" i="1"/>
  <c r="AB538" i="1"/>
  <c r="AA538" i="1"/>
  <c r="AO384" i="1"/>
  <c r="AN384" i="1"/>
  <c r="AM384" i="1"/>
  <c r="AL384" i="1"/>
  <c r="AK384" i="1"/>
  <c r="AJ384" i="1"/>
  <c r="AI384" i="1"/>
  <c r="AH384" i="1"/>
  <c r="AG384" i="1"/>
  <c r="AF384" i="1"/>
  <c r="AE384" i="1"/>
  <c r="AD384" i="1"/>
  <c r="AC384" i="1"/>
  <c r="AB384" i="1"/>
  <c r="AA384" i="1"/>
  <c r="AO383" i="1"/>
  <c r="AN383" i="1"/>
  <c r="AM383" i="1"/>
  <c r="AL383" i="1"/>
  <c r="AK383" i="1"/>
  <c r="AJ383" i="1"/>
  <c r="AI383" i="1"/>
  <c r="AH383" i="1"/>
  <c r="AG383" i="1"/>
  <c r="AF383" i="1"/>
  <c r="AE383" i="1"/>
  <c r="AD383" i="1"/>
  <c r="AC383" i="1"/>
  <c r="AB383" i="1"/>
  <c r="AA383" i="1"/>
  <c r="AO382" i="1"/>
  <c r="AN382" i="1"/>
  <c r="AM382" i="1"/>
  <c r="AL382" i="1"/>
  <c r="AK382" i="1"/>
  <c r="AJ382" i="1"/>
  <c r="AI382" i="1"/>
  <c r="AH382" i="1"/>
  <c r="AG382" i="1"/>
  <c r="AF382" i="1"/>
  <c r="AE382" i="1"/>
  <c r="AD382" i="1"/>
  <c r="AC382" i="1"/>
  <c r="AB382" i="1"/>
  <c r="AA382" i="1"/>
  <c r="AO393" i="1"/>
  <c r="AN393" i="1"/>
  <c r="AM393" i="1"/>
  <c r="AL393" i="1"/>
  <c r="AK393" i="1"/>
  <c r="AJ393" i="1"/>
  <c r="AI393" i="1"/>
  <c r="AH393" i="1"/>
  <c r="AG393" i="1"/>
  <c r="AF393" i="1"/>
  <c r="AE393" i="1"/>
  <c r="AD393" i="1"/>
  <c r="AC393" i="1"/>
  <c r="AB393" i="1"/>
  <c r="AA393" i="1"/>
  <c r="AO380" i="1"/>
  <c r="AN380" i="1"/>
  <c r="AM380" i="1"/>
  <c r="AL380" i="1"/>
  <c r="AK380" i="1"/>
  <c r="AJ380" i="1"/>
  <c r="AI380" i="1"/>
  <c r="AH380" i="1"/>
  <c r="AG380" i="1"/>
  <c r="AF380" i="1"/>
  <c r="AE380" i="1"/>
  <c r="AD380" i="1"/>
  <c r="AC380" i="1"/>
  <c r="AB380" i="1"/>
  <c r="AA380" i="1"/>
  <c r="AO379" i="1"/>
  <c r="AN379" i="1"/>
  <c r="AM379" i="1"/>
  <c r="AL379" i="1"/>
  <c r="AK379" i="1"/>
  <c r="AJ379" i="1"/>
  <c r="AI379" i="1"/>
  <c r="AH379" i="1"/>
  <c r="AG379" i="1"/>
  <c r="AF379" i="1"/>
  <c r="AE379" i="1"/>
  <c r="AD379" i="1"/>
  <c r="AC379" i="1"/>
  <c r="AB379" i="1"/>
  <c r="AA379" i="1"/>
  <c r="AO378" i="1"/>
  <c r="AN378" i="1"/>
  <c r="AM378" i="1"/>
  <c r="AL378" i="1"/>
  <c r="AK378" i="1"/>
  <c r="AJ378" i="1"/>
  <c r="AI378" i="1"/>
  <c r="AH378" i="1"/>
  <c r="AG378" i="1"/>
  <c r="AF378" i="1"/>
  <c r="AE378" i="1"/>
  <c r="AD378" i="1"/>
  <c r="AC378" i="1"/>
  <c r="AB378" i="1"/>
  <c r="AA378" i="1"/>
  <c r="AO377" i="1"/>
  <c r="AN377" i="1"/>
  <c r="AM377" i="1"/>
  <c r="AL377" i="1"/>
  <c r="AK377" i="1"/>
  <c r="AJ377" i="1"/>
  <c r="AI377" i="1"/>
  <c r="AH377" i="1"/>
  <c r="AG377" i="1"/>
  <c r="AF377" i="1"/>
  <c r="AE377" i="1"/>
  <c r="AD377" i="1"/>
  <c r="AC377" i="1"/>
  <c r="AB377" i="1"/>
  <c r="AA377" i="1"/>
  <c r="AO376" i="1"/>
  <c r="AN376" i="1"/>
  <c r="AM376" i="1"/>
  <c r="AL376" i="1"/>
  <c r="AK376" i="1"/>
  <c r="AJ376" i="1"/>
  <c r="AI376" i="1"/>
  <c r="AH376" i="1"/>
  <c r="AG376" i="1"/>
  <c r="AF376" i="1"/>
  <c r="AE376" i="1"/>
  <c r="AD376" i="1"/>
  <c r="AC376" i="1"/>
  <c r="AB376" i="1"/>
  <c r="AA376" i="1"/>
  <c r="AO375" i="1"/>
  <c r="AN375" i="1"/>
  <c r="AM375" i="1"/>
  <c r="AL375" i="1"/>
  <c r="AK375" i="1"/>
  <c r="AJ375" i="1"/>
  <c r="AI375" i="1"/>
  <c r="AH375" i="1"/>
  <c r="AG375" i="1"/>
  <c r="AF375" i="1"/>
  <c r="AE375" i="1"/>
  <c r="AD375" i="1"/>
  <c r="AC375" i="1"/>
  <c r="AB375" i="1"/>
  <c r="AA375" i="1"/>
  <c r="AO374" i="1"/>
  <c r="AN374" i="1"/>
  <c r="AM374" i="1"/>
  <c r="AL374" i="1"/>
  <c r="AK374" i="1"/>
  <c r="AJ374" i="1"/>
  <c r="AI374" i="1"/>
  <c r="AH374" i="1"/>
  <c r="AG374" i="1"/>
  <c r="AF374" i="1"/>
  <c r="AE374" i="1"/>
  <c r="AD374" i="1"/>
  <c r="AC374" i="1"/>
  <c r="AB374" i="1"/>
  <c r="AA374" i="1"/>
  <c r="AO537" i="1"/>
  <c r="AN537" i="1"/>
  <c r="AM537" i="1"/>
  <c r="AL537" i="1"/>
  <c r="AK537" i="1"/>
  <c r="AJ537" i="1"/>
  <c r="AI537" i="1"/>
  <c r="AH537" i="1"/>
  <c r="AG537" i="1"/>
  <c r="AF537" i="1"/>
  <c r="AE537" i="1"/>
  <c r="AD537" i="1"/>
  <c r="AC537" i="1"/>
  <c r="AB537" i="1"/>
  <c r="AA537" i="1"/>
  <c r="AO224" i="1"/>
  <c r="AN224" i="1"/>
  <c r="AM224" i="1"/>
  <c r="AL224" i="1"/>
  <c r="AK224" i="1"/>
  <c r="AJ224" i="1"/>
  <c r="AI224" i="1"/>
  <c r="AH224" i="1"/>
  <c r="AG224" i="1"/>
  <c r="AF224" i="1"/>
  <c r="AE224" i="1"/>
  <c r="AD224" i="1"/>
  <c r="AC224" i="1"/>
  <c r="AB224" i="1"/>
  <c r="AA224" i="1"/>
  <c r="AO168" i="1"/>
  <c r="AN168" i="1"/>
  <c r="AM168" i="1"/>
  <c r="AL168" i="1"/>
  <c r="AK168" i="1"/>
  <c r="AJ168" i="1"/>
  <c r="AI168" i="1"/>
  <c r="AH168" i="1"/>
  <c r="AG168" i="1"/>
  <c r="AF168" i="1"/>
  <c r="AE168" i="1"/>
  <c r="AD168" i="1"/>
  <c r="AC168" i="1"/>
  <c r="AB168" i="1"/>
  <c r="AA168" i="1"/>
  <c r="AO589" i="1"/>
  <c r="AN589" i="1"/>
  <c r="AM589" i="1"/>
  <c r="AL589" i="1"/>
  <c r="AK589" i="1"/>
  <c r="AJ589" i="1"/>
  <c r="AI589" i="1"/>
  <c r="AH589" i="1"/>
  <c r="AG589" i="1"/>
  <c r="AF589" i="1"/>
  <c r="AE589" i="1"/>
  <c r="AD589" i="1"/>
  <c r="AC589" i="1"/>
  <c r="AB589" i="1"/>
  <c r="AA589" i="1"/>
  <c r="AO373" i="1"/>
  <c r="AN373" i="1"/>
  <c r="AM373" i="1"/>
  <c r="AL373" i="1"/>
  <c r="AK373" i="1"/>
  <c r="AJ373" i="1"/>
  <c r="AI373" i="1"/>
  <c r="AH373" i="1"/>
  <c r="AG373" i="1"/>
  <c r="AF373" i="1"/>
  <c r="AE373" i="1"/>
  <c r="AD373" i="1"/>
  <c r="AC373" i="1"/>
  <c r="AB373" i="1"/>
  <c r="AA373" i="1"/>
  <c r="AO440" i="1"/>
  <c r="AN440" i="1"/>
  <c r="AM440" i="1"/>
  <c r="AL440" i="1"/>
  <c r="AK440" i="1"/>
  <c r="AJ440" i="1"/>
  <c r="AI440" i="1"/>
  <c r="AH440" i="1"/>
  <c r="AG440" i="1"/>
  <c r="AF440" i="1"/>
  <c r="AE440" i="1"/>
  <c r="AD440" i="1"/>
  <c r="AC440" i="1"/>
  <c r="AB440" i="1"/>
  <c r="AA440" i="1"/>
  <c r="AO367" i="1"/>
  <c r="AN367" i="1"/>
  <c r="AM367" i="1"/>
  <c r="AL367" i="1"/>
  <c r="AK367" i="1"/>
  <c r="AJ367" i="1"/>
  <c r="AI367" i="1"/>
  <c r="AH367" i="1"/>
  <c r="AG367" i="1"/>
  <c r="AF367" i="1"/>
  <c r="AE367" i="1"/>
  <c r="AD367" i="1"/>
  <c r="AC367" i="1"/>
  <c r="AB367" i="1"/>
  <c r="AA367" i="1"/>
  <c r="AO366" i="1"/>
  <c r="AN366" i="1"/>
  <c r="AM366" i="1"/>
  <c r="AL366" i="1"/>
  <c r="AK366" i="1"/>
  <c r="AJ366" i="1"/>
  <c r="AI366" i="1"/>
  <c r="AH366" i="1"/>
  <c r="AG366" i="1"/>
  <c r="AF366" i="1"/>
  <c r="AE366" i="1"/>
  <c r="AD366" i="1"/>
  <c r="AC366" i="1"/>
  <c r="AB366" i="1"/>
  <c r="AA366" i="1"/>
  <c r="AO365" i="1"/>
  <c r="AN365" i="1"/>
  <c r="AM365" i="1"/>
  <c r="AL365" i="1"/>
  <c r="AK365" i="1"/>
  <c r="AJ365" i="1"/>
  <c r="AI365" i="1"/>
  <c r="AH365" i="1"/>
  <c r="AG365" i="1"/>
  <c r="AF365" i="1"/>
  <c r="AE365" i="1"/>
  <c r="AD365" i="1"/>
  <c r="AC365" i="1"/>
  <c r="AB365" i="1"/>
  <c r="AA365" i="1"/>
  <c r="AO364" i="1"/>
  <c r="AN364" i="1"/>
  <c r="AM364" i="1"/>
  <c r="AL364" i="1"/>
  <c r="AK364" i="1"/>
  <c r="AJ364" i="1"/>
  <c r="AI364" i="1"/>
  <c r="AH364" i="1"/>
  <c r="AG364" i="1"/>
  <c r="AF364" i="1"/>
  <c r="AE364" i="1"/>
  <c r="AD364" i="1"/>
  <c r="AC364" i="1"/>
  <c r="AB364" i="1"/>
  <c r="AA364" i="1"/>
  <c r="AO363" i="1"/>
  <c r="AN363" i="1"/>
  <c r="AM363" i="1"/>
  <c r="AL363" i="1"/>
  <c r="AK363" i="1"/>
  <c r="AJ363" i="1"/>
  <c r="AI363" i="1"/>
  <c r="AH363" i="1"/>
  <c r="AG363" i="1"/>
  <c r="AF363" i="1"/>
  <c r="AE363" i="1"/>
  <c r="AD363" i="1"/>
  <c r="AC363" i="1"/>
  <c r="AB363" i="1"/>
  <c r="AA363" i="1"/>
  <c r="AO362" i="1"/>
  <c r="AN362" i="1"/>
  <c r="AM362" i="1"/>
  <c r="AL362" i="1"/>
  <c r="AK362" i="1"/>
  <c r="AJ362" i="1"/>
  <c r="AI362" i="1"/>
  <c r="AH362" i="1"/>
  <c r="AG362" i="1"/>
  <c r="AF362" i="1"/>
  <c r="AE362" i="1"/>
  <c r="AD362" i="1"/>
  <c r="AC362" i="1"/>
  <c r="AB362" i="1"/>
  <c r="AA362" i="1"/>
  <c r="AO361" i="1"/>
  <c r="AN361" i="1"/>
  <c r="AM361" i="1"/>
  <c r="AL361" i="1"/>
  <c r="AK361" i="1"/>
  <c r="AJ361" i="1"/>
  <c r="AI361" i="1"/>
  <c r="AH361" i="1"/>
  <c r="AG361" i="1"/>
  <c r="AF361" i="1"/>
  <c r="AE361" i="1"/>
  <c r="AD361" i="1"/>
  <c r="AC361" i="1"/>
  <c r="AB361" i="1"/>
  <c r="AA361" i="1"/>
  <c r="AO360" i="1"/>
  <c r="AN360" i="1"/>
  <c r="AM360" i="1"/>
  <c r="AL360" i="1"/>
  <c r="AK360" i="1"/>
  <c r="AJ360" i="1"/>
  <c r="AI360" i="1"/>
  <c r="AH360" i="1"/>
  <c r="AG360" i="1"/>
  <c r="AF360" i="1"/>
  <c r="AE360" i="1"/>
  <c r="AD360" i="1"/>
  <c r="AC360" i="1"/>
  <c r="AB360" i="1"/>
  <c r="AA360" i="1"/>
  <c r="AO359" i="1"/>
  <c r="AN359" i="1"/>
  <c r="AM359" i="1"/>
  <c r="AL359" i="1"/>
  <c r="AK359" i="1"/>
  <c r="AJ359" i="1"/>
  <c r="AI359" i="1"/>
  <c r="AH359" i="1"/>
  <c r="AG359" i="1"/>
  <c r="AF359" i="1"/>
  <c r="AE359" i="1"/>
  <c r="AD359" i="1"/>
  <c r="AC359" i="1"/>
  <c r="AB359" i="1"/>
  <c r="AA359" i="1"/>
  <c r="AO358" i="1"/>
  <c r="AN358" i="1"/>
  <c r="AM358" i="1"/>
  <c r="AL358" i="1"/>
  <c r="AK358" i="1"/>
  <c r="AJ358" i="1"/>
  <c r="AI358" i="1"/>
  <c r="AH358" i="1"/>
  <c r="AG358" i="1"/>
  <c r="AF358" i="1"/>
  <c r="AE358" i="1"/>
  <c r="AD358" i="1"/>
  <c r="AC358" i="1"/>
  <c r="AB358" i="1"/>
  <c r="AA358" i="1"/>
  <c r="AO357" i="1"/>
  <c r="AN357" i="1"/>
  <c r="AM357" i="1"/>
  <c r="AL357" i="1"/>
  <c r="AK357" i="1"/>
  <c r="AJ357" i="1"/>
  <c r="AI357" i="1"/>
  <c r="AH357" i="1"/>
  <c r="AG357" i="1"/>
  <c r="AF357" i="1"/>
  <c r="AE357" i="1"/>
  <c r="AD357" i="1"/>
  <c r="AC357" i="1"/>
  <c r="AB357" i="1"/>
  <c r="AA357" i="1"/>
  <c r="AO356" i="1"/>
  <c r="AN356" i="1"/>
  <c r="AM356" i="1"/>
  <c r="AL356" i="1"/>
  <c r="AK356" i="1"/>
  <c r="AJ356" i="1"/>
  <c r="AI356" i="1"/>
  <c r="AH356" i="1"/>
  <c r="AG356" i="1"/>
  <c r="AF356" i="1"/>
  <c r="AE356" i="1"/>
  <c r="AD356" i="1"/>
  <c r="AC356" i="1"/>
  <c r="AB356" i="1"/>
  <c r="AA356" i="1"/>
  <c r="AO355" i="1"/>
  <c r="AN355" i="1"/>
  <c r="AM355" i="1"/>
  <c r="AL355" i="1"/>
  <c r="AK355" i="1"/>
  <c r="AJ355" i="1"/>
  <c r="AI355" i="1"/>
  <c r="AH355" i="1"/>
  <c r="AG355" i="1"/>
  <c r="AF355" i="1"/>
  <c r="AE355" i="1"/>
  <c r="AD355" i="1"/>
  <c r="AC355" i="1"/>
  <c r="AB355" i="1"/>
  <c r="AA355" i="1"/>
  <c r="AO354" i="1"/>
  <c r="AN354" i="1"/>
  <c r="AM354" i="1"/>
  <c r="AL354" i="1"/>
  <c r="AK354" i="1"/>
  <c r="AJ354" i="1"/>
  <c r="AI354" i="1"/>
  <c r="AH354" i="1"/>
  <c r="AG354" i="1"/>
  <c r="AF354" i="1"/>
  <c r="AE354" i="1"/>
  <c r="AD354" i="1"/>
  <c r="AC354" i="1"/>
  <c r="AB354" i="1"/>
  <c r="AA354" i="1"/>
  <c r="AO353" i="1"/>
  <c r="AN353" i="1"/>
  <c r="AM353" i="1"/>
  <c r="AL353" i="1"/>
  <c r="AK353" i="1"/>
  <c r="AJ353" i="1"/>
  <c r="AI353" i="1"/>
  <c r="AH353" i="1"/>
  <c r="AG353" i="1"/>
  <c r="AF353" i="1"/>
  <c r="AE353" i="1"/>
  <c r="AD353" i="1"/>
  <c r="AC353" i="1"/>
  <c r="AB353" i="1"/>
  <c r="AA353" i="1"/>
  <c r="AO352" i="1"/>
  <c r="AN352" i="1"/>
  <c r="AM352" i="1"/>
  <c r="AL352" i="1"/>
  <c r="AK352" i="1"/>
  <c r="AJ352" i="1"/>
  <c r="AI352" i="1"/>
  <c r="AH352" i="1"/>
  <c r="AG352" i="1"/>
  <c r="AF352" i="1"/>
  <c r="AE352" i="1"/>
  <c r="AD352" i="1"/>
  <c r="AC352" i="1"/>
  <c r="AB352" i="1"/>
  <c r="AA352" i="1"/>
  <c r="AO351" i="1"/>
  <c r="AN351" i="1"/>
  <c r="AM351" i="1"/>
  <c r="AL351" i="1"/>
  <c r="AK351" i="1"/>
  <c r="AJ351" i="1"/>
  <c r="AI351" i="1"/>
  <c r="AH351" i="1"/>
  <c r="AG351" i="1"/>
  <c r="AF351" i="1"/>
  <c r="AE351" i="1"/>
  <c r="AD351" i="1"/>
  <c r="AC351" i="1"/>
  <c r="AB351" i="1"/>
  <c r="AA351" i="1"/>
  <c r="AO350" i="1"/>
  <c r="AN350" i="1"/>
  <c r="AM350" i="1"/>
  <c r="AL350" i="1"/>
  <c r="AK350" i="1"/>
  <c r="AJ350" i="1"/>
  <c r="AI350" i="1"/>
  <c r="AH350" i="1"/>
  <c r="AG350" i="1"/>
  <c r="AF350" i="1"/>
  <c r="AE350" i="1"/>
  <c r="AD350" i="1"/>
  <c r="AC350" i="1"/>
  <c r="AB350" i="1"/>
  <c r="AA350" i="1"/>
  <c r="AO349" i="1"/>
  <c r="AN349" i="1"/>
  <c r="AM349" i="1"/>
  <c r="AL349" i="1"/>
  <c r="AK349" i="1"/>
  <c r="AJ349" i="1"/>
  <c r="AI349" i="1"/>
  <c r="AH349" i="1"/>
  <c r="AG349" i="1"/>
  <c r="AF349" i="1"/>
  <c r="AE349" i="1"/>
  <c r="AD349" i="1"/>
  <c r="AC349" i="1"/>
  <c r="AB349" i="1"/>
  <c r="AA349" i="1"/>
  <c r="AO348" i="1"/>
  <c r="AN348" i="1"/>
  <c r="AM348" i="1"/>
  <c r="AL348" i="1"/>
  <c r="AK348" i="1"/>
  <c r="AJ348" i="1"/>
  <c r="AI348" i="1"/>
  <c r="AH348" i="1"/>
  <c r="AG348" i="1"/>
  <c r="AF348" i="1"/>
  <c r="AE348" i="1"/>
  <c r="AD348" i="1"/>
  <c r="AC348" i="1"/>
  <c r="AB348" i="1"/>
  <c r="AA348" i="1"/>
  <c r="AO347" i="1"/>
  <c r="AN347" i="1"/>
  <c r="AM347" i="1"/>
  <c r="AL347" i="1"/>
  <c r="AK347" i="1"/>
  <c r="AJ347" i="1"/>
  <c r="AI347" i="1"/>
  <c r="AH347" i="1"/>
  <c r="AG347" i="1"/>
  <c r="AF347" i="1"/>
  <c r="AE347" i="1"/>
  <c r="AD347" i="1"/>
  <c r="AC347" i="1"/>
  <c r="AB347" i="1"/>
  <c r="AA347" i="1"/>
  <c r="AO346" i="1"/>
  <c r="AN346" i="1"/>
  <c r="AM346" i="1"/>
  <c r="AL346" i="1"/>
  <c r="AK346" i="1"/>
  <c r="AJ346" i="1"/>
  <c r="AI346" i="1"/>
  <c r="AH346" i="1"/>
  <c r="AG346" i="1"/>
  <c r="AF346" i="1"/>
  <c r="AE346" i="1"/>
  <c r="AD346" i="1"/>
  <c r="AC346" i="1"/>
  <c r="AB346" i="1"/>
  <c r="AA346" i="1"/>
  <c r="AO345" i="1"/>
  <c r="AN345" i="1"/>
  <c r="AM345" i="1"/>
  <c r="AL345" i="1"/>
  <c r="AK345" i="1"/>
  <c r="AJ345" i="1"/>
  <c r="AI345" i="1"/>
  <c r="AH345" i="1"/>
  <c r="AG345" i="1"/>
  <c r="AF345" i="1"/>
  <c r="AE345" i="1"/>
  <c r="AD345" i="1"/>
  <c r="AC345" i="1"/>
  <c r="AB345" i="1"/>
  <c r="AA345" i="1"/>
  <c r="AO344" i="1"/>
  <c r="AN344" i="1"/>
  <c r="AM344" i="1"/>
  <c r="AL344" i="1"/>
  <c r="AK344" i="1"/>
  <c r="AJ344" i="1"/>
  <c r="AI344" i="1"/>
  <c r="AH344" i="1"/>
  <c r="AG344" i="1"/>
  <c r="AF344" i="1"/>
  <c r="AE344" i="1"/>
  <c r="AD344" i="1"/>
  <c r="AC344" i="1"/>
  <c r="AB344" i="1"/>
  <c r="AA344" i="1"/>
  <c r="AO343" i="1"/>
  <c r="AN343" i="1"/>
  <c r="AM343" i="1"/>
  <c r="AL343" i="1"/>
  <c r="AK343" i="1"/>
  <c r="AJ343" i="1"/>
  <c r="AI343" i="1"/>
  <c r="AH343" i="1"/>
  <c r="AG343" i="1"/>
  <c r="AF343" i="1"/>
  <c r="AE343" i="1"/>
  <c r="AD343" i="1"/>
  <c r="AC343" i="1"/>
  <c r="AB343" i="1"/>
  <c r="AA343" i="1"/>
  <c r="AO342" i="1"/>
  <c r="AN342" i="1"/>
  <c r="AM342" i="1"/>
  <c r="AL342" i="1"/>
  <c r="AK342" i="1"/>
  <c r="AJ342" i="1"/>
  <c r="AI342" i="1"/>
  <c r="AH342" i="1"/>
  <c r="AG342" i="1"/>
  <c r="AF342" i="1"/>
  <c r="AE342" i="1"/>
  <c r="AD342" i="1"/>
  <c r="AC342" i="1"/>
  <c r="AB342" i="1"/>
  <c r="AA342" i="1"/>
  <c r="AO341" i="1"/>
  <c r="AN341" i="1"/>
  <c r="AM341" i="1"/>
  <c r="AL341" i="1"/>
  <c r="AK341" i="1"/>
  <c r="AJ341" i="1"/>
  <c r="AI341" i="1"/>
  <c r="AH341" i="1"/>
  <c r="AG341" i="1"/>
  <c r="AF341" i="1"/>
  <c r="AE341" i="1"/>
  <c r="AD341" i="1"/>
  <c r="AC341" i="1"/>
  <c r="AB341" i="1"/>
  <c r="AA341" i="1"/>
  <c r="AO340" i="1"/>
  <c r="AN340" i="1"/>
  <c r="AM340" i="1"/>
  <c r="AL340" i="1"/>
  <c r="AK340" i="1"/>
  <c r="AJ340" i="1"/>
  <c r="AI340" i="1"/>
  <c r="AH340" i="1"/>
  <c r="AG340" i="1"/>
  <c r="AF340" i="1"/>
  <c r="AE340" i="1"/>
  <c r="AD340" i="1"/>
  <c r="AC340" i="1"/>
  <c r="AB340" i="1"/>
  <c r="AA340" i="1"/>
  <c r="AO339" i="1"/>
  <c r="AN339" i="1"/>
  <c r="AM339" i="1"/>
  <c r="AL339" i="1"/>
  <c r="AK339" i="1"/>
  <c r="AJ339" i="1"/>
  <c r="AI339" i="1"/>
  <c r="AH339" i="1"/>
  <c r="AG339" i="1"/>
  <c r="AF339" i="1"/>
  <c r="AE339" i="1"/>
  <c r="AD339" i="1"/>
  <c r="AC339" i="1"/>
  <c r="AB339" i="1"/>
  <c r="AA339" i="1"/>
  <c r="AO338" i="1"/>
  <c r="AN338" i="1"/>
  <c r="AM338" i="1"/>
  <c r="AL338" i="1"/>
  <c r="AK338" i="1"/>
  <c r="AJ338" i="1"/>
  <c r="AI338" i="1"/>
  <c r="AH338" i="1"/>
  <c r="AG338" i="1"/>
  <c r="AF338" i="1"/>
  <c r="AE338" i="1"/>
  <c r="AD338" i="1"/>
  <c r="AC338" i="1"/>
  <c r="AB338" i="1"/>
  <c r="AA338" i="1"/>
  <c r="AO337" i="1"/>
  <c r="AN337" i="1"/>
  <c r="AM337" i="1"/>
  <c r="AL337" i="1"/>
  <c r="AK337" i="1"/>
  <c r="AJ337" i="1"/>
  <c r="AI337" i="1"/>
  <c r="AH337" i="1"/>
  <c r="AG337" i="1"/>
  <c r="AF337" i="1"/>
  <c r="AE337" i="1"/>
  <c r="AD337" i="1"/>
  <c r="AC337" i="1"/>
  <c r="AB337" i="1"/>
  <c r="AA337" i="1"/>
  <c r="AO336" i="1"/>
  <c r="AN336" i="1"/>
  <c r="AM336" i="1"/>
  <c r="AL336" i="1"/>
  <c r="AK336" i="1"/>
  <c r="AJ336" i="1"/>
  <c r="AI336" i="1"/>
  <c r="AH336" i="1"/>
  <c r="AG336" i="1"/>
  <c r="AF336" i="1"/>
  <c r="AE336" i="1"/>
  <c r="AD336" i="1"/>
  <c r="AC336" i="1"/>
  <c r="AB336" i="1"/>
  <c r="AA336" i="1"/>
  <c r="AO335" i="1"/>
  <c r="AN335" i="1"/>
  <c r="AM335" i="1"/>
  <c r="AL335" i="1"/>
  <c r="AK335" i="1"/>
  <c r="AJ335" i="1"/>
  <c r="AI335" i="1"/>
  <c r="AH335" i="1"/>
  <c r="AG335" i="1"/>
  <c r="AF335" i="1"/>
  <c r="AE335" i="1"/>
  <c r="AD335" i="1"/>
  <c r="AC335" i="1"/>
  <c r="AB335" i="1"/>
  <c r="AA335" i="1"/>
  <c r="AO334" i="1"/>
  <c r="AN334" i="1"/>
  <c r="AM334" i="1"/>
  <c r="AL334" i="1"/>
  <c r="AK334" i="1"/>
  <c r="AJ334" i="1"/>
  <c r="AI334" i="1"/>
  <c r="AH334" i="1"/>
  <c r="AG334" i="1"/>
  <c r="AF334" i="1"/>
  <c r="AE334" i="1"/>
  <c r="AD334" i="1"/>
  <c r="AC334" i="1"/>
  <c r="AB334" i="1"/>
  <c r="AA334" i="1"/>
  <c r="AO333" i="1"/>
  <c r="AN333" i="1"/>
  <c r="AM333" i="1"/>
  <c r="AL333" i="1"/>
  <c r="AK333" i="1"/>
  <c r="AJ333" i="1"/>
  <c r="AI333" i="1"/>
  <c r="AH333" i="1"/>
  <c r="AG333" i="1"/>
  <c r="AF333" i="1"/>
  <c r="AE333" i="1"/>
  <c r="AD333" i="1"/>
  <c r="AC333" i="1"/>
  <c r="AB333" i="1"/>
  <c r="AA333" i="1"/>
  <c r="AO332" i="1"/>
  <c r="AN332" i="1"/>
  <c r="AM332" i="1"/>
  <c r="AL332" i="1"/>
  <c r="AK332" i="1"/>
  <c r="AJ332" i="1"/>
  <c r="AI332" i="1"/>
  <c r="AH332" i="1"/>
  <c r="AG332" i="1"/>
  <c r="AF332" i="1"/>
  <c r="AE332" i="1"/>
  <c r="AD332" i="1"/>
  <c r="AC332" i="1"/>
  <c r="AB332" i="1"/>
  <c r="AA332" i="1"/>
  <c r="AO331" i="1"/>
  <c r="AN331" i="1"/>
  <c r="AM331" i="1"/>
  <c r="AL331" i="1"/>
  <c r="AK331" i="1"/>
  <c r="AJ331" i="1"/>
  <c r="AI331" i="1"/>
  <c r="AH331" i="1"/>
  <c r="AG331" i="1"/>
  <c r="AF331" i="1"/>
  <c r="AE331" i="1"/>
  <c r="AD331" i="1"/>
  <c r="AC331" i="1"/>
  <c r="AB331" i="1"/>
  <c r="AA331" i="1"/>
  <c r="AO330" i="1"/>
  <c r="AN330" i="1"/>
  <c r="AM330" i="1"/>
  <c r="AL330" i="1"/>
  <c r="AK330" i="1"/>
  <c r="AJ330" i="1"/>
  <c r="AI330" i="1"/>
  <c r="AH330" i="1"/>
  <c r="AG330" i="1"/>
  <c r="AF330" i="1"/>
  <c r="AE330" i="1"/>
  <c r="AD330" i="1"/>
  <c r="AC330" i="1"/>
  <c r="AB330" i="1"/>
  <c r="AA330" i="1"/>
  <c r="AO329" i="1"/>
  <c r="AN329" i="1"/>
  <c r="AM329" i="1"/>
  <c r="AL329" i="1"/>
  <c r="AK329" i="1"/>
  <c r="AJ329" i="1"/>
  <c r="AI329" i="1"/>
  <c r="AH329" i="1"/>
  <c r="AG329" i="1"/>
  <c r="AF329" i="1"/>
  <c r="AE329" i="1"/>
  <c r="AD329" i="1"/>
  <c r="AC329" i="1"/>
  <c r="AB329" i="1"/>
  <c r="AA329" i="1"/>
  <c r="AO328" i="1"/>
  <c r="AN328" i="1"/>
  <c r="AM328" i="1"/>
  <c r="AL328" i="1"/>
  <c r="AK328" i="1"/>
  <c r="AJ328" i="1"/>
  <c r="AI328" i="1"/>
  <c r="AH328" i="1"/>
  <c r="AG328" i="1"/>
  <c r="AF328" i="1"/>
  <c r="AE328" i="1"/>
  <c r="AD328" i="1"/>
  <c r="AC328" i="1"/>
  <c r="AB328" i="1"/>
  <c r="AA328" i="1"/>
  <c r="AO327" i="1"/>
  <c r="AN327" i="1"/>
  <c r="AM327" i="1"/>
  <c r="AL327" i="1"/>
  <c r="AK327" i="1"/>
  <c r="AJ327" i="1"/>
  <c r="AI327" i="1"/>
  <c r="AH327" i="1"/>
  <c r="AG327" i="1"/>
  <c r="AF327" i="1"/>
  <c r="AE327" i="1"/>
  <c r="AD327" i="1"/>
  <c r="AC327" i="1"/>
  <c r="AB327" i="1"/>
  <c r="AA327" i="1"/>
  <c r="AO326" i="1"/>
  <c r="AN326" i="1"/>
  <c r="AM326" i="1"/>
  <c r="AL326" i="1"/>
  <c r="AK326" i="1"/>
  <c r="AJ326" i="1"/>
  <c r="AI326" i="1"/>
  <c r="AH326" i="1"/>
  <c r="AG326" i="1"/>
  <c r="AF326" i="1"/>
  <c r="AE326" i="1"/>
  <c r="AD326" i="1"/>
  <c r="AC326" i="1"/>
  <c r="AB326" i="1"/>
  <c r="AA326" i="1"/>
  <c r="AO325" i="1"/>
  <c r="AN325" i="1"/>
  <c r="AM325" i="1"/>
  <c r="AL325" i="1"/>
  <c r="AK325" i="1"/>
  <c r="AJ325" i="1"/>
  <c r="AI325" i="1"/>
  <c r="AH325" i="1"/>
  <c r="AG325" i="1"/>
  <c r="AF325" i="1"/>
  <c r="AE325" i="1"/>
  <c r="AD325" i="1"/>
  <c r="AC325" i="1"/>
  <c r="AB325" i="1"/>
  <c r="AA325" i="1"/>
  <c r="AO324" i="1"/>
  <c r="AN324" i="1"/>
  <c r="AM324" i="1"/>
  <c r="AL324" i="1"/>
  <c r="AK324" i="1"/>
  <c r="AJ324" i="1"/>
  <c r="AI324" i="1"/>
  <c r="AH324" i="1"/>
  <c r="AG324" i="1"/>
  <c r="AF324" i="1"/>
  <c r="AE324" i="1"/>
  <c r="AD324" i="1"/>
  <c r="AC324" i="1"/>
  <c r="AB324" i="1"/>
  <c r="AA324" i="1"/>
  <c r="AO323" i="1"/>
  <c r="AN323" i="1"/>
  <c r="AM323" i="1"/>
  <c r="AL323" i="1"/>
  <c r="AK323" i="1"/>
  <c r="AJ323" i="1"/>
  <c r="AI323" i="1"/>
  <c r="AH323" i="1"/>
  <c r="AG323" i="1"/>
  <c r="AF323" i="1"/>
  <c r="AE323" i="1"/>
  <c r="AD323" i="1"/>
  <c r="AC323" i="1"/>
  <c r="AB323" i="1"/>
  <c r="AA323" i="1"/>
  <c r="AO322" i="1"/>
  <c r="AN322" i="1"/>
  <c r="AM322" i="1"/>
  <c r="AL322" i="1"/>
  <c r="AK322" i="1"/>
  <c r="AJ322" i="1"/>
  <c r="AI322" i="1"/>
  <c r="AH322" i="1"/>
  <c r="AG322" i="1"/>
  <c r="AF322" i="1"/>
  <c r="AE322" i="1"/>
  <c r="AD322" i="1"/>
  <c r="AC322" i="1"/>
  <c r="AB322" i="1"/>
  <c r="AA322" i="1"/>
  <c r="AO321" i="1"/>
  <c r="AN321" i="1"/>
  <c r="AM321" i="1"/>
  <c r="AL321" i="1"/>
  <c r="AK321" i="1"/>
  <c r="AJ321" i="1"/>
  <c r="AI321" i="1"/>
  <c r="AH321" i="1"/>
  <c r="AG321" i="1"/>
  <c r="AF321" i="1"/>
  <c r="AE321" i="1"/>
  <c r="AD321" i="1"/>
  <c r="AC321" i="1"/>
  <c r="AB321" i="1"/>
  <c r="AA321" i="1"/>
  <c r="AO320" i="1"/>
  <c r="AN320" i="1"/>
  <c r="AM320" i="1"/>
  <c r="AL320" i="1"/>
  <c r="AK320" i="1"/>
  <c r="AJ320" i="1"/>
  <c r="AI320" i="1"/>
  <c r="AH320" i="1"/>
  <c r="AG320" i="1"/>
  <c r="AF320" i="1"/>
  <c r="AE320" i="1"/>
  <c r="AD320" i="1"/>
  <c r="AC320" i="1"/>
  <c r="AB320" i="1"/>
  <c r="AA320" i="1"/>
  <c r="AO319" i="1"/>
  <c r="AN319" i="1"/>
  <c r="AM319" i="1"/>
  <c r="AL319" i="1"/>
  <c r="AK319" i="1"/>
  <c r="AJ319" i="1"/>
  <c r="AI319" i="1"/>
  <c r="AH319" i="1"/>
  <c r="AG319" i="1"/>
  <c r="AF319" i="1"/>
  <c r="AE319" i="1"/>
  <c r="AD319" i="1"/>
  <c r="AC319" i="1"/>
  <c r="AB319" i="1"/>
  <c r="AA319" i="1"/>
  <c r="AO318" i="1"/>
  <c r="AN318" i="1"/>
  <c r="AM318" i="1"/>
  <c r="AL318" i="1"/>
  <c r="AK318" i="1"/>
  <c r="AJ318" i="1"/>
  <c r="AI318" i="1"/>
  <c r="AH318" i="1"/>
  <c r="AG318" i="1"/>
  <c r="AF318" i="1"/>
  <c r="AE318" i="1"/>
  <c r="AD318" i="1"/>
  <c r="AC318" i="1"/>
  <c r="AB318" i="1"/>
  <c r="AA318" i="1"/>
  <c r="AO317" i="1"/>
  <c r="AN317" i="1"/>
  <c r="AM317" i="1"/>
  <c r="AL317" i="1"/>
  <c r="AK317" i="1"/>
  <c r="AJ317" i="1"/>
  <c r="AI317" i="1"/>
  <c r="AH317" i="1"/>
  <c r="AG317" i="1"/>
  <c r="AF317" i="1"/>
  <c r="AE317" i="1"/>
  <c r="AD317" i="1"/>
  <c r="AC317" i="1"/>
  <c r="AB317" i="1"/>
  <c r="AA317" i="1"/>
  <c r="AO316" i="1"/>
  <c r="AN316" i="1"/>
  <c r="AM316" i="1"/>
  <c r="AL316" i="1"/>
  <c r="AK316" i="1"/>
  <c r="AJ316" i="1"/>
  <c r="AI316" i="1"/>
  <c r="AH316" i="1"/>
  <c r="AG316" i="1"/>
  <c r="AF316" i="1"/>
  <c r="AE316" i="1"/>
  <c r="AD316" i="1"/>
  <c r="AC316" i="1"/>
  <c r="AB316" i="1"/>
  <c r="AA316" i="1"/>
  <c r="AO315" i="1"/>
  <c r="AN315" i="1"/>
  <c r="AM315" i="1"/>
  <c r="AL315" i="1"/>
  <c r="AK315" i="1"/>
  <c r="AJ315" i="1"/>
  <c r="AI315" i="1"/>
  <c r="AH315" i="1"/>
  <c r="AG315" i="1"/>
  <c r="AF315" i="1"/>
  <c r="AE315" i="1"/>
  <c r="AD315" i="1"/>
  <c r="AC315" i="1"/>
  <c r="AB315" i="1"/>
  <c r="AA315" i="1"/>
  <c r="AO314" i="1"/>
  <c r="AN314" i="1"/>
  <c r="AM314" i="1"/>
  <c r="AL314" i="1"/>
  <c r="AK314" i="1"/>
  <c r="AJ314" i="1"/>
  <c r="AI314" i="1"/>
  <c r="AH314" i="1"/>
  <c r="AG314" i="1"/>
  <c r="AF314" i="1"/>
  <c r="AE314" i="1"/>
  <c r="AD314" i="1"/>
  <c r="AC314" i="1"/>
  <c r="AB314" i="1"/>
  <c r="AA314" i="1"/>
  <c r="AO313" i="1"/>
  <c r="AN313" i="1"/>
  <c r="AM313" i="1"/>
  <c r="AL313" i="1"/>
  <c r="AK313" i="1"/>
  <c r="AJ313" i="1"/>
  <c r="AI313" i="1"/>
  <c r="AH313" i="1"/>
  <c r="AG313" i="1"/>
  <c r="AF313" i="1"/>
  <c r="AE313" i="1"/>
  <c r="AD313" i="1"/>
  <c r="AC313" i="1"/>
  <c r="AB313" i="1"/>
  <c r="AA313" i="1"/>
  <c r="AO312" i="1"/>
  <c r="AN312" i="1"/>
  <c r="AM312" i="1"/>
  <c r="AL312" i="1"/>
  <c r="AK312" i="1"/>
  <c r="AJ312" i="1"/>
  <c r="AI312" i="1"/>
  <c r="AH312" i="1"/>
  <c r="AG312" i="1"/>
  <c r="AF312" i="1"/>
  <c r="AE312" i="1"/>
  <c r="AD312" i="1"/>
  <c r="AC312" i="1"/>
  <c r="AB312" i="1"/>
  <c r="AA312" i="1"/>
  <c r="AO311" i="1"/>
  <c r="AN311" i="1"/>
  <c r="AM311" i="1"/>
  <c r="AL311" i="1"/>
  <c r="AK311" i="1"/>
  <c r="AJ311" i="1"/>
  <c r="AI311" i="1"/>
  <c r="AH311" i="1"/>
  <c r="AG311" i="1"/>
  <c r="AF311" i="1"/>
  <c r="AE311" i="1"/>
  <c r="AD311" i="1"/>
  <c r="AC311" i="1"/>
  <c r="AB311" i="1"/>
  <c r="AA311" i="1"/>
  <c r="AO310" i="1"/>
  <c r="AN310" i="1"/>
  <c r="AM310" i="1"/>
  <c r="AL310" i="1"/>
  <c r="AK310" i="1"/>
  <c r="AJ310" i="1"/>
  <c r="AI310" i="1"/>
  <c r="AH310" i="1"/>
  <c r="AG310" i="1"/>
  <c r="AF310" i="1"/>
  <c r="AE310" i="1"/>
  <c r="AD310" i="1"/>
  <c r="AC310" i="1"/>
  <c r="AB310" i="1"/>
  <c r="AA310" i="1"/>
  <c r="AO309" i="1"/>
  <c r="AN309" i="1"/>
  <c r="AM309" i="1"/>
  <c r="AL309" i="1"/>
  <c r="AK309" i="1"/>
  <c r="AJ309" i="1"/>
  <c r="AI309" i="1"/>
  <c r="AH309" i="1"/>
  <c r="AG309" i="1"/>
  <c r="AF309" i="1"/>
  <c r="AE309" i="1"/>
  <c r="AD309" i="1"/>
  <c r="AC309" i="1"/>
  <c r="AB309" i="1"/>
  <c r="AA309" i="1"/>
  <c r="AO308" i="1"/>
  <c r="AN308" i="1"/>
  <c r="AM308" i="1"/>
  <c r="AL308" i="1"/>
  <c r="AK308" i="1"/>
  <c r="AJ308" i="1"/>
  <c r="AI308" i="1"/>
  <c r="AH308" i="1"/>
  <c r="AG308" i="1"/>
  <c r="AF308" i="1"/>
  <c r="AE308" i="1"/>
  <c r="AD308" i="1"/>
  <c r="AC308" i="1"/>
  <c r="AB308" i="1"/>
  <c r="AA308" i="1"/>
  <c r="AO307" i="1"/>
  <c r="AN307" i="1"/>
  <c r="AM307" i="1"/>
  <c r="AL307" i="1"/>
  <c r="AK307" i="1"/>
  <c r="AJ307" i="1"/>
  <c r="AI307" i="1"/>
  <c r="AH307" i="1"/>
  <c r="AG307" i="1"/>
  <c r="AF307" i="1"/>
  <c r="AE307" i="1"/>
  <c r="AD307" i="1"/>
  <c r="AC307" i="1"/>
  <c r="AB307" i="1"/>
  <c r="AA307" i="1"/>
  <c r="AO306" i="1"/>
  <c r="AN306" i="1"/>
  <c r="AM306" i="1"/>
  <c r="AL306" i="1"/>
  <c r="AK306" i="1"/>
  <c r="AJ306" i="1"/>
  <c r="AI306" i="1"/>
  <c r="AH306" i="1"/>
  <c r="AG306" i="1"/>
  <c r="AF306" i="1"/>
  <c r="AE306" i="1"/>
  <c r="AD306" i="1"/>
  <c r="AC306" i="1"/>
  <c r="AB306" i="1"/>
  <c r="AA306" i="1"/>
  <c r="AO305" i="1"/>
  <c r="AN305" i="1"/>
  <c r="AM305" i="1"/>
  <c r="AL305" i="1"/>
  <c r="AK305" i="1"/>
  <c r="AJ305" i="1"/>
  <c r="AI305" i="1"/>
  <c r="AH305" i="1"/>
  <c r="AG305" i="1"/>
  <c r="AF305" i="1"/>
  <c r="AE305" i="1"/>
  <c r="AD305" i="1"/>
  <c r="AC305" i="1"/>
  <c r="AB305" i="1"/>
  <c r="AA305" i="1"/>
  <c r="AO304" i="1"/>
  <c r="AN304" i="1"/>
  <c r="AM304" i="1"/>
  <c r="AL304" i="1"/>
  <c r="AK304" i="1"/>
  <c r="AJ304" i="1"/>
  <c r="AI304" i="1"/>
  <c r="AH304" i="1"/>
  <c r="AG304" i="1"/>
  <c r="AF304" i="1"/>
  <c r="AE304" i="1"/>
  <c r="AD304" i="1"/>
  <c r="AC304" i="1"/>
  <c r="AB304" i="1"/>
  <c r="AA304" i="1"/>
  <c r="AO303" i="1"/>
  <c r="AN303" i="1"/>
  <c r="AM303" i="1"/>
  <c r="AL303" i="1"/>
  <c r="AK303" i="1"/>
  <c r="AJ303" i="1"/>
  <c r="AI303" i="1"/>
  <c r="AH303" i="1"/>
  <c r="AG303" i="1"/>
  <c r="AF303" i="1"/>
  <c r="AE303" i="1"/>
  <c r="AD303" i="1"/>
  <c r="AC303" i="1"/>
  <c r="AB303" i="1"/>
  <c r="AA303" i="1"/>
  <c r="AO302" i="1"/>
  <c r="AN302" i="1"/>
  <c r="AM302" i="1"/>
  <c r="AL302" i="1"/>
  <c r="AK302" i="1"/>
  <c r="AJ302" i="1"/>
  <c r="AI302" i="1"/>
  <c r="AH302" i="1"/>
  <c r="AG302" i="1"/>
  <c r="AF302" i="1"/>
  <c r="AE302" i="1"/>
  <c r="AD302" i="1"/>
  <c r="AC302" i="1"/>
  <c r="AB302" i="1"/>
  <c r="AA302" i="1"/>
  <c r="AO301" i="1"/>
  <c r="AN301" i="1"/>
  <c r="AM301" i="1"/>
  <c r="AL301" i="1"/>
  <c r="AK301" i="1"/>
  <c r="AJ301" i="1"/>
  <c r="AI301" i="1"/>
  <c r="AH301" i="1"/>
  <c r="AG301" i="1"/>
  <c r="AF301" i="1"/>
  <c r="AE301" i="1"/>
  <c r="AD301" i="1"/>
  <c r="AC301" i="1"/>
  <c r="AB301" i="1"/>
  <c r="AA301" i="1"/>
  <c r="AO300" i="1"/>
  <c r="AN300" i="1"/>
  <c r="AM300" i="1"/>
  <c r="AL300" i="1"/>
  <c r="AK300" i="1"/>
  <c r="AJ300" i="1"/>
  <c r="AI300" i="1"/>
  <c r="AH300" i="1"/>
  <c r="AG300" i="1"/>
  <c r="AF300" i="1"/>
  <c r="AE300" i="1"/>
  <c r="AD300" i="1"/>
  <c r="AC300" i="1"/>
  <c r="AB300" i="1"/>
  <c r="AA300" i="1"/>
  <c r="AO299" i="1"/>
  <c r="AN299" i="1"/>
  <c r="AM299" i="1"/>
  <c r="AL299" i="1"/>
  <c r="AK299" i="1"/>
  <c r="AJ299" i="1"/>
  <c r="AI299" i="1"/>
  <c r="AH299" i="1"/>
  <c r="AG299" i="1"/>
  <c r="AF299" i="1"/>
  <c r="AE299" i="1"/>
  <c r="AD299" i="1"/>
  <c r="AC299" i="1"/>
  <c r="AB299" i="1"/>
  <c r="AA299" i="1"/>
  <c r="AO298" i="1"/>
  <c r="AN298" i="1"/>
  <c r="AM298" i="1"/>
  <c r="AL298" i="1"/>
  <c r="AK298" i="1"/>
  <c r="AJ298" i="1"/>
  <c r="AI298" i="1"/>
  <c r="AH298" i="1"/>
  <c r="AG298" i="1"/>
  <c r="AF298" i="1"/>
  <c r="AE298" i="1"/>
  <c r="AD298" i="1"/>
  <c r="AC298" i="1"/>
  <c r="AB298" i="1"/>
  <c r="AA298" i="1"/>
  <c r="AO297" i="1"/>
  <c r="AN297" i="1"/>
  <c r="AM297" i="1"/>
  <c r="AL297" i="1"/>
  <c r="AK297" i="1"/>
  <c r="AJ297" i="1"/>
  <c r="AI297" i="1"/>
  <c r="AH297" i="1"/>
  <c r="AG297" i="1"/>
  <c r="AF297" i="1"/>
  <c r="AE297" i="1"/>
  <c r="AD297" i="1"/>
  <c r="AC297" i="1"/>
  <c r="AB297" i="1"/>
  <c r="AA297" i="1"/>
  <c r="AO296" i="1"/>
  <c r="AN296" i="1"/>
  <c r="AM296" i="1"/>
  <c r="AL296" i="1"/>
  <c r="AK296" i="1"/>
  <c r="AJ296" i="1"/>
  <c r="AI296" i="1"/>
  <c r="AH296" i="1"/>
  <c r="AG296" i="1"/>
  <c r="AF296" i="1"/>
  <c r="AE296" i="1"/>
  <c r="AD296" i="1"/>
  <c r="AC296" i="1"/>
  <c r="AB296" i="1"/>
  <c r="AA296" i="1"/>
  <c r="AO295" i="1"/>
  <c r="AN295" i="1"/>
  <c r="AM295" i="1"/>
  <c r="AL295" i="1"/>
  <c r="AK295" i="1"/>
  <c r="AJ295" i="1"/>
  <c r="AI295" i="1"/>
  <c r="AH295" i="1"/>
  <c r="AG295" i="1"/>
  <c r="AF295" i="1"/>
  <c r="AE295" i="1"/>
  <c r="AD295" i="1"/>
  <c r="AC295" i="1"/>
  <c r="AB295" i="1"/>
  <c r="AA295" i="1"/>
  <c r="AO294" i="1"/>
  <c r="AN294" i="1"/>
  <c r="AM294" i="1"/>
  <c r="AL294" i="1"/>
  <c r="AK294" i="1"/>
  <c r="AJ294" i="1"/>
  <c r="AI294" i="1"/>
  <c r="AH294" i="1"/>
  <c r="AG294" i="1"/>
  <c r="AF294" i="1"/>
  <c r="AE294" i="1"/>
  <c r="AD294" i="1"/>
  <c r="AC294" i="1"/>
  <c r="AB294" i="1"/>
  <c r="AA294" i="1"/>
  <c r="AO293" i="1"/>
  <c r="AN293" i="1"/>
  <c r="AM293" i="1"/>
  <c r="AL293" i="1"/>
  <c r="AK293" i="1"/>
  <c r="AJ293" i="1"/>
  <c r="AI293" i="1"/>
  <c r="AH293" i="1"/>
  <c r="AG293" i="1"/>
  <c r="AF293" i="1"/>
  <c r="AE293" i="1"/>
  <c r="AD293" i="1"/>
  <c r="AC293" i="1"/>
  <c r="AB293" i="1"/>
  <c r="AA293" i="1"/>
  <c r="AO292" i="1"/>
  <c r="AN292" i="1"/>
  <c r="AM292" i="1"/>
  <c r="AL292" i="1"/>
  <c r="AK292" i="1"/>
  <c r="AJ292" i="1"/>
  <c r="AI292" i="1"/>
  <c r="AH292" i="1"/>
  <c r="AG292" i="1"/>
  <c r="AF292" i="1"/>
  <c r="AE292" i="1"/>
  <c r="AD292" i="1"/>
  <c r="AC292" i="1"/>
  <c r="AB292" i="1"/>
  <c r="AA292" i="1"/>
  <c r="AO291" i="1"/>
  <c r="AN291" i="1"/>
  <c r="AM291" i="1"/>
  <c r="AL291" i="1"/>
  <c r="AK291" i="1"/>
  <c r="AJ291" i="1"/>
  <c r="AI291" i="1"/>
  <c r="AH291" i="1"/>
  <c r="AG291" i="1"/>
  <c r="AF291" i="1"/>
  <c r="AE291" i="1"/>
  <c r="AD291" i="1"/>
  <c r="AC291" i="1"/>
  <c r="AB291" i="1"/>
  <c r="AA291" i="1"/>
  <c r="AO290" i="1"/>
  <c r="AN290" i="1"/>
  <c r="AM290" i="1"/>
  <c r="AL290" i="1"/>
  <c r="AK290" i="1"/>
  <c r="AJ290" i="1"/>
  <c r="AI290" i="1"/>
  <c r="AH290" i="1"/>
  <c r="AG290" i="1"/>
  <c r="AF290" i="1"/>
  <c r="AE290" i="1"/>
  <c r="AD290" i="1"/>
  <c r="AC290" i="1"/>
  <c r="AB290" i="1"/>
  <c r="AA290" i="1"/>
  <c r="AO536" i="1"/>
  <c r="AN536" i="1"/>
  <c r="AM536" i="1"/>
  <c r="AL536" i="1"/>
  <c r="AK536" i="1"/>
  <c r="AJ536" i="1"/>
  <c r="AI536" i="1"/>
  <c r="AH536" i="1"/>
  <c r="AG536" i="1"/>
  <c r="AF536" i="1"/>
  <c r="AE536" i="1"/>
  <c r="AD536" i="1"/>
  <c r="AC536" i="1"/>
  <c r="AB536" i="1"/>
  <c r="AA536" i="1"/>
  <c r="AO215" i="1"/>
  <c r="AN215" i="1"/>
  <c r="AM215" i="1"/>
  <c r="AL215" i="1"/>
  <c r="AK215" i="1"/>
  <c r="AJ215" i="1"/>
  <c r="AI215" i="1"/>
  <c r="AH215" i="1"/>
  <c r="AG215" i="1"/>
  <c r="AF215" i="1"/>
  <c r="AE215" i="1"/>
  <c r="AD215" i="1"/>
  <c r="AC215" i="1"/>
  <c r="AB215" i="1"/>
  <c r="AA215" i="1"/>
  <c r="AO162" i="1"/>
  <c r="AN162" i="1"/>
  <c r="AM162" i="1"/>
  <c r="AL162" i="1"/>
  <c r="AK162" i="1"/>
  <c r="AJ162" i="1"/>
  <c r="AI162" i="1"/>
  <c r="AH162" i="1"/>
  <c r="AG162" i="1"/>
  <c r="AF162" i="1"/>
  <c r="AE162" i="1"/>
  <c r="AD162" i="1"/>
  <c r="AC162" i="1"/>
  <c r="AB162" i="1"/>
  <c r="AA162" i="1"/>
  <c r="AO568" i="1"/>
  <c r="AN568" i="1"/>
  <c r="AM568" i="1"/>
  <c r="AL568" i="1"/>
  <c r="AK568" i="1"/>
  <c r="AJ568" i="1"/>
  <c r="AI568" i="1"/>
  <c r="AH568" i="1"/>
  <c r="AG568" i="1"/>
  <c r="AF568" i="1"/>
  <c r="AE568" i="1"/>
  <c r="AD568" i="1"/>
  <c r="AC568" i="1"/>
  <c r="AB568" i="1"/>
  <c r="AA568" i="1"/>
  <c r="AO372" i="1"/>
  <c r="AN372" i="1"/>
  <c r="AM372" i="1"/>
  <c r="AL372" i="1"/>
  <c r="AK372" i="1"/>
  <c r="AJ372" i="1"/>
  <c r="AI372" i="1"/>
  <c r="AH372" i="1"/>
  <c r="AG372" i="1"/>
  <c r="AF372" i="1"/>
  <c r="AE372" i="1"/>
  <c r="AD372" i="1"/>
  <c r="AC372" i="1"/>
  <c r="AB372" i="1"/>
  <c r="AA372" i="1"/>
  <c r="AO439" i="1"/>
  <c r="AN439" i="1"/>
  <c r="AM439" i="1"/>
  <c r="AL439" i="1"/>
  <c r="AK439" i="1"/>
  <c r="AJ439" i="1"/>
  <c r="AI439" i="1"/>
  <c r="AH439" i="1"/>
  <c r="AG439" i="1"/>
  <c r="AF439" i="1"/>
  <c r="AE439" i="1"/>
  <c r="AD439" i="1"/>
  <c r="AC439" i="1"/>
  <c r="AB439" i="1"/>
  <c r="AA439" i="1"/>
  <c r="AO535" i="1"/>
  <c r="AN535" i="1"/>
  <c r="AM535" i="1"/>
  <c r="AL535" i="1"/>
  <c r="AK535" i="1"/>
  <c r="AJ535" i="1"/>
  <c r="AI535" i="1"/>
  <c r="AH535" i="1"/>
  <c r="AG535" i="1"/>
  <c r="AF535" i="1"/>
  <c r="AE535" i="1"/>
  <c r="AD535" i="1"/>
  <c r="AC535" i="1"/>
  <c r="AB535" i="1"/>
  <c r="AA535" i="1"/>
  <c r="AO371" i="1"/>
  <c r="AN371" i="1"/>
  <c r="AM371" i="1"/>
  <c r="AL371" i="1"/>
  <c r="AK371" i="1"/>
  <c r="AJ371" i="1"/>
  <c r="AI371" i="1"/>
  <c r="AH371" i="1"/>
  <c r="AG371" i="1"/>
  <c r="AF371" i="1"/>
  <c r="AE371" i="1"/>
  <c r="AD371" i="1"/>
  <c r="AC371" i="1"/>
  <c r="AB371" i="1"/>
  <c r="AA371" i="1"/>
  <c r="AO567" i="1"/>
  <c r="AN567" i="1"/>
  <c r="AM567" i="1"/>
  <c r="AL567" i="1"/>
  <c r="AK567" i="1"/>
  <c r="AJ567" i="1"/>
  <c r="AI567" i="1"/>
  <c r="AH567" i="1"/>
  <c r="AG567" i="1"/>
  <c r="AF567" i="1"/>
  <c r="AE567" i="1"/>
  <c r="AD567" i="1"/>
  <c r="AC567" i="1"/>
  <c r="AB567" i="1"/>
  <c r="AA567" i="1"/>
  <c r="AO214" i="1"/>
  <c r="AN214" i="1"/>
  <c r="AM214" i="1"/>
  <c r="AL214" i="1"/>
  <c r="AK214" i="1"/>
  <c r="AJ214" i="1"/>
  <c r="AI214" i="1"/>
  <c r="AH214" i="1"/>
  <c r="AG214" i="1"/>
  <c r="AF214" i="1"/>
  <c r="AE214" i="1"/>
  <c r="AD214" i="1"/>
  <c r="AC214" i="1"/>
  <c r="AB214" i="1"/>
  <c r="AA214" i="1"/>
  <c r="AO156" i="1"/>
  <c r="AN156" i="1"/>
  <c r="AM156" i="1"/>
  <c r="AL156" i="1"/>
  <c r="AK156" i="1"/>
  <c r="AJ156" i="1"/>
  <c r="AI156" i="1"/>
  <c r="AH156" i="1"/>
  <c r="AG156" i="1"/>
  <c r="AF156" i="1"/>
  <c r="AE156" i="1"/>
  <c r="AD156" i="1"/>
  <c r="AC156" i="1"/>
  <c r="AB156" i="1"/>
  <c r="AA156" i="1"/>
  <c r="AO438" i="1"/>
  <c r="AN438" i="1"/>
  <c r="AM438" i="1"/>
  <c r="AL438" i="1"/>
  <c r="AK438" i="1"/>
  <c r="AJ438" i="1"/>
  <c r="AI438" i="1"/>
  <c r="AH438" i="1"/>
  <c r="AG438" i="1"/>
  <c r="AF438" i="1"/>
  <c r="AE438" i="1"/>
  <c r="AD438" i="1"/>
  <c r="AC438" i="1"/>
  <c r="AB438" i="1"/>
  <c r="AA438" i="1"/>
  <c r="AO179" i="1"/>
  <c r="AN179" i="1"/>
  <c r="AM179" i="1"/>
  <c r="AL179" i="1"/>
  <c r="AK179" i="1"/>
  <c r="AJ179" i="1"/>
  <c r="AI179" i="1"/>
  <c r="AH179" i="1"/>
  <c r="AG179" i="1"/>
  <c r="AF179" i="1"/>
  <c r="AE179" i="1"/>
  <c r="AD179" i="1"/>
  <c r="AC179" i="1"/>
  <c r="AB179" i="1"/>
  <c r="AA179" i="1"/>
  <c r="AO276" i="1"/>
  <c r="AN276" i="1"/>
  <c r="AM276" i="1"/>
  <c r="AL276" i="1"/>
  <c r="AK276" i="1"/>
  <c r="AJ276" i="1"/>
  <c r="AI276" i="1"/>
  <c r="AH276" i="1"/>
  <c r="AG276" i="1"/>
  <c r="AF276" i="1"/>
  <c r="AE276" i="1"/>
  <c r="AD276" i="1"/>
  <c r="AC276" i="1"/>
  <c r="AB276" i="1"/>
  <c r="AA276" i="1"/>
  <c r="AO275" i="1"/>
  <c r="AN275" i="1"/>
  <c r="AM275" i="1"/>
  <c r="AL275" i="1"/>
  <c r="AK275" i="1"/>
  <c r="AJ275" i="1"/>
  <c r="AI275" i="1"/>
  <c r="AH275" i="1"/>
  <c r="AG275" i="1"/>
  <c r="AF275" i="1"/>
  <c r="AE275" i="1"/>
  <c r="AD275" i="1"/>
  <c r="AC275" i="1"/>
  <c r="AB275" i="1"/>
  <c r="AA275" i="1"/>
  <c r="AO274" i="1"/>
  <c r="AN274" i="1"/>
  <c r="AM274" i="1"/>
  <c r="AL274" i="1"/>
  <c r="AK274" i="1"/>
  <c r="AJ274" i="1"/>
  <c r="AI274" i="1"/>
  <c r="AH274" i="1"/>
  <c r="AG274" i="1"/>
  <c r="AF274" i="1"/>
  <c r="AE274" i="1"/>
  <c r="AD274" i="1"/>
  <c r="AC274" i="1"/>
  <c r="AB274" i="1"/>
  <c r="AA274" i="1"/>
  <c r="AO273" i="1"/>
  <c r="AN273" i="1"/>
  <c r="AM273" i="1"/>
  <c r="AL273" i="1"/>
  <c r="AK273" i="1"/>
  <c r="AJ273" i="1"/>
  <c r="AI273" i="1"/>
  <c r="AH273" i="1"/>
  <c r="AG273" i="1"/>
  <c r="AF273" i="1"/>
  <c r="AE273" i="1"/>
  <c r="AD273" i="1"/>
  <c r="AC273" i="1"/>
  <c r="AB273" i="1"/>
  <c r="AA273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AO271" i="1"/>
  <c r="AN271" i="1"/>
  <c r="AM271" i="1"/>
  <c r="AL271" i="1"/>
  <c r="AK271" i="1"/>
  <c r="AJ271" i="1"/>
  <c r="AI271" i="1"/>
  <c r="AH271" i="1"/>
  <c r="AG271" i="1"/>
  <c r="AF271" i="1"/>
  <c r="AE271" i="1"/>
  <c r="AD271" i="1"/>
  <c r="AC271" i="1"/>
  <c r="AB271" i="1"/>
  <c r="AA271" i="1"/>
  <c r="AO270" i="1"/>
  <c r="AN270" i="1"/>
  <c r="AM270" i="1"/>
  <c r="AL270" i="1"/>
  <c r="AK270" i="1"/>
  <c r="AJ270" i="1"/>
  <c r="AI270" i="1"/>
  <c r="AH270" i="1"/>
  <c r="AG270" i="1"/>
  <c r="AF270" i="1"/>
  <c r="AE270" i="1"/>
  <c r="AD270" i="1"/>
  <c r="AC270" i="1"/>
  <c r="AB270" i="1"/>
  <c r="AA270" i="1"/>
  <c r="AO269" i="1"/>
  <c r="AN269" i="1"/>
  <c r="AM269" i="1"/>
  <c r="AL269" i="1"/>
  <c r="AK269" i="1"/>
  <c r="AJ269" i="1"/>
  <c r="AI269" i="1"/>
  <c r="AH269" i="1"/>
  <c r="AG269" i="1"/>
  <c r="AF269" i="1"/>
  <c r="AE269" i="1"/>
  <c r="AD269" i="1"/>
  <c r="AC269" i="1"/>
  <c r="AB269" i="1"/>
  <c r="AA269" i="1"/>
  <c r="AO268" i="1"/>
  <c r="AN268" i="1"/>
  <c r="AM268" i="1"/>
  <c r="AL268" i="1"/>
  <c r="AK268" i="1"/>
  <c r="AJ268" i="1"/>
  <c r="AI268" i="1"/>
  <c r="AH268" i="1"/>
  <c r="AG268" i="1"/>
  <c r="AF268" i="1"/>
  <c r="AE268" i="1"/>
  <c r="AD268" i="1"/>
  <c r="AC268" i="1"/>
  <c r="AB268" i="1"/>
  <c r="AA268" i="1"/>
  <c r="AO267" i="1"/>
  <c r="AN267" i="1"/>
  <c r="AM267" i="1"/>
  <c r="AL267" i="1"/>
  <c r="AK267" i="1"/>
  <c r="AJ267" i="1"/>
  <c r="AI267" i="1"/>
  <c r="AH267" i="1"/>
  <c r="AG267" i="1"/>
  <c r="AF267" i="1"/>
  <c r="AE267" i="1"/>
  <c r="AD267" i="1"/>
  <c r="AC267" i="1"/>
  <c r="AB267" i="1"/>
  <c r="AA267" i="1"/>
  <c r="AO266" i="1"/>
  <c r="AN266" i="1"/>
  <c r="AM266" i="1"/>
  <c r="AL266" i="1"/>
  <c r="AK266" i="1"/>
  <c r="AJ266" i="1"/>
  <c r="AI266" i="1"/>
  <c r="AH266" i="1"/>
  <c r="AG266" i="1"/>
  <c r="AF266" i="1"/>
  <c r="AE266" i="1"/>
  <c r="AD266" i="1"/>
  <c r="AC266" i="1"/>
  <c r="AB266" i="1"/>
  <c r="AA266" i="1"/>
  <c r="AO265" i="1"/>
  <c r="AN265" i="1"/>
  <c r="AM265" i="1"/>
  <c r="AL265" i="1"/>
  <c r="AK265" i="1"/>
  <c r="AJ265" i="1"/>
  <c r="AI265" i="1"/>
  <c r="AH265" i="1"/>
  <c r="AG265" i="1"/>
  <c r="AF265" i="1"/>
  <c r="AE265" i="1"/>
  <c r="AD265" i="1"/>
  <c r="AC265" i="1"/>
  <c r="AB265" i="1"/>
  <c r="AA265" i="1"/>
  <c r="AO264" i="1"/>
  <c r="AN264" i="1"/>
  <c r="AM264" i="1"/>
  <c r="AL264" i="1"/>
  <c r="AK264" i="1"/>
  <c r="AJ264" i="1"/>
  <c r="AI264" i="1"/>
  <c r="AH264" i="1"/>
  <c r="AG264" i="1"/>
  <c r="AF264" i="1"/>
  <c r="AE264" i="1"/>
  <c r="AD264" i="1"/>
  <c r="AC264" i="1"/>
  <c r="AB264" i="1"/>
  <c r="AA264" i="1"/>
  <c r="AO263" i="1"/>
  <c r="AN263" i="1"/>
  <c r="AM263" i="1"/>
  <c r="AL263" i="1"/>
  <c r="AK263" i="1"/>
  <c r="AJ263" i="1"/>
  <c r="AI263" i="1"/>
  <c r="AH263" i="1"/>
  <c r="AG263" i="1"/>
  <c r="AF263" i="1"/>
  <c r="AE263" i="1"/>
  <c r="AD263" i="1"/>
  <c r="AC263" i="1"/>
  <c r="AB263" i="1"/>
  <c r="AA263" i="1"/>
  <c r="AO262" i="1"/>
  <c r="AN262" i="1"/>
  <c r="AM262" i="1"/>
  <c r="AL262" i="1"/>
  <c r="AK262" i="1"/>
  <c r="AJ262" i="1"/>
  <c r="AI262" i="1"/>
  <c r="AH262" i="1"/>
  <c r="AG262" i="1"/>
  <c r="AF262" i="1"/>
  <c r="AE262" i="1"/>
  <c r="AD262" i="1"/>
  <c r="AC262" i="1"/>
  <c r="AB262" i="1"/>
  <c r="AA262" i="1"/>
  <c r="AO261" i="1"/>
  <c r="AN261" i="1"/>
  <c r="AM261" i="1"/>
  <c r="AL261" i="1"/>
  <c r="AK261" i="1"/>
  <c r="AJ261" i="1"/>
  <c r="AI261" i="1"/>
  <c r="AH261" i="1"/>
  <c r="AG261" i="1"/>
  <c r="AF261" i="1"/>
  <c r="AE261" i="1"/>
  <c r="AD261" i="1"/>
  <c r="AC261" i="1"/>
  <c r="AB261" i="1"/>
  <c r="AA261" i="1"/>
  <c r="AO260" i="1"/>
  <c r="AN260" i="1"/>
  <c r="AM260" i="1"/>
  <c r="AL260" i="1"/>
  <c r="AK260" i="1"/>
  <c r="AJ260" i="1"/>
  <c r="AI260" i="1"/>
  <c r="AH260" i="1"/>
  <c r="AG260" i="1"/>
  <c r="AF260" i="1"/>
  <c r="AE260" i="1"/>
  <c r="AD260" i="1"/>
  <c r="AC260" i="1"/>
  <c r="AB260" i="1"/>
  <c r="AA260" i="1"/>
  <c r="AO259" i="1"/>
  <c r="AN259" i="1"/>
  <c r="AM259" i="1"/>
  <c r="AL259" i="1"/>
  <c r="AK259" i="1"/>
  <c r="AJ259" i="1"/>
  <c r="AI259" i="1"/>
  <c r="AH259" i="1"/>
  <c r="AG259" i="1"/>
  <c r="AF259" i="1"/>
  <c r="AE259" i="1"/>
  <c r="AD259" i="1"/>
  <c r="AC259" i="1"/>
  <c r="AB259" i="1"/>
  <c r="AA259" i="1"/>
  <c r="AO258" i="1"/>
  <c r="AN258" i="1"/>
  <c r="AM258" i="1"/>
  <c r="AL258" i="1"/>
  <c r="AK258" i="1"/>
  <c r="AJ258" i="1"/>
  <c r="AI258" i="1"/>
  <c r="AH258" i="1"/>
  <c r="AG258" i="1"/>
  <c r="AF258" i="1"/>
  <c r="AE258" i="1"/>
  <c r="AD258" i="1"/>
  <c r="AC258" i="1"/>
  <c r="AB258" i="1"/>
  <c r="AA258" i="1"/>
  <c r="AO257" i="1"/>
  <c r="AN257" i="1"/>
  <c r="AM257" i="1"/>
  <c r="AL257" i="1"/>
  <c r="AK257" i="1"/>
  <c r="AJ257" i="1"/>
  <c r="AI257" i="1"/>
  <c r="AH257" i="1"/>
  <c r="AG257" i="1"/>
  <c r="AF257" i="1"/>
  <c r="AE257" i="1"/>
  <c r="AD257" i="1"/>
  <c r="AC257" i="1"/>
  <c r="AB257" i="1"/>
  <c r="AA257" i="1"/>
  <c r="AO256" i="1"/>
  <c r="AN256" i="1"/>
  <c r="AM256" i="1"/>
  <c r="AL256" i="1"/>
  <c r="AK256" i="1"/>
  <c r="AJ256" i="1"/>
  <c r="AI256" i="1"/>
  <c r="AH256" i="1"/>
  <c r="AG256" i="1"/>
  <c r="AF256" i="1"/>
  <c r="AE256" i="1"/>
  <c r="AD256" i="1"/>
  <c r="AC256" i="1"/>
  <c r="AB256" i="1"/>
  <c r="AA256" i="1"/>
  <c r="AO255" i="1"/>
  <c r="AN255" i="1"/>
  <c r="AM255" i="1"/>
  <c r="AL255" i="1"/>
  <c r="AK255" i="1"/>
  <c r="AJ255" i="1"/>
  <c r="AI255" i="1"/>
  <c r="AH255" i="1"/>
  <c r="AG255" i="1"/>
  <c r="AF255" i="1"/>
  <c r="AE255" i="1"/>
  <c r="AD255" i="1"/>
  <c r="AC255" i="1"/>
  <c r="AB255" i="1"/>
  <c r="AA255" i="1"/>
  <c r="AO254" i="1"/>
  <c r="AN254" i="1"/>
  <c r="AM254" i="1"/>
  <c r="AL254" i="1"/>
  <c r="AK254" i="1"/>
  <c r="AJ254" i="1"/>
  <c r="AI254" i="1"/>
  <c r="AH254" i="1"/>
  <c r="AG254" i="1"/>
  <c r="AF254" i="1"/>
  <c r="AE254" i="1"/>
  <c r="AD254" i="1"/>
  <c r="AC254" i="1"/>
  <c r="AB254" i="1"/>
  <c r="AA254" i="1"/>
  <c r="AO253" i="1"/>
  <c r="AN253" i="1"/>
  <c r="AM253" i="1"/>
  <c r="AL253" i="1"/>
  <c r="AK253" i="1"/>
  <c r="AJ253" i="1"/>
  <c r="AI253" i="1"/>
  <c r="AH253" i="1"/>
  <c r="AG253" i="1"/>
  <c r="AF253" i="1"/>
  <c r="AE253" i="1"/>
  <c r="AD253" i="1"/>
  <c r="AC253" i="1"/>
  <c r="AB253" i="1"/>
  <c r="AA253" i="1"/>
  <c r="AO252" i="1"/>
  <c r="AN252" i="1"/>
  <c r="AM252" i="1"/>
  <c r="AL252" i="1"/>
  <c r="AK252" i="1"/>
  <c r="AJ252" i="1"/>
  <c r="AI252" i="1"/>
  <c r="AH252" i="1"/>
  <c r="AG252" i="1"/>
  <c r="AF252" i="1"/>
  <c r="AE252" i="1"/>
  <c r="AD252" i="1"/>
  <c r="AC252" i="1"/>
  <c r="AB252" i="1"/>
  <c r="AA252" i="1"/>
  <c r="AO251" i="1"/>
  <c r="AN251" i="1"/>
  <c r="AM251" i="1"/>
  <c r="AL251" i="1"/>
  <c r="AK251" i="1"/>
  <c r="AJ251" i="1"/>
  <c r="AI251" i="1"/>
  <c r="AH251" i="1"/>
  <c r="AG251" i="1"/>
  <c r="AF251" i="1"/>
  <c r="AE251" i="1"/>
  <c r="AD251" i="1"/>
  <c r="AC251" i="1"/>
  <c r="AB251" i="1"/>
  <c r="AA251" i="1"/>
  <c r="AO250" i="1"/>
  <c r="AN250" i="1"/>
  <c r="AM250" i="1"/>
  <c r="AL250" i="1"/>
  <c r="AK250" i="1"/>
  <c r="AJ250" i="1"/>
  <c r="AI250" i="1"/>
  <c r="AH250" i="1"/>
  <c r="AG250" i="1"/>
  <c r="AF250" i="1"/>
  <c r="AE250" i="1"/>
  <c r="AD250" i="1"/>
  <c r="AC250" i="1"/>
  <c r="AB250" i="1"/>
  <c r="AA250" i="1"/>
  <c r="AO249" i="1"/>
  <c r="AN249" i="1"/>
  <c r="AM249" i="1"/>
  <c r="AL249" i="1"/>
  <c r="AK249" i="1"/>
  <c r="AJ249" i="1"/>
  <c r="AI249" i="1"/>
  <c r="AH249" i="1"/>
  <c r="AG249" i="1"/>
  <c r="AF249" i="1"/>
  <c r="AE249" i="1"/>
  <c r="AD249" i="1"/>
  <c r="AC249" i="1"/>
  <c r="AB249" i="1"/>
  <c r="AA249" i="1"/>
  <c r="AO248" i="1"/>
  <c r="AN248" i="1"/>
  <c r="AM248" i="1"/>
  <c r="AL248" i="1"/>
  <c r="AK248" i="1"/>
  <c r="AJ248" i="1"/>
  <c r="AI248" i="1"/>
  <c r="AH248" i="1"/>
  <c r="AG248" i="1"/>
  <c r="AF248" i="1"/>
  <c r="AE248" i="1"/>
  <c r="AD248" i="1"/>
  <c r="AC248" i="1"/>
  <c r="AB248" i="1"/>
  <c r="AA248" i="1"/>
  <c r="AO247" i="1"/>
  <c r="AN247" i="1"/>
  <c r="AM247" i="1"/>
  <c r="AL247" i="1"/>
  <c r="AK247" i="1"/>
  <c r="AJ247" i="1"/>
  <c r="AI247" i="1"/>
  <c r="AH247" i="1"/>
  <c r="AG247" i="1"/>
  <c r="AF247" i="1"/>
  <c r="AE247" i="1"/>
  <c r="AD247" i="1"/>
  <c r="AC247" i="1"/>
  <c r="AB247" i="1"/>
  <c r="AA247" i="1"/>
  <c r="AO246" i="1"/>
  <c r="AN246" i="1"/>
  <c r="AM246" i="1"/>
  <c r="AL246" i="1"/>
  <c r="AK246" i="1"/>
  <c r="AJ246" i="1"/>
  <c r="AI246" i="1"/>
  <c r="AH246" i="1"/>
  <c r="AG246" i="1"/>
  <c r="AF246" i="1"/>
  <c r="AE246" i="1"/>
  <c r="AD246" i="1"/>
  <c r="AC246" i="1"/>
  <c r="AB246" i="1"/>
  <c r="AA246" i="1"/>
  <c r="AO245" i="1"/>
  <c r="AN245" i="1"/>
  <c r="AM245" i="1"/>
  <c r="AL245" i="1"/>
  <c r="AK245" i="1"/>
  <c r="AJ245" i="1"/>
  <c r="AI245" i="1"/>
  <c r="AH245" i="1"/>
  <c r="AG245" i="1"/>
  <c r="AF245" i="1"/>
  <c r="AE245" i="1"/>
  <c r="AD245" i="1"/>
  <c r="AC245" i="1"/>
  <c r="AB245" i="1"/>
  <c r="AA245" i="1"/>
  <c r="AO244" i="1"/>
  <c r="AN244" i="1"/>
  <c r="AM244" i="1"/>
  <c r="AL244" i="1"/>
  <c r="AK244" i="1"/>
  <c r="AJ244" i="1"/>
  <c r="AI244" i="1"/>
  <c r="AH244" i="1"/>
  <c r="AG244" i="1"/>
  <c r="AF244" i="1"/>
  <c r="AE244" i="1"/>
  <c r="AD244" i="1"/>
  <c r="AC244" i="1"/>
  <c r="AB244" i="1"/>
  <c r="AA244" i="1"/>
  <c r="AO243" i="1"/>
  <c r="AN243" i="1"/>
  <c r="AM243" i="1"/>
  <c r="AL243" i="1"/>
  <c r="AK243" i="1"/>
  <c r="AJ243" i="1"/>
  <c r="AI243" i="1"/>
  <c r="AH243" i="1"/>
  <c r="AG243" i="1"/>
  <c r="AF243" i="1"/>
  <c r="AE243" i="1"/>
  <c r="AD243" i="1"/>
  <c r="AC243" i="1"/>
  <c r="AB243" i="1"/>
  <c r="AA243" i="1"/>
  <c r="AO242" i="1"/>
  <c r="AN242" i="1"/>
  <c r="AM242" i="1"/>
  <c r="AL242" i="1"/>
  <c r="AK242" i="1"/>
  <c r="AJ242" i="1"/>
  <c r="AI242" i="1"/>
  <c r="AH242" i="1"/>
  <c r="AG242" i="1"/>
  <c r="AF242" i="1"/>
  <c r="AE242" i="1"/>
  <c r="AD242" i="1"/>
  <c r="AC242" i="1"/>
  <c r="AB242" i="1"/>
  <c r="AA242" i="1"/>
  <c r="AO241" i="1"/>
  <c r="AN241" i="1"/>
  <c r="AM241" i="1"/>
  <c r="AL241" i="1"/>
  <c r="AK241" i="1"/>
  <c r="AJ241" i="1"/>
  <c r="AI241" i="1"/>
  <c r="AH241" i="1"/>
  <c r="AG241" i="1"/>
  <c r="AF241" i="1"/>
  <c r="AE241" i="1"/>
  <c r="AD241" i="1"/>
  <c r="AC241" i="1"/>
  <c r="AB241" i="1"/>
  <c r="AA241" i="1"/>
  <c r="AO240" i="1"/>
  <c r="AN240" i="1"/>
  <c r="AM240" i="1"/>
  <c r="AL240" i="1"/>
  <c r="AK240" i="1"/>
  <c r="AJ240" i="1"/>
  <c r="AI240" i="1"/>
  <c r="AH240" i="1"/>
  <c r="AG240" i="1"/>
  <c r="AF240" i="1"/>
  <c r="AE240" i="1"/>
  <c r="AD240" i="1"/>
  <c r="AC240" i="1"/>
  <c r="AB240" i="1"/>
  <c r="AA240" i="1"/>
  <c r="AO239" i="1"/>
  <c r="AN239" i="1"/>
  <c r="AM239" i="1"/>
  <c r="AL239" i="1"/>
  <c r="AK239" i="1"/>
  <c r="AJ239" i="1"/>
  <c r="AI239" i="1"/>
  <c r="AH239" i="1"/>
  <c r="AG239" i="1"/>
  <c r="AF239" i="1"/>
  <c r="AE239" i="1"/>
  <c r="AD239" i="1"/>
  <c r="AC239" i="1"/>
  <c r="AB239" i="1"/>
  <c r="AA239" i="1"/>
  <c r="AO238" i="1"/>
  <c r="AN238" i="1"/>
  <c r="AM238" i="1"/>
  <c r="AL238" i="1"/>
  <c r="AK238" i="1"/>
  <c r="AJ238" i="1"/>
  <c r="AI238" i="1"/>
  <c r="AH238" i="1"/>
  <c r="AG238" i="1"/>
  <c r="AF238" i="1"/>
  <c r="AE238" i="1"/>
  <c r="AD238" i="1"/>
  <c r="AC238" i="1"/>
  <c r="AB238" i="1"/>
  <c r="AA238" i="1"/>
  <c r="AO237" i="1"/>
  <c r="AN237" i="1"/>
  <c r="AM237" i="1"/>
  <c r="AL237" i="1"/>
  <c r="AK237" i="1"/>
  <c r="AJ237" i="1"/>
  <c r="AI237" i="1"/>
  <c r="AH237" i="1"/>
  <c r="AG237" i="1"/>
  <c r="AF237" i="1"/>
  <c r="AE237" i="1"/>
  <c r="AD237" i="1"/>
  <c r="AC237" i="1"/>
  <c r="AB237" i="1"/>
  <c r="AA237" i="1"/>
  <c r="AO236" i="1"/>
  <c r="AN236" i="1"/>
  <c r="AM236" i="1"/>
  <c r="AL236" i="1"/>
  <c r="AK236" i="1"/>
  <c r="AJ236" i="1"/>
  <c r="AI236" i="1"/>
  <c r="AH236" i="1"/>
  <c r="AG236" i="1"/>
  <c r="AF236" i="1"/>
  <c r="AE236" i="1"/>
  <c r="AD236" i="1"/>
  <c r="AC236" i="1"/>
  <c r="AB236" i="1"/>
  <c r="AA236" i="1"/>
  <c r="AO235" i="1"/>
  <c r="AN235" i="1"/>
  <c r="AM235" i="1"/>
  <c r="AL235" i="1"/>
  <c r="AK235" i="1"/>
  <c r="AJ235" i="1"/>
  <c r="AI235" i="1"/>
  <c r="AH235" i="1"/>
  <c r="AG235" i="1"/>
  <c r="AF235" i="1"/>
  <c r="AE235" i="1"/>
  <c r="AD235" i="1"/>
  <c r="AC235" i="1"/>
  <c r="AB235" i="1"/>
  <c r="AA235" i="1"/>
  <c r="AO234" i="1"/>
  <c r="AN234" i="1"/>
  <c r="AM234" i="1"/>
  <c r="AL234" i="1"/>
  <c r="AK234" i="1"/>
  <c r="AJ234" i="1"/>
  <c r="AI234" i="1"/>
  <c r="AH234" i="1"/>
  <c r="AG234" i="1"/>
  <c r="AF234" i="1"/>
  <c r="AE234" i="1"/>
  <c r="AD234" i="1"/>
  <c r="AC234" i="1"/>
  <c r="AB234" i="1"/>
  <c r="AA234" i="1"/>
  <c r="AO233" i="1"/>
  <c r="AN233" i="1"/>
  <c r="AM233" i="1"/>
  <c r="AL233" i="1"/>
  <c r="AK233" i="1"/>
  <c r="AJ233" i="1"/>
  <c r="AI233" i="1"/>
  <c r="AH233" i="1"/>
  <c r="AG233" i="1"/>
  <c r="AF233" i="1"/>
  <c r="AE233" i="1"/>
  <c r="AD233" i="1"/>
  <c r="AC233" i="1"/>
  <c r="AB233" i="1"/>
  <c r="AA233" i="1"/>
  <c r="AO232" i="1"/>
  <c r="AN232" i="1"/>
  <c r="AM232" i="1"/>
  <c r="AL232" i="1"/>
  <c r="AK232" i="1"/>
  <c r="AJ232" i="1"/>
  <c r="AI232" i="1"/>
  <c r="AH232" i="1"/>
  <c r="AG232" i="1"/>
  <c r="AF232" i="1"/>
  <c r="AE232" i="1"/>
  <c r="AD232" i="1"/>
  <c r="AC232" i="1"/>
  <c r="AB232" i="1"/>
  <c r="AA232" i="1"/>
  <c r="AO231" i="1"/>
  <c r="AN231" i="1"/>
  <c r="AM231" i="1"/>
  <c r="AL231" i="1"/>
  <c r="AK231" i="1"/>
  <c r="AJ231" i="1"/>
  <c r="AI231" i="1"/>
  <c r="AH231" i="1"/>
  <c r="AG231" i="1"/>
  <c r="AF231" i="1"/>
  <c r="AE231" i="1"/>
  <c r="AD231" i="1"/>
  <c r="AC231" i="1"/>
  <c r="AB231" i="1"/>
  <c r="AA231" i="1"/>
  <c r="AO230" i="1"/>
  <c r="AN230" i="1"/>
  <c r="AM230" i="1"/>
  <c r="AL230" i="1"/>
  <c r="AK230" i="1"/>
  <c r="AJ230" i="1"/>
  <c r="AI230" i="1"/>
  <c r="AH230" i="1"/>
  <c r="AG230" i="1"/>
  <c r="AF230" i="1"/>
  <c r="AE230" i="1"/>
  <c r="AD230" i="1"/>
  <c r="AC230" i="1"/>
  <c r="AB230" i="1"/>
  <c r="AA230" i="1"/>
  <c r="AO229" i="1"/>
  <c r="AN229" i="1"/>
  <c r="AM229" i="1"/>
  <c r="AL229" i="1"/>
  <c r="AK229" i="1"/>
  <c r="AJ229" i="1"/>
  <c r="AI229" i="1"/>
  <c r="AH229" i="1"/>
  <c r="AG229" i="1"/>
  <c r="AF229" i="1"/>
  <c r="AE229" i="1"/>
  <c r="AD229" i="1"/>
  <c r="AC229" i="1"/>
  <c r="AB229" i="1"/>
  <c r="AA229" i="1"/>
  <c r="AO228" i="1"/>
  <c r="AN228" i="1"/>
  <c r="AM228" i="1"/>
  <c r="AL228" i="1"/>
  <c r="AK228" i="1"/>
  <c r="AJ228" i="1"/>
  <c r="AI228" i="1"/>
  <c r="AH228" i="1"/>
  <c r="AG228" i="1"/>
  <c r="AF228" i="1"/>
  <c r="AE228" i="1"/>
  <c r="AD228" i="1"/>
  <c r="AC228" i="1"/>
  <c r="AB228" i="1"/>
  <c r="AA228" i="1"/>
  <c r="AO227" i="1"/>
  <c r="AN227" i="1"/>
  <c r="AM227" i="1"/>
  <c r="AL227" i="1"/>
  <c r="AK227" i="1"/>
  <c r="AJ227" i="1"/>
  <c r="AI227" i="1"/>
  <c r="AH227" i="1"/>
  <c r="AG227" i="1"/>
  <c r="AF227" i="1"/>
  <c r="AE227" i="1"/>
  <c r="AD227" i="1"/>
  <c r="AC227" i="1"/>
  <c r="AB227" i="1"/>
  <c r="AA227" i="1"/>
  <c r="AO226" i="1"/>
  <c r="AN226" i="1"/>
  <c r="AM226" i="1"/>
  <c r="AL226" i="1"/>
  <c r="AK226" i="1"/>
  <c r="AJ226" i="1"/>
  <c r="AI226" i="1"/>
  <c r="AH226" i="1"/>
  <c r="AG226" i="1"/>
  <c r="AF226" i="1"/>
  <c r="AE226" i="1"/>
  <c r="AD226" i="1"/>
  <c r="AC226" i="1"/>
  <c r="AB226" i="1"/>
  <c r="AA226" i="1"/>
  <c r="AO534" i="1"/>
  <c r="AN534" i="1"/>
  <c r="AM534" i="1"/>
  <c r="AL534" i="1"/>
  <c r="AK534" i="1"/>
  <c r="AJ534" i="1"/>
  <c r="AI534" i="1"/>
  <c r="AH534" i="1"/>
  <c r="AG534" i="1"/>
  <c r="AF534" i="1"/>
  <c r="AE534" i="1"/>
  <c r="AD534" i="1"/>
  <c r="AC534" i="1"/>
  <c r="AB534" i="1"/>
  <c r="AA534" i="1"/>
  <c r="AO213" i="1"/>
  <c r="AN213" i="1"/>
  <c r="AM213" i="1"/>
  <c r="AL213" i="1"/>
  <c r="AK213" i="1"/>
  <c r="AJ213" i="1"/>
  <c r="AI213" i="1"/>
  <c r="AH213" i="1"/>
  <c r="AG213" i="1"/>
  <c r="AF213" i="1"/>
  <c r="AE213" i="1"/>
  <c r="AD213" i="1"/>
  <c r="AC213" i="1"/>
  <c r="AB213" i="1"/>
  <c r="AA213" i="1"/>
  <c r="AO173" i="1"/>
  <c r="AN173" i="1"/>
  <c r="AM173" i="1"/>
  <c r="AL173" i="1"/>
  <c r="AK173" i="1"/>
  <c r="AJ173" i="1"/>
  <c r="AI173" i="1"/>
  <c r="AH173" i="1"/>
  <c r="AG173" i="1"/>
  <c r="AF173" i="1"/>
  <c r="AE173" i="1"/>
  <c r="AD173" i="1"/>
  <c r="AC173" i="1"/>
  <c r="AB173" i="1"/>
  <c r="AA173" i="1"/>
  <c r="AO222" i="1"/>
  <c r="AN222" i="1"/>
  <c r="AM222" i="1"/>
  <c r="AL222" i="1"/>
  <c r="AK222" i="1"/>
  <c r="AJ222" i="1"/>
  <c r="AI222" i="1"/>
  <c r="AH222" i="1"/>
  <c r="AG222" i="1"/>
  <c r="AF222" i="1"/>
  <c r="AE222" i="1"/>
  <c r="AD222" i="1"/>
  <c r="AC222" i="1"/>
  <c r="AB222" i="1"/>
  <c r="AA222" i="1"/>
  <c r="AO221" i="1"/>
  <c r="AN221" i="1"/>
  <c r="AM221" i="1"/>
  <c r="AL221" i="1"/>
  <c r="AK221" i="1"/>
  <c r="AJ221" i="1"/>
  <c r="AI221" i="1"/>
  <c r="AH221" i="1"/>
  <c r="AG221" i="1"/>
  <c r="AF221" i="1"/>
  <c r="AE221" i="1"/>
  <c r="AD221" i="1"/>
  <c r="AC221" i="1"/>
  <c r="AB221" i="1"/>
  <c r="AA221" i="1"/>
  <c r="AO220" i="1"/>
  <c r="AN220" i="1"/>
  <c r="AM220" i="1"/>
  <c r="AL220" i="1"/>
  <c r="AK220" i="1"/>
  <c r="AJ220" i="1"/>
  <c r="AI220" i="1"/>
  <c r="AH220" i="1"/>
  <c r="AG220" i="1"/>
  <c r="AF220" i="1"/>
  <c r="AE220" i="1"/>
  <c r="AD220" i="1"/>
  <c r="AC220" i="1"/>
  <c r="AB220" i="1"/>
  <c r="AA220" i="1"/>
  <c r="AO219" i="1"/>
  <c r="AN219" i="1"/>
  <c r="AM219" i="1"/>
  <c r="AL219" i="1"/>
  <c r="AK219" i="1"/>
  <c r="AJ219" i="1"/>
  <c r="AI219" i="1"/>
  <c r="AH219" i="1"/>
  <c r="AG219" i="1"/>
  <c r="AF219" i="1"/>
  <c r="AE219" i="1"/>
  <c r="AD219" i="1"/>
  <c r="AC219" i="1"/>
  <c r="AB219" i="1"/>
  <c r="AA219" i="1"/>
  <c r="AO218" i="1"/>
  <c r="AN218" i="1"/>
  <c r="AM218" i="1"/>
  <c r="AL218" i="1"/>
  <c r="AK218" i="1"/>
  <c r="AJ218" i="1"/>
  <c r="AI218" i="1"/>
  <c r="AH218" i="1"/>
  <c r="AG218" i="1"/>
  <c r="AF218" i="1"/>
  <c r="AE218" i="1"/>
  <c r="AD218" i="1"/>
  <c r="AC218" i="1"/>
  <c r="AB218" i="1"/>
  <c r="AA218" i="1"/>
  <c r="AO217" i="1"/>
  <c r="AN217" i="1"/>
  <c r="AM217" i="1"/>
  <c r="AL217" i="1"/>
  <c r="AK217" i="1"/>
  <c r="AJ217" i="1"/>
  <c r="AI217" i="1"/>
  <c r="AH217" i="1"/>
  <c r="AG217" i="1"/>
  <c r="AF217" i="1"/>
  <c r="AE217" i="1"/>
  <c r="AD217" i="1"/>
  <c r="AC217" i="1"/>
  <c r="AB217" i="1"/>
  <c r="AA217" i="1"/>
  <c r="AO216" i="1"/>
  <c r="AN216" i="1"/>
  <c r="AM216" i="1"/>
  <c r="AL216" i="1"/>
  <c r="AK216" i="1"/>
  <c r="AJ216" i="1"/>
  <c r="AI216" i="1"/>
  <c r="AH216" i="1"/>
  <c r="AG216" i="1"/>
  <c r="AF216" i="1"/>
  <c r="AE216" i="1"/>
  <c r="AD216" i="1"/>
  <c r="AC216" i="1"/>
  <c r="AB216" i="1"/>
  <c r="AA216" i="1"/>
  <c r="AO566" i="1"/>
  <c r="AN566" i="1"/>
  <c r="AM566" i="1"/>
  <c r="AL566" i="1"/>
  <c r="AK566" i="1"/>
  <c r="AJ566" i="1"/>
  <c r="AI566" i="1"/>
  <c r="AH566" i="1"/>
  <c r="AG566" i="1"/>
  <c r="AF566" i="1"/>
  <c r="AE566" i="1"/>
  <c r="AD566" i="1"/>
  <c r="AC566" i="1"/>
  <c r="AB566" i="1"/>
  <c r="AA566" i="1"/>
  <c r="AO533" i="1"/>
  <c r="AN533" i="1"/>
  <c r="AM533" i="1"/>
  <c r="AL533" i="1"/>
  <c r="AK533" i="1"/>
  <c r="AJ533" i="1"/>
  <c r="AI533" i="1"/>
  <c r="AH533" i="1"/>
  <c r="AG533" i="1"/>
  <c r="AF533" i="1"/>
  <c r="AE533" i="1"/>
  <c r="AD533" i="1"/>
  <c r="AC533" i="1"/>
  <c r="AB533" i="1"/>
  <c r="AA533" i="1"/>
  <c r="AO370" i="1"/>
  <c r="AN370" i="1"/>
  <c r="AM370" i="1"/>
  <c r="AL370" i="1"/>
  <c r="AK370" i="1"/>
  <c r="AJ370" i="1"/>
  <c r="AI370" i="1"/>
  <c r="AH370" i="1"/>
  <c r="AG370" i="1"/>
  <c r="AF370" i="1"/>
  <c r="AE370" i="1"/>
  <c r="AD370" i="1"/>
  <c r="AC370" i="1"/>
  <c r="AB370" i="1"/>
  <c r="AA370" i="1"/>
  <c r="AO212" i="1"/>
  <c r="AN212" i="1"/>
  <c r="AM212" i="1"/>
  <c r="AL212" i="1"/>
  <c r="AK212" i="1"/>
  <c r="AJ212" i="1"/>
  <c r="AI212" i="1"/>
  <c r="AH212" i="1"/>
  <c r="AG212" i="1"/>
  <c r="AF212" i="1"/>
  <c r="AE212" i="1"/>
  <c r="AD212" i="1"/>
  <c r="AC212" i="1"/>
  <c r="AB212" i="1"/>
  <c r="AA212" i="1"/>
  <c r="AO150" i="1"/>
  <c r="AN150" i="1"/>
  <c r="AM150" i="1"/>
  <c r="AL150" i="1"/>
  <c r="AK150" i="1"/>
  <c r="AJ150" i="1"/>
  <c r="AI150" i="1"/>
  <c r="AH150" i="1"/>
  <c r="AG150" i="1"/>
  <c r="AF150" i="1"/>
  <c r="AE150" i="1"/>
  <c r="AD150" i="1"/>
  <c r="AC150" i="1"/>
  <c r="AB150" i="1"/>
  <c r="AA150" i="1"/>
  <c r="AO437" i="1"/>
  <c r="AN437" i="1"/>
  <c r="AM437" i="1"/>
  <c r="AL437" i="1"/>
  <c r="AK437" i="1"/>
  <c r="AJ437" i="1"/>
  <c r="AI437" i="1"/>
  <c r="AH437" i="1"/>
  <c r="AG437" i="1"/>
  <c r="AF437" i="1"/>
  <c r="AE437" i="1"/>
  <c r="AD437" i="1"/>
  <c r="AC437" i="1"/>
  <c r="AB437" i="1"/>
  <c r="AA437" i="1"/>
  <c r="AO209" i="1"/>
  <c r="AN209" i="1"/>
  <c r="AM209" i="1"/>
  <c r="AL209" i="1"/>
  <c r="AK209" i="1"/>
  <c r="AJ209" i="1"/>
  <c r="AI209" i="1"/>
  <c r="AH209" i="1"/>
  <c r="AG209" i="1"/>
  <c r="AF209" i="1"/>
  <c r="AE209" i="1"/>
  <c r="AD209" i="1"/>
  <c r="AC209" i="1"/>
  <c r="AB209" i="1"/>
  <c r="AA209" i="1"/>
  <c r="AO208" i="1"/>
  <c r="AN208" i="1"/>
  <c r="AM208" i="1"/>
  <c r="AL208" i="1"/>
  <c r="AK208" i="1"/>
  <c r="AJ208" i="1"/>
  <c r="AI208" i="1"/>
  <c r="AH208" i="1"/>
  <c r="AG208" i="1"/>
  <c r="AF208" i="1"/>
  <c r="AE208" i="1"/>
  <c r="AD208" i="1"/>
  <c r="AC208" i="1"/>
  <c r="AB208" i="1"/>
  <c r="AA208" i="1"/>
  <c r="AO207" i="1"/>
  <c r="AN207" i="1"/>
  <c r="AM207" i="1"/>
  <c r="AL207" i="1"/>
  <c r="AK207" i="1"/>
  <c r="AJ207" i="1"/>
  <c r="AI207" i="1"/>
  <c r="AH207" i="1"/>
  <c r="AG207" i="1"/>
  <c r="AF207" i="1"/>
  <c r="AE207" i="1"/>
  <c r="AD207" i="1"/>
  <c r="AC207" i="1"/>
  <c r="AB207" i="1"/>
  <c r="AA207" i="1"/>
  <c r="AO206" i="1"/>
  <c r="AN206" i="1"/>
  <c r="AM206" i="1"/>
  <c r="AL206" i="1"/>
  <c r="AK206" i="1"/>
  <c r="AJ206" i="1"/>
  <c r="AI206" i="1"/>
  <c r="AH206" i="1"/>
  <c r="AG206" i="1"/>
  <c r="AF206" i="1"/>
  <c r="AE206" i="1"/>
  <c r="AD206" i="1"/>
  <c r="AC206" i="1"/>
  <c r="AB206" i="1"/>
  <c r="AA206" i="1"/>
  <c r="AO205" i="1"/>
  <c r="AN205" i="1"/>
  <c r="AM205" i="1"/>
  <c r="AL205" i="1"/>
  <c r="AK205" i="1"/>
  <c r="AJ205" i="1"/>
  <c r="AI205" i="1"/>
  <c r="AH205" i="1"/>
  <c r="AG205" i="1"/>
  <c r="AF205" i="1"/>
  <c r="AE205" i="1"/>
  <c r="AD205" i="1"/>
  <c r="AC205" i="1"/>
  <c r="AB205" i="1"/>
  <c r="AA205" i="1"/>
  <c r="AO532" i="1"/>
  <c r="AN532" i="1"/>
  <c r="AM532" i="1"/>
  <c r="AL532" i="1"/>
  <c r="AK532" i="1"/>
  <c r="AJ532" i="1"/>
  <c r="AI532" i="1"/>
  <c r="AH532" i="1"/>
  <c r="AG532" i="1"/>
  <c r="AF532" i="1"/>
  <c r="AE532" i="1"/>
  <c r="AD532" i="1"/>
  <c r="AC532" i="1"/>
  <c r="AB532" i="1"/>
  <c r="AA532" i="1"/>
  <c r="AO61" i="1"/>
  <c r="AN61" i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AO202" i="1"/>
  <c r="AN202" i="1"/>
  <c r="AM202" i="1"/>
  <c r="AL202" i="1"/>
  <c r="AK202" i="1"/>
  <c r="AJ202" i="1"/>
  <c r="AI202" i="1"/>
  <c r="AH202" i="1"/>
  <c r="AG202" i="1"/>
  <c r="AF202" i="1"/>
  <c r="AE202" i="1"/>
  <c r="AD202" i="1"/>
  <c r="AC202" i="1"/>
  <c r="AB202" i="1"/>
  <c r="AA202" i="1"/>
  <c r="AO201" i="1"/>
  <c r="AN201" i="1"/>
  <c r="AM201" i="1"/>
  <c r="AL201" i="1"/>
  <c r="AK201" i="1"/>
  <c r="AJ201" i="1"/>
  <c r="AI201" i="1"/>
  <c r="AH201" i="1"/>
  <c r="AG201" i="1"/>
  <c r="AF201" i="1"/>
  <c r="AE201" i="1"/>
  <c r="AD201" i="1"/>
  <c r="AC201" i="1"/>
  <c r="AB201" i="1"/>
  <c r="AA201" i="1"/>
  <c r="AO200" i="1"/>
  <c r="AN200" i="1"/>
  <c r="AM200" i="1"/>
  <c r="AL200" i="1"/>
  <c r="AK200" i="1"/>
  <c r="AJ200" i="1"/>
  <c r="AI200" i="1"/>
  <c r="AH200" i="1"/>
  <c r="AG200" i="1"/>
  <c r="AF200" i="1"/>
  <c r="AE200" i="1"/>
  <c r="AD200" i="1"/>
  <c r="AC200" i="1"/>
  <c r="AB200" i="1"/>
  <c r="AA200" i="1"/>
  <c r="AO199" i="1"/>
  <c r="AN199" i="1"/>
  <c r="AM199" i="1"/>
  <c r="AL199" i="1"/>
  <c r="AK199" i="1"/>
  <c r="AJ199" i="1"/>
  <c r="AI199" i="1"/>
  <c r="AH199" i="1"/>
  <c r="AG199" i="1"/>
  <c r="AF199" i="1"/>
  <c r="AE199" i="1"/>
  <c r="AD199" i="1"/>
  <c r="AC199" i="1"/>
  <c r="AB199" i="1"/>
  <c r="AA199" i="1"/>
  <c r="AO211" i="1"/>
  <c r="AN211" i="1"/>
  <c r="AM211" i="1"/>
  <c r="AL211" i="1"/>
  <c r="AK211" i="1"/>
  <c r="AJ211" i="1"/>
  <c r="AI211" i="1"/>
  <c r="AH211" i="1"/>
  <c r="AG211" i="1"/>
  <c r="AF211" i="1"/>
  <c r="AE211" i="1"/>
  <c r="AD211" i="1"/>
  <c r="AC211" i="1"/>
  <c r="AB211" i="1"/>
  <c r="AA211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AO196" i="1"/>
  <c r="AN196" i="1"/>
  <c r="AM196" i="1"/>
  <c r="AL196" i="1"/>
  <c r="AK196" i="1"/>
  <c r="AJ196" i="1"/>
  <c r="AI196" i="1"/>
  <c r="AH196" i="1"/>
  <c r="AG196" i="1"/>
  <c r="AF196" i="1"/>
  <c r="AE196" i="1"/>
  <c r="AD196" i="1"/>
  <c r="AC196" i="1"/>
  <c r="AB196" i="1"/>
  <c r="AA196" i="1"/>
  <c r="AO195" i="1"/>
  <c r="AN195" i="1"/>
  <c r="AM195" i="1"/>
  <c r="AL195" i="1"/>
  <c r="AK195" i="1"/>
  <c r="AJ195" i="1"/>
  <c r="AI195" i="1"/>
  <c r="AH195" i="1"/>
  <c r="AG195" i="1"/>
  <c r="AF195" i="1"/>
  <c r="AE195" i="1"/>
  <c r="AD195" i="1"/>
  <c r="AC195" i="1"/>
  <c r="AB195" i="1"/>
  <c r="AA195" i="1"/>
  <c r="AO194" i="1"/>
  <c r="AN194" i="1"/>
  <c r="AM194" i="1"/>
  <c r="AL194" i="1"/>
  <c r="AK194" i="1"/>
  <c r="AJ194" i="1"/>
  <c r="AI194" i="1"/>
  <c r="AH194" i="1"/>
  <c r="AG194" i="1"/>
  <c r="AF194" i="1"/>
  <c r="AE194" i="1"/>
  <c r="AD194" i="1"/>
  <c r="AC194" i="1"/>
  <c r="AB194" i="1"/>
  <c r="AA194" i="1"/>
  <c r="AO193" i="1"/>
  <c r="AN193" i="1"/>
  <c r="AM193" i="1"/>
  <c r="AL193" i="1"/>
  <c r="AK193" i="1"/>
  <c r="AJ193" i="1"/>
  <c r="AI193" i="1"/>
  <c r="AH193" i="1"/>
  <c r="AG193" i="1"/>
  <c r="AF193" i="1"/>
  <c r="AE193" i="1"/>
  <c r="AD193" i="1"/>
  <c r="AC193" i="1"/>
  <c r="AB193" i="1"/>
  <c r="AA193" i="1"/>
  <c r="AO144" i="1"/>
  <c r="AN144" i="1"/>
  <c r="AM144" i="1"/>
  <c r="AL144" i="1"/>
  <c r="AK144" i="1"/>
  <c r="AJ144" i="1"/>
  <c r="AI144" i="1"/>
  <c r="AH144" i="1"/>
  <c r="AG144" i="1"/>
  <c r="AF144" i="1"/>
  <c r="AE144" i="1"/>
  <c r="AD144" i="1"/>
  <c r="AC144" i="1"/>
  <c r="AB144" i="1"/>
  <c r="AA144" i="1"/>
  <c r="AO523" i="1"/>
  <c r="AN523" i="1"/>
  <c r="AM523" i="1"/>
  <c r="AL523" i="1"/>
  <c r="AK523" i="1"/>
  <c r="AJ523" i="1"/>
  <c r="AI523" i="1"/>
  <c r="AH523" i="1"/>
  <c r="AG523" i="1"/>
  <c r="AF523" i="1"/>
  <c r="AE523" i="1"/>
  <c r="AD523" i="1"/>
  <c r="AC523" i="1"/>
  <c r="AB523" i="1"/>
  <c r="AA523" i="1"/>
  <c r="AO190" i="1"/>
  <c r="AN190" i="1"/>
  <c r="AM190" i="1"/>
  <c r="AL190" i="1"/>
  <c r="AK190" i="1"/>
  <c r="AJ190" i="1"/>
  <c r="AI190" i="1"/>
  <c r="AH190" i="1"/>
  <c r="AG190" i="1"/>
  <c r="AF190" i="1"/>
  <c r="AE190" i="1"/>
  <c r="AD190" i="1"/>
  <c r="AC190" i="1"/>
  <c r="AB190" i="1"/>
  <c r="AA190" i="1"/>
  <c r="AO189" i="1"/>
  <c r="AN189" i="1"/>
  <c r="AM189" i="1"/>
  <c r="AL189" i="1"/>
  <c r="AK189" i="1"/>
  <c r="AJ189" i="1"/>
  <c r="AI189" i="1"/>
  <c r="AH189" i="1"/>
  <c r="AG189" i="1"/>
  <c r="AF189" i="1"/>
  <c r="AE189" i="1"/>
  <c r="AD189" i="1"/>
  <c r="AC189" i="1"/>
  <c r="AB189" i="1"/>
  <c r="AA189" i="1"/>
  <c r="AO188" i="1"/>
  <c r="AN188" i="1"/>
  <c r="AM188" i="1"/>
  <c r="AL188" i="1"/>
  <c r="AK188" i="1"/>
  <c r="AJ188" i="1"/>
  <c r="AI188" i="1"/>
  <c r="AH188" i="1"/>
  <c r="AG188" i="1"/>
  <c r="AF188" i="1"/>
  <c r="AE188" i="1"/>
  <c r="AD188" i="1"/>
  <c r="AC188" i="1"/>
  <c r="AB188" i="1"/>
  <c r="AA188" i="1"/>
  <c r="AO187" i="1"/>
  <c r="AN187" i="1"/>
  <c r="AM187" i="1"/>
  <c r="AL187" i="1"/>
  <c r="AK187" i="1"/>
  <c r="AJ187" i="1"/>
  <c r="AI187" i="1"/>
  <c r="AH187" i="1"/>
  <c r="AG187" i="1"/>
  <c r="AF187" i="1"/>
  <c r="AE187" i="1"/>
  <c r="AD187" i="1"/>
  <c r="AC187" i="1"/>
  <c r="AB187" i="1"/>
  <c r="AA187" i="1"/>
  <c r="AO565" i="1"/>
  <c r="AN565" i="1"/>
  <c r="AM565" i="1"/>
  <c r="AL565" i="1"/>
  <c r="AK565" i="1"/>
  <c r="AJ565" i="1"/>
  <c r="AI565" i="1"/>
  <c r="AH565" i="1"/>
  <c r="AG565" i="1"/>
  <c r="AF565" i="1"/>
  <c r="AE565" i="1"/>
  <c r="AD565" i="1"/>
  <c r="AC565" i="1"/>
  <c r="AB565" i="1"/>
  <c r="AA565" i="1"/>
  <c r="AO91" i="1"/>
  <c r="AN91" i="1"/>
  <c r="AM91" i="1"/>
  <c r="AL91" i="1"/>
  <c r="AK91" i="1"/>
  <c r="AJ91" i="1"/>
  <c r="AI91" i="1"/>
  <c r="AH91" i="1"/>
  <c r="AG91" i="1"/>
  <c r="AF91" i="1"/>
  <c r="AE91" i="1"/>
  <c r="AD91" i="1"/>
  <c r="AC91" i="1"/>
  <c r="AB91" i="1"/>
  <c r="AA91" i="1"/>
  <c r="AO184" i="1"/>
  <c r="AN184" i="1"/>
  <c r="AM184" i="1"/>
  <c r="AL184" i="1"/>
  <c r="AK184" i="1"/>
  <c r="AJ184" i="1"/>
  <c r="AI184" i="1"/>
  <c r="AH184" i="1"/>
  <c r="AG184" i="1"/>
  <c r="AF184" i="1"/>
  <c r="AE184" i="1"/>
  <c r="AD184" i="1"/>
  <c r="AC184" i="1"/>
  <c r="AB184" i="1"/>
  <c r="AA184" i="1"/>
  <c r="AO183" i="1"/>
  <c r="AN183" i="1"/>
  <c r="AM183" i="1"/>
  <c r="AL183" i="1"/>
  <c r="AK183" i="1"/>
  <c r="AJ183" i="1"/>
  <c r="AI183" i="1"/>
  <c r="AH183" i="1"/>
  <c r="AG183" i="1"/>
  <c r="AF183" i="1"/>
  <c r="AE183" i="1"/>
  <c r="AD183" i="1"/>
  <c r="AC183" i="1"/>
  <c r="AB183" i="1"/>
  <c r="AA183" i="1"/>
  <c r="AO182" i="1"/>
  <c r="AN182" i="1"/>
  <c r="AM182" i="1"/>
  <c r="AL182" i="1"/>
  <c r="AK182" i="1"/>
  <c r="AJ182" i="1"/>
  <c r="AI182" i="1"/>
  <c r="AH182" i="1"/>
  <c r="AG182" i="1"/>
  <c r="AF182" i="1"/>
  <c r="AE182" i="1"/>
  <c r="AD182" i="1"/>
  <c r="AC182" i="1"/>
  <c r="AB182" i="1"/>
  <c r="AA182" i="1"/>
  <c r="AO181" i="1"/>
  <c r="AN181" i="1"/>
  <c r="AM181" i="1"/>
  <c r="AL181" i="1"/>
  <c r="AK181" i="1"/>
  <c r="AJ181" i="1"/>
  <c r="AI181" i="1"/>
  <c r="AH181" i="1"/>
  <c r="AG181" i="1"/>
  <c r="AF181" i="1"/>
  <c r="AE181" i="1"/>
  <c r="AD181" i="1"/>
  <c r="AC181" i="1"/>
  <c r="AB181" i="1"/>
  <c r="AA181" i="1"/>
  <c r="AO369" i="1"/>
  <c r="AN369" i="1"/>
  <c r="AM369" i="1"/>
  <c r="AL369" i="1"/>
  <c r="AK369" i="1"/>
  <c r="AJ369" i="1"/>
  <c r="AI369" i="1"/>
  <c r="AH369" i="1"/>
  <c r="AG369" i="1"/>
  <c r="AF369" i="1"/>
  <c r="AE369" i="1"/>
  <c r="AD369" i="1"/>
  <c r="AC369" i="1"/>
  <c r="AB369" i="1"/>
  <c r="AA369" i="1"/>
  <c r="AO167" i="1"/>
  <c r="AN167" i="1"/>
  <c r="AM167" i="1"/>
  <c r="AL167" i="1"/>
  <c r="AK167" i="1"/>
  <c r="AJ167" i="1"/>
  <c r="AI167" i="1"/>
  <c r="AH167" i="1"/>
  <c r="AG167" i="1"/>
  <c r="AF167" i="1"/>
  <c r="AE167" i="1"/>
  <c r="AD167" i="1"/>
  <c r="AC167" i="1"/>
  <c r="AB167" i="1"/>
  <c r="AA167" i="1"/>
  <c r="AO178" i="1"/>
  <c r="AN178" i="1"/>
  <c r="AM178" i="1"/>
  <c r="AL178" i="1"/>
  <c r="AK178" i="1"/>
  <c r="AJ178" i="1"/>
  <c r="AI178" i="1"/>
  <c r="AH178" i="1"/>
  <c r="AG178" i="1"/>
  <c r="AF178" i="1"/>
  <c r="AE178" i="1"/>
  <c r="AD178" i="1"/>
  <c r="AC178" i="1"/>
  <c r="AB178" i="1"/>
  <c r="AA178" i="1"/>
  <c r="AO177" i="1"/>
  <c r="AN177" i="1"/>
  <c r="AM177" i="1"/>
  <c r="AL177" i="1"/>
  <c r="AK177" i="1"/>
  <c r="AJ177" i="1"/>
  <c r="AI177" i="1"/>
  <c r="AH177" i="1"/>
  <c r="AG177" i="1"/>
  <c r="AF177" i="1"/>
  <c r="AE177" i="1"/>
  <c r="AD177" i="1"/>
  <c r="AC177" i="1"/>
  <c r="AB177" i="1"/>
  <c r="AA177" i="1"/>
  <c r="AO176" i="1"/>
  <c r="AN176" i="1"/>
  <c r="AM176" i="1"/>
  <c r="AL176" i="1"/>
  <c r="AK176" i="1"/>
  <c r="AJ176" i="1"/>
  <c r="AI176" i="1"/>
  <c r="AH176" i="1"/>
  <c r="AG176" i="1"/>
  <c r="AF176" i="1"/>
  <c r="AE176" i="1"/>
  <c r="AD176" i="1"/>
  <c r="AC176" i="1"/>
  <c r="AB176" i="1"/>
  <c r="AA176" i="1"/>
  <c r="AO175" i="1"/>
  <c r="AN175" i="1"/>
  <c r="AM175" i="1"/>
  <c r="AL175" i="1"/>
  <c r="AK175" i="1"/>
  <c r="AJ175" i="1"/>
  <c r="AI175" i="1"/>
  <c r="AH175" i="1"/>
  <c r="AG175" i="1"/>
  <c r="AF175" i="1"/>
  <c r="AE175" i="1"/>
  <c r="AD175" i="1"/>
  <c r="AC175" i="1"/>
  <c r="AB175" i="1"/>
  <c r="AA175" i="1"/>
  <c r="AO436" i="1"/>
  <c r="AN436" i="1"/>
  <c r="AM436" i="1"/>
  <c r="AL436" i="1"/>
  <c r="AK436" i="1"/>
  <c r="AJ436" i="1"/>
  <c r="AI436" i="1"/>
  <c r="AH436" i="1"/>
  <c r="AG436" i="1"/>
  <c r="AF436" i="1"/>
  <c r="AE436" i="1"/>
  <c r="AD436" i="1"/>
  <c r="AC436" i="1"/>
  <c r="AB436" i="1"/>
  <c r="AA436" i="1"/>
  <c r="AO203" i="1"/>
  <c r="AN203" i="1"/>
  <c r="AM203" i="1"/>
  <c r="AL203" i="1"/>
  <c r="AK203" i="1"/>
  <c r="AJ203" i="1"/>
  <c r="AI203" i="1"/>
  <c r="AH203" i="1"/>
  <c r="AG203" i="1"/>
  <c r="AF203" i="1"/>
  <c r="AE203" i="1"/>
  <c r="AD203" i="1"/>
  <c r="AC203" i="1"/>
  <c r="AB203" i="1"/>
  <c r="AA203" i="1"/>
  <c r="AO172" i="1"/>
  <c r="AN172" i="1"/>
  <c r="AM172" i="1"/>
  <c r="AL172" i="1"/>
  <c r="AK172" i="1"/>
  <c r="AJ172" i="1"/>
  <c r="AI172" i="1"/>
  <c r="AH172" i="1"/>
  <c r="AG172" i="1"/>
  <c r="AF172" i="1"/>
  <c r="AE172" i="1"/>
  <c r="AD172" i="1"/>
  <c r="AC172" i="1"/>
  <c r="AB172" i="1"/>
  <c r="AA172" i="1"/>
  <c r="AO171" i="1"/>
  <c r="AN171" i="1"/>
  <c r="AM171" i="1"/>
  <c r="AL171" i="1"/>
  <c r="AK171" i="1"/>
  <c r="AJ171" i="1"/>
  <c r="AI171" i="1"/>
  <c r="AH171" i="1"/>
  <c r="AG171" i="1"/>
  <c r="AF171" i="1"/>
  <c r="AE171" i="1"/>
  <c r="AD171" i="1"/>
  <c r="AC171" i="1"/>
  <c r="AB171" i="1"/>
  <c r="AA171" i="1"/>
  <c r="AO170" i="1"/>
  <c r="AN170" i="1"/>
  <c r="AM170" i="1"/>
  <c r="AL170" i="1"/>
  <c r="AK170" i="1"/>
  <c r="AJ170" i="1"/>
  <c r="AI170" i="1"/>
  <c r="AH170" i="1"/>
  <c r="AG170" i="1"/>
  <c r="AF170" i="1"/>
  <c r="AE170" i="1"/>
  <c r="AD170" i="1"/>
  <c r="AC170" i="1"/>
  <c r="AB170" i="1"/>
  <c r="AA170" i="1"/>
  <c r="AO169" i="1"/>
  <c r="AN169" i="1"/>
  <c r="AM169" i="1"/>
  <c r="AL169" i="1"/>
  <c r="AK169" i="1"/>
  <c r="AJ169" i="1"/>
  <c r="AI169" i="1"/>
  <c r="AH169" i="1"/>
  <c r="AG169" i="1"/>
  <c r="AF169" i="1"/>
  <c r="AE169" i="1"/>
  <c r="AD169" i="1"/>
  <c r="AC169" i="1"/>
  <c r="AB169" i="1"/>
  <c r="AA169" i="1"/>
  <c r="AO531" i="1"/>
  <c r="AN531" i="1"/>
  <c r="AM531" i="1"/>
  <c r="AL531" i="1"/>
  <c r="AK531" i="1"/>
  <c r="AJ531" i="1"/>
  <c r="AI531" i="1"/>
  <c r="AH531" i="1"/>
  <c r="AG531" i="1"/>
  <c r="AF531" i="1"/>
  <c r="AE531" i="1"/>
  <c r="AD531" i="1"/>
  <c r="AC531" i="1"/>
  <c r="AB531" i="1"/>
  <c r="AA531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AO166" i="1"/>
  <c r="AN166" i="1"/>
  <c r="AM166" i="1"/>
  <c r="AL166" i="1"/>
  <c r="AK166" i="1"/>
  <c r="AJ166" i="1"/>
  <c r="AI166" i="1"/>
  <c r="AH166" i="1"/>
  <c r="AG166" i="1"/>
  <c r="AF166" i="1"/>
  <c r="AE166" i="1"/>
  <c r="AD166" i="1"/>
  <c r="AC166" i="1"/>
  <c r="AB166" i="1"/>
  <c r="AA166" i="1"/>
  <c r="AO165" i="1"/>
  <c r="AN165" i="1"/>
  <c r="AM165" i="1"/>
  <c r="AL165" i="1"/>
  <c r="AK165" i="1"/>
  <c r="AJ165" i="1"/>
  <c r="AI165" i="1"/>
  <c r="AH165" i="1"/>
  <c r="AG165" i="1"/>
  <c r="AF165" i="1"/>
  <c r="AE165" i="1"/>
  <c r="AD165" i="1"/>
  <c r="AC165" i="1"/>
  <c r="AB165" i="1"/>
  <c r="AA165" i="1"/>
  <c r="AO164" i="1"/>
  <c r="AN164" i="1"/>
  <c r="AM164" i="1"/>
  <c r="AL164" i="1"/>
  <c r="AK164" i="1"/>
  <c r="AJ164" i="1"/>
  <c r="AI164" i="1"/>
  <c r="AH164" i="1"/>
  <c r="AG164" i="1"/>
  <c r="AF164" i="1"/>
  <c r="AE164" i="1"/>
  <c r="AD164" i="1"/>
  <c r="AC164" i="1"/>
  <c r="AB164" i="1"/>
  <c r="AA164" i="1"/>
  <c r="AO163" i="1"/>
  <c r="AN163" i="1"/>
  <c r="AM163" i="1"/>
  <c r="AL163" i="1"/>
  <c r="AK163" i="1"/>
  <c r="AJ163" i="1"/>
  <c r="AI163" i="1"/>
  <c r="AH163" i="1"/>
  <c r="AG163" i="1"/>
  <c r="AF163" i="1"/>
  <c r="AE163" i="1"/>
  <c r="AD163" i="1"/>
  <c r="AC163" i="1"/>
  <c r="AB163" i="1"/>
  <c r="AA163" i="1"/>
  <c r="AO210" i="1"/>
  <c r="AN210" i="1"/>
  <c r="AM210" i="1"/>
  <c r="AL210" i="1"/>
  <c r="AK210" i="1"/>
  <c r="AJ210" i="1"/>
  <c r="AI210" i="1"/>
  <c r="AH210" i="1"/>
  <c r="AG210" i="1"/>
  <c r="AF210" i="1"/>
  <c r="AE210" i="1"/>
  <c r="AD210" i="1"/>
  <c r="AC210" i="1"/>
  <c r="AB210" i="1"/>
  <c r="AA21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AO160" i="1"/>
  <c r="AN160" i="1"/>
  <c r="AM160" i="1"/>
  <c r="AL160" i="1"/>
  <c r="AK160" i="1"/>
  <c r="AJ160" i="1"/>
  <c r="AI160" i="1"/>
  <c r="AH160" i="1"/>
  <c r="AG160" i="1"/>
  <c r="AF160" i="1"/>
  <c r="AE160" i="1"/>
  <c r="AD160" i="1"/>
  <c r="AC160" i="1"/>
  <c r="AB160" i="1"/>
  <c r="AA160" i="1"/>
  <c r="AO159" i="1"/>
  <c r="AN159" i="1"/>
  <c r="AM159" i="1"/>
  <c r="AL159" i="1"/>
  <c r="AK159" i="1"/>
  <c r="AJ159" i="1"/>
  <c r="AI159" i="1"/>
  <c r="AH159" i="1"/>
  <c r="AG159" i="1"/>
  <c r="AF159" i="1"/>
  <c r="AE159" i="1"/>
  <c r="AD159" i="1"/>
  <c r="AC159" i="1"/>
  <c r="AB159" i="1"/>
  <c r="AA159" i="1"/>
  <c r="AO158" i="1"/>
  <c r="AN158" i="1"/>
  <c r="AM158" i="1"/>
  <c r="AL158" i="1"/>
  <c r="AK158" i="1"/>
  <c r="AJ158" i="1"/>
  <c r="AI158" i="1"/>
  <c r="AH158" i="1"/>
  <c r="AG158" i="1"/>
  <c r="AF158" i="1"/>
  <c r="AE158" i="1"/>
  <c r="AD158" i="1"/>
  <c r="AC158" i="1"/>
  <c r="AB158" i="1"/>
  <c r="AA158" i="1"/>
  <c r="AO157" i="1"/>
  <c r="AN157" i="1"/>
  <c r="AM157" i="1"/>
  <c r="AL157" i="1"/>
  <c r="AK157" i="1"/>
  <c r="AJ157" i="1"/>
  <c r="AI157" i="1"/>
  <c r="AH157" i="1"/>
  <c r="AG157" i="1"/>
  <c r="AF157" i="1"/>
  <c r="AE157" i="1"/>
  <c r="AD157" i="1"/>
  <c r="AC157" i="1"/>
  <c r="AB157" i="1"/>
  <c r="AA157" i="1"/>
  <c r="AO138" i="1"/>
  <c r="AN138" i="1"/>
  <c r="AM138" i="1"/>
  <c r="AL138" i="1"/>
  <c r="AK138" i="1"/>
  <c r="AJ138" i="1"/>
  <c r="AI138" i="1"/>
  <c r="AH138" i="1"/>
  <c r="AG138" i="1"/>
  <c r="AF138" i="1"/>
  <c r="AE138" i="1"/>
  <c r="AD138" i="1"/>
  <c r="AC138" i="1"/>
  <c r="AB138" i="1"/>
  <c r="AA138" i="1"/>
  <c r="AO522" i="1"/>
  <c r="AN522" i="1"/>
  <c r="AM522" i="1"/>
  <c r="AL522" i="1"/>
  <c r="AK522" i="1"/>
  <c r="AJ522" i="1"/>
  <c r="AI522" i="1"/>
  <c r="AH522" i="1"/>
  <c r="AG522" i="1"/>
  <c r="AF522" i="1"/>
  <c r="AE522" i="1"/>
  <c r="AD522" i="1"/>
  <c r="AC522" i="1"/>
  <c r="AB522" i="1"/>
  <c r="AA522" i="1"/>
  <c r="AO154" i="1"/>
  <c r="AN154" i="1"/>
  <c r="AM154" i="1"/>
  <c r="AL154" i="1"/>
  <c r="AK154" i="1"/>
  <c r="AJ154" i="1"/>
  <c r="AI154" i="1"/>
  <c r="AH154" i="1"/>
  <c r="AG154" i="1"/>
  <c r="AF154" i="1"/>
  <c r="AE154" i="1"/>
  <c r="AD154" i="1"/>
  <c r="AC154" i="1"/>
  <c r="AB154" i="1"/>
  <c r="AA154" i="1"/>
  <c r="AO153" i="1"/>
  <c r="AN153" i="1"/>
  <c r="AM153" i="1"/>
  <c r="AL153" i="1"/>
  <c r="AK153" i="1"/>
  <c r="AJ153" i="1"/>
  <c r="AI153" i="1"/>
  <c r="AH153" i="1"/>
  <c r="AG153" i="1"/>
  <c r="AF153" i="1"/>
  <c r="AE153" i="1"/>
  <c r="AD153" i="1"/>
  <c r="AC153" i="1"/>
  <c r="AB153" i="1"/>
  <c r="AA153" i="1"/>
  <c r="AO152" i="1"/>
  <c r="AN152" i="1"/>
  <c r="AM152" i="1"/>
  <c r="AL152" i="1"/>
  <c r="AK152" i="1"/>
  <c r="AJ152" i="1"/>
  <c r="AI152" i="1"/>
  <c r="AH152" i="1"/>
  <c r="AG152" i="1"/>
  <c r="AF152" i="1"/>
  <c r="AE152" i="1"/>
  <c r="AD152" i="1"/>
  <c r="AC152" i="1"/>
  <c r="AB152" i="1"/>
  <c r="AA152" i="1"/>
  <c r="AO151" i="1"/>
  <c r="AN151" i="1"/>
  <c r="AM151" i="1"/>
  <c r="AL151" i="1"/>
  <c r="AK151" i="1"/>
  <c r="AJ151" i="1"/>
  <c r="AI151" i="1"/>
  <c r="AH151" i="1"/>
  <c r="AG151" i="1"/>
  <c r="AF151" i="1"/>
  <c r="AE151" i="1"/>
  <c r="AD151" i="1"/>
  <c r="AC151" i="1"/>
  <c r="AB151" i="1"/>
  <c r="AA151" i="1"/>
  <c r="AO564" i="1"/>
  <c r="AN564" i="1"/>
  <c r="AM564" i="1"/>
  <c r="AL564" i="1"/>
  <c r="AK564" i="1"/>
  <c r="AJ564" i="1"/>
  <c r="AI564" i="1"/>
  <c r="AH564" i="1"/>
  <c r="AG564" i="1"/>
  <c r="AF564" i="1"/>
  <c r="AE564" i="1"/>
  <c r="AD564" i="1"/>
  <c r="AC564" i="1"/>
  <c r="AB564" i="1"/>
  <c r="AA564" i="1"/>
  <c r="AO86" i="1"/>
  <c r="AN86" i="1"/>
  <c r="AM86" i="1"/>
  <c r="AL86" i="1"/>
  <c r="AK86" i="1"/>
  <c r="AJ86" i="1"/>
  <c r="AI86" i="1"/>
  <c r="AH86" i="1"/>
  <c r="AG86" i="1"/>
  <c r="AF86" i="1"/>
  <c r="AE86" i="1"/>
  <c r="AD86" i="1"/>
  <c r="AC86" i="1"/>
  <c r="AB86" i="1"/>
  <c r="AA86" i="1"/>
  <c r="AO148" i="1"/>
  <c r="AN148" i="1"/>
  <c r="AM148" i="1"/>
  <c r="AL148" i="1"/>
  <c r="AK148" i="1"/>
  <c r="AJ148" i="1"/>
  <c r="AI148" i="1"/>
  <c r="AH148" i="1"/>
  <c r="AG148" i="1"/>
  <c r="AF148" i="1"/>
  <c r="AE148" i="1"/>
  <c r="AD148" i="1"/>
  <c r="AC148" i="1"/>
  <c r="AB148" i="1"/>
  <c r="AA148" i="1"/>
  <c r="AO147" i="1"/>
  <c r="AN147" i="1"/>
  <c r="AM147" i="1"/>
  <c r="AL147" i="1"/>
  <c r="AK147" i="1"/>
  <c r="AJ147" i="1"/>
  <c r="AI147" i="1"/>
  <c r="AH147" i="1"/>
  <c r="AG147" i="1"/>
  <c r="AF147" i="1"/>
  <c r="AE147" i="1"/>
  <c r="AD147" i="1"/>
  <c r="AC147" i="1"/>
  <c r="AB147" i="1"/>
  <c r="AA147" i="1"/>
  <c r="AO146" i="1"/>
  <c r="AN146" i="1"/>
  <c r="AM146" i="1"/>
  <c r="AL146" i="1"/>
  <c r="AK146" i="1"/>
  <c r="AJ146" i="1"/>
  <c r="AI146" i="1"/>
  <c r="AH146" i="1"/>
  <c r="AG146" i="1"/>
  <c r="AF146" i="1"/>
  <c r="AE146" i="1"/>
  <c r="AD146" i="1"/>
  <c r="AC146" i="1"/>
  <c r="AB146" i="1"/>
  <c r="AA146" i="1"/>
  <c r="AO145" i="1"/>
  <c r="AN145" i="1"/>
  <c r="AM145" i="1"/>
  <c r="AL145" i="1"/>
  <c r="AK145" i="1"/>
  <c r="AJ145" i="1"/>
  <c r="AI145" i="1"/>
  <c r="AH145" i="1"/>
  <c r="AG145" i="1"/>
  <c r="AF145" i="1"/>
  <c r="AE145" i="1"/>
  <c r="AD145" i="1"/>
  <c r="AC145" i="1"/>
  <c r="AB145" i="1"/>
  <c r="AA145" i="1"/>
  <c r="AO368" i="1"/>
  <c r="AN368" i="1"/>
  <c r="AM368" i="1"/>
  <c r="AL368" i="1"/>
  <c r="AK368" i="1"/>
  <c r="AJ368" i="1"/>
  <c r="AI368" i="1"/>
  <c r="AH368" i="1"/>
  <c r="AG368" i="1"/>
  <c r="AF368" i="1"/>
  <c r="AE368" i="1"/>
  <c r="AD368" i="1"/>
  <c r="AC368" i="1"/>
  <c r="AB368" i="1"/>
  <c r="AA368" i="1"/>
  <c r="AO161" i="1"/>
  <c r="AN161" i="1"/>
  <c r="AM161" i="1"/>
  <c r="AL161" i="1"/>
  <c r="AK161" i="1"/>
  <c r="AJ161" i="1"/>
  <c r="AI161" i="1"/>
  <c r="AH161" i="1"/>
  <c r="AG161" i="1"/>
  <c r="AF161" i="1"/>
  <c r="AE161" i="1"/>
  <c r="AD161" i="1"/>
  <c r="AC161" i="1"/>
  <c r="AB161" i="1"/>
  <c r="AA161" i="1"/>
  <c r="AO142" i="1"/>
  <c r="AN142" i="1"/>
  <c r="AM142" i="1"/>
  <c r="AL142" i="1"/>
  <c r="AK142" i="1"/>
  <c r="AJ142" i="1"/>
  <c r="AI142" i="1"/>
  <c r="AH142" i="1"/>
  <c r="AG142" i="1"/>
  <c r="AF142" i="1"/>
  <c r="AE142" i="1"/>
  <c r="AD142" i="1"/>
  <c r="AC142" i="1"/>
  <c r="AB142" i="1"/>
  <c r="AA142" i="1"/>
  <c r="AO141" i="1"/>
  <c r="AN141" i="1"/>
  <c r="AM141" i="1"/>
  <c r="AL141" i="1"/>
  <c r="AK141" i="1"/>
  <c r="AJ141" i="1"/>
  <c r="AI141" i="1"/>
  <c r="AH141" i="1"/>
  <c r="AG141" i="1"/>
  <c r="AF141" i="1"/>
  <c r="AE141" i="1"/>
  <c r="AD141" i="1"/>
  <c r="AC141" i="1"/>
  <c r="AB141" i="1"/>
  <c r="AA141" i="1"/>
  <c r="AO140" i="1"/>
  <c r="AN140" i="1"/>
  <c r="AM140" i="1"/>
  <c r="AL140" i="1"/>
  <c r="AK140" i="1"/>
  <c r="AJ140" i="1"/>
  <c r="AI140" i="1"/>
  <c r="AH140" i="1"/>
  <c r="AG140" i="1"/>
  <c r="AF140" i="1"/>
  <c r="AE140" i="1"/>
  <c r="AD140" i="1"/>
  <c r="AC140" i="1"/>
  <c r="AB140" i="1"/>
  <c r="AA140" i="1"/>
  <c r="AO139" i="1"/>
  <c r="AN139" i="1"/>
  <c r="AM139" i="1"/>
  <c r="AL139" i="1"/>
  <c r="AK139" i="1"/>
  <c r="AJ139" i="1"/>
  <c r="AI139" i="1"/>
  <c r="AH139" i="1"/>
  <c r="AG139" i="1"/>
  <c r="AF139" i="1"/>
  <c r="AE139" i="1"/>
  <c r="AD139" i="1"/>
  <c r="AC139" i="1"/>
  <c r="AB139" i="1"/>
  <c r="AA139" i="1"/>
  <c r="AO435" i="1"/>
  <c r="AN435" i="1"/>
  <c r="AM435" i="1"/>
  <c r="AL435" i="1"/>
  <c r="AK435" i="1"/>
  <c r="AJ435" i="1"/>
  <c r="AI435" i="1"/>
  <c r="AH435" i="1"/>
  <c r="AG435" i="1"/>
  <c r="AF435" i="1"/>
  <c r="AE435" i="1"/>
  <c r="AD435" i="1"/>
  <c r="AC435" i="1"/>
  <c r="AB435" i="1"/>
  <c r="AA435" i="1"/>
  <c r="AO137" i="1"/>
  <c r="AN137" i="1"/>
  <c r="AM137" i="1"/>
  <c r="AL137" i="1"/>
  <c r="AK137" i="1"/>
  <c r="AJ137" i="1"/>
  <c r="AI137" i="1"/>
  <c r="AH137" i="1"/>
  <c r="AG137" i="1"/>
  <c r="AF137" i="1"/>
  <c r="AE137" i="1"/>
  <c r="AD137" i="1"/>
  <c r="AC137" i="1"/>
  <c r="AB137" i="1"/>
  <c r="AA137" i="1"/>
  <c r="AO136" i="1"/>
  <c r="AN136" i="1"/>
  <c r="AM136" i="1"/>
  <c r="AL136" i="1"/>
  <c r="AK136" i="1"/>
  <c r="AJ136" i="1"/>
  <c r="AI136" i="1"/>
  <c r="AH136" i="1"/>
  <c r="AG136" i="1"/>
  <c r="AF136" i="1"/>
  <c r="AE136" i="1"/>
  <c r="AD136" i="1"/>
  <c r="AC136" i="1"/>
  <c r="AB136" i="1"/>
  <c r="AA136" i="1"/>
  <c r="AO135" i="1"/>
  <c r="AN135" i="1"/>
  <c r="AM135" i="1"/>
  <c r="AL135" i="1"/>
  <c r="AK135" i="1"/>
  <c r="AJ135" i="1"/>
  <c r="AI135" i="1"/>
  <c r="AH135" i="1"/>
  <c r="AG135" i="1"/>
  <c r="AF135" i="1"/>
  <c r="AE135" i="1"/>
  <c r="AD135" i="1"/>
  <c r="AC135" i="1"/>
  <c r="AB135" i="1"/>
  <c r="AA135" i="1"/>
  <c r="AO134" i="1"/>
  <c r="AN134" i="1"/>
  <c r="AM134" i="1"/>
  <c r="AL134" i="1"/>
  <c r="AK134" i="1"/>
  <c r="AJ134" i="1"/>
  <c r="AI134" i="1"/>
  <c r="AH134" i="1"/>
  <c r="AG134" i="1"/>
  <c r="AF134" i="1"/>
  <c r="AE134" i="1"/>
  <c r="AD134" i="1"/>
  <c r="AC134" i="1"/>
  <c r="AB134" i="1"/>
  <c r="AA134" i="1"/>
  <c r="AO133" i="1"/>
  <c r="AN133" i="1"/>
  <c r="AM133" i="1"/>
  <c r="AL133" i="1"/>
  <c r="AK133" i="1"/>
  <c r="AJ133" i="1"/>
  <c r="AI133" i="1"/>
  <c r="AH133" i="1"/>
  <c r="AG133" i="1"/>
  <c r="AF133" i="1"/>
  <c r="AE133" i="1"/>
  <c r="AD133" i="1"/>
  <c r="AC133" i="1"/>
  <c r="AB133" i="1"/>
  <c r="AA133" i="1"/>
  <c r="AO132" i="1"/>
  <c r="AN132" i="1"/>
  <c r="AM132" i="1"/>
  <c r="AL132" i="1"/>
  <c r="AK132" i="1"/>
  <c r="AJ132" i="1"/>
  <c r="AI132" i="1"/>
  <c r="AH132" i="1"/>
  <c r="AG132" i="1"/>
  <c r="AF132" i="1"/>
  <c r="AE132" i="1"/>
  <c r="AD132" i="1"/>
  <c r="AC132" i="1"/>
  <c r="AB132" i="1"/>
  <c r="AA132" i="1"/>
  <c r="AO131" i="1"/>
  <c r="AN131" i="1"/>
  <c r="AM131" i="1"/>
  <c r="AL131" i="1"/>
  <c r="AK131" i="1"/>
  <c r="AJ131" i="1"/>
  <c r="AI131" i="1"/>
  <c r="AH131" i="1"/>
  <c r="AG131" i="1"/>
  <c r="AF131" i="1"/>
  <c r="AE131" i="1"/>
  <c r="AD131" i="1"/>
  <c r="AC131" i="1"/>
  <c r="AB131" i="1"/>
  <c r="AA131" i="1"/>
  <c r="AO130" i="1"/>
  <c r="AN130" i="1"/>
  <c r="AM130" i="1"/>
  <c r="AL130" i="1"/>
  <c r="AK130" i="1"/>
  <c r="AJ130" i="1"/>
  <c r="AI130" i="1"/>
  <c r="AH130" i="1"/>
  <c r="AG130" i="1"/>
  <c r="AF130" i="1"/>
  <c r="AE130" i="1"/>
  <c r="AD130" i="1"/>
  <c r="AC130" i="1"/>
  <c r="AB130" i="1"/>
  <c r="AA130" i="1"/>
  <c r="AO129" i="1"/>
  <c r="AN129" i="1"/>
  <c r="AM129" i="1"/>
  <c r="AL129" i="1"/>
  <c r="AK129" i="1"/>
  <c r="AJ129" i="1"/>
  <c r="AI129" i="1"/>
  <c r="AH129" i="1"/>
  <c r="AG129" i="1"/>
  <c r="AF129" i="1"/>
  <c r="AE129" i="1"/>
  <c r="AD129" i="1"/>
  <c r="AC129" i="1"/>
  <c r="AB129" i="1"/>
  <c r="AA129" i="1"/>
  <c r="AO128" i="1"/>
  <c r="AN128" i="1"/>
  <c r="AM128" i="1"/>
  <c r="AL128" i="1"/>
  <c r="AK128" i="1"/>
  <c r="AJ128" i="1"/>
  <c r="AI128" i="1"/>
  <c r="AH128" i="1"/>
  <c r="AG128" i="1"/>
  <c r="AF128" i="1"/>
  <c r="AE128" i="1"/>
  <c r="AD128" i="1"/>
  <c r="AC128" i="1"/>
  <c r="AB128" i="1"/>
  <c r="AA128" i="1"/>
  <c r="AO127" i="1"/>
  <c r="AN127" i="1"/>
  <c r="AM127" i="1"/>
  <c r="AL127" i="1"/>
  <c r="AK127" i="1"/>
  <c r="AJ127" i="1"/>
  <c r="AI127" i="1"/>
  <c r="AH127" i="1"/>
  <c r="AG127" i="1"/>
  <c r="AF127" i="1"/>
  <c r="AE127" i="1"/>
  <c r="AD127" i="1"/>
  <c r="AC127" i="1"/>
  <c r="AB127" i="1"/>
  <c r="AA127" i="1"/>
  <c r="AO126" i="1"/>
  <c r="AN126" i="1"/>
  <c r="AM126" i="1"/>
  <c r="AL126" i="1"/>
  <c r="AK126" i="1"/>
  <c r="AJ126" i="1"/>
  <c r="AI126" i="1"/>
  <c r="AH126" i="1"/>
  <c r="AG126" i="1"/>
  <c r="AF126" i="1"/>
  <c r="AE126" i="1"/>
  <c r="AD126" i="1"/>
  <c r="AC126" i="1"/>
  <c r="AB126" i="1"/>
  <c r="AA126" i="1"/>
  <c r="AO125" i="1"/>
  <c r="AN125" i="1"/>
  <c r="AM125" i="1"/>
  <c r="AL125" i="1"/>
  <c r="AK125" i="1"/>
  <c r="AJ125" i="1"/>
  <c r="AI125" i="1"/>
  <c r="AH125" i="1"/>
  <c r="AG125" i="1"/>
  <c r="AF125" i="1"/>
  <c r="AE125" i="1"/>
  <c r="AD125" i="1"/>
  <c r="AC125" i="1"/>
  <c r="AB125" i="1"/>
  <c r="AA125" i="1"/>
  <c r="AO124" i="1"/>
  <c r="AN124" i="1"/>
  <c r="AM124" i="1"/>
  <c r="AL124" i="1"/>
  <c r="AK124" i="1"/>
  <c r="AJ124" i="1"/>
  <c r="AI124" i="1"/>
  <c r="AH124" i="1"/>
  <c r="AG124" i="1"/>
  <c r="AF124" i="1"/>
  <c r="AE124" i="1"/>
  <c r="AD124" i="1"/>
  <c r="AC124" i="1"/>
  <c r="AB124" i="1"/>
  <c r="AA124" i="1"/>
  <c r="AO123" i="1"/>
  <c r="AN123" i="1"/>
  <c r="AM123" i="1"/>
  <c r="AL123" i="1"/>
  <c r="AK123" i="1"/>
  <c r="AJ123" i="1"/>
  <c r="AI123" i="1"/>
  <c r="AH123" i="1"/>
  <c r="AG123" i="1"/>
  <c r="AF123" i="1"/>
  <c r="AE123" i="1"/>
  <c r="AD123" i="1"/>
  <c r="AC123" i="1"/>
  <c r="AB123" i="1"/>
  <c r="AA123" i="1"/>
  <c r="AO122" i="1"/>
  <c r="AN122" i="1"/>
  <c r="AM122" i="1"/>
  <c r="AL122" i="1"/>
  <c r="AK122" i="1"/>
  <c r="AJ122" i="1"/>
  <c r="AI122" i="1"/>
  <c r="AH122" i="1"/>
  <c r="AG122" i="1"/>
  <c r="AF122" i="1"/>
  <c r="AE122" i="1"/>
  <c r="AD122" i="1"/>
  <c r="AC122" i="1"/>
  <c r="AB122" i="1"/>
  <c r="AA122" i="1"/>
  <c r="AO121" i="1"/>
  <c r="AN121" i="1"/>
  <c r="AM121" i="1"/>
  <c r="AL121" i="1"/>
  <c r="AK121" i="1"/>
  <c r="AJ121" i="1"/>
  <c r="AI121" i="1"/>
  <c r="AH121" i="1"/>
  <c r="AG121" i="1"/>
  <c r="AF121" i="1"/>
  <c r="AE121" i="1"/>
  <c r="AD121" i="1"/>
  <c r="AC121" i="1"/>
  <c r="AB121" i="1"/>
  <c r="AA121" i="1"/>
  <c r="AO120" i="1"/>
  <c r="AN120" i="1"/>
  <c r="AM120" i="1"/>
  <c r="AL120" i="1"/>
  <c r="AK120" i="1"/>
  <c r="AJ120" i="1"/>
  <c r="AI120" i="1"/>
  <c r="AH120" i="1"/>
  <c r="AG120" i="1"/>
  <c r="AF120" i="1"/>
  <c r="AE120" i="1"/>
  <c r="AD120" i="1"/>
  <c r="AC120" i="1"/>
  <c r="AB120" i="1"/>
  <c r="AA120" i="1"/>
  <c r="AO119" i="1"/>
  <c r="AN119" i="1"/>
  <c r="AM119" i="1"/>
  <c r="AL119" i="1"/>
  <c r="AK119" i="1"/>
  <c r="AJ119" i="1"/>
  <c r="AI119" i="1"/>
  <c r="AH119" i="1"/>
  <c r="AG119" i="1"/>
  <c r="AF119" i="1"/>
  <c r="AE119" i="1"/>
  <c r="AD119" i="1"/>
  <c r="AC119" i="1"/>
  <c r="AB119" i="1"/>
  <c r="AA119" i="1"/>
  <c r="AO118" i="1"/>
  <c r="AN118" i="1"/>
  <c r="AM118" i="1"/>
  <c r="AL118" i="1"/>
  <c r="AK118" i="1"/>
  <c r="AJ118" i="1"/>
  <c r="AI118" i="1"/>
  <c r="AH118" i="1"/>
  <c r="AG118" i="1"/>
  <c r="AF118" i="1"/>
  <c r="AE118" i="1"/>
  <c r="AD118" i="1"/>
  <c r="AC118" i="1"/>
  <c r="AB118" i="1"/>
  <c r="AA118" i="1"/>
  <c r="AO117" i="1"/>
  <c r="AN117" i="1"/>
  <c r="AM117" i="1"/>
  <c r="AL117" i="1"/>
  <c r="AK117" i="1"/>
  <c r="AJ117" i="1"/>
  <c r="AI117" i="1"/>
  <c r="AH117" i="1"/>
  <c r="AG117" i="1"/>
  <c r="AF117" i="1"/>
  <c r="AE117" i="1"/>
  <c r="AD117" i="1"/>
  <c r="AC117" i="1"/>
  <c r="AB117" i="1"/>
  <c r="AA117" i="1"/>
  <c r="AO116" i="1"/>
  <c r="AN116" i="1"/>
  <c r="AM116" i="1"/>
  <c r="AL116" i="1"/>
  <c r="AK116" i="1"/>
  <c r="AJ116" i="1"/>
  <c r="AI116" i="1"/>
  <c r="AH116" i="1"/>
  <c r="AG116" i="1"/>
  <c r="AF116" i="1"/>
  <c r="AE116" i="1"/>
  <c r="AD116" i="1"/>
  <c r="AC116" i="1"/>
  <c r="AB116" i="1"/>
  <c r="AA116" i="1"/>
  <c r="AO115" i="1"/>
  <c r="AN115" i="1"/>
  <c r="AM115" i="1"/>
  <c r="AL115" i="1"/>
  <c r="AK115" i="1"/>
  <c r="AJ115" i="1"/>
  <c r="AI115" i="1"/>
  <c r="AH115" i="1"/>
  <c r="AG115" i="1"/>
  <c r="AF115" i="1"/>
  <c r="AE115" i="1"/>
  <c r="AD115" i="1"/>
  <c r="AC115" i="1"/>
  <c r="AB115" i="1"/>
  <c r="AA115" i="1"/>
  <c r="AO114" i="1"/>
  <c r="AN114" i="1"/>
  <c r="AM114" i="1"/>
  <c r="AL114" i="1"/>
  <c r="AK114" i="1"/>
  <c r="AJ114" i="1"/>
  <c r="AI114" i="1"/>
  <c r="AH114" i="1"/>
  <c r="AG114" i="1"/>
  <c r="AF114" i="1"/>
  <c r="AE114" i="1"/>
  <c r="AD114" i="1"/>
  <c r="AC114" i="1"/>
  <c r="AB114" i="1"/>
  <c r="AA114" i="1"/>
  <c r="AO113" i="1"/>
  <c r="AN113" i="1"/>
  <c r="AM113" i="1"/>
  <c r="AL113" i="1"/>
  <c r="AK113" i="1"/>
  <c r="AJ113" i="1"/>
  <c r="AI113" i="1"/>
  <c r="AH113" i="1"/>
  <c r="AG113" i="1"/>
  <c r="AF113" i="1"/>
  <c r="AE113" i="1"/>
  <c r="AD113" i="1"/>
  <c r="AC113" i="1"/>
  <c r="AB113" i="1"/>
  <c r="AA113" i="1"/>
  <c r="AO112" i="1"/>
  <c r="AN112" i="1"/>
  <c r="AM112" i="1"/>
  <c r="AL112" i="1"/>
  <c r="AK112" i="1"/>
  <c r="AJ112" i="1"/>
  <c r="AI112" i="1"/>
  <c r="AH112" i="1"/>
  <c r="AG112" i="1"/>
  <c r="AF112" i="1"/>
  <c r="AE112" i="1"/>
  <c r="AD112" i="1"/>
  <c r="AC112" i="1"/>
  <c r="AB112" i="1"/>
  <c r="AA112" i="1"/>
  <c r="AO111" i="1"/>
  <c r="AN111" i="1"/>
  <c r="AM111" i="1"/>
  <c r="AL111" i="1"/>
  <c r="AK111" i="1"/>
  <c r="AJ111" i="1"/>
  <c r="AI111" i="1"/>
  <c r="AH111" i="1"/>
  <c r="AG111" i="1"/>
  <c r="AF111" i="1"/>
  <c r="AE111" i="1"/>
  <c r="AD111" i="1"/>
  <c r="AC111" i="1"/>
  <c r="AB111" i="1"/>
  <c r="AA111" i="1"/>
  <c r="AO110" i="1"/>
  <c r="AN110" i="1"/>
  <c r="AM110" i="1"/>
  <c r="AL110" i="1"/>
  <c r="AK110" i="1"/>
  <c r="AJ110" i="1"/>
  <c r="AI110" i="1"/>
  <c r="AH110" i="1"/>
  <c r="AG110" i="1"/>
  <c r="AF110" i="1"/>
  <c r="AE110" i="1"/>
  <c r="AD110" i="1"/>
  <c r="AC110" i="1"/>
  <c r="AB110" i="1"/>
  <c r="AA110" i="1"/>
  <c r="AO109" i="1"/>
  <c r="AN109" i="1"/>
  <c r="AM109" i="1"/>
  <c r="AL109" i="1"/>
  <c r="AK109" i="1"/>
  <c r="AJ109" i="1"/>
  <c r="AI109" i="1"/>
  <c r="AH109" i="1"/>
  <c r="AG109" i="1"/>
  <c r="AF109" i="1"/>
  <c r="AE109" i="1"/>
  <c r="AD109" i="1"/>
  <c r="AC109" i="1"/>
  <c r="AB109" i="1"/>
  <c r="AA109" i="1"/>
  <c r="AO108" i="1"/>
  <c r="AN108" i="1"/>
  <c r="AM108" i="1"/>
  <c r="AL108" i="1"/>
  <c r="AK108" i="1"/>
  <c r="AJ108" i="1"/>
  <c r="AI108" i="1"/>
  <c r="AH108" i="1"/>
  <c r="AG108" i="1"/>
  <c r="AF108" i="1"/>
  <c r="AE108" i="1"/>
  <c r="AD108" i="1"/>
  <c r="AC108" i="1"/>
  <c r="AB108" i="1"/>
  <c r="AA108" i="1"/>
  <c r="AO107" i="1"/>
  <c r="AN107" i="1"/>
  <c r="AM107" i="1"/>
  <c r="AL107" i="1"/>
  <c r="AK107" i="1"/>
  <c r="AJ107" i="1"/>
  <c r="AI107" i="1"/>
  <c r="AH107" i="1"/>
  <c r="AG107" i="1"/>
  <c r="AF107" i="1"/>
  <c r="AE107" i="1"/>
  <c r="AD107" i="1"/>
  <c r="AC107" i="1"/>
  <c r="AB107" i="1"/>
  <c r="AA107" i="1"/>
  <c r="AO106" i="1"/>
  <c r="AN106" i="1"/>
  <c r="AM106" i="1"/>
  <c r="AL106" i="1"/>
  <c r="AK106" i="1"/>
  <c r="AJ106" i="1"/>
  <c r="AI106" i="1"/>
  <c r="AH106" i="1"/>
  <c r="AG106" i="1"/>
  <c r="AF106" i="1"/>
  <c r="AE106" i="1"/>
  <c r="AD106" i="1"/>
  <c r="AC106" i="1"/>
  <c r="AB106" i="1"/>
  <c r="AA106" i="1"/>
  <c r="AO105" i="1"/>
  <c r="AN105" i="1"/>
  <c r="AM105" i="1"/>
  <c r="AL105" i="1"/>
  <c r="AK105" i="1"/>
  <c r="AJ105" i="1"/>
  <c r="AI105" i="1"/>
  <c r="AH105" i="1"/>
  <c r="AG105" i="1"/>
  <c r="AF105" i="1"/>
  <c r="AE105" i="1"/>
  <c r="AD105" i="1"/>
  <c r="AC105" i="1"/>
  <c r="AB105" i="1"/>
  <c r="AA105" i="1"/>
  <c r="AO104" i="1"/>
  <c r="AN104" i="1"/>
  <c r="AM104" i="1"/>
  <c r="AL104" i="1"/>
  <c r="AK104" i="1"/>
  <c r="AJ104" i="1"/>
  <c r="AI104" i="1"/>
  <c r="AH104" i="1"/>
  <c r="AG104" i="1"/>
  <c r="AF104" i="1"/>
  <c r="AE104" i="1"/>
  <c r="AD104" i="1"/>
  <c r="AC104" i="1"/>
  <c r="AB104" i="1"/>
  <c r="AA104" i="1"/>
  <c r="AO103" i="1"/>
  <c r="AN103" i="1"/>
  <c r="AM103" i="1"/>
  <c r="AL103" i="1"/>
  <c r="AK103" i="1"/>
  <c r="AJ103" i="1"/>
  <c r="AI103" i="1"/>
  <c r="AH103" i="1"/>
  <c r="AG103" i="1"/>
  <c r="AF103" i="1"/>
  <c r="AE103" i="1"/>
  <c r="AD103" i="1"/>
  <c r="AC103" i="1"/>
  <c r="AB103" i="1"/>
  <c r="AA103" i="1"/>
  <c r="AO102" i="1"/>
  <c r="AN102" i="1"/>
  <c r="AM102" i="1"/>
  <c r="AL102" i="1"/>
  <c r="AK102" i="1"/>
  <c r="AJ102" i="1"/>
  <c r="AI102" i="1"/>
  <c r="AH102" i="1"/>
  <c r="AG102" i="1"/>
  <c r="AF102" i="1"/>
  <c r="AE102" i="1"/>
  <c r="AD102" i="1"/>
  <c r="AC102" i="1"/>
  <c r="AB102" i="1"/>
  <c r="AA102" i="1"/>
  <c r="AO101" i="1"/>
  <c r="AN101" i="1"/>
  <c r="AM101" i="1"/>
  <c r="AL101" i="1"/>
  <c r="AK101" i="1"/>
  <c r="AJ101" i="1"/>
  <c r="AI101" i="1"/>
  <c r="AH101" i="1"/>
  <c r="AG101" i="1"/>
  <c r="AF101" i="1"/>
  <c r="AE101" i="1"/>
  <c r="AD101" i="1"/>
  <c r="AC101" i="1"/>
  <c r="AB101" i="1"/>
  <c r="AA101" i="1"/>
  <c r="AO100" i="1"/>
  <c r="AN100" i="1"/>
  <c r="AM100" i="1"/>
  <c r="AL100" i="1"/>
  <c r="AK100" i="1"/>
  <c r="AJ100" i="1"/>
  <c r="AI100" i="1"/>
  <c r="AH100" i="1"/>
  <c r="AG100" i="1"/>
  <c r="AF100" i="1"/>
  <c r="AE100" i="1"/>
  <c r="AD100" i="1"/>
  <c r="AC100" i="1"/>
  <c r="AB100" i="1"/>
  <c r="AA100" i="1"/>
  <c r="AO99" i="1"/>
  <c r="AN99" i="1"/>
  <c r="AM99" i="1"/>
  <c r="AL99" i="1"/>
  <c r="AK99" i="1"/>
  <c r="AJ99" i="1"/>
  <c r="AI99" i="1"/>
  <c r="AH99" i="1"/>
  <c r="AG99" i="1"/>
  <c r="AF99" i="1"/>
  <c r="AE99" i="1"/>
  <c r="AD99" i="1"/>
  <c r="AC99" i="1"/>
  <c r="AB99" i="1"/>
  <c r="AA99" i="1"/>
  <c r="AO98" i="1"/>
  <c r="AN98" i="1"/>
  <c r="AM98" i="1"/>
  <c r="AL98" i="1"/>
  <c r="AK98" i="1"/>
  <c r="AJ98" i="1"/>
  <c r="AI98" i="1"/>
  <c r="AH98" i="1"/>
  <c r="AG98" i="1"/>
  <c r="AF98" i="1"/>
  <c r="AE98" i="1"/>
  <c r="AD98" i="1"/>
  <c r="AC98" i="1"/>
  <c r="AB98" i="1"/>
  <c r="AA98" i="1"/>
  <c r="AO97" i="1"/>
  <c r="AN97" i="1"/>
  <c r="AM97" i="1"/>
  <c r="AL97" i="1"/>
  <c r="AK97" i="1"/>
  <c r="AJ97" i="1"/>
  <c r="AI97" i="1"/>
  <c r="AH97" i="1"/>
  <c r="AG97" i="1"/>
  <c r="AF97" i="1"/>
  <c r="AE97" i="1"/>
  <c r="AD97" i="1"/>
  <c r="AC97" i="1"/>
  <c r="AB97" i="1"/>
  <c r="AA97" i="1"/>
  <c r="AO96" i="1"/>
  <c r="AN96" i="1"/>
  <c r="AM96" i="1"/>
  <c r="AL96" i="1"/>
  <c r="AK96" i="1"/>
  <c r="AJ96" i="1"/>
  <c r="AI96" i="1"/>
  <c r="AH96" i="1"/>
  <c r="AG96" i="1"/>
  <c r="AF96" i="1"/>
  <c r="AE96" i="1"/>
  <c r="AD96" i="1"/>
  <c r="AC96" i="1"/>
  <c r="AB96" i="1"/>
  <c r="AA96" i="1"/>
  <c r="AO95" i="1"/>
  <c r="AN95" i="1"/>
  <c r="AM95" i="1"/>
  <c r="AL95" i="1"/>
  <c r="AK95" i="1"/>
  <c r="AJ95" i="1"/>
  <c r="AI95" i="1"/>
  <c r="AH95" i="1"/>
  <c r="AG95" i="1"/>
  <c r="AF95" i="1"/>
  <c r="AE95" i="1"/>
  <c r="AD95" i="1"/>
  <c r="AC95" i="1"/>
  <c r="AB95" i="1"/>
  <c r="AA95" i="1"/>
  <c r="AO94" i="1"/>
  <c r="AN94" i="1"/>
  <c r="AM94" i="1"/>
  <c r="AL94" i="1"/>
  <c r="AK94" i="1"/>
  <c r="AJ94" i="1"/>
  <c r="AI94" i="1"/>
  <c r="AH94" i="1"/>
  <c r="AG94" i="1"/>
  <c r="AF94" i="1"/>
  <c r="AE94" i="1"/>
  <c r="AD94" i="1"/>
  <c r="AC94" i="1"/>
  <c r="AB94" i="1"/>
  <c r="AA94" i="1"/>
  <c r="AO93" i="1"/>
  <c r="AN93" i="1"/>
  <c r="AM93" i="1"/>
  <c r="AL93" i="1"/>
  <c r="AK93" i="1"/>
  <c r="AJ93" i="1"/>
  <c r="AI93" i="1"/>
  <c r="AH93" i="1"/>
  <c r="AG93" i="1"/>
  <c r="AF93" i="1"/>
  <c r="AE93" i="1"/>
  <c r="AD93" i="1"/>
  <c r="AC93" i="1"/>
  <c r="AB93" i="1"/>
  <c r="AA93" i="1"/>
  <c r="AO92" i="1"/>
  <c r="AN92" i="1"/>
  <c r="AM92" i="1"/>
  <c r="AL92" i="1"/>
  <c r="AK92" i="1"/>
  <c r="AJ92" i="1"/>
  <c r="AI92" i="1"/>
  <c r="AH92" i="1"/>
  <c r="AG92" i="1"/>
  <c r="AF92" i="1"/>
  <c r="AE92" i="1"/>
  <c r="AD92" i="1"/>
  <c r="AC92" i="1"/>
  <c r="AB92" i="1"/>
  <c r="AA92" i="1"/>
  <c r="AO197" i="1"/>
  <c r="AN197" i="1"/>
  <c r="AM197" i="1"/>
  <c r="AL197" i="1"/>
  <c r="AK197" i="1"/>
  <c r="AJ197" i="1"/>
  <c r="AI197" i="1"/>
  <c r="AH197" i="1"/>
  <c r="AG197" i="1"/>
  <c r="AF197" i="1"/>
  <c r="AE197" i="1"/>
  <c r="AD197" i="1"/>
  <c r="AC197" i="1"/>
  <c r="AB197" i="1"/>
  <c r="AA197" i="1"/>
  <c r="AO90" i="1"/>
  <c r="AN90" i="1"/>
  <c r="AM90" i="1"/>
  <c r="AL90" i="1"/>
  <c r="AK90" i="1"/>
  <c r="AJ90" i="1"/>
  <c r="AI90" i="1"/>
  <c r="AH90" i="1"/>
  <c r="AG90" i="1"/>
  <c r="AF90" i="1"/>
  <c r="AE90" i="1"/>
  <c r="AD90" i="1"/>
  <c r="AC90" i="1"/>
  <c r="AB90" i="1"/>
  <c r="AA90" i="1"/>
  <c r="AO89" i="1"/>
  <c r="AN89" i="1"/>
  <c r="AM89" i="1"/>
  <c r="AL89" i="1"/>
  <c r="AK89" i="1"/>
  <c r="AJ89" i="1"/>
  <c r="AI89" i="1"/>
  <c r="AH89" i="1"/>
  <c r="AG89" i="1"/>
  <c r="AF89" i="1"/>
  <c r="AE89" i="1"/>
  <c r="AD89" i="1"/>
  <c r="AC89" i="1"/>
  <c r="AB89" i="1"/>
  <c r="AA89" i="1"/>
  <c r="AO88" i="1"/>
  <c r="AN88" i="1"/>
  <c r="AM88" i="1"/>
  <c r="AL88" i="1"/>
  <c r="AK88" i="1"/>
  <c r="AJ88" i="1"/>
  <c r="AI88" i="1"/>
  <c r="AH88" i="1"/>
  <c r="AG88" i="1"/>
  <c r="AF88" i="1"/>
  <c r="AE88" i="1"/>
  <c r="AD88" i="1"/>
  <c r="AC88" i="1"/>
  <c r="AB88" i="1"/>
  <c r="AA88" i="1"/>
  <c r="AO87" i="1"/>
  <c r="AN87" i="1"/>
  <c r="AM87" i="1"/>
  <c r="AL87" i="1"/>
  <c r="AK87" i="1"/>
  <c r="AJ87" i="1"/>
  <c r="AI87" i="1"/>
  <c r="AH87" i="1"/>
  <c r="AG87" i="1"/>
  <c r="AF87" i="1"/>
  <c r="AE87" i="1"/>
  <c r="AD87" i="1"/>
  <c r="AC87" i="1"/>
  <c r="AB87" i="1"/>
  <c r="AA87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AO85" i="1"/>
  <c r="AN85" i="1"/>
  <c r="AM85" i="1"/>
  <c r="AL85" i="1"/>
  <c r="AK85" i="1"/>
  <c r="AJ85" i="1"/>
  <c r="AI85" i="1"/>
  <c r="AH85" i="1"/>
  <c r="AG85" i="1"/>
  <c r="AF85" i="1"/>
  <c r="AE85" i="1"/>
  <c r="AD85" i="1"/>
  <c r="AC85" i="1"/>
  <c r="AB85" i="1"/>
  <c r="AA85" i="1"/>
  <c r="AO84" i="1"/>
  <c r="AN84" i="1"/>
  <c r="AM84" i="1"/>
  <c r="AL84" i="1"/>
  <c r="AK84" i="1"/>
  <c r="AJ84" i="1"/>
  <c r="AI84" i="1"/>
  <c r="AH84" i="1"/>
  <c r="AG84" i="1"/>
  <c r="AF84" i="1"/>
  <c r="AE84" i="1"/>
  <c r="AD84" i="1"/>
  <c r="AC84" i="1"/>
  <c r="AB84" i="1"/>
  <c r="AA84" i="1"/>
  <c r="AO83" i="1"/>
  <c r="AN83" i="1"/>
  <c r="AM83" i="1"/>
  <c r="AL83" i="1"/>
  <c r="AK83" i="1"/>
  <c r="AJ83" i="1"/>
  <c r="AI83" i="1"/>
  <c r="AH83" i="1"/>
  <c r="AG83" i="1"/>
  <c r="AF83" i="1"/>
  <c r="AE83" i="1"/>
  <c r="AD83" i="1"/>
  <c r="AC83" i="1"/>
  <c r="AB83" i="1"/>
  <c r="AA83" i="1"/>
  <c r="AO82" i="1"/>
  <c r="AN82" i="1"/>
  <c r="AM82" i="1"/>
  <c r="AL82" i="1"/>
  <c r="AK82" i="1"/>
  <c r="AJ82" i="1"/>
  <c r="AI82" i="1"/>
  <c r="AH82" i="1"/>
  <c r="AG82" i="1"/>
  <c r="AF82" i="1"/>
  <c r="AE82" i="1"/>
  <c r="AD82" i="1"/>
  <c r="AC82" i="1"/>
  <c r="AB82" i="1"/>
  <c r="AA82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AO80" i="1"/>
  <c r="AN80" i="1"/>
  <c r="AM80" i="1"/>
  <c r="AL80" i="1"/>
  <c r="AK80" i="1"/>
  <c r="AJ80" i="1"/>
  <c r="AI80" i="1"/>
  <c r="AH80" i="1"/>
  <c r="AG80" i="1"/>
  <c r="AF80" i="1"/>
  <c r="AE80" i="1"/>
  <c r="AD80" i="1"/>
  <c r="AC80" i="1"/>
  <c r="AB80" i="1"/>
  <c r="AA80" i="1"/>
  <c r="AO79" i="1"/>
  <c r="AN79" i="1"/>
  <c r="AM79" i="1"/>
  <c r="AL79" i="1"/>
  <c r="AK79" i="1"/>
  <c r="AJ79" i="1"/>
  <c r="AI79" i="1"/>
  <c r="AH79" i="1"/>
  <c r="AG79" i="1"/>
  <c r="AF79" i="1"/>
  <c r="AE79" i="1"/>
  <c r="AD79" i="1"/>
  <c r="AC79" i="1"/>
  <c r="AB79" i="1"/>
  <c r="AA79" i="1"/>
  <c r="AO78" i="1"/>
  <c r="AN78" i="1"/>
  <c r="AM78" i="1"/>
  <c r="AL78" i="1"/>
  <c r="AK78" i="1"/>
  <c r="AJ78" i="1"/>
  <c r="AI78" i="1"/>
  <c r="AH78" i="1"/>
  <c r="AG78" i="1"/>
  <c r="AF78" i="1"/>
  <c r="AE78" i="1"/>
  <c r="AD78" i="1"/>
  <c r="AC78" i="1"/>
  <c r="AB78" i="1"/>
  <c r="AA78" i="1"/>
  <c r="AO77" i="1"/>
  <c r="AN77" i="1"/>
  <c r="AM77" i="1"/>
  <c r="AL77" i="1"/>
  <c r="AK77" i="1"/>
  <c r="AJ77" i="1"/>
  <c r="AI77" i="1"/>
  <c r="AH77" i="1"/>
  <c r="AG77" i="1"/>
  <c r="AF77" i="1"/>
  <c r="AE77" i="1"/>
  <c r="AD77" i="1"/>
  <c r="AC77" i="1"/>
  <c r="AB77" i="1"/>
  <c r="AA77" i="1"/>
  <c r="AO277" i="1"/>
  <c r="AN277" i="1"/>
  <c r="AM277" i="1"/>
  <c r="AL277" i="1"/>
  <c r="AK277" i="1"/>
  <c r="AJ277" i="1"/>
  <c r="AI277" i="1"/>
  <c r="AH277" i="1"/>
  <c r="AG277" i="1"/>
  <c r="AF277" i="1"/>
  <c r="AE277" i="1"/>
  <c r="AD277" i="1"/>
  <c r="AC277" i="1"/>
  <c r="AB277" i="1"/>
  <c r="AA277" i="1"/>
  <c r="AO75" i="1"/>
  <c r="AN75" i="1"/>
  <c r="AM75" i="1"/>
  <c r="AL75" i="1"/>
  <c r="AK75" i="1"/>
  <c r="AJ75" i="1"/>
  <c r="AI75" i="1"/>
  <c r="AH75" i="1"/>
  <c r="AG75" i="1"/>
  <c r="AF75" i="1"/>
  <c r="AE75" i="1"/>
  <c r="AD75" i="1"/>
  <c r="AC75" i="1"/>
  <c r="AB75" i="1"/>
  <c r="AA75" i="1"/>
  <c r="AO74" i="1"/>
  <c r="AN74" i="1"/>
  <c r="AM74" i="1"/>
  <c r="AL74" i="1"/>
  <c r="AK74" i="1"/>
  <c r="AJ74" i="1"/>
  <c r="AI74" i="1"/>
  <c r="AH74" i="1"/>
  <c r="AG74" i="1"/>
  <c r="AF74" i="1"/>
  <c r="AE74" i="1"/>
  <c r="AD74" i="1"/>
  <c r="AC74" i="1"/>
  <c r="AB74" i="1"/>
  <c r="AA74" i="1"/>
  <c r="AO73" i="1"/>
  <c r="AN73" i="1"/>
  <c r="AM73" i="1"/>
  <c r="AL73" i="1"/>
  <c r="AK73" i="1"/>
  <c r="AJ73" i="1"/>
  <c r="AI73" i="1"/>
  <c r="AH73" i="1"/>
  <c r="AG73" i="1"/>
  <c r="AF73" i="1"/>
  <c r="AE73" i="1"/>
  <c r="AD73" i="1"/>
  <c r="AC73" i="1"/>
  <c r="AB73" i="1"/>
  <c r="AA73" i="1"/>
  <c r="AO72" i="1"/>
  <c r="AN72" i="1"/>
  <c r="AM72" i="1"/>
  <c r="AL72" i="1"/>
  <c r="AK72" i="1"/>
  <c r="AJ72" i="1"/>
  <c r="AI72" i="1"/>
  <c r="AH72" i="1"/>
  <c r="AG72" i="1"/>
  <c r="AF72" i="1"/>
  <c r="AE72" i="1"/>
  <c r="AD72" i="1"/>
  <c r="AC72" i="1"/>
  <c r="AB72" i="1"/>
  <c r="AA72" i="1"/>
  <c r="AO81" i="1"/>
  <c r="AN81" i="1"/>
  <c r="AM81" i="1"/>
  <c r="AL81" i="1"/>
  <c r="AK81" i="1"/>
  <c r="AJ81" i="1"/>
  <c r="AI81" i="1"/>
  <c r="AH81" i="1"/>
  <c r="AG81" i="1"/>
  <c r="AF81" i="1"/>
  <c r="AE81" i="1"/>
  <c r="AD81" i="1"/>
  <c r="AC81" i="1"/>
  <c r="AB81" i="1"/>
  <c r="AA81" i="1"/>
  <c r="AO70" i="1"/>
  <c r="AN70" i="1"/>
  <c r="AM70" i="1"/>
  <c r="AL70" i="1"/>
  <c r="AK70" i="1"/>
  <c r="AJ70" i="1"/>
  <c r="AI70" i="1"/>
  <c r="AH70" i="1"/>
  <c r="AG70" i="1"/>
  <c r="AF70" i="1"/>
  <c r="AE70" i="1"/>
  <c r="AD70" i="1"/>
  <c r="AC70" i="1"/>
  <c r="AB70" i="1"/>
  <c r="AA70" i="1"/>
  <c r="AO69" i="1"/>
  <c r="AN69" i="1"/>
  <c r="AM69" i="1"/>
  <c r="AL69" i="1"/>
  <c r="AK69" i="1"/>
  <c r="AJ69" i="1"/>
  <c r="AI69" i="1"/>
  <c r="AH69" i="1"/>
  <c r="AG69" i="1"/>
  <c r="AF69" i="1"/>
  <c r="AE69" i="1"/>
  <c r="AD69" i="1"/>
  <c r="AC69" i="1"/>
  <c r="AB69" i="1"/>
  <c r="AA69" i="1"/>
  <c r="AO68" i="1"/>
  <c r="AN68" i="1"/>
  <c r="AM68" i="1"/>
  <c r="AL68" i="1"/>
  <c r="AK68" i="1"/>
  <c r="AJ68" i="1"/>
  <c r="AI68" i="1"/>
  <c r="AH68" i="1"/>
  <c r="AG68" i="1"/>
  <c r="AF68" i="1"/>
  <c r="AE68" i="1"/>
  <c r="AD68" i="1"/>
  <c r="AC68" i="1"/>
  <c r="AB68" i="1"/>
  <c r="AA68" i="1"/>
  <c r="AO67" i="1"/>
  <c r="AN67" i="1"/>
  <c r="AM67" i="1"/>
  <c r="AL67" i="1"/>
  <c r="AK67" i="1"/>
  <c r="AJ67" i="1"/>
  <c r="AI67" i="1"/>
  <c r="AH67" i="1"/>
  <c r="AG67" i="1"/>
  <c r="AF67" i="1"/>
  <c r="AE67" i="1"/>
  <c r="AD67" i="1"/>
  <c r="AC67" i="1"/>
  <c r="AB67" i="1"/>
  <c r="AA67" i="1"/>
  <c r="AO155" i="1"/>
  <c r="AN155" i="1"/>
  <c r="AM155" i="1"/>
  <c r="AL155" i="1"/>
  <c r="AK155" i="1"/>
  <c r="AJ155" i="1"/>
  <c r="AI155" i="1"/>
  <c r="AH155" i="1"/>
  <c r="AG155" i="1"/>
  <c r="AF155" i="1"/>
  <c r="AE155" i="1"/>
  <c r="AD155" i="1"/>
  <c r="AC155" i="1"/>
  <c r="AB155" i="1"/>
  <c r="AA155" i="1"/>
  <c r="AO65" i="1"/>
  <c r="AN65" i="1"/>
  <c r="AM65" i="1"/>
  <c r="AL65" i="1"/>
  <c r="AK65" i="1"/>
  <c r="AJ65" i="1"/>
  <c r="AI65" i="1"/>
  <c r="AH65" i="1"/>
  <c r="AG65" i="1"/>
  <c r="AF65" i="1"/>
  <c r="AE65" i="1"/>
  <c r="AD65" i="1"/>
  <c r="AC65" i="1"/>
  <c r="AB65" i="1"/>
  <c r="AA65" i="1"/>
  <c r="AO64" i="1"/>
  <c r="AN64" i="1"/>
  <c r="AM64" i="1"/>
  <c r="AL64" i="1"/>
  <c r="AK64" i="1"/>
  <c r="AJ64" i="1"/>
  <c r="AI64" i="1"/>
  <c r="AH64" i="1"/>
  <c r="AG64" i="1"/>
  <c r="AF64" i="1"/>
  <c r="AE64" i="1"/>
  <c r="AD64" i="1"/>
  <c r="AC64" i="1"/>
  <c r="AB64" i="1"/>
  <c r="AA64" i="1"/>
  <c r="AO63" i="1"/>
  <c r="AN63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AA63" i="1"/>
  <c r="AO62" i="1"/>
  <c r="AN62" i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AO191" i="1"/>
  <c r="AN191" i="1"/>
  <c r="AM191" i="1"/>
  <c r="AL191" i="1"/>
  <c r="AK191" i="1"/>
  <c r="AJ191" i="1"/>
  <c r="AI191" i="1"/>
  <c r="AH191" i="1"/>
  <c r="AG191" i="1"/>
  <c r="AF191" i="1"/>
  <c r="AE191" i="1"/>
  <c r="AD191" i="1"/>
  <c r="AC191" i="1"/>
  <c r="AB191" i="1"/>
  <c r="AA191" i="1"/>
  <c r="AO60" i="1"/>
  <c r="AN60" i="1"/>
  <c r="AM60" i="1"/>
  <c r="AL60" i="1"/>
  <c r="AK60" i="1"/>
  <c r="AJ60" i="1"/>
  <c r="AI60" i="1"/>
  <c r="AH60" i="1"/>
  <c r="AG60" i="1"/>
  <c r="AF60" i="1"/>
  <c r="AE60" i="1"/>
  <c r="AD60" i="1"/>
  <c r="AC60" i="1"/>
  <c r="AB60" i="1"/>
  <c r="AA60" i="1"/>
  <c r="AO59" i="1"/>
  <c r="AN59" i="1"/>
  <c r="AM59" i="1"/>
  <c r="AL59" i="1"/>
  <c r="AK59" i="1"/>
  <c r="AJ59" i="1"/>
  <c r="AI59" i="1"/>
  <c r="AH59" i="1"/>
  <c r="AG59" i="1"/>
  <c r="AF59" i="1"/>
  <c r="AE59" i="1"/>
  <c r="AD59" i="1"/>
  <c r="AC59" i="1"/>
  <c r="AB59" i="1"/>
  <c r="AA59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AO272" i="1"/>
  <c r="AN272" i="1"/>
  <c r="AM272" i="1"/>
  <c r="AL272" i="1"/>
  <c r="AK272" i="1"/>
  <c r="AJ272" i="1"/>
  <c r="AI272" i="1"/>
  <c r="AH272" i="1"/>
  <c r="AG272" i="1"/>
  <c r="AF272" i="1"/>
  <c r="AE272" i="1"/>
  <c r="AD272" i="1"/>
  <c r="AC272" i="1"/>
  <c r="AB272" i="1"/>
  <c r="AA272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AO76" i="1"/>
  <c r="AN76" i="1"/>
  <c r="AM76" i="1"/>
  <c r="AL76" i="1"/>
  <c r="AK76" i="1"/>
  <c r="AJ76" i="1"/>
  <c r="AI76" i="1"/>
  <c r="AH76" i="1"/>
  <c r="AG76" i="1"/>
  <c r="AF76" i="1"/>
  <c r="AE76" i="1"/>
  <c r="AD76" i="1"/>
  <c r="AC76" i="1"/>
  <c r="AB76" i="1"/>
  <c r="AA76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AO149" i="1"/>
  <c r="AN149" i="1"/>
  <c r="AM149" i="1"/>
  <c r="AL149" i="1"/>
  <c r="AK149" i="1"/>
  <c r="AJ149" i="1"/>
  <c r="AI149" i="1"/>
  <c r="AH149" i="1"/>
  <c r="AG149" i="1"/>
  <c r="AF149" i="1"/>
  <c r="AE149" i="1"/>
  <c r="AD149" i="1"/>
  <c r="AC149" i="1"/>
  <c r="AB149" i="1"/>
  <c r="AA149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AO185" i="1"/>
  <c r="AN185" i="1"/>
  <c r="AM185" i="1"/>
  <c r="AL185" i="1"/>
  <c r="AK185" i="1"/>
  <c r="AJ185" i="1"/>
  <c r="AI185" i="1"/>
  <c r="AH185" i="1"/>
  <c r="AG185" i="1"/>
  <c r="AF185" i="1"/>
  <c r="AE185" i="1"/>
  <c r="AD185" i="1"/>
  <c r="AC185" i="1"/>
  <c r="AB185" i="1"/>
  <c r="AA185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AO5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AO223" i="1"/>
  <c r="AN223" i="1"/>
  <c r="AM223" i="1"/>
  <c r="AL223" i="1"/>
  <c r="AK223" i="1"/>
  <c r="AJ223" i="1"/>
  <c r="AI223" i="1"/>
  <c r="AH223" i="1"/>
  <c r="AG223" i="1"/>
  <c r="AF223" i="1"/>
  <c r="AE223" i="1"/>
  <c r="AD223" i="1"/>
  <c r="AC223" i="1"/>
  <c r="AB223" i="1"/>
  <c r="AA223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AO71" i="1"/>
  <c r="AN71" i="1"/>
  <c r="AM71" i="1"/>
  <c r="AL71" i="1"/>
  <c r="AK71" i="1"/>
  <c r="AJ71" i="1"/>
  <c r="AI71" i="1"/>
  <c r="AH71" i="1"/>
  <c r="AG71" i="1"/>
  <c r="AF71" i="1"/>
  <c r="AE71" i="1"/>
  <c r="AD71" i="1"/>
  <c r="AC71" i="1"/>
  <c r="AB71" i="1"/>
  <c r="AA71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AO143" i="1"/>
  <c r="AN143" i="1"/>
  <c r="AM143" i="1"/>
  <c r="AL143" i="1"/>
  <c r="AK143" i="1"/>
  <c r="AJ143" i="1"/>
  <c r="AI143" i="1"/>
  <c r="AH143" i="1"/>
  <c r="AG143" i="1"/>
  <c r="AF143" i="1"/>
  <c r="AE143" i="1"/>
  <c r="AD143" i="1"/>
  <c r="AC143" i="1"/>
  <c r="AB143" i="1"/>
  <c r="AA143" i="1"/>
  <c r="AO4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AO3" i="1"/>
  <c r="AN3" i="1"/>
  <c r="AM3" i="1"/>
  <c r="AL3" i="1"/>
  <c r="AK3" i="1"/>
  <c r="AJ3" i="1"/>
  <c r="AI3" i="1"/>
  <c r="AH3" i="1"/>
  <c r="AG3" i="1"/>
  <c r="AF3" i="1"/>
  <c r="AE3" i="1"/>
  <c r="AD3" i="1"/>
  <c r="AC3" i="1"/>
  <c r="AB3" i="1"/>
  <c r="AA3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AO286" i="1"/>
  <c r="AN286" i="1"/>
  <c r="AM286" i="1"/>
  <c r="AL286" i="1"/>
  <c r="AK286" i="1"/>
  <c r="AJ286" i="1"/>
  <c r="AI286" i="1"/>
  <c r="AH286" i="1"/>
  <c r="AG286" i="1"/>
  <c r="AF286" i="1"/>
  <c r="AE286" i="1"/>
  <c r="AD286" i="1"/>
  <c r="AC286" i="1"/>
  <c r="AB286" i="1"/>
  <c r="AA286" i="1"/>
  <c r="AO192" i="1"/>
  <c r="AN192" i="1"/>
  <c r="AM192" i="1"/>
  <c r="AL192" i="1"/>
  <c r="AK192" i="1"/>
  <c r="AJ192" i="1"/>
  <c r="AI192" i="1"/>
  <c r="AH192" i="1"/>
  <c r="AG192" i="1"/>
  <c r="AF192" i="1"/>
  <c r="AE192" i="1"/>
  <c r="AD192" i="1"/>
  <c r="AC192" i="1"/>
  <c r="AB192" i="1"/>
  <c r="AA192" i="1"/>
  <c r="AO405" i="1"/>
  <c r="AN405" i="1"/>
  <c r="AM405" i="1"/>
  <c r="AL405" i="1"/>
  <c r="AK405" i="1"/>
  <c r="AJ405" i="1"/>
  <c r="AI405" i="1"/>
  <c r="AH405" i="1"/>
  <c r="AG405" i="1"/>
  <c r="AF405" i="1"/>
  <c r="AE405" i="1"/>
  <c r="AD405" i="1"/>
  <c r="AC405" i="1"/>
  <c r="AB405" i="1"/>
  <c r="AA405" i="1"/>
  <c r="AO529" i="1"/>
  <c r="AN529" i="1"/>
  <c r="AM529" i="1"/>
  <c r="AL529" i="1"/>
  <c r="AK529" i="1"/>
  <c r="AJ529" i="1"/>
  <c r="AI529" i="1"/>
  <c r="AH529" i="1"/>
  <c r="AG529" i="1"/>
  <c r="AF529" i="1"/>
  <c r="AE529" i="1"/>
  <c r="AD529" i="1"/>
  <c r="AC529" i="1"/>
  <c r="AB529" i="1"/>
  <c r="AA529" i="1"/>
  <c r="AO528" i="1"/>
  <c r="AN528" i="1"/>
  <c r="AM528" i="1"/>
  <c r="AL528" i="1"/>
  <c r="AK528" i="1"/>
  <c r="AJ528" i="1"/>
  <c r="AI528" i="1"/>
  <c r="AH528" i="1"/>
  <c r="AG528" i="1"/>
  <c r="AF528" i="1"/>
  <c r="AE528" i="1"/>
  <c r="AD528" i="1"/>
  <c r="AC528" i="1"/>
  <c r="AB528" i="1"/>
  <c r="AA528" i="1"/>
  <c r="AO527" i="1"/>
  <c r="AN527" i="1"/>
  <c r="AM527" i="1"/>
  <c r="AL527" i="1"/>
  <c r="AK527" i="1"/>
  <c r="AJ527" i="1"/>
  <c r="AI527" i="1"/>
  <c r="AH527" i="1"/>
  <c r="AG527" i="1"/>
  <c r="AF527" i="1"/>
  <c r="AE527" i="1"/>
  <c r="AD527" i="1"/>
  <c r="AC527" i="1"/>
  <c r="AB527" i="1"/>
  <c r="AA527" i="1"/>
  <c r="AO526" i="1"/>
  <c r="AN526" i="1"/>
  <c r="AM526" i="1"/>
  <c r="AL526" i="1"/>
  <c r="AK526" i="1"/>
  <c r="AJ526" i="1"/>
  <c r="AI526" i="1"/>
  <c r="AH526" i="1"/>
  <c r="AG526" i="1"/>
  <c r="AF526" i="1"/>
  <c r="AE526" i="1"/>
  <c r="AD526" i="1"/>
  <c r="AC526" i="1"/>
  <c r="AB526" i="1"/>
  <c r="AA526" i="1"/>
  <c r="AO525" i="1"/>
  <c r="AN525" i="1"/>
  <c r="AM525" i="1"/>
  <c r="AL525" i="1"/>
  <c r="AK525" i="1"/>
  <c r="AJ525" i="1"/>
  <c r="AI525" i="1"/>
  <c r="AH525" i="1"/>
  <c r="AG525" i="1"/>
  <c r="AF525" i="1"/>
  <c r="AE525" i="1"/>
  <c r="AD525" i="1"/>
  <c r="AC525" i="1"/>
  <c r="AB525" i="1"/>
  <c r="AA525" i="1"/>
  <c r="AO524" i="1"/>
  <c r="AN524" i="1"/>
  <c r="AM524" i="1"/>
  <c r="AL524" i="1"/>
  <c r="AK524" i="1"/>
  <c r="AJ524" i="1"/>
  <c r="AI524" i="1"/>
  <c r="AH524" i="1"/>
  <c r="AG524" i="1"/>
  <c r="AF524" i="1"/>
  <c r="AE524" i="1"/>
  <c r="AD524" i="1"/>
  <c r="AC524" i="1"/>
  <c r="AB524" i="1"/>
  <c r="AA524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AO66" i="1"/>
  <c r="AN66" i="1"/>
  <c r="AM66" i="1"/>
  <c r="AL66" i="1"/>
  <c r="AK66" i="1"/>
  <c r="AJ66" i="1"/>
  <c r="AI66" i="1"/>
  <c r="AH66" i="1"/>
  <c r="AG66" i="1"/>
  <c r="AF66" i="1"/>
  <c r="AE66" i="1"/>
  <c r="AD66" i="1"/>
  <c r="AC66" i="1"/>
  <c r="AB66" i="1"/>
  <c r="AA66" i="1"/>
  <c r="AO521" i="1"/>
  <c r="AN521" i="1"/>
  <c r="AM521" i="1"/>
  <c r="AL521" i="1"/>
  <c r="AK521" i="1"/>
  <c r="AJ521" i="1"/>
  <c r="AI521" i="1"/>
  <c r="AH521" i="1"/>
  <c r="AG521" i="1"/>
  <c r="AF521" i="1"/>
  <c r="AE521" i="1"/>
  <c r="AD521" i="1"/>
  <c r="AC521" i="1"/>
  <c r="AB521" i="1"/>
  <c r="AA521" i="1"/>
  <c r="AO520" i="1"/>
  <c r="AN520" i="1"/>
  <c r="AM520" i="1"/>
  <c r="AL520" i="1"/>
  <c r="AK520" i="1"/>
  <c r="AJ520" i="1"/>
  <c r="AI520" i="1"/>
  <c r="AH520" i="1"/>
  <c r="AG520" i="1"/>
  <c r="AF520" i="1"/>
  <c r="AE520" i="1"/>
  <c r="AD520" i="1"/>
  <c r="AC520" i="1"/>
  <c r="AB520" i="1"/>
  <c r="AA520" i="1"/>
  <c r="AO519" i="1"/>
  <c r="AN519" i="1"/>
  <c r="AM519" i="1"/>
  <c r="AL519" i="1"/>
  <c r="AK519" i="1"/>
  <c r="AJ519" i="1"/>
  <c r="AI519" i="1"/>
  <c r="AH519" i="1"/>
  <c r="AG519" i="1"/>
  <c r="AF519" i="1"/>
  <c r="AE519" i="1"/>
  <c r="AD519" i="1"/>
  <c r="AC519" i="1"/>
  <c r="AB519" i="1"/>
  <c r="AA519" i="1"/>
  <c r="AO518" i="1"/>
  <c r="AN518" i="1"/>
  <c r="AM518" i="1"/>
  <c r="AL518" i="1"/>
  <c r="AK518" i="1"/>
  <c r="AJ518" i="1"/>
  <c r="AI518" i="1"/>
  <c r="AH518" i="1"/>
  <c r="AG518" i="1"/>
  <c r="AF518" i="1"/>
  <c r="AE518" i="1"/>
  <c r="AD518" i="1"/>
  <c r="AC518" i="1"/>
  <c r="AB518" i="1"/>
  <c r="AA518" i="1"/>
  <c r="AO517" i="1"/>
  <c r="AN517" i="1"/>
  <c r="AM517" i="1"/>
  <c r="AL517" i="1"/>
  <c r="AK517" i="1"/>
  <c r="AJ517" i="1"/>
  <c r="AI517" i="1"/>
  <c r="AH517" i="1"/>
  <c r="AG517" i="1"/>
  <c r="AF517" i="1"/>
  <c r="AE517" i="1"/>
  <c r="AD517" i="1"/>
  <c r="AC517" i="1"/>
  <c r="AB517" i="1"/>
  <c r="AA517" i="1"/>
  <c r="AO516" i="1"/>
  <c r="AN516" i="1"/>
  <c r="AM516" i="1"/>
  <c r="AL516" i="1"/>
  <c r="AK516" i="1"/>
  <c r="AJ516" i="1"/>
  <c r="AI516" i="1"/>
  <c r="AH516" i="1"/>
  <c r="AG516" i="1"/>
  <c r="AF516" i="1"/>
  <c r="AE516" i="1"/>
  <c r="AD516" i="1"/>
  <c r="AC516" i="1"/>
  <c r="AB516" i="1"/>
  <c r="AA516" i="1"/>
  <c r="AO515" i="1"/>
  <c r="AN515" i="1"/>
  <c r="AM515" i="1"/>
  <c r="AL515" i="1"/>
  <c r="AK515" i="1"/>
  <c r="AJ515" i="1"/>
  <c r="AI515" i="1"/>
  <c r="AH515" i="1"/>
  <c r="AG515" i="1"/>
  <c r="AF515" i="1"/>
  <c r="AE515" i="1"/>
  <c r="AD515" i="1"/>
  <c r="AC515" i="1"/>
  <c r="AB515" i="1"/>
  <c r="AA515" i="1"/>
  <c r="AO514" i="1"/>
  <c r="AN514" i="1"/>
  <c r="AM514" i="1"/>
  <c r="AL514" i="1"/>
  <c r="AK514" i="1"/>
  <c r="AJ514" i="1"/>
  <c r="AI514" i="1"/>
  <c r="AH514" i="1"/>
  <c r="AG514" i="1"/>
  <c r="AF514" i="1"/>
  <c r="AE514" i="1"/>
  <c r="AD514" i="1"/>
  <c r="AC514" i="1"/>
  <c r="AB514" i="1"/>
  <c r="AA514" i="1"/>
  <c r="AO513" i="1"/>
  <c r="AN513" i="1"/>
  <c r="AM513" i="1"/>
  <c r="AL513" i="1"/>
  <c r="AK513" i="1"/>
  <c r="AJ513" i="1"/>
  <c r="AI513" i="1"/>
  <c r="AH513" i="1"/>
  <c r="AG513" i="1"/>
  <c r="AF513" i="1"/>
  <c r="AE513" i="1"/>
  <c r="AD513" i="1"/>
  <c r="AC513" i="1"/>
  <c r="AB513" i="1"/>
  <c r="AA513" i="1"/>
  <c r="AO512" i="1"/>
  <c r="AN512" i="1"/>
  <c r="AM512" i="1"/>
  <c r="AL512" i="1"/>
  <c r="AK512" i="1"/>
  <c r="AJ512" i="1"/>
  <c r="AI512" i="1"/>
  <c r="AH512" i="1"/>
  <c r="AG512" i="1"/>
  <c r="AF512" i="1"/>
  <c r="AE512" i="1"/>
  <c r="AD512" i="1"/>
  <c r="AC512" i="1"/>
  <c r="AB512" i="1"/>
  <c r="AA512" i="1"/>
  <c r="AO511" i="1"/>
  <c r="AN511" i="1"/>
  <c r="AM511" i="1"/>
  <c r="AL511" i="1"/>
  <c r="AK511" i="1"/>
  <c r="AJ511" i="1"/>
  <c r="AI511" i="1"/>
  <c r="AH511" i="1"/>
  <c r="AG511" i="1"/>
  <c r="AF511" i="1"/>
  <c r="AE511" i="1"/>
  <c r="AD511" i="1"/>
  <c r="AC511" i="1"/>
  <c r="AB511" i="1"/>
  <c r="AA511" i="1"/>
  <c r="AO510" i="1"/>
  <c r="AN510" i="1"/>
  <c r="AM510" i="1"/>
  <c r="AL510" i="1"/>
  <c r="AK510" i="1"/>
  <c r="AJ510" i="1"/>
  <c r="AI510" i="1"/>
  <c r="AH510" i="1"/>
  <c r="AG510" i="1"/>
  <c r="AF510" i="1"/>
  <c r="AE510" i="1"/>
  <c r="AD510" i="1"/>
  <c r="AC510" i="1"/>
  <c r="AB510" i="1"/>
  <c r="AA510" i="1"/>
  <c r="AO509" i="1"/>
  <c r="AN509" i="1"/>
  <c r="AM509" i="1"/>
  <c r="AL509" i="1"/>
  <c r="AK509" i="1"/>
  <c r="AJ509" i="1"/>
  <c r="AI509" i="1"/>
  <c r="AH509" i="1"/>
  <c r="AG509" i="1"/>
  <c r="AF509" i="1"/>
  <c r="AE509" i="1"/>
  <c r="AD509" i="1"/>
  <c r="AC509" i="1"/>
  <c r="AB509" i="1"/>
  <c r="AA509" i="1"/>
  <c r="AO508" i="1"/>
  <c r="AN508" i="1"/>
  <c r="AM508" i="1"/>
  <c r="AL508" i="1"/>
  <c r="AK508" i="1"/>
  <c r="AJ508" i="1"/>
  <c r="AI508" i="1"/>
  <c r="AH508" i="1"/>
  <c r="AG508" i="1"/>
  <c r="AF508" i="1"/>
  <c r="AE508" i="1"/>
  <c r="AD508" i="1"/>
  <c r="AC508" i="1"/>
  <c r="AB508" i="1"/>
  <c r="AA508" i="1"/>
  <c r="AO507" i="1"/>
  <c r="AN507" i="1"/>
  <c r="AM507" i="1"/>
  <c r="AL507" i="1"/>
  <c r="AK507" i="1"/>
  <c r="AJ507" i="1"/>
  <c r="AI507" i="1"/>
  <c r="AH507" i="1"/>
  <c r="AG507" i="1"/>
  <c r="AF507" i="1"/>
  <c r="AE507" i="1"/>
  <c r="AD507" i="1"/>
  <c r="AC507" i="1"/>
  <c r="AB507" i="1"/>
  <c r="AA507" i="1"/>
  <c r="AO506" i="1"/>
  <c r="AN506" i="1"/>
  <c r="AM506" i="1"/>
  <c r="AL506" i="1"/>
  <c r="AK506" i="1"/>
  <c r="AJ506" i="1"/>
  <c r="AI506" i="1"/>
  <c r="AH506" i="1"/>
  <c r="AG506" i="1"/>
  <c r="AF506" i="1"/>
  <c r="AE506" i="1"/>
  <c r="AD506" i="1"/>
  <c r="AC506" i="1"/>
  <c r="AB506" i="1"/>
  <c r="AA506" i="1"/>
  <c r="AO505" i="1"/>
  <c r="AN505" i="1"/>
  <c r="AM505" i="1"/>
  <c r="AL505" i="1"/>
  <c r="AK505" i="1"/>
  <c r="AJ505" i="1"/>
  <c r="AI505" i="1"/>
  <c r="AH505" i="1"/>
  <c r="AG505" i="1"/>
  <c r="AF505" i="1"/>
  <c r="AE505" i="1"/>
  <c r="AD505" i="1"/>
  <c r="AC505" i="1"/>
  <c r="AB505" i="1"/>
  <c r="AA505" i="1"/>
  <c r="AO504" i="1"/>
  <c r="AN504" i="1"/>
  <c r="AM504" i="1"/>
  <c r="AL504" i="1"/>
  <c r="AK504" i="1"/>
  <c r="AJ504" i="1"/>
  <c r="AI504" i="1"/>
  <c r="AH504" i="1"/>
  <c r="AG504" i="1"/>
  <c r="AF504" i="1"/>
  <c r="AE504" i="1"/>
  <c r="AD504" i="1"/>
  <c r="AC504" i="1"/>
  <c r="AB504" i="1"/>
  <c r="AA504" i="1"/>
  <c r="AO503" i="1"/>
  <c r="AN503" i="1"/>
  <c r="AM503" i="1"/>
  <c r="AL503" i="1"/>
  <c r="AK503" i="1"/>
  <c r="AJ503" i="1"/>
  <c r="AI503" i="1"/>
  <c r="AH503" i="1"/>
  <c r="AG503" i="1"/>
  <c r="AF503" i="1"/>
  <c r="AE503" i="1"/>
  <c r="AD503" i="1"/>
  <c r="AC503" i="1"/>
  <c r="AB503" i="1"/>
  <c r="AA503" i="1"/>
  <c r="AO502" i="1"/>
  <c r="AN502" i="1"/>
  <c r="AM502" i="1"/>
  <c r="AL502" i="1"/>
  <c r="AK502" i="1"/>
  <c r="AJ502" i="1"/>
  <c r="AI502" i="1"/>
  <c r="AH502" i="1"/>
  <c r="AG502" i="1"/>
  <c r="AF502" i="1"/>
  <c r="AE502" i="1"/>
  <c r="AD502" i="1"/>
  <c r="AC502" i="1"/>
  <c r="AB502" i="1"/>
  <c r="AA502" i="1"/>
  <c r="AO501" i="1"/>
  <c r="AN501" i="1"/>
  <c r="AM501" i="1"/>
  <c r="AL501" i="1"/>
  <c r="AK501" i="1"/>
  <c r="AJ501" i="1"/>
  <c r="AI501" i="1"/>
  <c r="AH501" i="1"/>
  <c r="AG501" i="1"/>
  <c r="AF501" i="1"/>
  <c r="AE501" i="1"/>
  <c r="AD501" i="1"/>
  <c r="AC501" i="1"/>
  <c r="AB501" i="1"/>
  <c r="AA501" i="1"/>
  <c r="AO500" i="1"/>
  <c r="AN500" i="1"/>
  <c r="AM500" i="1"/>
  <c r="AL500" i="1"/>
  <c r="AK500" i="1"/>
  <c r="AJ500" i="1"/>
  <c r="AI500" i="1"/>
  <c r="AH500" i="1"/>
  <c r="AG500" i="1"/>
  <c r="AF500" i="1"/>
  <c r="AE500" i="1"/>
  <c r="AD500" i="1"/>
  <c r="AC500" i="1"/>
  <c r="AB500" i="1"/>
  <c r="AA500" i="1"/>
  <c r="AO499" i="1"/>
  <c r="AN499" i="1"/>
  <c r="AM499" i="1"/>
  <c r="AL499" i="1"/>
  <c r="AK499" i="1"/>
  <c r="AJ499" i="1"/>
  <c r="AI499" i="1"/>
  <c r="AH499" i="1"/>
  <c r="AG499" i="1"/>
  <c r="AF499" i="1"/>
  <c r="AE499" i="1"/>
  <c r="AD499" i="1"/>
  <c r="AC499" i="1"/>
  <c r="AB499" i="1"/>
  <c r="AA499" i="1"/>
  <c r="AO498" i="1"/>
  <c r="AN498" i="1"/>
  <c r="AM498" i="1"/>
  <c r="AL498" i="1"/>
  <c r="AK498" i="1"/>
  <c r="AJ498" i="1"/>
  <c r="AI498" i="1"/>
  <c r="AH498" i="1"/>
  <c r="AG498" i="1"/>
  <c r="AF498" i="1"/>
  <c r="AE498" i="1"/>
  <c r="AD498" i="1"/>
  <c r="AC498" i="1"/>
  <c r="AB498" i="1"/>
  <c r="AA498" i="1"/>
  <c r="AO497" i="1"/>
  <c r="AN497" i="1"/>
  <c r="AM497" i="1"/>
  <c r="AL497" i="1"/>
  <c r="AK497" i="1"/>
  <c r="AJ497" i="1"/>
  <c r="AI497" i="1"/>
  <c r="AH497" i="1"/>
  <c r="AG497" i="1"/>
  <c r="AF497" i="1"/>
  <c r="AE497" i="1"/>
  <c r="AD497" i="1"/>
  <c r="AC497" i="1"/>
  <c r="AB497" i="1"/>
  <c r="AA497" i="1"/>
  <c r="AO496" i="1"/>
  <c r="AN496" i="1"/>
  <c r="AM496" i="1"/>
  <c r="AL496" i="1"/>
  <c r="AK496" i="1"/>
  <c r="AJ496" i="1"/>
  <c r="AI496" i="1"/>
  <c r="AH496" i="1"/>
  <c r="AG496" i="1"/>
  <c r="AF496" i="1"/>
  <c r="AE496" i="1"/>
  <c r="AD496" i="1"/>
  <c r="AC496" i="1"/>
  <c r="AB496" i="1"/>
  <c r="AA496" i="1"/>
  <c r="AO495" i="1"/>
  <c r="AN495" i="1"/>
  <c r="AM495" i="1"/>
  <c r="AL495" i="1"/>
  <c r="AK495" i="1"/>
  <c r="AJ495" i="1"/>
  <c r="AI495" i="1"/>
  <c r="AH495" i="1"/>
  <c r="AG495" i="1"/>
  <c r="AF495" i="1"/>
  <c r="AE495" i="1"/>
  <c r="AD495" i="1"/>
  <c r="AC495" i="1"/>
  <c r="AB495" i="1"/>
  <c r="AA495" i="1"/>
  <c r="AO494" i="1"/>
  <c r="AN494" i="1"/>
  <c r="AM494" i="1"/>
  <c r="AL494" i="1"/>
  <c r="AK494" i="1"/>
  <c r="AJ494" i="1"/>
  <c r="AI494" i="1"/>
  <c r="AH494" i="1"/>
  <c r="AG494" i="1"/>
  <c r="AF494" i="1"/>
  <c r="AE494" i="1"/>
  <c r="AD494" i="1"/>
  <c r="AC494" i="1"/>
  <c r="AB494" i="1"/>
  <c r="AA494" i="1"/>
  <c r="AO493" i="1"/>
  <c r="AN493" i="1"/>
  <c r="AM493" i="1"/>
  <c r="AL493" i="1"/>
  <c r="AK493" i="1"/>
  <c r="AJ493" i="1"/>
  <c r="AI493" i="1"/>
  <c r="AH493" i="1"/>
  <c r="AG493" i="1"/>
  <c r="AF493" i="1"/>
  <c r="AE493" i="1"/>
  <c r="AD493" i="1"/>
  <c r="AC493" i="1"/>
  <c r="AB493" i="1"/>
  <c r="AA493" i="1"/>
  <c r="AO492" i="1"/>
  <c r="AN492" i="1"/>
  <c r="AM492" i="1"/>
  <c r="AL492" i="1"/>
  <c r="AK492" i="1"/>
  <c r="AJ492" i="1"/>
  <c r="AI492" i="1"/>
  <c r="AH492" i="1"/>
  <c r="AG492" i="1"/>
  <c r="AF492" i="1"/>
  <c r="AE492" i="1"/>
  <c r="AD492" i="1"/>
  <c r="AC492" i="1"/>
  <c r="AB492" i="1"/>
  <c r="AA492" i="1"/>
  <c r="AO491" i="1"/>
  <c r="AN491" i="1"/>
  <c r="AM491" i="1"/>
  <c r="AL491" i="1"/>
  <c r="AK491" i="1"/>
  <c r="AJ491" i="1"/>
  <c r="AI491" i="1"/>
  <c r="AH491" i="1"/>
  <c r="AG491" i="1"/>
  <c r="AF491" i="1"/>
  <c r="AE491" i="1"/>
  <c r="AD491" i="1"/>
  <c r="AC491" i="1"/>
  <c r="AB491" i="1"/>
  <c r="AA491" i="1"/>
  <c r="AO490" i="1"/>
  <c r="AN490" i="1"/>
  <c r="AM490" i="1"/>
  <c r="AL490" i="1"/>
  <c r="AK490" i="1"/>
  <c r="AJ490" i="1"/>
  <c r="AI490" i="1"/>
  <c r="AH490" i="1"/>
  <c r="AG490" i="1"/>
  <c r="AF490" i="1"/>
  <c r="AE490" i="1"/>
  <c r="AD490" i="1"/>
  <c r="AC490" i="1"/>
  <c r="AB490" i="1"/>
  <c r="AA490" i="1"/>
  <c r="AO489" i="1"/>
  <c r="AN489" i="1"/>
  <c r="AM489" i="1"/>
  <c r="AL489" i="1"/>
  <c r="AK489" i="1"/>
  <c r="AJ489" i="1"/>
  <c r="AI489" i="1"/>
  <c r="AH489" i="1"/>
  <c r="AG489" i="1"/>
  <c r="AF489" i="1"/>
  <c r="AE489" i="1"/>
  <c r="AD489" i="1"/>
  <c r="AC489" i="1"/>
  <c r="AB489" i="1"/>
  <c r="AA489" i="1"/>
  <c r="AO488" i="1"/>
  <c r="AN488" i="1"/>
  <c r="AM488" i="1"/>
  <c r="AL488" i="1"/>
  <c r="AK488" i="1"/>
  <c r="AJ488" i="1"/>
  <c r="AI488" i="1"/>
  <c r="AH488" i="1"/>
  <c r="AG488" i="1"/>
  <c r="AF488" i="1"/>
  <c r="AE488" i="1"/>
  <c r="AD488" i="1"/>
  <c r="AC488" i="1"/>
  <c r="AB488" i="1"/>
  <c r="AA488" i="1"/>
  <c r="AO487" i="1"/>
  <c r="AN487" i="1"/>
  <c r="AM487" i="1"/>
  <c r="AL487" i="1"/>
  <c r="AK487" i="1"/>
  <c r="AJ487" i="1"/>
  <c r="AI487" i="1"/>
  <c r="AH487" i="1"/>
  <c r="AG487" i="1"/>
  <c r="AF487" i="1"/>
  <c r="AE487" i="1"/>
  <c r="AD487" i="1"/>
  <c r="AC487" i="1"/>
  <c r="AB487" i="1"/>
  <c r="AA487" i="1"/>
  <c r="AO486" i="1"/>
  <c r="AN486" i="1"/>
  <c r="AM486" i="1"/>
  <c r="AL486" i="1"/>
  <c r="AK486" i="1"/>
  <c r="AJ486" i="1"/>
  <c r="AI486" i="1"/>
  <c r="AH486" i="1"/>
  <c r="AG486" i="1"/>
  <c r="AF486" i="1"/>
  <c r="AE486" i="1"/>
  <c r="AD486" i="1"/>
  <c r="AC486" i="1"/>
  <c r="AB486" i="1"/>
  <c r="AA486" i="1"/>
  <c r="AO485" i="1"/>
  <c r="AN485" i="1"/>
  <c r="AM485" i="1"/>
  <c r="AL485" i="1"/>
  <c r="AK485" i="1"/>
  <c r="AJ485" i="1"/>
  <c r="AI485" i="1"/>
  <c r="AH485" i="1"/>
  <c r="AG485" i="1"/>
  <c r="AF485" i="1"/>
  <c r="AE485" i="1"/>
  <c r="AD485" i="1"/>
  <c r="AC485" i="1"/>
  <c r="AB485" i="1"/>
  <c r="AA485" i="1"/>
  <c r="AO484" i="1"/>
  <c r="AN484" i="1"/>
  <c r="AM484" i="1"/>
  <c r="AL484" i="1"/>
  <c r="AK484" i="1"/>
  <c r="AJ484" i="1"/>
  <c r="AI484" i="1"/>
  <c r="AH484" i="1"/>
  <c r="AG484" i="1"/>
  <c r="AF484" i="1"/>
  <c r="AE484" i="1"/>
  <c r="AD484" i="1"/>
  <c r="AC484" i="1"/>
  <c r="AB484" i="1"/>
  <c r="AA484" i="1"/>
  <c r="AO483" i="1"/>
  <c r="AN483" i="1"/>
  <c r="AM483" i="1"/>
  <c r="AL483" i="1"/>
  <c r="AK483" i="1"/>
  <c r="AJ483" i="1"/>
  <c r="AI483" i="1"/>
  <c r="AH483" i="1"/>
  <c r="AG483" i="1"/>
  <c r="AF483" i="1"/>
  <c r="AE483" i="1"/>
  <c r="AD483" i="1"/>
  <c r="AC483" i="1"/>
  <c r="AB483" i="1"/>
  <c r="AA483" i="1"/>
  <c r="AO482" i="1"/>
  <c r="AN482" i="1"/>
  <c r="AM482" i="1"/>
  <c r="AL482" i="1"/>
  <c r="AK482" i="1"/>
  <c r="AJ482" i="1"/>
  <c r="AI482" i="1"/>
  <c r="AH482" i="1"/>
  <c r="AG482" i="1"/>
  <c r="AF482" i="1"/>
  <c r="AE482" i="1"/>
  <c r="AD482" i="1"/>
  <c r="AC482" i="1"/>
  <c r="AB482" i="1"/>
  <c r="AA482" i="1"/>
  <c r="AO481" i="1"/>
  <c r="AN481" i="1"/>
  <c r="AM481" i="1"/>
  <c r="AL481" i="1"/>
  <c r="AK481" i="1"/>
  <c r="AJ481" i="1"/>
  <c r="AI481" i="1"/>
  <c r="AH481" i="1"/>
  <c r="AG481" i="1"/>
  <c r="AF481" i="1"/>
  <c r="AE481" i="1"/>
  <c r="AD481" i="1"/>
  <c r="AC481" i="1"/>
  <c r="AB481" i="1"/>
  <c r="AA481" i="1"/>
  <c r="AO480" i="1"/>
  <c r="AN480" i="1"/>
  <c r="AM480" i="1"/>
  <c r="AL480" i="1"/>
  <c r="AK480" i="1"/>
  <c r="AJ480" i="1"/>
  <c r="AI480" i="1"/>
  <c r="AH480" i="1"/>
  <c r="AG480" i="1"/>
  <c r="AF480" i="1"/>
  <c r="AE480" i="1"/>
  <c r="AD480" i="1"/>
  <c r="AC480" i="1"/>
  <c r="AB480" i="1"/>
  <c r="AA480" i="1"/>
  <c r="AO479" i="1"/>
  <c r="AN479" i="1"/>
  <c r="AM479" i="1"/>
  <c r="AL479" i="1"/>
  <c r="AK479" i="1"/>
  <c r="AJ479" i="1"/>
  <c r="AI479" i="1"/>
  <c r="AH479" i="1"/>
  <c r="AG479" i="1"/>
  <c r="AF479" i="1"/>
  <c r="AE479" i="1"/>
  <c r="AD479" i="1"/>
  <c r="AC479" i="1"/>
  <c r="AB479" i="1"/>
  <c r="AA479" i="1"/>
  <c r="AO478" i="1"/>
  <c r="AN478" i="1"/>
  <c r="AM478" i="1"/>
  <c r="AL478" i="1"/>
  <c r="AK478" i="1"/>
  <c r="AJ478" i="1"/>
  <c r="AI478" i="1"/>
  <c r="AH478" i="1"/>
  <c r="AG478" i="1"/>
  <c r="AF478" i="1"/>
  <c r="AE478" i="1"/>
  <c r="AD478" i="1"/>
  <c r="AC478" i="1"/>
  <c r="AB478" i="1"/>
  <c r="AA478" i="1"/>
  <c r="AO477" i="1"/>
  <c r="AN477" i="1"/>
  <c r="AM477" i="1"/>
  <c r="AL477" i="1"/>
  <c r="AK477" i="1"/>
  <c r="AJ477" i="1"/>
  <c r="AI477" i="1"/>
  <c r="AH477" i="1"/>
  <c r="AG477" i="1"/>
  <c r="AF477" i="1"/>
  <c r="AE477" i="1"/>
  <c r="AD477" i="1"/>
  <c r="AC477" i="1"/>
  <c r="AB477" i="1"/>
  <c r="AA477" i="1"/>
  <c r="AO476" i="1"/>
  <c r="AN476" i="1"/>
  <c r="AM476" i="1"/>
  <c r="AL476" i="1"/>
  <c r="AK476" i="1"/>
  <c r="AJ476" i="1"/>
  <c r="AI476" i="1"/>
  <c r="AH476" i="1"/>
  <c r="AG476" i="1"/>
  <c r="AF476" i="1"/>
  <c r="AE476" i="1"/>
  <c r="AD476" i="1"/>
  <c r="AC476" i="1"/>
  <c r="AB476" i="1"/>
  <c r="AA476" i="1"/>
  <c r="AO475" i="1"/>
  <c r="AN475" i="1"/>
  <c r="AM475" i="1"/>
  <c r="AL475" i="1"/>
  <c r="AK475" i="1"/>
  <c r="AJ475" i="1"/>
  <c r="AI475" i="1"/>
  <c r="AH475" i="1"/>
  <c r="AG475" i="1"/>
  <c r="AF475" i="1"/>
  <c r="AE475" i="1"/>
  <c r="AD475" i="1"/>
  <c r="AC475" i="1"/>
  <c r="AB475" i="1"/>
  <c r="AA475" i="1"/>
  <c r="AO474" i="1"/>
  <c r="AN474" i="1"/>
  <c r="AM474" i="1"/>
  <c r="AL474" i="1"/>
  <c r="AK474" i="1"/>
  <c r="AJ474" i="1"/>
  <c r="AI474" i="1"/>
  <c r="AH474" i="1"/>
  <c r="AG474" i="1"/>
  <c r="AF474" i="1"/>
  <c r="AE474" i="1"/>
  <c r="AD474" i="1"/>
  <c r="AC474" i="1"/>
  <c r="AB474" i="1"/>
  <c r="AA474" i="1"/>
  <c r="AO473" i="1"/>
  <c r="AN473" i="1"/>
  <c r="AM473" i="1"/>
  <c r="AL473" i="1"/>
  <c r="AK473" i="1"/>
  <c r="AJ473" i="1"/>
  <c r="AI473" i="1"/>
  <c r="AH473" i="1"/>
  <c r="AG473" i="1"/>
  <c r="AF473" i="1"/>
  <c r="AE473" i="1"/>
  <c r="AD473" i="1"/>
  <c r="AC473" i="1"/>
  <c r="AB473" i="1"/>
  <c r="AA473" i="1"/>
  <c r="AO472" i="1"/>
  <c r="AN472" i="1"/>
  <c r="AM472" i="1"/>
  <c r="AL472" i="1"/>
  <c r="AK472" i="1"/>
  <c r="AJ472" i="1"/>
  <c r="AI472" i="1"/>
  <c r="AH472" i="1"/>
  <c r="AG472" i="1"/>
  <c r="AF472" i="1"/>
  <c r="AE472" i="1"/>
  <c r="AD472" i="1"/>
  <c r="AC472" i="1"/>
  <c r="AB472" i="1"/>
  <c r="AA472" i="1"/>
  <c r="AO471" i="1"/>
  <c r="AN471" i="1"/>
  <c r="AM471" i="1"/>
  <c r="AL471" i="1"/>
  <c r="AK471" i="1"/>
  <c r="AJ471" i="1"/>
  <c r="AI471" i="1"/>
  <c r="AH471" i="1"/>
  <c r="AG471" i="1"/>
  <c r="AF471" i="1"/>
  <c r="AE471" i="1"/>
  <c r="AD471" i="1"/>
  <c r="AC471" i="1"/>
  <c r="AB471" i="1"/>
  <c r="AA471" i="1"/>
  <c r="AO470" i="1"/>
  <c r="AN470" i="1"/>
  <c r="AM470" i="1"/>
  <c r="AL470" i="1"/>
  <c r="AK470" i="1"/>
  <c r="AJ470" i="1"/>
  <c r="AI470" i="1"/>
  <c r="AH470" i="1"/>
  <c r="AG470" i="1"/>
  <c r="AF470" i="1"/>
  <c r="AE470" i="1"/>
  <c r="AD470" i="1"/>
  <c r="AC470" i="1"/>
  <c r="AB470" i="1"/>
  <c r="AA470" i="1"/>
  <c r="AO469" i="1"/>
  <c r="AN469" i="1"/>
  <c r="AM469" i="1"/>
  <c r="AL469" i="1"/>
  <c r="AK469" i="1"/>
  <c r="AJ469" i="1"/>
  <c r="AI469" i="1"/>
  <c r="AH469" i="1"/>
  <c r="AG469" i="1"/>
  <c r="AF469" i="1"/>
  <c r="AE469" i="1"/>
  <c r="AD469" i="1"/>
  <c r="AC469" i="1"/>
  <c r="AB469" i="1"/>
  <c r="AA469" i="1"/>
  <c r="AO468" i="1"/>
  <c r="AN468" i="1"/>
  <c r="AM468" i="1"/>
  <c r="AL468" i="1"/>
  <c r="AK468" i="1"/>
  <c r="AJ468" i="1"/>
  <c r="AI468" i="1"/>
  <c r="AH468" i="1"/>
  <c r="AG468" i="1"/>
  <c r="AF468" i="1"/>
  <c r="AE468" i="1"/>
  <c r="AD468" i="1"/>
  <c r="AC468" i="1"/>
  <c r="AB468" i="1"/>
  <c r="AA468" i="1"/>
  <c r="AO467" i="1"/>
  <c r="AN467" i="1"/>
  <c r="AM467" i="1"/>
  <c r="AL467" i="1"/>
  <c r="AK467" i="1"/>
  <c r="AJ467" i="1"/>
  <c r="AI467" i="1"/>
  <c r="AH467" i="1"/>
  <c r="AG467" i="1"/>
  <c r="AF467" i="1"/>
  <c r="AE467" i="1"/>
  <c r="AD467" i="1"/>
  <c r="AC467" i="1"/>
  <c r="AB467" i="1"/>
  <c r="AA467" i="1"/>
  <c r="AO466" i="1"/>
  <c r="AN466" i="1"/>
  <c r="AM466" i="1"/>
  <c r="AL466" i="1"/>
  <c r="AK466" i="1"/>
  <c r="AJ466" i="1"/>
  <c r="AI466" i="1"/>
  <c r="AH466" i="1"/>
  <c r="AG466" i="1"/>
  <c r="AF466" i="1"/>
  <c r="AE466" i="1"/>
  <c r="AD466" i="1"/>
  <c r="AC466" i="1"/>
  <c r="AB466" i="1"/>
  <c r="AA466" i="1"/>
  <c r="AO465" i="1"/>
  <c r="AN465" i="1"/>
  <c r="AM465" i="1"/>
  <c r="AL465" i="1"/>
  <c r="AK465" i="1"/>
  <c r="AJ465" i="1"/>
  <c r="AI465" i="1"/>
  <c r="AH465" i="1"/>
  <c r="AG465" i="1"/>
  <c r="AF465" i="1"/>
  <c r="AE465" i="1"/>
  <c r="AD465" i="1"/>
  <c r="AC465" i="1"/>
  <c r="AB465" i="1"/>
  <c r="AA465" i="1"/>
  <c r="AO464" i="1"/>
  <c r="AN464" i="1"/>
  <c r="AM464" i="1"/>
  <c r="AL464" i="1"/>
  <c r="AK464" i="1"/>
  <c r="AJ464" i="1"/>
  <c r="AI464" i="1"/>
  <c r="AH464" i="1"/>
  <c r="AG464" i="1"/>
  <c r="AF464" i="1"/>
  <c r="AE464" i="1"/>
  <c r="AD464" i="1"/>
  <c r="AC464" i="1"/>
  <c r="AB464" i="1"/>
  <c r="AA464" i="1"/>
  <c r="AO463" i="1"/>
  <c r="AN463" i="1"/>
  <c r="AM463" i="1"/>
  <c r="AL463" i="1"/>
  <c r="AK463" i="1"/>
  <c r="AJ463" i="1"/>
  <c r="AI463" i="1"/>
  <c r="AH463" i="1"/>
  <c r="AG463" i="1"/>
  <c r="AF463" i="1"/>
  <c r="AE463" i="1"/>
  <c r="AD463" i="1"/>
  <c r="AC463" i="1"/>
  <c r="AB463" i="1"/>
  <c r="AA463" i="1"/>
  <c r="AO462" i="1"/>
  <c r="AN462" i="1"/>
  <c r="AM462" i="1"/>
  <c r="AL462" i="1"/>
  <c r="AK462" i="1"/>
  <c r="AJ462" i="1"/>
  <c r="AI462" i="1"/>
  <c r="AH462" i="1"/>
  <c r="AG462" i="1"/>
  <c r="AF462" i="1"/>
  <c r="AE462" i="1"/>
  <c r="AD462" i="1"/>
  <c r="AC462" i="1"/>
  <c r="AB462" i="1"/>
  <c r="AA462" i="1"/>
  <c r="AO461" i="1"/>
  <c r="AN461" i="1"/>
  <c r="AM461" i="1"/>
  <c r="AL461" i="1"/>
  <c r="AK461" i="1"/>
  <c r="AJ461" i="1"/>
  <c r="AI461" i="1"/>
  <c r="AH461" i="1"/>
  <c r="AG461" i="1"/>
  <c r="AF461" i="1"/>
  <c r="AE461" i="1"/>
  <c r="AD461" i="1"/>
  <c r="AC461" i="1"/>
  <c r="AB461" i="1"/>
  <c r="AA461" i="1"/>
  <c r="AO460" i="1"/>
  <c r="AN460" i="1"/>
  <c r="AM460" i="1"/>
  <c r="AL460" i="1"/>
  <c r="AK460" i="1"/>
  <c r="AJ460" i="1"/>
  <c r="AI460" i="1"/>
  <c r="AH460" i="1"/>
  <c r="AG460" i="1"/>
  <c r="AF460" i="1"/>
  <c r="AE460" i="1"/>
  <c r="AD460" i="1"/>
  <c r="AC460" i="1"/>
  <c r="AB460" i="1"/>
  <c r="AA460" i="1"/>
  <c r="AO459" i="1"/>
  <c r="AN459" i="1"/>
  <c r="AM459" i="1"/>
  <c r="AL459" i="1"/>
  <c r="AK459" i="1"/>
  <c r="AJ459" i="1"/>
  <c r="AI459" i="1"/>
  <c r="AH459" i="1"/>
  <c r="AG459" i="1"/>
  <c r="AF459" i="1"/>
  <c r="AE459" i="1"/>
  <c r="AD459" i="1"/>
  <c r="AC459" i="1"/>
  <c r="AB459" i="1"/>
  <c r="AA459" i="1"/>
  <c r="AO458" i="1"/>
  <c r="AN458" i="1"/>
  <c r="AM458" i="1"/>
  <c r="AL458" i="1"/>
  <c r="AK458" i="1"/>
  <c r="AJ458" i="1"/>
  <c r="AI458" i="1"/>
  <c r="AH458" i="1"/>
  <c r="AG458" i="1"/>
  <c r="AF458" i="1"/>
  <c r="AE458" i="1"/>
  <c r="AD458" i="1"/>
  <c r="AC458" i="1"/>
  <c r="AB458" i="1"/>
  <c r="AA458" i="1"/>
  <c r="AO457" i="1"/>
  <c r="AN457" i="1"/>
  <c r="AM457" i="1"/>
  <c r="AL457" i="1"/>
  <c r="AK457" i="1"/>
  <c r="AJ457" i="1"/>
  <c r="AI457" i="1"/>
  <c r="AH457" i="1"/>
  <c r="AG457" i="1"/>
  <c r="AF457" i="1"/>
  <c r="AE457" i="1"/>
  <c r="AD457" i="1"/>
  <c r="AC457" i="1"/>
  <c r="AB457" i="1"/>
  <c r="AA457" i="1"/>
  <c r="AO456" i="1"/>
  <c r="AN456" i="1"/>
  <c r="AM456" i="1"/>
  <c r="AL456" i="1"/>
  <c r="AK456" i="1"/>
  <c r="AJ456" i="1"/>
  <c r="AI456" i="1"/>
  <c r="AH456" i="1"/>
  <c r="AG456" i="1"/>
  <c r="AF456" i="1"/>
  <c r="AE456" i="1"/>
  <c r="AD456" i="1"/>
  <c r="AC456" i="1"/>
  <c r="AB456" i="1"/>
  <c r="AA456" i="1"/>
  <c r="AO455" i="1"/>
  <c r="AN455" i="1"/>
  <c r="AM455" i="1"/>
  <c r="AL455" i="1"/>
  <c r="AK455" i="1"/>
  <c r="AJ455" i="1"/>
  <c r="AI455" i="1"/>
  <c r="AH455" i="1"/>
  <c r="AG455" i="1"/>
  <c r="AF455" i="1"/>
  <c r="AE455" i="1"/>
  <c r="AD455" i="1"/>
  <c r="AC455" i="1"/>
  <c r="AB455" i="1"/>
  <c r="AA455" i="1"/>
  <c r="AO454" i="1"/>
  <c r="AN454" i="1"/>
  <c r="AM454" i="1"/>
  <c r="AL454" i="1"/>
  <c r="AK454" i="1"/>
  <c r="AJ454" i="1"/>
  <c r="AI454" i="1"/>
  <c r="AH454" i="1"/>
  <c r="AG454" i="1"/>
  <c r="AF454" i="1"/>
  <c r="AE454" i="1"/>
  <c r="AD454" i="1"/>
  <c r="AC454" i="1"/>
  <c r="AB454" i="1"/>
  <c r="AA454" i="1"/>
  <c r="AO453" i="1"/>
  <c r="AN453" i="1"/>
  <c r="AM453" i="1"/>
  <c r="AL453" i="1"/>
  <c r="AK453" i="1"/>
  <c r="AJ453" i="1"/>
  <c r="AI453" i="1"/>
  <c r="AH453" i="1"/>
  <c r="AG453" i="1"/>
  <c r="AF453" i="1"/>
  <c r="AE453" i="1"/>
  <c r="AD453" i="1"/>
  <c r="AC453" i="1"/>
  <c r="AB453" i="1"/>
  <c r="AA453" i="1"/>
  <c r="AO452" i="1"/>
  <c r="AN452" i="1"/>
  <c r="AM452" i="1"/>
  <c r="AL452" i="1"/>
  <c r="AK452" i="1"/>
  <c r="AJ452" i="1"/>
  <c r="AI452" i="1"/>
  <c r="AH452" i="1"/>
  <c r="AG452" i="1"/>
  <c r="AF452" i="1"/>
  <c r="AE452" i="1"/>
  <c r="AD452" i="1"/>
  <c r="AC452" i="1"/>
  <c r="AB452" i="1"/>
  <c r="AA452" i="1"/>
  <c r="AO451" i="1"/>
  <c r="AN451" i="1"/>
  <c r="AM451" i="1"/>
  <c r="AL451" i="1"/>
  <c r="AK451" i="1"/>
  <c r="AJ451" i="1"/>
  <c r="AI451" i="1"/>
  <c r="AH451" i="1"/>
  <c r="AG451" i="1"/>
  <c r="AF451" i="1"/>
  <c r="AE451" i="1"/>
  <c r="AD451" i="1"/>
  <c r="AC451" i="1"/>
  <c r="AB451" i="1"/>
  <c r="AA451" i="1"/>
  <c r="AO450" i="1"/>
  <c r="AN450" i="1"/>
  <c r="AM450" i="1"/>
  <c r="AL450" i="1"/>
  <c r="AK450" i="1"/>
  <c r="AJ450" i="1"/>
  <c r="AI450" i="1"/>
  <c r="AH450" i="1"/>
  <c r="AG450" i="1"/>
  <c r="AF450" i="1"/>
  <c r="AE450" i="1"/>
  <c r="AD450" i="1"/>
  <c r="AC450" i="1"/>
  <c r="AB450" i="1"/>
  <c r="AA450" i="1"/>
  <c r="AO449" i="1"/>
  <c r="AN449" i="1"/>
  <c r="AM449" i="1"/>
  <c r="AL449" i="1"/>
  <c r="AK449" i="1"/>
  <c r="AJ449" i="1"/>
  <c r="AI449" i="1"/>
  <c r="AH449" i="1"/>
  <c r="AG449" i="1"/>
  <c r="AF449" i="1"/>
  <c r="AE449" i="1"/>
  <c r="AD449" i="1"/>
  <c r="AC449" i="1"/>
  <c r="AB449" i="1"/>
  <c r="AA449" i="1"/>
  <c r="AO448" i="1"/>
  <c r="AN448" i="1"/>
  <c r="AM448" i="1"/>
  <c r="AL448" i="1"/>
  <c r="AK448" i="1"/>
  <c r="AJ448" i="1"/>
  <c r="AI448" i="1"/>
  <c r="AH448" i="1"/>
  <c r="AG448" i="1"/>
  <c r="AF448" i="1"/>
  <c r="AE448" i="1"/>
  <c r="AD448" i="1"/>
  <c r="AC448" i="1"/>
  <c r="AB448" i="1"/>
  <c r="AA448" i="1"/>
  <c r="AO447" i="1"/>
  <c r="AN447" i="1"/>
  <c r="AM447" i="1"/>
  <c r="AL447" i="1"/>
  <c r="AK447" i="1"/>
  <c r="AJ447" i="1"/>
  <c r="AI447" i="1"/>
  <c r="AH447" i="1"/>
  <c r="AG447" i="1"/>
  <c r="AF447" i="1"/>
  <c r="AE447" i="1"/>
  <c r="AD447" i="1"/>
  <c r="AC447" i="1"/>
  <c r="AB447" i="1"/>
  <c r="AA447" i="1"/>
  <c r="AO446" i="1"/>
  <c r="AN446" i="1"/>
  <c r="AM446" i="1"/>
  <c r="AL446" i="1"/>
  <c r="AK446" i="1"/>
  <c r="AJ446" i="1"/>
  <c r="AI446" i="1"/>
  <c r="AH446" i="1"/>
  <c r="AG446" i="1"/>
  <c r="AF446" i="1"/>
  <c r="AE446" i="1"/>
  <c r="AD446" i="1"/>
  <c r="AC446" i="1"/>
  <c r="AB446" i="1"/>
  <c r="AA446" i="1"/>
  <c r="AO445" i="1"/>
  <c r="AN445" i="1"/>
  <c r="AM445" i="1"/>
  <c r="AL445" i="1"/>
  <c r="AK445" i="1"/>
  <c r="AJ445" i="1"/>
  <c r="AI445" i="1"/>
  <c r="AH445" i="1"/>
  <c r="AG445" i="1"/>
  <c r="AF445" i="1"/>
  <c r="AE445" i="1"/>
  <c r="AD445" i="1"/>
  <c r="AC445" i="1"/>
  <c r="AB445" i="1"/>
  <c r="AA445" i="1"/>
  <c r="AO285" i="1"/>
  <c r="AN285" i="1"/>
  <c r="AM285" i="1"/>
  <c r="AL285" i="1"/>
  <c r="AK285" i="1"/>
  <c r="AJ285" i="1"/>
  <c r="AI285" i="1"/>
  <c r="AH285" i="1"/>
  <c r="AG285" i="1"/>
  <c r="AF285" i="1"/>
  <c r="AE285" i="1"/>
  <c r="AD285" i="1"/>
  <c r="AC285" i="1"/>
  <c r="AB285" i="1"/>
  <c r="AA285" i="1"/>
  <c r="AO284" i="1"/>
  <c r="AN284" i="1"/>
  <c r="AM284" i="1"/>
  <c r="AL284" i="1"/>
  <c r="AK284" i="1"/>
  <c r="AJ284" i="1"/>
  <c r="AI284" i="1"/>
  <c r="AH284" i="1"/>
  <c r="AG284" i="1"/>
  <c r="AF284" i="1"/>
  <c r="AE284" i="1"/>
  <c r="AD284" i="1"/>
  <c r="AC284" i="1"/>
  <c r="AB284" i="1"/>
  <c r="AA284" i="1"/>
  <c r="AO283" i="1"/>
  <c r="AN283" i="1"/>
  <c r="AM283" i="1"/>
  <c r="AL283" i="1"/>
  <c r="AK283" i="1"/>
  <c r="AJ283" i="1"/>
  <c r="AI283" i="1"/>
  <c r="AH283" i="1"/>
  <c r="AG283" i="1"/>
  <c r="AF283" i="1"/>
  <c r="AE283" i="1"/>
  <c r="AD283" i="1"/>
  <c r="AC283" i="1"/>
  <c r="AB283" i="1"/>
  <c r="AA283" i="1"/>
  <c r="AO282" i="1"/>
  <c r="AN282" i="1"/>
  <c r="AM282" i="1"/>
  <c r="AL282" i="1"/>
  <c r="AK282" i="1"/>
  <c r="AJ282" i="1"/>
  <c r="AI282" i="1"/>
  <c r="AH282" i="1"/>
  <c r="AG282" i="1"/>
  <c r="AF282" i="1"/>
  <c r="AE282" i="1"/>
  <c r="AD282" i="1"/>
  <c r="AC282" i="1"/>
  <c r="AB282" i="1"/>
  <c r="AA282" i="1"/>
  <c r="AO281" i="1"/>
  <c r="AN281" i="1"/>
  <c r="AM281" i="1"/>
  <c r="AL281" i="1"/>
  <c r="AK281" i="1"/>
  <c r="AJ281" i="1"/>
  <c r="AI281" i="1"/>
  <c r="AH281" i="1"/>
  <c r="AG281" i="1"/>
  <c r="AF281" i="1"/>
  <c r="AE281" i="1"/>
  <c r="AD281" i="1"/>
  <c r="AC281" i="1"/>
  <c r="AB281" i="1"/>
  <c r="AA281" i="1"/>
  <c r="AO280" i="1"/>
  <c r="AN280" i="1"/>
  <c r="AM280" i="1"/>
  <c r="AL280" i="1"/>
  <c r="AK280" i="1"/>
  <c r="AJ280" i="1"/>
  <c r="AI280" i="1"/>
  <c r="AH280" i="1"/>
  <c r="AG280" i="1"/>
  <c r="AF280" i="1"/>
  <c r="AE280" i="1"/>
  <c r="AD280" i="1"/>
  <c r="AC280" i="1"/>
  <c r="AB280" i="1"/>
  <c r="AA280" i="1"/>
  <c r="AO434" i="1"/>
  <c r="AN434" i="1"/>
  <c r="AM434" i="1"/>
  <c r="AL434" i="1"/>
  <c r="AK434" i="1"/>
  <c r="AJ434" i="1"/>
  <c r="AI434" i="1"/>
  <c r="AH434" i="1"/>
  <c r="AG434" i="1"/>
  <c r="AF434" i="1"/>
  <c r="AE434" i="1"/>
  <c r="AD434" i="1"/>
  <c r="AC434" i="1"/>
  <c r="AB434" i="1"/>
  <c r="AA434" i="1"/>
  <c r="AO588" i="1"/>
  <c r="AN588" i="1"/>
  <c r="AM588" i="1"/>
  <c r="AL588" i="1"/>
  <c r="AK588" i="1"/>
  <c r="AJ588" i="1"/>
  <c r="AI588" i="1"/>
  <c r="AH588" i="1"/>
  <c r="AG588" i="1"/>
  <c r="AF588" i="1"/>
  <c r="AE588" i="1"/>
  <c r="AD588" i="1"/>
  <c r="AC588" i="1"/>
  <c r="AB588" i="1"/>
  <c r="AA588" i="1"/>
  <c r="AO587" i="1"/>
  <c r="AN587" i="1"/>
  <c r="AM587" i="1"/>
  <c r="AL587" i="1"/>
  <c r="AK587" i="1"/>
  <c r="AJ587" i="1"/>
  <c r="AI587" i="1"/>
  <c r="AH587" i="1"/>
  <c r="AG587" i="1"/>
  <c r="AF587" i="1"/>
  <c r="AE587" i="1"/>
  <c r="AD587" i="1"/>
  <c r="AC587" i="1"/>
  <c r="AB587" i="1"/>
  <c r="AA587" i="1"/>
  <c r="AO586" i="1"/>
  <c r="AN586" i="1"/>
  <c r="AM586" i="1"/>
  <c r="AL586" i="1"/>
  <c r="AK586" i="1"/>
  <c r="AJ586" i="1"/>
  <c r="AI586" i="1"/>
  <c r="AH586" i="1"/>
  <c r="AG586" i="1"/>
  <c r="AF586" i="1"/>
  <c r="AE586" i="1"/>
  <c r="AD586" i="1"/>
  <c r="AC586" i="1"/>
  <c r="AB586" i="1"/>
  <c r="AA586" i="1"/>
  <c r="AO585" i="1"/>
  <c r="AN585" i="1"/>
  <c r="AM585" i="1"/>
  <c r="AL585" i="1"/>
  <c r="AK585" i="1"/>
  <c r="AJ585" i="1"/>
  <c r="AI585" i="1"/>
  <c r="AH585" i="1"/>
  <c r="AG585" i="1"/>
  <c r="AF585" i="1"/>
  <c r="AE585" i="1"/>
  <c r="AD585" i="1"/>
  <c r="AC585" i="1"/>
  <c r="AB585" i="1"/>
  <c r="AA585" i="1"/>
  <c r="AO584" i="1"/>
  <c r="AN584" i="1"/>
  <c r="AM584" i="1"/>
  <c r="AL584" i="1"/>
  <c r="AK584" i="1"/>
  <c r="AJ584" i="1"/>
  <c r="AI584" i="1"/>
  <c r="AH584" i="1"/>
  <c r="AG584" i="1"/>
  <c r="AF584" i="1"/>
  <c r="AE584" i="1"/>
  <c r="AD584" i="1"/>
  <c r="AC584" i="1"/>
  <c r="AB584" i="1"/>
  <c r="AA584" i="1"/>
  <c r="AO583" i="1"/>
  <c r="AN583" i="1"/>
  <c r="AM583" i="1"/>
  <c r="AL583" i="1"/>
  <c r="AK583" i="1"/>
  <c r="AJ583" i="1"/>
  <c r="AI583" i="1"/>
  <c r="AH583" i="1"/>
  <c r="AG583" i="1"/>
  <c r="AF583" i="1"/>
  <c r="AE583" i="1"/>
  <c r="AD583" i="1"/>
  <c r="AC583" i="1"/>
  <c r="AB583" i="1"/>
  <c r="AA583" i="1"/>
  <c r="AO582" i="1"/>
  <c r="AN582" i="1"/>
  <c r="AM582" i="1"/>
  <c r="AL582" i="1"/>
  <c r="AK582" i="1"/>
  <c r="AJ582" i="1"/>
  <c r="AI582" i="1"/>
  <c r="AH582" i="1"/>
  <c r="AG582" i="1"/>
  <c r="AF582" i="1"/>
  <c r="AE582" i="1"/>
  <c r="AD582" i="1"/>
  <c r="AC582" i="1"/>
  <c r="AB582" i="1"/>
  <c r="AA582" i="1"/>
  <c r="AO581" i="1"/>
  <c r="AN581" i="1"/>
  <c r="AM581" i="1"/>
  <c r="AL581" i="1"/>
  <c r="AK581" i="1"/>
  <c r="AJ581" i="1"/>
  <c r="AI581" i="1"/>
  <c r="AH581" i="1"/>
  <c r="AG581" i="1"/>
  <c r="AF581" i="1"/>
  <c r="AE581" i="1"/>
  <c r="AD581" i="1"/>
  <c r="AC581" i="1"/>
  <c r="AB581" i="1"/>
  <c r="AA581" i="1"/>
  <c r="AO580" i="1"/>
  <c r="AN580" i="1"/>
  <c r="AM580" i="1"/>
  <c r="AL580" i="1"/>
  <c r="AK580" i="1"/>
  <c r="AJ580" i="1"/>
  <c r="AI580" i="1"/>
  <c r="AH580" i="1"/>
  <c r="AG580" i="1"/>
  <c r="AF580" i="1"/>
  <c r="AE580" i="1"/>
  <c r="AD580" i="1"/>
  <c r="AC580" i="1"/>
  <c r="AB580" i="1"/>
  <c r="AA580" i="1"/>
  <c r="AO579" i="1"/>
  <c r="AN579" i="1"/>
  <c r="AM579" i="1"/>
  <c r="AL579" i="1"/>
  <c r="AK579" i="1"/>
  <c r="AJ579" i="1"/>
  <c r="AI579" i="1"/>
  <c r="AH579" i="1"/>
  <c r="AG579" i="1"/>
  <c r="AF579" i="1"/>
  <c r="AE579" i="1"/>
  <c r="AD579" i="1"/>
  <c r="AC579" i="1"/>
  <c r="AB579" i="1"/>
  <c r="AA579" i="1"/>
  <c r="AO578" i="1"/>
  <c r="AN578" i="1"/>
  <c r="AM578" i="1"/>
  <c r="AL578" i="1"/>
  <c r="AK578" i="1"/>
  <c r="AJ578" i="1"/>
  <c r="AI578" i="1"/>
  <c r="AH578" i="1"/>
  <c r="AG578" i="1"/>
  <c r="AF578" i="1"/>
  <c r="AE578" i="1"/>
  <c r="AD578" i="1"/>
  <c r="AC578" i="1"/>
  <c r="AB578" i="1"/>
  <c r="AA578" i="1"/>
  <c r="AO577" i="1"/>
  <c r="AN577" i="1"/>
  <c r="AM577" i="1"/>
  <c r="AL577" i="1"/>
  <c r="AK577" i="1"/>
  <c r="AJ577" i="1"/>
  <c r="AI577" i="1"/>
  <c r="AH577" i="1"/>
  <c r="AG577" i="1"/>
  <c r="AF577" i="1"/>
  <c r="AE577" i="1"/>
  <c r="AD577" i="1"/>
  <c r="AC577" i="1"/>
  <c r="AB577" i="1"/>
  <c r="AA577" i="1"/>
  <c r="AO576" i="1"/>
  <c r="AN576" i="1"/>
  <c r="AM576" i="1"/>
  <c r="AL576" i="1"/>
  <c r="AK576" i="1"/>
  <c r="AJ576" i="1"/>
  <c r="AI576" i="1"/>
  <c r="AH576" i="1"/>
  <c r="AG576" i="1"/>
  <c r="AF576" i="1"/>
  <c r="AE576" i="1"/>
  <c r="AD576" i="1"/>
  <c r="AC576" i="1"/>
  <c r="AB576" i="1"/>
  <c r="AA576" i="1"/>
  <c r="AO575" i="1"/>
  <c r="AN575" i="1"/>
  <c r="AM575" i="1"/>
  <c r="AL575" i="1"/>
  <c r="AK575" i="1"/>
  <c r="AJ575" i="1"/>
  <c r="AI575" i="1"/>
  <c r="AH575" i="1"/>
  <c r="AG575" i="1"/>
  <c r="AF575" i="1"/>
  <c r="AE575" i="1"/>
  <c r="AD575" i="1"/>
  <c r="AC575" i="1"/>
  <c r="AB575" i="1"/>
  <c r="AA575" i="1"/>
  <c r="AO574" i="1"/>
  <c r="AN574" i="1"/>
  <c r="AM574" i="1"/>
  <c r="AL574" i="1"/>
  <c r="AK574" i="1"/>
  <c r="AJ574" i="1"/>
  <c r="AI574" i="1"/>
  <c r="AH574" i="1"/>
  <c r="AG574" i="1"/>
  <c r="AF574" i="1"/>
  <c r="AE574" i="1"/>
  <c r="AD574" i="1"/>
  <c r="AC574" i="1"/>
  <c r="AB574" i="1"/>
  <c r="AA574" i="1"/>
  <c r="AO573" i="1"/>
  <c r="AN573" i="1"/>
  <c r="AM573" i="1"/>
  <c r="AL573" i="1"/>
  <c r="AK573" i="1"/>
  <c r="AJ573" i="1"/>
  <c r="AI573" i="1"/>
  <c r="AH573" i="1"/>
  <c r="AG573" i="1"/>
  <c r="AF573" i="1"/>
  <c r="AE573" i="1"/>
  <c r="AD573" i="1"/>
  <c r="AC573" i="1"/>
  <c r="AB573" i="1"/>
  <c r="AA573" i="1"/>
  <c r="AO572" i="1"/>
  <c r="AN572" i="1"/>
  <c r="AM572" i="1"/>
  <c r="AL572" i="1"/>
  <c r="AK572" i="1"/>
  <c r="AJ572" i="1"/>
  <c r="AI572" i="1"/>
  <c r="AH572" i="1"/>
  <c r="AG572" i="1"/>
  <c r="AF572" i="1"/>
  <c r="AE572" i="1"/>
  <c r="AD572" i="1"/>
  <c r="AC572" i="1"/>
  <c r="AB572" i="1"/>
  <c r="AA572" i="1"/>
  <c r="AO571" i="1"/>
  <c r="AN571" i="1"/>
  <c r="AM571" i="1"/>
  <c r="AL571" i="1"/>
  <c r="AK571" i="1"/>
  <c r="AJ571" i="1"/>
  <c r="AI571" i="1"/>
  <c r="AH571" i="1"/>
  <c r="AG571" i="1"/>
  <c r="AF571" i="1"/>
  <c r="AE571" i="1"/>
  <c r="AD571" i="1"/>
  <c r="AC571" i="1"/>
  <c r="AB571" i="1"/>
  <c r="AA571" i="1"/>
  <c r="AO570" i="1"/>
  <c r="AN570" i="1"/>
  <c r="AM570" i="1"/>
  <c r="AL570" i="1"/>
  <c r="AK570" i="1"/>
  <c r="AJ570" i="1"/>
  <c r="AI570" i="1"/>
  <c r="AH570" i="1"/>
  <c r="AG570" i="1"/>
  <c r="AF570" i="1"/>
  <c r="AE570" i="1"/>
  <c r="AD570" i="1"/>
  <c r="AC570" i="1"/>
  <c r="AB570" i="1"/>
  <c r="AA570" i="1"/>
  <c r="AO569" i="1"/>
  <c r="AN569" i="1"/>
  <c r="AM569" i="1"/>
  <c r="AL569" i="1"/>
  <c r="AK569" i="1"/>
  <c r="AJ569" i="1"/>
  <c r="AI569" i="1"/>
  <c r="AH569" i="1"/>
  <c r="AG569" i="1"/>
  <c r="AF569" i="1"/>
  <c r="AE569" i="1"/>
  <c r="AD569" i="1"/>
  <c r="AC569" i="1"/>
  <c r="AB569" i="1"/>
  <c r="AA569" i="1"/>
  <c r="AO389" i="1"/>
  <c r="AN389" i="1"/>
  <c r="AM389" i="1"/>
  <c r="AL389" i="1"/>
  <c r="AK389" i="1"/>
  <c r="AJ389" i="1"/>
  <c r="AI389" i="1"/>
  <c r="AH389" i="1"/>
  <c r="AG389" i="1"/>
  <c r="AF389" i="1"/>
  <c r="AE389" i="1"/>
  <c r="AD389" i="1"/>
  <c r="AC389" i="1"/>
  <c r="AB389" i="1"/>
  <c r="AA389" i="1"/>
  <c r="AO559" i="1"/>
  <c r="AN559" i="1"/>
  <c r="AM559" i="1"/>
  <c r="AL559" i="1"/>
  <c r="AK559" i="1"/>
  <c r="AJ559" i="1"/>
  <c r="AI559" i="1"/>
  <c r="AH559" i="1"/>
  <c r="AG559" i="1"/>
  <c r="AF559" i="1"/>
  <c r="AE559" i="1"/>
  <c r="AD559" i="1"/>
  <c r="AC559" i="1"/>
  <c r="AB559" i="1"/>
  <c r="AA559" i="1"/>
  <c r="AO413" i="1"/>
  <c r="AN413" i="1"/>
  <c r="AM413" i="1"/>
  <c r="AL413" i="1"/>
  <c r="AK413" i="1"/>
  <c r="AJ413" i="1"/>
  <c r="AI413" i="1"/>
  <c r="AH413" i="1"/>
  <c r="AG413" i="1"/>
  <c r="AF413" i="1"/>
  <c r="AE413" i="1"/>
  <c r="AD413" i="1"/>
  <c r="AC413" i="1"/>
  <c r="AB413" i="1"/>
  <c r="AA413" i="1"/>
  <c r="AO289" i="1"/>
  <c r="AN289" i="1"/>
  <c r="AM289" i="1"/>
  <c r="AL289" i="1"/>
  <c r="AK289" i="1"/>
  <c r="AJ289" i="1"/>
  <c r="AI289" i="1"/>
  <c r="AH289" i="1"/>
  <c r="AG289" i="1"/>
  <c r="AF289" i="1"/>
  <c r="AE289" i="1"/>
  <c r="AD289" i="1"/>
  <c r="AC289" i="1"/>
  <c r="AB289" i="1"/>
  <c r="AA289" i="1"/>
  <c r="AO204" i="1"/>
  <c r="AN204" i="1"/>
  <c r="AM204" i="1"/>
  <c r="AL204" i="1"/>
  <c r="AK204" i="1"/>
  <c r="AJ204" i="1"/>
  <c r="AI204" i="1"/>
  <c r="AH204" i="1"/>
  <c r="AG204" i="1"/>
  <c r="AF204" i="1"/>
  <c r="AE204" i="1"/>
  <c r="AD204" i="1"/>
  <c r="AC204" i="1"/>
  <c r="AB204" i="1"/>
  <c r="AA204" i="1"/>
  <c r="AO563" i="1"/>
  <c r="AN563" i="1"/>
  <c r="AM563" i="1"/>
  <c r="AL563" i="1"/>
  <c r="AK563" i="1"/>
  <c r="AJ563" i="1"/>
  <c r="AI563" i="1"/>
  <c r="AH563" i="1"/>
  <c r="AG563" i="1"/>
  <c r="AF563" i="1"/>
  <c r="AE563" i="1"/>
  <c r="AD563" i="1"/>
  <c r="AC563" i="1"/>
  <c r="AB563" i="1"/>
  <c r="AA563" i="1"/>
  <c r="AO562" i="1"/>
  <c r="AN562" i="1"/>
  <c r="AM562" i="1"/>
  <c r="AL562" i="1"/>
  <c r="AK562" i="1"/>
  <c r="AJ562" i="1"/>
  <c r="AI562" i="1"/>
  <c r="AH562" i="1"/>
  <c r="AG562" i="1"/>
  <c r="AF562" i="1"/>
  <c r="AE562" i="1"/>
  <c r="AD562" i="1"/>
  <c r="AC562" i="1"/>
  <c r="AB562" i="1"/>
  <c r="AA562" i="1"/>
  <c r="AO561" i="1"/>
  <c r="AN561" i="1"/>
  <c r="AM561" i="1"/>
  <c r="AL561" i="1"/>
  <c r="AK561" i="1"/>
  <c r="AJ561" i="1"/>
  <c r="AI561" i="1"/>
  <c r="AH561" i="1"/>
  <c r="AG561" i="1"/>
  <c r="AF561" i="1"/>
  <c r="AE561" i="1"/>
  <c r="AD561" i="1"/>
  <c r="AC561" i="1"/>
  <c r="AB561" i="1"/>
  <c r="AA561" i="1"/>
  <c r="AO560" i="1"/>
  <c r="AN560" i="1"/>
  <c r="AM560" i="1"/>
  <c r="AL560" i="1"/>
  <c r="AK560" i="1"/>
  <c r="AJ560" i="1"/>
  <c r="AI560" i="1"/>
  <c r="AH560" i="1"/>
  <c r="AG560" i="1"/>
  <c r="AF560" i="1"/>
  <c r="AE560" i="1"/>
  <c r="AD560" i="1"/>
  <c r="AC560" i="1"/>
  <c r="AB560" i="1"/>
  <c r="AA560" i="1"/>
  <c r="AO288" i="1"/>
  <c r="AN288" i="1"/>
  <c r="AM288" i="1"/>
  <c r="AL288" i="1"/>
  <c r="AK288" i="1"/>
  <c r="AJ288" i="1"/>
  <c r="AI288" i="1"/>
  <c r="AH288" i="1"/>
  <c r="AG288" i="1"/>
  <c r="AF288" i="1"/>
  <c r="AE288" i="1"/>
  <c r="AD288" i="1"/>
  <c r="AC288" i="1"/>
  <c r="AB288" i="1"/>
  <c r="AA288" i="1"/>
  <c r="AO558" i="1"/>
  <c r="AN558" i="1"/>
  <c r="AM558" i="1"/>
  <c r="AL558" i="1"/>
  <c r="AK558" i="1"/>
  <c r="AJ558" i="1"/>
  <c r="AI558" i="1"/>
  <c r="AH558" i="1"/>
  <c r="AG558" i="1"/>
  <c r="AF558" i="1"/>
  <c r="AE558" i="1"/>
  <c r="AD558" i="1"/>
  <c r="AC558" i="1"/>
  <c r="AB558" i="1"/>
  <c r="AA558" i="1"/>
  <c r="AO557" i="1"/>
  <c r="AN557" i="1"/>
  <c r="AM557" i="1"/>
  <c r="AL557" i="1"/>
  <c r="AK557" i="1"/>
  <c r="AJ557" i="1"/>
  <c r="AI557" i="1"/>
  <c r="AH557" i="1"/>
  <c r="AG557" i="1"/>
  <c r="AF557" i="1"/>
  <c r="AE557" i="1"/>
  <c r="AD557" i="1"/>
  <c r="AC557" i="1"/>
  <c r="AB557" i="1"/>
  <c r="AA557" i="1"/>
  <c r="AO556" i="1"/>
  <c r="AN556" i="1"/>
  <c r="AM556" i="1"/>
  <c r="AL556" i="1"/>
  <c r="AK556" i="1"/>
  <c r="AJ556" i="1"/>
  <c r="AI556" i="1"/>
  <c r="AH556" i="1"/>
  <c r="AG556" i="1"/>
  <c r="AF556" i="1"/>
  <c r="AE556" i="1"/>
  <c r="AD556" i="1"/>
  <c r="AC556" i="1"/>
  <c r="AB556" i="1"/>
  <c r="AA556" i="1"/>
  <c r="AO555" i="1"/>
  <c r="AN555" i="1"/>
  <c r="AM555" i="1"/>
  <c r="AL555" i="1"/>
  <c r="AK555" i="1"/>
  <c r="AJ555" i="1"/>
  <c r="AI555" i="1"/>
  <c r="AH555" i="1"/>
  <c r="AG555" i="1"/>
  <c r="AF555" i="1"/>
  <c r="AE555" i="1"/>
  <c r="AD555" i="1"/>
  <c r="AC555" i="1"/>
  <c r="AB555" i="1"/>
  <c r="AA555" i="1"/>
  <c r="AO554" i="1"/>
  <c r="AN554" i="1"/>
  <c r="AM554" i="1"/>
  <c r="AL554" i="1"/>
  <c r="AK554" i="1"/>
  <c r="AJ554" i="1"/>
  <c r="AI554" i="1"/>
  <c r="AH554" i="1"/>
  <c r="AG554" i="1"/>
  <c r="AF554" i="1"/>
  <c r="AE554" i="1"/>
  <c r="AD554" i="1"/>
  <c r="AC554" i="1"/>
  <c r="AB554" i="1"/>
  <c r="AA554" i="1"/>
  <c r="AO553" i="1"/>
  <c r="AN553" i="1"/>
  <c r="AM553" i="1"/>
  <c r="AL553" i="1"/>
  <c r="AK553" i="1"/>
  <c r="AJ553" i="1"/>
  <c r="AI553" i="1"/>
  <c r="AH553" i="1"/>
  <c r="AG553" i="1"/>
  <c r="AF553" i="1"/>
  <c r="AE553" i="1"/>
  <c r="AD553" i="1"/>
  <c r="AC553" i="1"/>
  <c r="AB553" i="1"/>
  <c r="AA553" i="1"/>
  <c r="AO552" i="1"/>
  <c r="AN552" i="1"/>
  <c r="AM552" i="1"/>
  <c r="AL552" i="1"/>
  <c r="AK552" i="1"/>
  <c r="AJ552" i="1"/>
  <c r="AI552" i="1"/>
  <c r="AH552" i="1"/>
  <c r="AG552" i="1"/>
  <c r="AF552" i="1"/>
  <c r="AE552" i="1"/>
  <c r="AD552" i="1"/>
  <c r="AC552" i="1"/>
  <c r="AB552" i="1"/>
  <c r="AA552" i="1"/>
  <c r="AO551" i="1"/>
  <c r="AN551" i="1"/>
  <c r="AM551" i="1"/>
  <c r="AL551" i="1"/>
  <c r="AK551" i="1"/>
  <c r="AJ551" i="1"/>
  <c r="AI551" i="1"/>
  <c r="AH551" i="1"/>
  <c r="AG551" i="1"/>
  <c r="AF551" i="1"/>
  <c r="AE551" i="1"/>
  <c r="AD551" i="1"/>
  <c r="AC551" i="1"/>
  <c r="AB551" i="1"/>
  <c r="AA551" i="1"/>
  <c r="AO550" i="1"/>
  <c r="AN550" i="1"/>
  <c r="AM550" i="1"/>
  <c r="AL550" i="1"/>
  <c r="AK550" i="1"/>
  <c r="AJ550" i="1"/>
  <c r="AI550" i="1"/>
  <c r="AH550" i="1"/>
  <c r="AG550" i="1"/>
  <c r="AF550" i="1"/>
  <c r="AE550" i="1"/>
  <c r="AD550" i="1"/>
  <c r="AC550" i="1"/>
  <c r="AB550" i="1"/>
  <c r="AA550" i="1"/>
  <c r="AO549" i="1"/>
  <c r="AN549" i="1"/>
  <c r="AM549" i="1"/>
  <c r="AL549" i="1"/>
  <c r="AK549" i="1"/>
  <c r="AJ549" i="1"/>
  <c r="AI549" i="1"/>
  <c r="AH549" i="1"/>
  <c r="AG549" i="1"/>
  <c r="AF549" i="1"/>
  <c r="AE549" i="1"/>
  <c r="AD549" i="1"/>
  <c r="AC549" i="1"/>
  <c r="AB549" i="1"/>
  <c r="AA549" i="1"/>
  <c r="AO548" i="1"/>
  <c r="AN548" i="1"/>
  <c r="AM548" i="1"/>
  <c r="AL548" i="1"/>
  <c r="AK548" i="1"/>
  <c r="AJ548" i="1"/>
  <c r="AI548" i="1"/>
  <c r="AH548" i="1"/>
  <c r="AG548" i="1"/>
  <c r="AF548" i="1"/>
  <c r="AE548" i="1"/>
  <c r="AD548" i="1"/>
  <c r="AC548" i="1"/>
  <c r="AB548" i="1"/>
  <c r="AA548" i="1"/>
  <c r="AO547" i="1"/>
  <c r="AN547" i="1"/>
  <c r="AM547" i="1"/>
  <c r="AL547" i="1"/>
  <c r="AK547" i="1"/>
  <c r="AJ547" i="1"/>
  <c r="AI547" i="1"/>
  <c r="AH547" i="1"/>
  <c r="AG547" i="1"/>
  <c r="AF547" i="1"/>
  <c r="AE547" i="1"/>
  <c r="AD547" i="1"/>
  <c r="AC547" i="1"/>
  <c r="AB547" i="1"/>
  <c r="AA547" i="1"/>
  <c r="AO546" i="1"/>
  <c r="AN546" i="1"/>
  <c r="AM546" i="1"/>
  <c r="AL546" i="1"/>
  <c r="AK546" i="1"/>
  <c r="AJ546" i="1"/>
  <c r="AI546" i="1"/>
  <c r="AH546" i="1"/>
  <c r="AG546" i="1"/>
  <c r="AF546" i="1"/>
  <c r="AE546" i="1"/>
  <c r="AD546" i="1"/>
  <c r="AC546" i="1"/>
  <c r="AB546" i="1"/>
  <c r="AA546" i="1"/>
  <c r="AO545" i="1"/>
  <c r="AN545" i="1"/>
  <c r="AM545" i="1"/>
  <c r="AL545" i="1"/>
  <c r="AK545" i="1"/>
  <c r="AJ545" i="1"/>
  <c r="AI545" i="1"/>
  <c r="AH545" i="1"/>
  <c r="AG545" i="1"/>
  <c r="AF545" i="1"/>
  <c r="AE545" i="1"/>
  <c r="AD545" i="1"/>
  <c r="AC545" i="1"/>
  <c r="AB545" i="1"/>
  <c r="AA545" i="1"/>
  <c r="AO544" i="1"/>
  <c r="AN544" i="1"/>
  <c r="AM544" i="1"/>
  <c r="AL544" i="1"/>
  <c r="AK544" i="1"/>
  <c r="AJ544" i="1"/>
  <c r="AI544" i="1"/>
  <c r="AH544" i="1"/>
  <c r="AG544" i="1"/>
  <c r="AF544" i="1"/>
  <c r="AE544" i="1"/>
  <c r="AD544" i="1"/>
  <c r="AC544" i="1"/>
  <c r="AB544" i="1"/>
  <c r="AA544" i="1"/>
  <c r="AO543" i="1"/>
  <c r="AN543" i="1"/>
  <c r="AM543" i="1"/>
  <c r="AL543" i="1"/>
  <c r="AK543" i="1"/>
  <c r="AJ543" i="1"/>
  <c r="AI543" i="1"/>
  <c r="AH543" i="1"/>
  <c r="AG543" i="1"/>
  <c r="AF543" i="1"/>
  <c r="AE543" i="1"/>
  <c r="AD543" i="1"/>
  <c r="AC543" i="1"/>
  <c r="AB543" i="1"/>
  <c r="AA543" i="1"/>
  <c r="AO542" i="1"/>
  <c r="AN542" i="1"/>
  <c r="AM542" i="1"/>
  <c r="AL542" i="1"/>
  <c r="AK542" i="1"/>
  <c r="AJ542" i="1"/>
  <c r="AI542" i="1"/>
  <c r="AH542" i="1"/>
  <c r="AG542" i="1"/>
  <c r="AF542" i="1"/>
  <c r="AE542" i="1"/>
  <c r="AD542" i="1"/>
  <c r="AC542" i="1"/>
  <c r="AB542" i="1"/>
  <c r="AA542" i="1"/>
  <c r="AO541" i="1"/>
  <c r="AN541" i="1"/>
  <c r="AM541" i="1"/>
  <c r="AL541" i="1"/>
  <c r="AK541" i="1"/>
  <c r="AJ541" i="1"/>
  <c r="AI541" i="1"/>
  <c r="AH541" i="1"/>
  <c r="AG541" i="1"/>
  <c r="AF541" i="1"/>
  <c r="AE541" i="1"/>
  <c r="AD541" i="1"/>
  <c r="AC541" i="1"/>
  <c r="AB541" i="1"/>
  <c r="AA541" i="1"/>
  <c r="AO444" i="1"/>
  <c r="AN444" i="1"/>
  <c r="AM444" i="1"/>
  <c r="AL444" i="1"/>
  <c r="AK444" i="1"/>
  <c r="AJ444" i="1"/>
  <c r="AI444" i="1"/>
  <c r="AH444" i="1"/>
  <c r="AG444" i="1"/>
  <c r="AF444" i="1"/>
  <c r="AE444" i="1"/>
  <c r="AD444" i="1"/>
  <c r="AC444" i="1"/>
  <c r="AB444" i="1"/>
  <c r="AA444" i="1"/>
  <c r="AO443" i="1"/>
  <c r="AN443" i="1"/>
  <c r="AM443" i="1"/>
  <c r="AL443" i="1"/>
  <c r="AK443" i="1"/>
  <c r="AJ443" i="1"/>
  <c r="AI443" i="1"/>
  <c r="AH443" i="1"/>
  <c r="AG443" i="1"/>
  <c r="AF443" i="1"/>
  <c r="AE443" i="1"/>
  <c r="AD443" i="1"/>
  <c r="AC443" i="1"/>
  <c r="AB443" i="1"/>
  <c r="AA443" i="1"/>
  <c r="AO442" i="1"/>
  <c r="AN442" i="1"/>
  <c r="AM442" i="1"/>
  <c r="AL442" i="1"/>
  <c r="AK442" i="1"/>
  <c r="AJ442" i="1"/>
  <c r="AI442" i="1"/>
  <c r="AH442" i="1"/>
  <c r="AG442" i="1"/>
  <c r="AF442" i="1"/>
  <c r="AE442" i="1"/>
  <c r="AD442" i="1"/>
  <c r="AC442" i="1"/>
  <c r="AB442" i="1"/>
  <c r="AA442" i="1"/>
  <c r="AO441" i="1"/>
  <c r="AN441" i="1"/>
  <c r="AM441" i="1"/>
  <c r="AL441" i="1"/>
  <c r="AK441" i="1"/>
  <c r="AJ441" i="1"/>
  <c r="AI441" i="1"/>
  <c r="AH441" i="1"/>
  <c r="AG441" i="1"/>
  <c r="AF441" i="1"/>
  <c r="AE441" i="1"/>
  <c r="AD441" i="1"/>
  <c r="AC441" i="1"/>
  <c r="AB441" i="1"/>
  <c r="AA441" i="1"/>
  <c r="AO198" i="1"/>
  <c r="AN198" i="1"/>
  <c r="AM198" i="1"/>
  <c r="AL198" i="1"/>
  <c r="AK198" i="1"/>
  <c r="AJ198" i="1"/>
  <c r="AI198" i="1"/>
  <c r="AH198" i="1"/>
  <c r="AG198" i="1"/>
  <c r="AF198" i="1"/>
  <c r="AE198" i="1"/>
  <c r="AD198" i="1"/>
  <c r="AC198" i="1"/>
  <c r="AB198" i="1"/>
  <c r="AA198" i="1"/>
  <c r="AO409" i="1"/>
  <c r="AN409" i="1"/>
  <c r="AM409" i="1"/>
  <c r="AL409" i="1"/>
  <c r="AK409" i="1"/>
  <c r="AJ409" i="1"/>
  <c r="AI409" i="1"/>
  <c r="AH409" i="1"/>
  <c r="AG409" i="1"/>
  <c r="AF409" i="1"/>
  <c r="AE409" i="1"/>
  <c r="AD409" i="1"/>
  <c r="AC409" i="1"/>
  <c r="AB409" i="1"/>
  <c r="AA409" i="1"/>
  <c r="AO287" i="1"/>
  <c r="AN287" i="1"/>
  <c r="AM287" i="1"/>
  <c r="AL287" i="1"/>
  <c r="AK287" i="1"/>
  <c r="AJ287" i="1"/>
  <c r="AI287" i="1"/>
  <c r="AH287" i="1"/>
  <c r="AG287" i="1"/>
  <c r="AF287" i="1"/>
  <c r="AE287" i="1"/>
  <c r="AD287" i="1"/>
  <c r="AC287" i="1"/>
  <c r="AB287" i="1"/>
  <c r="AA287" i="1"/>
  <c r="AO385" i="1"/>
  <c r="AN385" i="1"/>
  <c r="AM385" i="1"/>
  <c r="AL385" i="1"/>
  <c r="AK385" i="1"/>
  <c r="AJ385" i="1"/>
  <c r="AI385" i="1"/>
  <c r="AH385" i="1"/>
  <c r="AG385" i="1"/>
  <c r="AF385" i="1"/>
  <c r="AE385" i="1"/>
  <c r="AD385" i="1"/>
  <c r="AC385" i="1"/>
  <c r="AB385" i="1"/>
  <c r="AA385" i="1"/>
  <c r="AO279" i="1"/>
  <c r="AN279" i="1"/>
  <c r="AM279" i="1"/>
  <c r="AL279" i="1"/>
  <c r="AK279" i="1"/>
  <c r="AJ279" i="1"/>
  <c r="AI279" i="1"/>
  <c r="AH279" i="1"/>
  <c r="AG279" i="1"/>
  <c r="AF279" i="1"/>
  <c r="AE279" i="1"/>
  <c r="AD279" i="1"/>
  <c r="AC279" i="1"/>
  <c r="AB279" i="1"/>
  <c r="AA279" i="1"/>
  <c r="AO186" i="1"/>
  <c r="AN186" i="1"/>
  <c r="AM186" i="1"/>
  <c r="AL186" i="1"/>
  <c r="AK186" i="1"/>
  <c r="AJ186" i="1"/>
  <c r="AI186" i="1"/>
  <c r="AH186" i="1"/>
  <c r="AG186" i="1"/>
  <c r="AF186" i="1"/>
  <c r="AE186" i="1"/>
  <c r="AD186" i="1"/>
  <c r="AC186" i="1"/>
  <c r="AB186" i="1"/>
  <c r="AA186" i="1"/>
  <c r="AO540" i="1"/>
  <c r="AN540" i="1"/>
  <c r="AM540" i="1"/>
  <c r="AL540" i="1"/>
  <c r="AK540" i="1"/>
  <c r="AJ540" i="1"/>
  <c r="AI540" i="1"/>
  <c r="AH540" i="1"/>
  <c r="AG540" i="1"/>
  <c r="AF540" i="1"/>
  <c r="AE540" i="1"/>
  <c r="AD540" i="1"/>
  <c r="AC540" i="1"/>
  <c r="AB540" i="1"/>
  <c r="AA540" i="1"/>
  <c r="AO401" i="1"/>
  <c r="AN401" i="1"/>
  <c r="AM401" i="1"/>
  <c r="AL401" i="1"/>
  <c r="AK401" i="1"/>
  <c r="AJ401" i="1"/>
  <c r="AI401" i="1"/>
  <c r="AH401" i="1"/>
  <c r="AG401" i="1"/>
  <c r="AF401" i="1"/>
  <c r="AE401" i="1"/>
  <c r="AD401" i="1"/>
  <c r="AC401" i="1"/>
  <c r="AB401" i="1"/>
  <c r="AA401" i="1"/>
  <c r="AO530" i="1"/>
  <c r="AN530" i="1"/>
  <c r="AM530" i="1"/>
  <c r="AL530" i="1"/>
  <c r="AK530" i="1"/>
  <c r="AJ530" i="1"/>
  <c r="AI530" i="1"/>
  <c r="AH530" i="1"/>
  <c r="AG530" i="1"/>
  <c r="AF530" i="1"/>
  <c r="AE530" i="1"/>
  <c r="AD530" i="1"/>
  <c r="AC530" i="1"/>
  <c r="AB530" i="1"/>
  <c r="AA530" i="1"/>
  <c r="AO433" i="1"/>
  <c r="AN433" i="1"/>
  <c r="AM433" i="1"/>
  <c r="AL433" i="1"/>
  <c r="AK433" i="1"/>
  <c r="AJ433" i="1"/>
  <c r="AI433" i="1"/>
  <c r="AH433" i="1"/>
  <c r="AG433" i="1"/>
  <c r="AF433" i="1"/>
  <c r="AE433" i="1"/>
  <c r="AD433" i="1"/>
  <c r="AC433" i="1"/>
  <c r="AB433" i="1"/>
  <c r="AA433" i="1"/>
  <c r="AO432" i="1"/>
  <c r="AN432" i="1"/>
  <c r="AM432" i="1"/>
  <c r="AL432" i="1"/>
  <c r="AK432" i="1"/>
  <c r="AJ432" i="1"/>
  <c r="AI432" i="1"/>
  <c r="AH432" i="1"/>
  <c r="AG432" i="1"/>
  <c r="AF432" i="1"/>
  <c r="AE432" i="1"/>
  <c r="AD432" i="1"/>
  <c r="AC432" i="1"/>
  <c r="AB432" i="1"/>
  <c r="AA432" i="1"/>
  <c r="AO431" i="1"/>
  <c r="AN431" i="1"/>
  <c r="AM431" i="1"/>
  <c r="AL431" i="1"/>
  <c r="AK431" i="1"/>
  <c r="AJ431" i="1"/>
  <c r="AI431" i="1"/>
  <c r="AH431" i="1"/>
  <c r="AG431" i="1"/>
  <c r="AF431" i="1"/>
  <c r="AE431" i="1"/>
  <c r="AD431" i="1"/>
  <c r="AC431" i="1"/>
  <c r="AB431" i="1"/>
  <c r="AA431" i="1"/>
  <c r="AO430" i="1"/>
  <c r="AN430" i="1"/>
  <c r="AM430" i="1"/>
  <c r="AL430" i="1"/>
  <c r="AK430" i="1"/>
  <c r="AJ430" i="1"/>
  <c r="AI430" i="1"/>
  <c r="AH430" i="1"/>
  <c r="AG430" i="1"/>
  <c r="AF430" i="1"/>
  <c r="AE430" i="1"/>
  <c r="AD430" i="1"/>
  <c r="AC430" i="1"/>
  <c r="AB430" i="1"/>
  <c r="AA430" i="1"/>
  <c r="AO429" i="1" l="1"/>
  <c r="AN429" i="1"/>
  <c r="AM429" i="1"/>
  <c r="AL429" i="1"/>
  <c r="AK429" i="1"/>
  <c r="AJ429" i="1"/>
  <c r="AI429" i="1"/>
  <c r="AH429" i="1"/>
  <c r="AG429" i="1"/>
  <c r="AF429" i="1"/>
  <c r="AE429" i="1"/>
  <c r="AD429" i="1"/>
  <c r="AC429" i="1"/>
  <c r="AB429" i="1"/>
  <c r="AA429" i="1"/>
</calcChain>
</file>

<file path=xl/sharedStrings.xml><?xml version="1.0" encoding="utf-8"?>
<sst xmlns="http://schemas.openxmlformats.org/spreadsheetml/2006/main" count="4572" uniqueCount="220">
  <si>
    <t>lineID</t>
  </si>
  <si>
    <t>studyID</t>
  </si>
  <si>
    <t>Author</t>
  </si>
  <si>
    <t>Citation</t>
  </si>
  <si>
    <t>sample</t>
  </si>
  <si>
    <t>worker</t>
  </si>
  <si>
    <t>x</t>
  </si>
  <si>
    <t>alpha_x</t>
  </si>
  <si>
    <t>y</t>
  </si>
  <si>
    <t>y_measure</t>
  </si>
  <si>
    <t>alpha_y</t>
  </si>
  <si>
    <t>other_x</t>
  </si>
  <si>
    <t>other_y</t>
  </si>
  <si>
    <t>thesis</t>
  </si>
  <si>
    <t>N</t>
  </si>
  <si>
    <t>HEXACO</t>
  </si>
  <si>
    <t>BigFive</t>
  </si>
  <si>
    <t>yi</t>
  </si>
  <si>
    <t>vi</t>
  </si>
  <si>
    <t>notes</t>
  </si>
  <si>
    <t>H6</t>
  </si>
  <si>
    <t>B5</t>
  </si>
  <si>
    <t>b1</t>
  </si>
  <si>
    <t>Berry et al. (2007)</t>
  </si>
  <si>
    <t>employee</t>
  </si>
  <si>
    <t>es</t>
  </si>
  <si>
    <t>Self-deceptive enhancement</t>
  </si>
  <si>
    <t>Work Behavior Inventory</t>
  </si>
  <si>
    <t>all</t>
  </si>
  <si>
    <t>manager sample</t>
  </si>
  <si>
    <t>ex</t>
  </si>
  <si>
    <t>op</t>
  </si>
  <si>
    <t>ag</t>
  </si>
  <si>
    <t>co</t>
  </si>
  <si>
    <t>Impression management</t>
  </si>
  <si>
    <t>b2</t>
  </si>
  <si>
    <t xml:space="preserve">Buehl &amp; Melchers (2017) </t>
  </si>
  <si>
    <t>Levashina and Campion (2007)</t>
  </si>
  <si>
    <t>h-h facets only</t>
  </si>
  <si>
    <t>only es, co, ex, &amp; ag</t>
  </si>
  <si>
    <t>DV is overall faking; used lowest reported alpha for DV</t>
  </si>
  <si>
    <t>b3</t>
  </si>
  <si>
    <t>Cable &amp; Judge (2003)</t>
  </si>
  <si>
    <t>Influence Behavior Questionnaire (IBQ)</t>
  </si>
  <si>
    <t>Ingratiation</t>
  </si>
  <si>
    <t>b4</t>
  </si>
  <si>
    <t>Chen et al. (2011)</t>
  </si>
  <si>
    <t>Tsai et al. (2005)</t>
  </si>
  <si>
    <t>only ex &amp; co</t>
  </si>
  <si>
    <t>Kristof-Brown et al. (2002)</t>
  </si>
  <si>
    <t>b5</t>
  </si>
  <si>
    <t>Henle et al. (2017)</t>
  </si>
  <si>
    <t>Extensive image creation</t>
  </si>
  <si>
    <t>only co, es, ag</t>
  </si>
  <si>
    <t>used different name for DV</t>
  </si>
  <si>
    <t xml:space="preserve"> </t>
  </si>
  <si>
    <t>Slight image creation</t>
  </si>
  <si>
    <t>Image protection</t>
  </si>
  <si>
    <t>b6</t>
  </si>
  <si>
    <t>Huang et al. (2015)</t>
  </si>
  <si>
    <t>Rioux and Penner (2001)</t>
  </si>
  <si>
    <t>only co</t>
  </si>
  <si>
    <t>DV: IM motive</t>
  </si>
  <si>
    <t>b7</t>
  </si>
  <si>
    <t>student</t>
  </si>
  <si>
    <t>Stevens and Kristof (1995)</t>
  </si>
  <si>
    <t>only ex &amp; ag</t>
  </si>
  <si>
    <t>b8</t>
  </si>
  <si>
    <t>Lortie (2017)</t>
  </si>
  <si>
    <t>overall IM</t>
  </si>
  <si>
    <t>b9</t>
  </si>
  <si>
    <t>Qureshi et al. (2015)</t>
  </si>
  <si>
    <t>only ex</t>
  </si>
  <si>
    <t>b10</t>
  </si>
  <si>
    <t>Roulin &amp; Krings (2016)</t>
  </si>
  <si>
    <t>only co facets</t>
  </si>
  <si>
    <t>b11</t>
  </si>
  <si>
    <t>Roulin (2014)</t>
  </si>
  <si>
    <t>employee and community sample</t>
  </si>
  <si>
    <t>Self-promotion</t>
  </si>
  <si>
    <t>Rosenberg and Egbert (2011)</t>
  </si>
  <si>
    <t>DV: self promotion on social network sites</t>
  </si>
  <si>
    <t>b12</t>
  </si>
  <si>
    <t>Schneider (2015)</t>
  </si>
  <si>
    <t>student (study 1)</t>
  </si>
  <si>
    <t>mix of (Stevens &amp; Kristof, 1995; Tsai, Chen, &amp; Chiu, 2005; Schneider, 2011)</t>
  </si>
  <si>
    <t>Study 1: Table 4</t>
  </si>
  <si>
    <t>DV: deceptive ingratiation, Study 1: Table 4</t>
  </si>
  <si>
    <t>student (study 2)</t>
  </si>
  <si>
    <t>Study 2: Table 12</t>
  </si>
  <si>
    <t>b13</t>
  </si>
  <si>
    <t>Wang &amp; Highhouse (2016)</t>
  </si>
  <si>
    <t>Modesty</t>
  </si>
  <si>
    <t>only co &amp; ag</t>
  </si>
  <si>
    <t>supervisor rated personality</t>
  </si>
  <si>
    <t>Supplication</t>
  </si>
  <si>
    <t>b14</t>
  </si>
  <si>
    <t>Warech et al. (1998)</t>
  </si>
  <si>
    <t>only ag, co, &amp; ex</t>
  </si>
  <si>
    <t>b15</t>
  </si>
  <si>
    <t>Weng &amp; Chang (2015)</t>
  </si>
  <si>
    <t>Wayne and Liden (1995)</t>
  </si>
  <si>
    <t>only ex, ag, &amp; co</t>
  </si>
  <si>
    <t>DV: combo of self- and other-focused</t>
  </si>
  <si>
    <t>Bourdage (2008)</t>
  </si>
  <si>
    <t>Bourdage, J. (2008). Good citizens versus good actors: Exploring the motivational pathways of organizational citizenship behavior (Doctoral dissertation). University of Calgary: Calgary, Alberta.</t>
  </si>
  <si>
    <t>h</t>
  </si>
  <si>
    <t>Bolino and Turnley (1999)</t>
  </si>
  <si>
    <t>Exemplification</t>
  </si>
  <si>
    <t>Intimidation</t>
  </si>
  <si>
    <t>e</t>
  </si>
  <si>
    <t>a</t>
  </si>
  <si>
    <t>c</t>
  </si>
  <si>
    <t>o</t>
  </si>
  <si>
    <t>Bourdage et al. (2015B)</t>
  </si>
  <si>
    <t>Bourdage, J.S., Wiltshire, J., &amp; Lee, K. (2015). Personality and workplace impression management: Correlates and implications. Journal of Applied Psychology, 100, 537-546.</t>
  </si>
  <si>
    <t>student worker</t>
  </si>
  <si>
    <t>Bourdage et al. (2018)</t>
  </si>
  <si>
    <t>Bourdage, J. S., Roulin, N., Tarraf, R. (In press). “I (Might Be) just that good”: Honest and deceptive impression management in employment interviews. Personnel Psychology. Accepted Author Manuscript. doi: 10.1111/peps.12285</t>
  </si>
  <si>
    <t>Bourdage et al. (2014)</t>
  </si>
  <si>
    <t>study 4</t>
  </si>
  <si>
    <t>Honest self-promotion</t>
  </si>
  <si>
    <t>study 4; gave range of alpha - used lowest value</t>
  </si>
  <si>
    <t>Buehl, A.K. &amp; Melchers, K.G. (2015). Who fakes in employment interviews? In N. Roulin &amp; J. Bourdage (Co-Chairs), Recent developments in interview impression management and faking research. Symposium conducted at 30th annual conference of the Society for Industrial and Organizational Psychology: Philadelphia, Pennsylvania.</t>
  </si>
  <si>
    <t>hh facets only</t>
  </si>
  <si>
    <t>neuroticism only</t>
  </si>
  <si>
    <t>Choi (2014)</t>
  </si>
  <si>
    <t>Choi, J. (2014). Development and validation of the workplace social dominance orientation scale (Master's thesis). University of Calgary: Calgary, Alberta.</t>
  </si>
  <si>
    <t>student sample</t>
  </si>
  <si>
    <t>Julian (2015)</t>
  </si>
  <si>
    <t>Julian, A. (2015). HEXACO personality traits and perceptions of organizational politics as predictors of workplace revenge (Master's thesis). University of Calgary: Calgary, Alberta.</t>
  </si>
  <si>
    <t>Law (2014)</t>
  </si>
  <si>
    <t>Law, S.J. (2014). Examining the effect of warning instructions in the interview (Master's thesis). University of Calgary: Calgary, Alberta.</t>
  </si>
  <si>
    <t>only hh</t>
  </si>
  <si>
    <t>used modified version of Levashina scale</t>
  </si>
  <si>
    <t xml:space="preserve">Mann (2017) </t>
  </si>
  <si>
    <t>Mann, S. (2017). Effect of power and personality on impression management and competitive success (Master's thesis). Saint Mary's University: Halifax, Nova Scotia.</t>
  </si>
  <si>
    <t>used lower bound alpha (only reported range)</t>
  </si>
  <si>
    <t>Morin (2014)</t>
  </si>
  <si>
    <t>Morin, C.E. (2014). An investigation of feedback seeking behaviors, source credibility, and impression management as a function of goal orientation (Master's thesis). California State University - San Bernardino: San Bernardino, California.</t>
  </si>
  <si>
    <t>student and community sample</t>
  </si>
  <si>
    <t>Job-focused IM (Bolino et al., 2006)</t>
  </si>
  <si>
    <t>only c &amp; o</t>
  </si>
  <si>
    <t>Roulin &amp; Bourdage (2017)</t>
  </si>
  <si>
    <t xml:space="preserve">Roulin, N., &amp; Bourdage, J. S. (2017). Once an impression manager, always an impression manager? Antecedents of honest and deceptive impression management use and variability across multiple job interviews. Frontiers in Psychology, 8, 1–13. </t>
  </si>
  <si>
    <t>Roulin and Bourdage (2016)</t>
  </si>
  <si>
    <t>Stead (2016)</t>
  </si>
  <si>
    <t>Stead, R. (2016). The dark personality and job success in the United States Army: Use of interpersonal manipulation in the workplace (Master's thesis). Queen's University: Kingston, Ontario.</t>
  </si>
  <si>
    <t>military sample (through Mturk)</t>
  </si>
  <si>
    <t>only a &amp; h</t>
  </si>
  <si>
    <t>reported low a &amp; low h (I reversed the direction of the reported corr to be consistent with previous coding); used BIDR-6, Form 40A</t>
  </si>
  <si>
    <t>Vera (2017)</t>
  </si>
  <si>
    <t>Vera, L.M. (2017). Evaluator empathy in psycopathy interviews (Doctoral dissertation). Sam Houston State University: Hunstville, Texas.</t>
  </si>
  <si>
    <t>created for study</t>
  </si>
  <si>
    <t>other reported IM; authors made IM scale themselves</t>
  </si>
  <si>
    <t>may consider deleting: observers have a difficult time determining if people are managing impressions</t>
  </si>
  <si>
    <t>Wiltshire et al. (2014)</t>
  </si>
  <si>
    <t>Wiltshire, J., Bourdage, J. S., &amp; Lee, K. (2014). Honesty-humility and perceptions of organizational politics in predicting workplace outcomes. Journal of Business and Psychology, 29, 235-251.</t>
  </si>
  <si>
    <t>Bourdage et al. (2015A)</t>
  </si>
  <si>
    <t>Bourdage, J.S., Roulin, N., &amp; Tarraf, R. (2015). Further validation of the interview honest impression management measure. In N. Roulin &amp; J. Bourdage (Co-Chairs), Recent developments in interview impression management and faking research. Symposium conducted at 30th annual conference of the Society for Industrial and Organizational Psychology: Philadelphia, Pennsylvania.</t>
  </si>
  <si>
    <t>yi.c</t>
  </si>
  <si>
    <t>vi.c</t>
  </si>
  <si>
    <t>effect.size</t>
  </si>
  <si>
    <t>effect.var.inverse</t>
  </si>
  <si>
    <t>sic</t>
  </si>
  <si>
    <t>eic</t>
  </si>
  <si>
    <t>ip</t>
  </si>
  <si>
    <t>ing</t>
  </si>
  <si>
    <t>other</t>
  </si>
  <si>
    <t>selfpro</t>
  </si>
  <si>
    <t>sup</t>
  </si>
  <si>
    <t>exemp</t>
  </si>
  <si>
    <t>intim</t>
  </si>
  <si>
    <t>mod</t>
  </si>
  <si>
    <t>sde</t>
  </si>
  <si>
    <t>hdi</t>
  </si>
  <si>
    <t>hi</t>
  </si>
  <si>
    <t>hsp</t>
  </si>
  <si>
    <t>im</t>
  </si>
  <si>
    <t>reported facets only: averaged to estimate the trait effect</t>
  </si>
  <si>
    <t>Buehl &amp; Melchers (2015)</t>
  </si>
  <si>
    <t>Burusic &amp; Ribar (2014)</t>
  </si>
  <si>
    <t>Inventory of Self-Presentation Tactics Measured through Target Attributions (Burusic, 2007)</t>
  </si>
  <si>
    <t>other-rated personality</t>
  </si>
  <si>
    <t>Nguyen et al. (2008)</t>
  </si>
  <si>
    <t>created own measure of team conscientiousness</t>
  </si>
  <si>
    <t>other-report IV &amp; DV; did not report self IV with other DV</t>
  </si>
  <si>
    <t>Weiss &amp; Feldman (2006)</t>
  </si>
  <si>
    <t>ex only</t>
  </si>
  <si>
    <t>coded IM</t>
  </si>
  <si>
    <t>Worth (2007)</t>
  </si>
  <si>
    <t>con only</t>
  </si>
  <si>
    <t>Peeters &amp; Lievens (2006)</t>
  </si>
  <si>
    <t>changed self-focused to Self-promotion</t>
  </si>
  <si>
    <t>changed defensive IM to Image protection</t>
  </si>
  <si>
    <t>DV (self-presentation tactics) is mix of defensive and aggressive tactics; update to Other-focused IM</t>
  </si>
  <si>
    <t>changed nonverbal IM to IM</t>
  </si>
  <si>
    <t>changed self-reported IM to IM</t>
  </si>
  <si>
    <t>Self-Presentation Tactics Scale (Lee et al., 1999)</t>
  </si>
  <si>
    <t>Coded for IM; no reliability for outcome</t>
  </si>
  <si>
    <t>Coded for IM; no reliability for outcome; changed Enhacement to Ingratiation</t>
  </si>
  <si>
    <t>Lund et al. (2007)</t>
  </si>
  <si>
    <t>Conform changed to Ingratiation</t>
  </si>
  <si>
    <t>Hierarchy Negotiation Instrument  (Kyl-Heku and Buss, 1996)</t>
  </si>
  <si>
    <t>Boast changed to Self-promotion; excluded Deceptive self-promotion</t>
  </si>
  <si>
    <t>student (IM condition)</t>
  </si>
  <si>
    <t>student (honest condition)</t>
  </si>
  <si>
    <t>Honest ingratiation</t>
  </si>
  <si>
    <t>Wayne and Liden's (1995) Supervisor-Focused and Self-Focused Impression Management scales</t>
  </si>
  <si>
    <t>Honest image protection</t>
  </si>
  <si>
    <t>facet of c: competence</t>
  </si>
  <si>
    <t>facet of c: order</t>
  </si>
  <si>
    <t>facet of c: dutifulness</t>
  </si>
  <si>
    <t>facet of c: achievement striving</t>
  </si>
  <si>
    <t>facet of c: self discipline</t>
  </si>
  <si>
    <t>facet of c: deliberation</t>
  </si>
  <si>
    <t>h facet: sincerity</t>
  </si>
  <si>
    <t>h facet: fairness</t>
  </si>
  <si>
    <t>h facet: greed avoidance</t>
  </si>
  <si>
    <t>h facet: modesty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</si>
</sst>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 applyAlignment="1">
      <alignment vertical="center"/>
    </xf>
    <xf numFmtId="0" fontId="0" fillId="0" borderId="0" xfId="0" applyAlignment="1"/>
    <xf numFmtId="0" fontId="0" fillId="0" borderId="0" xfId="0" applyFill="1"/>
    <xf numFmtId="0" fontId="0" fillId="0" borderId="0" xfId="0" applyFill="1" applyBorder="1"/>
    <xf numFmtId="0" fontId="0" fillId="0" borderId="0" xfId="0" applyFont="1" applyFill="1"/>
    <xf numFmtId="0" fontId="1" fillId="0" borderId="0" xfId="0" applyFont="1" applyFill="1"/>
    <xf numFmtId="0" fontId="0" fillId="0" borderId="0" xfId="0" applyAlignment="1">
      <alignment vertical="center"/>
    </xf>
    <xf numFmtId="0" fontId="2" fillId="0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C8A7A-1D8A-427B-8AE1-BA9E45C48ECA}">
  <dimension ref="A1:AO589"/>
  <sheetViews>
    <sheetView tabSelected="1" workbookViewId="0">
      <pane ySplit="1" topLeftCell="A2" activePane="bottomLeft" state="frozen"/>
      <selection pane="bottomLeft" activeCell="B1" sqref="B1:B1048576"/>
    </sheetView>
  </sheetViews>
  <sheetFormatPr defaultRowHeight="15" x14ac:dyDescent="0.25"/>
  <cols>
    <col min="9" max="9" width="27.28515625" bestFit="1" customWidth="1"/>
    <col min="11" max="19" width="9.140625" customWidth="1"/>
    <col min="20" max="20" width="10.5703125" customWidth="1"/>
    <col min="21" max="26" width="9.140625" customWidth="1"/>
  </cols>
  <sheetData>
    <row r="1" spans="1:4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s="5" t="s">
        <v>160</v>
      </c>
      <c r="X1" s="5" t="s">
        <v>161</v>
      </c>
      <c r="Y1" s="5" t="s">
        <v>162</v>
      </c>
      <c r="Z1" s="6" t="s">
        <v>163</v>
      </c>
      <c r="AA1" t="s">
        <v>178</v>
      </c>
      <c r="AB1" t="s">
        <v>164</v>
      </c>
      <c r="AC1" t="s">
        <v>165</v>
      </c>
      <c r="AD1" t="s">
        <v>166</v>
      </c>
      <c r="AE1" t="s">
        <v>167</v>
      </c>
      <c r="AF1" t="s">
        <v>168</v>
      </c>
      <c r="AG1" t="s">
        <v>169</v>
      </c>
      <c r="AH1" t="s">
        <v>170</v>
      </c>
      <c r="AI1" t="s">
        <v>171</v>
      </c>
      <c r="AJ1" t="s">
        <v>172</v>
      </c>
      <c r="AK1" t="s">
        <v>173</v>
      </c>
      <c r="AL1" t="s">
        <v>174</v>
      </c>
      <c r="AM1" t="s">
        <v>175</v>
      </c>
      <c r="AN1" t="s">
        <v>176</v>
      </c>
      <c r="AO1" t="s">
        <v>177</v>
      </c>
    </row>
    <row r="2" spans="1:41" x14ac:dyDescent="0.25">
      <c r="A2">
        <v>1</v>
      </c>
      <c r="B2">
        <v>1</v>
      </c>
      <c r="C2" t="s">
        <v>104</v>
      </c>
      <c r="D2" s="2" t="s">
        <v>105</v>
      </c>
      <c r="E2" s="2" t="s">
        <v>24</v>
      </c>
      <c r="F2" s="2">
        <v>1</v>
      </c>
      <c r="G2" t="s">
        <v>106</v>
      </c>
      <c r="H2">
        <v>0.81</v>
      </c>
      <c r="I2" t="s">
        <v>79</v>
      </c>
      <c r="J2" t="s">
        <v>107</v>
      </c>
      <c r="K2">
        <v>0.86</v>
      </c>
      <c r="N2">
        <v>1</v>
      </c>
      <c r="O2">
        <v>100</v>
      </c>
      <c r="P2" t="s">
        <v>28</v>
      </c>
      <c r="R2">
        <v>-0.26</v>
      </c>
      <c r="S2">
        <f t="shared" ref="S2:S4" si="0">((1-R2^2)^2)/(O2-1)</f>
        <v>8.7815127272727264E-3</v>
      </c>
      <c r="U2">
        <v>1</v>
      </c>
      <c r="W2">
        <f t="shared" ref="W2:W4" si="1">R2/SQRT(H2*K2)</f>
        <v>-0.31151690036548879</v>
      </c>
      <c r="X2">
        <f t="shared" ref="X2:X4" si="2">S2/(H2*K2)</f>
        <v>1.2606248531829926E-2</v>
      </c>
      <c r="Y2">
        <f t="shared" ref="Y2:Y4" si="3">R2</f>
        <v>-0.26</v>
      </c>
      <c r="Z2">
        <f t="shared" ref="Z2:Z4" si="4">1/S2</f>
        <v>113.87559650107914</v>
      </c>
      <c r="AA2" t="str">
        <f t="shared" ref="AA2:AA4" si="5">IF(I2="Impression management", 1,"")</f>
        <v/>
      </c>
      <c r="AB2" t="str">
        <f t="shared" ref="AB2:AB4" si="6">IF(I2="Slight image creation", 1,"")</f>
        <v/>
      </c>
      <c r="AC2" t="str">
        <f t="shared" ref="AC2:AC4" si="7">IF(I2="Extensive image creation", 1,"")</f>
        <v/>
      </c>
      <c r="AD2" t="str">
        <f t="shared" ref="AD2:AD4" si="8">IF(I2="Image protection",1,"")</f>
        <v/>
      </c>
      <c r="AE2" t="str">
        <f t="shared" ref="AE2:AE4" si="9">IF(I2="Ingratiation",1,"")</f>
        <v/>
      </c>
      <c r="AF2" t="str">
        <f t="shared" ref="AF2:AF4" si="10">IF(I2="Other-focused IM", 1,"")</f>
        <v/>
      </c>
      <c r="AG2">
        <f t="shared" ref="AG2:AG4" si="11">IF(I2="Self-promotion",1,"")</f>
        <v>1</v>
      </c>
      <c r="AH2" t="str">
        <f t="shared" ref="AH2:AH4" si="12">IF(I2="Supplication",1,"")</f>
        <v/>
      </c>
      <c r="AI2" t="str">
        <f t="shared" ref="AI2:AI4" si="13">IF(I2="Exemplification",1,"")</f>
        <v/>
      </c>
      <c r="AJ2" t="str">
        <f t="shared" ref="AJ2:AJ4" si="14">IF(I2="Intimidation",1,"")</f>
        <v/>
      </c>
      <c r="AK2" t="str">
        <f t="shared" ref="AK2:AK4" si="15">IF(I2="Modesty",1,"")</f>
        <v/>
      </c>
      <c r="AL2" t="str">
        <f t="shared" ref="AL2:AL4" si="16">IF(I2="Self-deceptive enhancement", 1, "")</f>
        <v/>
      </c>
      <c r="AM2" t="str">
        <f t="shared" ref="AM2:AM4" si="17">IF(I2="Honest defensive IM",1,"")</f>
        <v/>
      </c>
      <c r="AN2" t="str">
        <f t="shared" ref="AN2:AN4" si="18">IF(I2="Honest ingratiation",1,"")</f>
        <v/>
      </c>
      <c r="AO2" t="str">
        <f t="shared" ref="AO2:AO4" si="19">IF(I2="Honest self-promotion",1,"")</f>
        <v/>
      </c>
    </row>
    <row r="3" spans="1:41" x14ac:dyDescent="0.25">
      <c r="A3">
        <v>2</v>
      </c>
      <c r="B3">
        <v>1</v>
      </c>
      <c r="C3" t="s">
        <v>104</v>
      </c>
      <c r="D3" s="2" t="s">
        <v>105</v>
      </c>
      <c r="E3" s="2" t="s">
        <v>24</v>
      </c>
      <c r="F3" s="2">
        <v>1</v>
      </c>
      <c r="G3" t="s">
        <v>106</v>
      </c>
      <c r="H3">
        <v>0.81</v>
      </c>
      <c r="I3" t="s">
        <v>44</v>
      </c>
      <c r="J3" t="s">
        <v>107</v>
      </c>
      <c r="K3">
        <v>0.82</v>
      </c>
      <c r="N3">
        <v>1</v>
      </c>
      <c r="O3">
        <v>100</v>
      </c>
      <c r="P3" t="s">
        <v>28</v>
      </c>
      <c r="R3">
        <v>-0.38</v>
      </c>
      <c r="S3">
        <f t="shared" si="0"/>
        <v>7.3944581818181825E-3</v>
      </c>
      <c r="U3">
        <v>1</v>
      </c>
      <c r="W3">
        <f t="shared" si="1"/>
        <v>-0.46626644342712981</v>
      </c>
      <c r="X3">
        <f t="shared" si="2"/>
        <v>1.1132878924748844E-2</v>
      </c>
      <c r="Y3">
        <f t="shared" si="3"/>
        <v>-0.38</v>
      </c>
      <c r="Z3">
        <f t="shared" si="4"/>
        <v>135.23641292053605</v>
      </c>
      <c r="AA3" t="str">
        <f t="shared" si="5"/>
        <v/>
      </c>
      <c r="AB3" t="str">
        <f t="shared" si="6"/>
        <v/>
      </c>
      <c r="AC3" t="str">
        <f t="shared" si="7"/>
        <v/>
      </c>
      <c r="AD3" t="str">
        <f t="shared" si="8"/>
        <v/>
      </c>
      <c r="AE3">
        <f t="shared" si="9"/>
        <v>1</v>
      </c>
      <c r="AF3" t="str">
        <f t="shared" si="10"/>
        <v/>
      </c>
      <c r="AG3" t="str">
        <f t="shared" si="11"/>
        <v/>
      </c>
      <c r="AH3" t="str">
        <f t="shared" si="12"/>
        <v/>
      </c>
      <c r="AI3" t="str">
        <f t="shared" si="13"/>
        <v/>
      </c>
      <c r="AJ3" t="str">
        <f t="shared" si="14"/>
        <v/>
      </c>
      <c r="AK3" t="str">
        <f t="shared" si="15"/>
        <v/>
      </c>
      <c r="AL3" t="str">
        <f t="shared" si="16"/>
        <v/>
      </c>
      <c r="AM3" t="str">
        <f t="shared" si="17"/>
        <v/>
      </c>
      <c r="AN3" t="str">
        <f t="shared" si="18"/>
        <v/>
      </c>
      <c r="AO3" t="str">
        <f t="shared" si="19"/>
        <v/>
      </c>
    </row>
    <row r="4" spans="1:41" x14ac:dyDescent="0.25">
      <c r="A4">
        <v>3</v>
      </c>
      <c r="B4">
        <v>1</v>
      </c>
      <c r="C4" t="s">
        <v>104</v>
      </c>
      <c r="D4" s="2" t="s">
        <v>105</v>
      </c>
      <c r="E4" s="2" t="s">
        <v>24</v>
      </c>
      <c r="F4" s="2">
        <v>1</v>
      </c>
      <c r="G4" t="s">
        <v>106</v>
      </c>
      <c r="H4">
        <v>0.81</v>
      </c>
      <c r="I4" t="s">
        <v>108</v>
      </c>
      <c r="J4" t="s">
        <v>107</v>
      </c>
      <c r="K4">
        <v>0.71</v>
      </c>
      <c r="N4">
        <v>1</v>
      </c>
      <c r="O4">
        <v>100</v>
      </c>
      <c r="P4" t="s">
        <v>28</v>
      </c>
      <c r="R4">
        <v>-0.48</v>
      </c>
      <c r="S4">
        <f t="shared" si="0"/>
        <v>5.9826682828282834E-3</v>
      </c>
      <c r="U4">
        <v>1</v>
      </c>
      <c r="W4">
        <f t="shared" si="1"/>
        <v>-0.63295021770338844</v>
      </c>
      <c r="X4">
        <f t="shared" si="2"/>
        <v>1.0402831303822435E-2</v>
      </c>
      <c r="Y4">
        <f t="shared" si="3"/>
        <v>-0.48</v>
      </c>
      <c r="Z4">
        <f t="shared" si="4"/>
        <v>167.14949797070378</v>
      </c>
      <c r="AA4" t="str">
        <f t="shared" si="5"/>
        <v/>
      </c>
      <c r="AB4" t="str">
        <f t="shared" si="6"/>
        <v/>
      </c>
      <c r="AC4" t="str">
        <f t="shared" si="7"/>
        <v/>
      </c>
      <c r="AD4" t="str">
        <f t="shared" si="8"/>
        <v/>
      </c>
      <c r="AE4" t="str">
        <f t="shared" si="9"/>
        <v/>
      </c>
      <c r="AF4" t="str">
        <f t="shared" si="10"/>
        <v/>
      </c>
      <c r="AG4" t="str">
        <f t="shared" si="11"/>
        <v/>
      </c>
      <c r="AH4" t="str">
        <f t="shared" si="12"/>
        <v/>
      </c>
      <c r="AI4">
        <f t="shared" si="13"/>
        <v>1</v>
      </c>
      <c r="AJ4" t="str">
        <f t="shared" si="14"/>
        <v/>
      </c>
      <c r="AK4" t="str">
        <f t="shared" si="15"/>
        <v/>
      </c>
      <c r="AL4" t="str">
        <f t="shared" si="16"/>
        <v/>
      </c>
      <c r="AM4" t="str">
        <f t="shared" si="17"/>
        <v/>
      </c>
      <c r="AN4" t="str">
        <f t="shared" si="18"/>
        <v/>
      </c>
      <c r="AO4" t="str">
        <f t="shared" si="19"/>
        <v/>
      </c>
    </row>
    <row r="5" spans="1:41" x14ac:dyDescent="0.25">
      <c r="A5">
        <v>19</v>
      </c>
      <c r="B5">
        <v>1</v>
      </c>
      <c r="C5" t="s">
        <v>104</v>
      </c>
      <c r="D5" s="2" t="s">
        <v>105</v>
      </c>
      <c r="E5" s="2" t="s">
        <v>24</v>
      </c>
      <c r="F5" s="2">
        <v>1</v>
      </c>
      <c r="G5" t="s">
        <v>111</v>
      </c>
      <c r="H5">
        <v>0.85</v>
      </c>
      <c r="I5" t="s">
        <v>95</v>
      </c>
      <c r="J5" t="s">
        <v>107</v>
      </c>
      <c r="K5">
        <v>0.82</v>
      </c>
      <c r="N5">
        <v>1</v>
      </c>
      <c r="O5">
        <v>100</v>
      </c>
      <c r="P5" t="s">
        <v>28</v>
      </c>
      <c r="R5">
        <v>-0.26</v>
      </c>
      <c r="S5">
        <f t="shared" ref="S5:S68" si="20">((1-R5^2)^2)/(O5-1)</f>
        <v>8.7815127272727264E-3</v>
      </c>
      <c r="U5">
        <v>1</v>
      </c>
      <c r="W5">
        <f t="shared" ref="W5:W68" si="21">R5/SQRT(H5*K5)</f>
        <v>-0.31142749961738125</v>
      </c>
      <c r="X5">
        <f t="shared" ref="X5:X68" si="22">S5/(H5*K5)</f>
        <v>1.2599013955914959E-2</v>
      </c>
      <c r="Y5">
        <f t="shared" ref="Y5:Y68" si="23">R5</f>
        <v>-0.26</v>
      </c>
      <c r="Z5">
        <f t="shared" ref="Z5:Z68" si="24">1/S5</f>
        <v>113.87559650107914</v>
      </c>
      <c r="AA5" t="str">
        <f t="shared" ref="AA5:AA68" si="25">IF(I5="Impression management", 1,"")</f>
        <v/>
      </c>
      <c r="AB5" t="str">
        <f t="shared" ref="AB5:AB68" si="26">IF(I5="Slight image creation", 1,"")</f>
        <v/>
      </c>
      <c r="AC5" t="str">
        <f t="shared" ref="AC5:AC68" si="27">IF(I5="Extensive image creation", 1,"")</f>
        <v/>
      </c>
      <c r="AD5" t="str">
        <f t="shared" ref="AD5:AD68" si="28">IF(I5="Image protection",1,"")</f>
        <v/>
      </c>
      <c r="AE5" t="str">
        <f t="shared" ref="AE5:AE68" si="29">IF(I5="Ingratiation",1,"")</f>
        <v/>
      </c>
      <c r="AF5" t="str">
        <f t="shared" ref="AF5:AF68" si="30">IF(I5="Other-focused IM", 1,"")</f>
        <v/>
      </c>
      <c r="AG5" t="str">
        <f t="shared" ref="AG5:AG68" si="31">IF(I5="Self-promotion",1,"")</f>
        <v/>
      </c>
      <c r="AH5">
        <f t="shared" ref="AH5:AH68" si="32">IF(I5="Supplication",1,"")</f>
        <v>1</v>
      </c>
      <c r="AI5" t="str">
        <f t="shared" ref="AI5:AI68" si="33">IF(I5="Exemplification",1,"")</f>
        <v/>
      </c>
      <c r="AJ5" t="str">
        <f t="shared" ref="AJ5:AJ68" si="34">IF(I5="Intimidation",1,"")</f>
        <v/>
      </c>
      <c r="AK5" t="str">
        <f t="shared" ref="AK5:AK68" si="35">IF(I5="Modesty",1,"")</f>
        <v/>
      </c>
      <c r="AL5" t="str">
        <f t="shared" ref="AL5:AL68" si="36">IF(I5="Self-deceptive enhancement", 1, "")</f>
        <v/>
      </c>
      <c r="AM5" t="str">
        <f t="shared" ref="AM5:AM68" si="37">IF(I5="Honest defensive IM",1,"")</f>
        <v/>
      </c>
      <c r="AN5" t="str">
        <f t="shared" ref="AN5:AN68" si="38">IF(I5="Honest ingratiation",1,"")</f>
        <v/>
      </c>
      <c r="AO5" t="str">
        <f t="shared" ref="AO5:AO68" si="39">IF(I5="Honest self-promotion",1,"")</f>
        <v/>
      </c>
    </row>
    <row r="6" spans="1:41" x14ac:dyDescent="0.25">
      <c r="A6">
        <v>5</v>
      </c>
      <c r="B6">
        <v>1</v>
      </c>
      <c r="C6" t="s">
        <v>104</v>
      </c>
      <c r="D6" s="2" t="s">
        <v>105</v>
      </c>
      <c r="E6" s="2" t="s">
        <v>24</v>
      </c>
      <c r="F6" s="2">
        <v>1</v>
      </c>
      <c r="G6" t="s">
        <v>106</v>
      </c>
      <c r="H6">
        <v>0.81</v>
      </c>
      <c r="I6" t="s">
        <v>109</v>
      </c>
      <c r="J6" t="s">
        <v>107</v>
      </c>
      <c r="K6">
        <v>0.83</v>
      </c>
      <c r="N6">
        <v>1</v>
      </c>
      <c r="O6">
        <v>100</v>
      </c>
      <c r="P6" t="s">
        <v>28</v>
      </c>
      <c r="R6">
        <v>-0.37</v>
      </c>
      <c r="S6">
        <f t="shared" si="20"/>
        <v>7.5246627272727261E-3</v>
      </c>
      <c r="U6">
        <v>1</v>
      </c>
      <c r="W6">
        <f t="shared" si="21"/>
        <v>-0.45125306884650479</v>
      </c>
      <c r="X6">
        <f t="shared" si="22"/>
        <v>1.1192418157478396E-2</v>
      </c>
      <c r="Y6">
        <f t="shared" si="23"/>
        <v>-0.37</v>
      </c>
      <c r="Z6">
        <f t="shared" si="24"/>
        <v>132.89632190098766</v>
      </c>
      <c r="AA6" t="str">
        <f t="shared" si="25"/>
        <v/>
      </c>
      <c r="AB6" t="str">
        <f t="shared" si="26"/>
        <v/>
      </c>
      <c r="AC6" t="str">
        <f t="shared" si="27"/>
        <v/>
      </c>
      <c r="AD6" t="str">
        <f t="shared" si="28"/>
        <v/>
      </c>
      <c r="AE6" t="str">
        <f t="shared" si="29"/>
        <v/>
      </c>
      <c r="AF6" t="str">
        <f t="shared" si="30"/>
        <v/>
      </c>
      <c r="AG6" t="str">
        <f t="shared" si="31"/>
        <v/>
      </c>
      <c r="AH6" t="str">
        <f t="shared" si="32"/>
        <v/>
      </c>
      <c r="AI6" t="str">
        <f t="shared" si="33"/>
        <v/>
      </c>
      <c r="AJ6">
        <f t="shared" si="34"/>
        <v>1</v>
      </c>
      <c r="AK6" t="str">
        <f t="shared" si="35"/>
        <v/>
      </c>
      <c r="AL6" t="str">
        <f t="shared" si="36"/>
        <v/>
      </c>
      <c r="AM6" t="str">
        <f t="shared" si="37"/>
        <v/>
      </c>
      <c r="AN6" t="str">
        <f t="shared" si="38"/>
        <v/>
      </c>
      <c r="AO6" t="str">
        <f t="shared" si="39"/>
        <v/>
      </c>
    </row>
    <row r="7" spans="1:41" x14ac:dyDescent="0.25">
      <c r="A7">
        <v>6</v>
      </c>
      <c r="B7">
        <v>1</v>
      </c>
      <c r="C7" t="s">
        <v>104</v>
      </c>
      <c r="D7" s="2" t="s">
        <v>105</v>
      </c>
      <c r="E7" s="2" t="s">
        <v>24</v>
      </c>
      <c r="F7" s="2">
        <v>1</v>
      </c>
      <c r="G7" t="s">
        <v>110</v>
      </c>
      <c r="H7">
        <v>0.84</v>
      </c>
      <c r="I7" t="s">
        <v>79</v>
      </c>
      <c r="J7" t="s">
        <v>107</v>
      </c>
      <c r="K7">
        <v>0.86</v>
      </c>
      <c r="N7">
        <v>1</v>
      </c>
      <c r="O7">
        <v>100</v>
      </c>
      <c r="P7" t="s">
        <v>28</v>
      </c>
      <c r="R7">
        <v>0.04</v>
      </c>
      <c r="S7">
        <f t="shared" si="20"/>
        <v>1.0068712727272727E-2</v>
      </c>
      <c r="U7">
        <v>1</v>
      </c>
      <c r="W7">
        <f t="shared" si="21"/>
        <v>4.7062080533501173E-2</v>
      </c>
      <c r="X7">
        <f t="shared" si="22"/>
        <v>1.3937863686700898E-2</v>
      </c>
      <c r="Y7">
        <f t="shared" si="23"/>
        <v>0.04</v>
      </c>
      <c r="Z7">
        <f t="shared" si="24"/>
        <v>99.317561945266277</v>
      </c>
      <c r="AA7" t="str">
        <f t="shared" si="25"/>
        <v/>
      </c>
      <c r="AB7" t="str">
        <f t="shared" si="26"/>
        <v/>
      </c>
      <c r="AC7" t="str">
        <f t="shared" si="27"/>
        <v/>
      </c>
      <c r="AD7" t="str">
        <f t="shared" si="28"/>
        <v/>
      </c>
      <c r="AE7" t="str">
        <f t="shared" si="29"/>
        <v/>
      </c>
      <c r="AF7" t="str">
        <f t="shared" si="30"/>
        <v/>
      </c>
      <c r="AG7">
        <f t="shared" si="31"/>
        <v>1</v>
      </c>
      <c r="AH7" t="str">
        <f t="shared" si="32"/>
        <v/>
      </c>
      <c r="AI7" t="str">
        <f t="shared" si="33"/>
        <v/>
      </c>
      <c r="AJ7" t="str">
        <f t="shared" si="34"/>
        <v/>
      </c>
      <c r="AK7" t="str">
        <f t="shared" si="35"/>
        <v/>
      </c>
      <c r="AL7" t="str">
        <f t="shared" si="36"/>
        <v/>
      </c>
      <c r="AM7" t="str">
        <f t="shared" si="37"/>
        <v/>
      </c>
      <c r="AN7" t="str">
        <f t="shared" si="38"/>
        <v/>
      </c>
      <c r="AO7" t="str">
        <f t="shared" si="39"/>
        <v/>
      </c>
    </row>
    <row r="8" spans="1:41" x14ac:dyDescent="0.25">
      <c r="A8">
        <v>7</v>
      </c>
      <c r="B8">
        <v>1</v>
      </c>
      <c r="C8" t="s">
        <v>104</v>
      </c>
      <c r="D8" s="2" t="s">
        <v>105</v>
      </c>
      <c r="E8" s="2" t="s">
        <v>24</v>
      </c>
      <c r="F8" s="2">
        <v>1</v>
      </c>
      <c r="G8" t="s">
        <v>110</v>
      </c>
      <c r="H8">
        <v>0.84</v>
      </c>
      <c r="I8" t="s">
        <v>44</v>
      </c>
      <c r="J8" t="s">
        <v>107</v>
      </c>
      <c r="K8">
        <v>0.82</v>
      </c>
      <c r="N8">
        <v>1</v>
      </c>
      <c r="O8">
        <v>100</v>
      </c>
      <c r="P8" t="s">
        <v>28</v>
      </c>
      <c r="R8">
        <v>0.11</v>
      </c>
      <c r="S8">
        <f t="shared" si="20"/>
        <v>9.8580445454545459E-3</v>
      </c>
      <c r="U8">
        <v>1</v>
      </c>
      <c r="W8">
        <f t="shared" si="21"/>
        <v>0.13253974049576697</v>
      </c>
      <c r="X8">
        <f t="shared" si="22"/>
        <v>1.4311911360996727E-2</v>
      </c>
      <c r="Y8">
        <f t="shared" si="23"/>
        <v>0.11</v>
      </c>
      <c r="Z8">
        <f t="shared" si="24"/>
        <v>101.43999607519433</v>
      </c>
      <c r="AA8" t="str">
        <f t="shared" si="25"/>
        <v/>
      </c>
      <c r="AB8" t="str">
        <f t="shared" si="26"/>
        <v/>
      </c>
      <c r="AC8" t="str">
        <f t="shared" si="27"/>
        <v/>
      </c>
      <c r="AD8" t="str">
        <f t="shared" si="28"/>
        <v/>
      </c>
      <c r="AE8">
        <f t="shared" si="29"/>
        <v>1</v>
      </c>
      <c r="AF8" t="str">
        <f t="shared" si="30"/>
        <v/>
      </c>
      <c r="AG8" t="str">
        <f t="shared" si="31"/>
        <v/>
      </c>
      <c r="AH8" t="str">
        <f t="shared" si="32"/>
        <v/>
      </c>
      <c r="AI8" t="str">
        <f t="shared" si="33"/>
        <v/>
      </c>
      <c r="AJ8" t="str">
        <f t="shared" si="34"/>
        <v/>
      </c>
      <c r="AK8" t="str">
        <f t="shared" si="35"/>
        <v/>
      </c>
      <c r="AL8" t="str">
        <f t="shared" si="36"/>
        <v/>
      </c>
      <c r="AM8" t="str">
        <f t="shared" si="37"/>
        <v/>
      </c>
      <c r="AN8" t="str">
        <f t="shared" si="38"/>
        <v/>
      </c>
      <c r="AO8" t="str">
        <f t="shared" si="39"/>
        <v/>
      </c>
    </row>
    <row r="9" spans="1:41" x14ac:dyDescent="0.25">
      <c r="A9">
        <v>8</v>
      </c>
      <c r="B9">
        <v>1</v>
      </c>
      <c r="C9" t="s">
        <v>104</v>
      </c>
      <c r="D9" s="2" t="s">
        <v>105</v>
      </c>
      <c r="E9" s="2" t="s">
        <v>24</v>
      </c>
      <c r="F9" s="2">
        <v>1</v>
      </c>
      <c r="G9" t="s">
        <v>110</v>
      </c>
      <c r="H9">
        <v>0.84</v>
      </c>
      <c r="I9" t="s">
        <v>108</v>
      </c>
      <c r="J9" t="s">
        <v>107</v>
      </c>
      <c r="K9">
        <v>0.71</v>
      </c>
      <c r="N9">
        <v>1</v>
      </c>
      <c r="O9">
        <v>100</v>
      </c>
      <c r="P9" t="s">
        <v>28</v>
      </c>
      <c r="R9">
        <v>0.08</v>
      </c>
      <c r="S9">
        <f t="shared" si="20"/>
        <v>9.9721309090909094E-3</v>
      </c>
      <c r="U9">
        <v>1</v>
      </c>
      <c r="W9">
        <f t="shared" si="21"/>
        <v>0.10359079584873414</v>
      </c>
      <c r="X9">
        <f t="shared" si="22"/>
        <v>1.6720541430400589E-2</v>
      </c>
      <c r="Y9">
        <f t="shared" si="23"/>
        <v>0.08</v>
      </c>
      <c r="Z9">
        <f t="shared" si="24"/>
        <v>100.27946976592219</v>
      </c>
      <c r="AA9" t="str">
        <f t="shared" si="25"/>
        <v/>
      </c>
      <c r="AB9" t="str">
        <f t="shared" si="26"/>
        <v/>
      </c>
      <c r="AC9" t="str">
        <f t="shared" si="27"/>
        <v/>
      </c>
      <c r="AD9" t="str">
        <f t="shared" si="28"/>
        <v/>
      </c>
      <c r="AE9" t="str">
        <f t="shared" si="29"/>
        <v/>
      </c>
      <c r="AF9" t="str">
        <f t="shared" si="30"/>
        <v/>
      </c>
      <c r="AG9" t="str">
        <f t="shared" si="31"/>
        <v/>
      </c>
      <c r="AH9" t="str">
        <f t="shared" si="32"/>
        <v/>
      </c>
      <c r="AI9">
        <f t="shared" si="33"/>
        <v>1</v>
      </c>
      <c r="AJ9" t="str">
        <f t="shared" si="34"/>
        <v/>
      </c>
      <c r="AK9" t="str">
        <f t="shared" si="35"/>
        <v/>
      </c>
      <c r="AL9" t="str">
        <f t="shared" si="36"/>
        <v/>
      </c>
      <c r="AM9" t="str">
        <f t="shared" si="37"/>
        <v/>
      </c>
      <c r="AN9" t="str">
        <f t="shared" si="38"/>
        <v/>
      </c>
      <c r="AO9" t="str">
        <f t="shared" si="39"/>
        <v/>
      </c>
    </row>
    <row r="10" spans="1:41" x14ac:dyDescent="0.25">
      <c r="A10">
        <v>50</v>
      </c>
      <c r="B10">
        <v>2</v>
      </c>
      <c r="C10" t="s">
        <v>114</v>
      </c>
      <c r="D10" t="s">
        <v>115</v>
      </c>
      <c r="E10" t="s">
        <v>116</v>
      </c>
      <c r="F10">
        <v>1</v>
      </c>
      <c r="G10" t="s">
        <v>111</v>
      </c>
      <c r="H10">
        <v>0.8</v>
      </c>
      <c r="I10" t="s">
        <v>95</v>
      </c>
      <c r="J10" t="s">
        <v>107</v>
      </c>
      <c r="K10">
        <v>0.9</v>
      </c>
      <c r="O10">
        <v>176</v>
      </c>
      <c r="P10" t="s">
        <v>28</v>
      </c>
      <c r="R10">
        <v>-0.09</v>
      </c>
      <c r="S10">
        <f t="shared" si="20"/>
        <v>5.6220892000000003E-3</v>
      </c>
      <c r="U10">
        <v>1</v>
      </c>
      <c r="W10">
        <f t="shared" si="21"/>
        <v>-0.10606601717798211</v>
      </c>
      <c r="X10">
        <f t="shared" si="22"/>
        <v>7.8084572222222219E-3</v>
      </c>
      <c r="Y10">
        <f t="shared" si="23"/>
        <v>-0.09</v>
      </c>
      <c r="Z10">
        <f t="shared" si="24"/>
        <v>177.86982106224852</v>
      </c>
      <c r="AA10" t="str">
        <f t="shared" si="25"/>
        <v/>
      </c>
      <c r="AB10" t="str">
        <f t="shared" si="26"/>
        <v/>
      </c>
      <c r="AC10" t="str">
        <f t="shared" si="27"/>
        <v/>
      </c>
      <c r="AD10" t="str">
        <f t="shared" si="28"/>
        <v/>
      </c>
      <c r="AE10" t="str">
        <f t="shared" si="29"/>
        <v/>
      </c>
      <c r="AF10" t="str">
        <f t="shared" si="30"/>
        <v/>
      </c>
      <c r="AG10" t="str">
        <f t="shared" si="31"/>
        <v/>
      </c>
      <c r="AH10">
        <f t="shared" si="32"/>
        <v>1</v>
      </c>
      <c r="AI10" t="str">
        <f t="shared" si="33"/>
        <v/>
      </c>
      <c r="AJ10" t="str">
        <f t="shared" si="34"/>
        <v/>
      </c>
      <c r="AK10" t="str">
        <f t="shared" si="35"/>
        <v/>
      </c>
      <c r="AL10" t="str">
        <f t="shared" si="36"/>
        <v/>
      </c>
      <c r="AM10" t="str">
        <f t="shared" si="37"/>
        <v/>
      </c>
      <c r="AN10" t="str">
        <f t="shared" si="38"/>
        <v/>
      </c>
      <c r="AO10" t="str">
        <f t="shared" si="39"/>
        <v/>
      </c>
    </row>
    <row r="11" spans="1:41" x14ac:dyDescent="0.25">
      <c r="A11">
        <v>10</v>
      </c>
      <c r="B11">
        <v>1</v>
      </c>
      <c r="C11" t="s">
        <v>104</v>
      </c>
      <c r="D11" s="2" t="s">
        <v>105</v>
      </c>
      <c r="E11" s="2" t="s">
        <v>24</v>
      </c>
      <c r="F11" s="2">
        <v>1</v>
      </c>
      <c r="G11" t="s">
        <v>110</v>
      </c>
      <c r="H11">
        <v>0.84</v>
      </c>
      <c r="I11" t="s">
        <v>109</v>
      </c>
      <c r="J11" t="s">
        <v>107</v>
      </c>
      <c r="K11">
        <v>0.83</v>
      </c>
      <c r="N11">
        <v>1</v>
      </c>
      <c r="O11">
        <v>100</v>
      </c>
      <c r="P11" t="s">
        <v>28</v>
      </c>
      <c r="R11">
        <v>0.01</v>
      </c>
      <c r="S11">
        <f t="shared" si="20"/>
        <v>1.009899E-2</v>
      </c>
      <c r="U11">
        <v>1</v>
      </c>
      <c r="W11">
        <f t="shared" si="21"/>
        <v>1.197626261913259E-2</v>
      </c>
      <c r="X11">
        <f t="shared" si="22"/>
        <v>1.4485068846815836E-2</v>
      </c>
      <c r="Y11">
        <f t="shared" si="23"/>
        <v>0.01</v>
      </c>
      <c r="Z11">
        <f t="shared" si="24"/>
        <v>99.019802970396043</v>
      </c>
      <c r="AA11" t="str">
        <f t="shared" si="25"/>
        <v/>
      </c>
      <c r="AB11" t="str">
        <f t="shared" si="26"/>
        <v/>
      </c>
      <c r="AC11" t="str">
        <f t="shared" si="27"/>
        <v/>
      </c>
      <c r="AD11" t="str">
        <f t="shared" si="28"/>
        <v/>
      </c>
      <c r="AE11" t="str">
        <f t="shared" si="29"/>
        <v/>
      </c>
      <c r="AF11" t="str">
        <f t="shared" si="30"/>
        <v/>
      </c>
      <c r="AG11" t="str">
        <f t="shared" si="31"/>
        <v/>
      </c>
      <c r="AH11" t="str">
        <f t="shared" si="32"/>
        <v/>
      </c>
      <c r="AI11" t="str">
        <f t="shared" si="33"/>
        <v/>
      </c>
      <c r="AJ11">
        <f t="shared" si="34"/>
        <v>1</v>
      </c>
      <c r="AK11" t="str">
        <f t="shared" si="35"/>
        <v/>
      </c>
      <c r="AL11" t="str">
        <f t="shared" si="36"/>
        <v/>
      </c>
      <c r="AM11" t="str">
        <f t="shared" si="37"/>
        <v/>
      </c>
      <c r="AN11" t="str">
        <f t="shared" si="38"/>
        <v/>
      </c>
      <c r="AO11" t="str">
        <f t="shared" si="39"/>
        <v/>
      </c>
    </row>
    <row r="12" spans="1:41" x14ac:dyDescent="0.25">
      <c r="A12">
        <v>11</v>
      </c>
      <c r="B12">
        <v>1</v>
      </c>
      <c r="C12" t="s">
        <v>104</v>
      </c>
      <c r="D12" s="2" t="s">
        <v>105</v>
      </c>
      <c r="E12" s="2" t="s">
        <v>24</v>
      </c>
      <c r="F12" s="2">
        <v>1</v>
      </c>
      <c r="G12" t="s">
        <v>6</v>
      </c>
      <c r="H12">
        <v>0.86</v>
      </c>
      <c r="I12" t="s">
        <v>79</v>
      </c>
      <c r="J12" t="s">
        <v>107</v>
      </c>
      <c r="K12">
        <v>0.86</v>
      </c>
      <c r="N12">
        <v>1</v>
      </c>
      <c r="O12">
        <v>100</v>
      </c>
      <c r="P12" t="s">
        <v>28</v>
      </c>
      <c r="R12">
        <v>0.09</v>
      </c>
      <c r="S12">
        <f t="shared" si="20"/>
        <v>9.9380364646464645E-3</v>
      </c>
      <c r="U12">
        <v>1</v>
      </c>
      <c r="W12">
        <f t="shared" si="21"/>
        <v>0.10465116279069767</v>
      </c>
      <c r="X12">
        <f t="shared" si="22"/>
        <v>1.3437042272372182E-2</v>
      </c>
      <c r="Y12">
        <f t="shared" si="23"/>
        <v>0.09</v>
      </c>
      <c r="Z12">
        <f t="shared" si="24"/>
        <v>100.62349877235775</v>
      </c>
      <c r="AA12" t="str">
        <f t="shared" si="25"/>
        <v/>
      </c>
      <c r="AB12" t="str">
        <f t="shared" si="26"/>
        <v/>
      </c>
      <c r="AC12" t="str">
        <f t="shared" si="27"/>
        <v/>
      </c>
      <c r="AD12" t="str">
        <f t="shared" si="28"/>
        <v/>
      </c>
      <c r="AE12" t="str">
        <f t="shared" si="29"/>
        <v/>
      </c>
      <c r="AF12" t="str">
        <f t="shared" si="30"/>
        <v/>
      </c>
      <c r="AG12">
        <f t="shared" si="31"/>
        <v>1</v>
      </c>
      <c r="AH12" t="str">
        <f t="shared" si="32"/>
        <v/>
      </c>
      <c r="AI12" t="str">
        <f t="shared" si="33"/>
        <v/>
      </c>
      <c r="AJ12" t="str">
        <f t="shared" si="34"/>
        <v/>
      </c>
      <c r="AK12" t="str">
        <f t="shared" si="35"/>
        <v/>
      </c>
      <c r="AL12" t="str">
        <f t="shared" si="36"/>
        <v/>
      </c>
      <c r="AM12" t="str">
        <f t="shared" si="37"/>
        <v/>
      </c>
      <c r="AN12" t="str">
        <f t="shared" si="38"/>
        <v/>
      </c>
      <c r="AO12" t="str">
        <f t="shared" si="39"/>
        <v/>
      </c>
    </row>
    <row r="13" spans="1:41" x14ac:dyDescent="0.25">
      <c r="A13">
        <v>12</v>
      </c>
      <c r="B13">
        <v>1</v>
      </c>
      <c r="C13" t="s">
        <v>104</v>
      </c>
      <c r="D13" s="2" t="s">
        <v>105</v>
      </c>
      <c r="E13" s="2" t="s">
        <v>24</v>
      </c>
      <c r="F13" s="2">
        <v>1</v>
      </c>
      <c r="G13" t="s">
        <v>6</v>
      </c>
      <c r="H13">
        <v>0.86</v>
      </c>
      <c r="I13" t="s">
        <v>44</v>
      </c>
      <c r="J13" t="s">
        <v>107</v>
      </c>
      <c r="K13">
        <v>0.82</v>
      </c>
      <c r="N13">
        <v>1</v>
      </c>
      <c r="O13">
        <v>100</v>
      </c>
      <c r="P13" t="s">
        <v>28</v>
      </c>
      <c r="R13">
        <v>0</v>
      </c>
      <c r="S13">
        <f t="shared" si="20"/>
        <v>1.0101010101010102E-2</v>
      </c>
      <c r="U13">
        <v>1</v>
      </c>
      <c r="W13">
        <f t="shared" si="21"/>
        <v>0</v>
      </c>
      <c r="X13">
        <f t="shared" si="22"/>
        <v>1.4323610466548642E-2</v>
      </c>
      <c r="Y13">
        <f t="shared" si="23"/>
        <v>0</v>
      </c>
      <c r="Z13">
        <f t="shared" si="24"/>
        <v>98.999999999999986</v>
      </c>
      <c r="AA13" t="str">
        <f t="shared" si="25"/>
        <v/>
      </c>
      <c r="AB13" t="str">
        <f t="shared" si="26"/>
        <v/>
      </c>
      <c r="AC13" t="str">
        <f t="shared" si="27"/>
        <v/>
      </c>
      <c r="AD13" t="str">
        <f t="shared" si="28"/>
        <v/>
      </c>
      <c r="AE13">
        <f t="shared" si="29"/>
        <v>1</v>
      </c>
      <c r="AF13" t="str">
        <f t="shared" si="30"/>
        <v/>
      </c>
      <c r="AG13" t="str">
        <f t="shared" si="31"/>
        <v/>
      </c>
      <c r="AH13" t="str">
        <f t="shared" si="32"/>
        <v/>
      </c>
      <c r="AI13" t="str">
        <f t="shared" si="33"/>
        <v/>
      </c>
      <c r="AJ13" t="str">
        <f t="shared" si="34"/>
        <v/>
      </c>
      <c r="AK13" t="str">
        <f t="shared" si="35"/>
        <v/>
      </c>
      <c r="AL13" t="str">
        <f t="shared" si="36"/>
        <v/>
      </c>
      <c r="AM13" t="str">
        <f t="shared" si="37"/>
        <v/>
      </c>
      <c r="AN13" t="str">
        <f t="shared" si="38"/>
        <v/>
      </c>
      <c r="AO13" t="str">
        <f t="shared" si="39"/>
        <v/>
      </c>
    </row>
    <row r="14" spans="1:41" x14ac:dyDescent="0.25">
      <c r="A14">
        <v>13</v>
      </c>
      <c r="B14">
        <v>1</v>
      </c>
      <c r="C14" t="s">
        <v>104</v>
      </c>
      <c r="D14" s="2" t="s">
        <v>105</v>
      </c>
      <c r="E14" s="2" t="s">
        <v>24</v>
      </c>
      <c r="F14" s="2">
        <v>1</v>
      </c>
      <c r="G14" t="s">
        <v>6</v>
      </c>
      <c r="H14">
        <v>0.86</v>
      </c>
      <c r="I14" t="s">
        <v>108</v>
      </c>
      <c r="J14" t="s">
        <v>107</v>
      </c>
      <c r="K14">
        <v>0.71</v>
      </c>
      <c r="N14">
        <v>1</v>
      </c>
      <c r="O14">
        <v>100</v>
      </c>
      <c r="P14" t="s">
        <v>28</v>
      </c>
      <c r="R14">
        <v>-0.02</v>
      </c>
      <c r="S14">
        <f t="shared" si="20"/>
        <v>1.009293090909091E-2</v>
      </c>
      <c r="U14">
        <v>1</v>
      </c>
      <c r="W14">
        <f t="shared" si="21"/>
        <v>-2.5594791478003674E-2</v>
      </c>
      <c r="X14">
        <f t="shared" si="22"/>
        <v>1.6529529821635951E-2</v>
      </c>
      <c r="Y14">
        <f t="shared" si="23"/>
        <v>-0.02</v>
      </c>
      <c r="Z14">
        <f t="shared" si="24"/>
        <v>99.079247545356665</v>
      </c>
      <c r="AA14" t="str">
        <f t="shared" si="25"/>
        <v/>
      </c>
      <c r="AB14" t="str">
        <f t="shared" si="26"/>
        <v/>
      </c>
      <c r="AC14" t="str">
        <f t="shared" si="27"/>
        <v/>
      </c>
      <c r="AD14" t="str">
        <f t="shared" si="28"/>
        <v/>
      </c>
      <c r="AE14" t="str">
        <f t="shared" si="29"/>
        <v/>
      </c>
      <c r="AF14" t="str">
        <f t="shared" si="30"/>
        <v/>
      </c>
      <c r="AG14" t="str">
        <f t="shared" si="31"/>
        <v/>
      </c>
      <c r="AH14" t="str">
        <f t="shared" si="32"/>
        <v/>
      </c>
      <c r="AI14">
        <f t="shared" si="33"/>
        <v>1</v>
      </c>
      <c r="AJ14" t="str">
        <f t="shared" si="34"/>
        <v/>
      </c>
      <c r="AK14" t="str">
        <f t="shared" si="35"/>
        <v/>
      </c>
      <c r="AL14" t="str">
        <f t="shared" si="36"/>
        <v/>
      </c>
      <c r="AM14" t="str">
        <f t="shared" si="37"/>
        <v/>
      </c>
      <c r="AN14" t="str">
        <f t="shared" si="38"/>
        <v/>
      </c>
      <c r="AO14" t="str">
        <f t="shared" si="39"/>
        <v/>
      </c>
    </row>
    <row r="15" spans="1:41" x14ac:dyDescent="0.25">
      <c r="A15">
        <v>80</v>
      </c>
      <c r="B15">
        <v>2</v>
      </c>
      <c r="C15" t="s">
        <v>114</v>
      </c>
      <c r="D15" t="s">
        <v>115</v>
      </c>
      <c r="E15" t="s">
        <v>24</v>
      </c>
      <c r="F15">
        <v>1</v>
      </c>
      <c r="G15" t="s">
        <v>111</v>
      </c>
      <c r="H15">
        <v>0.78</v>
      </c>
      <c r="I15" t="s">
        <v>95</v>
      </c>
      <c r="J15" t="s">
        <v>107</v>
      </c>
      <c r="K15">
        <v>0.95</v>
      </c>
      <c r="O15">
        <v>366</v>
      </c>
      <c r="P15" t="s">
        <v>28</v>
      </c>
      <c r="R15">
        <v>-0.08</v>
      </c>
      <c r="S15">
        <f t="shared" si="20"/>
        <v>2.7047697534246578E-3</v>
      </c>
      <c r="U15">
        <v>1</v>
      </c>
      <c r="W15">
        <f t="shared" si="21"/>
        <v>-9.2935338047643049E-2</v>
      </c>
      <c r="X15">
        <f t="shared" si="22"/>
        <v>3.6501616105595923E-3</v>
      </c>
      <c r="Y15">
        <f t="shared" si="23"/>
        <v>-0.08</v>
      </c>
      <c r="Z15">
        <f t="shared" si="24"/>
        <v>369.71723701577372</v>
      </c>
      <c r="AA15" t="str">
        <f t="shared" si="25"/>
        <v/>
      </c>
      <c r="AB15" t="str">
        <f t="shared" si="26"/>
        <v/>
      </c>
      <c r="AC15" t="str">
        <f t="shared" si="27"/>
        <v/>
      </c>
      <c r="AD15" t="str">
        <f t="shared" si="28"/>
        <v/>
      </c>
      <c r="AE15" t="str">
        <f t="shared" si="29"/>
        <v/>
      </c>
      <c r="AF15" t="str">
        <f t="shared" si="30"/>
        <v/>
      </c>
      <c r="AG15" t="str">
        <f t="shared" si="31"/>
        <v/>
      </c>
      <c r="AH15">
        <f t="shared" si="32"/>
        <v>1</v>
      </c>
      <c r="AI15" t="str">
        <f t="shared" si="33"/>
        <v/>
      </c>
      <c r="AJ15" t="str">
        <f t="shared" si="34"/>
        <v/>
      </c>
      <c r="AK15" t="str">
        <f t="shared" si="35"/>
        <v/>
      </c>
      <c r="AL15" t="str">
        <f t="shared" si="36"/>
        <v/>
      </c>
      <c r="AM15" t="str">
        <f t="shared" si="37"/>
        <v/>
      </c>
      <c r="AN15" t="str">
        <f t="shared" si="38"/>
        <v/>
      </c>
      <c r="AO15" t="str">
        <f t="shared" si="39"/>
        <v/>
      </c>
    </row>
    <row r="16" spans="1:41" x14ac:dyDescent="0.25">
      <c r="A16">
        <v>15</v>
      </c>
      <c r="B16">
        <v>1</v>
      </c>
      <c r="C16" t="s">
        <v>104</v>
      </c>
      <c r="D16" s="2" t="s">
        <v>105</v>
      </c>
      <c r="E16" s="2" t="s">
        <v>24</v>
      </c>
      <c r="F16" s="2">
        <v>1</v>
      </c>
      <c r="G16" t="s">
        <v>6</v>
      </c>
      <c r="H16">
        <v>0.86</v>
      </c>
      <c r="I16" t="s">
        <v>109</v>
      </c>
      <c r="J16" t="s">
        <v>107</v>
      </c>
      <c r="K16">
        <v>0.83</v>
      </c>
      <c r="N16">
        <v>1</v>
      </c>
      <c r="O16">
        <v>100</v>
      </c>
      <c r="P16" t="s">
        <v>28</v>
      </c>
      <c r="R16">
        <v>-0.17</v>
      </c>
      <c r="S16">
        <f t="shared" si="20"/>
        <v>9.5256081818181817E-3</v>
      </c>
      <c r="U16">
        <v>1</v>
      </c>
      <c r="W16">
        <f t="shared" si="21"/>
        <v>-0.20121513740629601</v>
      </c>
      <c r="X16">
        <f t="shared" si="22"/>
        <v>1.334492600422833E-2</v>
      </c>
      <c r="Y16">
        <f t="shared" si="23"/>
        <v>-0.17</v>
      </c>
      <c r="Z16">
        <f t="shared" si="24"/>
        <v>104.98017353986178</v>
      </c>
      <c r="AA16" t="str">
        <f t="shared" si="25"/>
        <v/>
      </c>
      <c r="AB16" t="str">
        <f t="shared" si="26"/>
        <v/>
      </c>
      <c r="AC16" t="str">
        <f t="shared" si="27"/>
        <v/>
      </c>
      <c r="AD16" t="str">
        <f t="shared" si="28"/>
        <v/>
      </c>
      <c r="AE16" t="str">
        <f t="shared" si="29"/>
        <v/>
      </c>
      <c r="AF16" t="str">
        <f t="shared" si="30"/>
        <v/>
      </c>
      <c r="AG16" t="str">
        <f t="shared" si="31"/>
        <v/>
      </c>
      <c r="AH16" t="str">
        <f t="shared" si="32"/>
        <v/>
      </c>
      <c r="AI16" t="str">
        <f t="shared" si="33"/>
        <v/>
      </c>
      <c r="AJ16">
        <f t="shared" si="34"/>
        <v>1</v>
      </c>
      <c r="AK16" t="str">
        <f t="shared" si="35"/>
        <v/>
      </c>
      <c r="AL16" t="str">
        <f t="shared" si="36"/>
        <v/>
      </c>
      <c r="AM16" t="str">
        <f t="shared" si="37"/>
        <v/>
      </c>
      <c r="AN16" t="str">
        <f t="shared" si="38"/>
        <v/>
      </c>
      <c r="AO16" t="str">
        <f t="shared" si="39"/>
        <v/>
      </c>
    </row>
    <row r="17" spans="1:41" x14ac:dyDescent="0.25">
      <c r="A17">
        <v>16</v>
      </c>
      <c r="B17">
        <v>1</v>
      </c>
      <c r="C17" t="s">
        <v>104</v>
      </c>
      <c r="D17" s="2" t="s">
        <v>105</v>
      </c>
      <c r="E17" s="2" t="s">
        <v>24</v>
      </c>
      <c r="F17" s="2">
        <v>1</v>
      </c>
      <c r="G17" t="s">
        <v>111</v>
      </c>
      <c r="H17">
        <v>0.85</v>
      </c>
      <c r="I17" t="s">
        <v>79</v>
      </c>
      <c r="J17" t="s">
        <v>107</v>
      </c>
      <c r="K17">
        <v>0.86</v>
      </c>
      <c r="N17">
        <v>1</v>
      </c>
      <c r="O17">
        <v>100</v>
      </c>
      <c r="P17" t="s">
        <v>28</v>
      </c>
      <c r="R17">
        <v>-0.12</v>
      </c>
      <c r="S17">
        <f t="shared" si="20"/>
        <v>9.8121955555555557E-3</v>
      </c>
      <c r="U17">
        <v>1</v>
      </c>
      <c r="W17">
        <f t="shared" si="21"/>
        <v>-0.14035327715326329</v>
      </c>
      <c r="X17">
        <f t="shared" si="22"/>
        <v>1.3422976136190911E-2</v>
      </c>
      <c r="Y17">
        <f t="shared" si="23"/>
        <v>-0.12</v>
      </c>
      <c r="Z17">
        <f t="shared" si="24"/>
        <v>101.91399002782931</v>
      </c>
      <c r="AA17" t="str">
        <f t="shared" si="25"/>
        <v/>
      </c>
      <c r="AB17" t="str">
        <f t="shared" si="26"/>
        <v/>
      </c>
      <c r="AC17" t="str">
        <f t="shared" si="27"/>
        <v/>
      </c>
      <c r="AD17" t="str">
        <f t="shared" si="28"/>
        <v/>
      </c>
      <c r="AE17" t="str">
        <f t="shared" si="29"/>
        <v/>
      </c>
      <c r="AF17" t="str">
        <f t="shared" si="30"/>
        <v/>
      </c>
      <c r="AG17">
        <f t="shared" si="31"/>
        <v>1</v>
      </c>
      <c r="AH17" t="str">
        <f t="shared" si="32"/>
        <v/>
      </c>
      <c r="AI17" t="str">
        <f t="shared" si="33"/>
        <v/>
      </c>
      <c r="AJ17" t="str">
        <f t="shared" si="34"/>
        <v/>
      </c>
      <c r="AK17" t="str">
        <f t="shared" si="35"/>
        <v/>
      </c>
      <c r="AL17" t="str">
        <f t="shared" si="36"/>
        <v/>
      </c>
      <c r="AM17" t="str">
        <f t="shared" si="37"/>
        <v/>
      </c>
      <c r="AN17" t="str">
        <f t="shared" si="38"/>
        <v/>
      </c>
      <c r="AO17" t="str">
        <f t="shared" si="39"/>
        <v/>
      </c>
    </row>
    <row r="18" spans="1:41" x14ac:dyDescent="0.25">
      <c r="A18">
        <v>17</v>
      </c>
      <c r="B18">
        <v>1</v>
      </c>
      <c r="C18" t="s">
        <v>104</v>
      </c>
      <c r="D18" s="2" t="s">
        <v>105</v>
      </c>
      <c r="E18" s="2" t="s">
        <v>24</v>
      </c>
      <c r="F18" s="2">
        <v>1</v>
      </c>
      <c r="G18" t="s">
        <v>111</v>
      </c>
      <c r="H18">
        <v>0.85</v>
      </c>
      <c r="I18" t="s">
        <v>44</v>
      </c>
      <c r="J18" t="s">
        <v>107</v>
      </c>
      <c r="K18">
        <v>0.82</v>
      </c>
      <c r="N18">
        <v>1</v>
      </c>
      <c r="O18">
        <v>100</v>
      </c>
      <c r="P18" t="s">
        <v>28</v>
      </c>
      <c r="R18">
        <v>-0.03</v>
      </c>
      <c r="S18">
        <f t="shared" si="20"/>
        <v>1.0082836464646463E-2</v>
      </c>
      <c r="U18">
        <v>1</v>
      </c>
      <c r="W18">
        <f t="shared" si="21"/>
        <v>-3.5933942263543989E-2</v>
      </c>
      <c r="X18">
        <f t="shared" si="22"/>
        <v>1.4466049447125486E-2</v>
      </c>
      <c r="Y18">
        <f t="shared" si="23"/>
        <v>-0.03</v>
      </c>
      <c r="Z18">
        <f t="shared" si="24"/>
        <v>99.178440859009129</v>
      </c>
      <c r="AA18" t="str">
        <f t="shared" si="25"/>
        <v/>
      </c>
      <c r="AB18" t="str">
        <f t="shared" si="26"/>
        <v/>
      </c>
      <c r="AC18" t="str">
        <f t="shared" si="27"/>
        <v/>
      </c>
      <c r="AD18" t="str">
        <f t="shared" si="28"/>
        <v/>
      </c>
      <c r="AE18">
        <f t="shared" si="29"/>
        <v>1</v>
      </c>
      <c r="AF18" t="str">
        <f t="shared" si="30"/>
        <v/>
      </c>
      <c r="AG18" t="str">
        <f t="shared" si="31"/>
        <v/>
      </c>
      <c r="AH18" t="str">
        <f t="shared" si="32"/>
        <v/>
      </c>
      <c r="AI18" t="str">
        <f t="shared" si="33"/>
        <v/>
      </c>
      <c r="AJ18" t="str">
        <f t="shared" si="34"/>
        <v/>
      </c>
      <c r="AK18" t="str">
        <f t="shared" si="35"/>
        <v/>
      </c>
      <c r="AL18" t="str">
        <f t="shared" si="36"/>
        <v/>
      </c>
      <c r="AM18" t="str">
        <f t="shared" si="37"/>
        <v/>
      </c>
      <c r="AN18" t="str">
        <f t="shared" si="38"/>
        <v/>
      </c>
      <c r="AO18" t="str">
        <f t="shared" si="39"/>
        <v/>
      </c>
    </row>
    <row r="19" spans="1:41" x14ac:dyDescent="0.25">
      <c r="A19">
        <v>18</v>
      </c>
      <c r="B19">
        <v>1</v>
      </c>
      <c r="C19" t="s">
        <v>104</v>
      </c>
      <c r="D19" s="2" t="s">
        <v>105</v>
      </c>
      <c r="E19" s="2" t="s">
        <v>24</v>
      </c>
      <c r="F19" s="2">
        <v>1</v>
      </c>
      <c r="G19" t="s">
        <v>111</v>
      </c>
      <c r="H19">
        <v>0.85</v>
      </c>
      <c r="I19" t="s">
        <v>108</v>
      </c>
      <c r="J19" t="s">
        <v>107</v>
      </c>
      <c r="K19">
        <v>0.71</v>
      </c>
      <c r="N19">
        <v>1</v>
      </c>
      <c r="O19">
        <v>100</v>
      </c>
      <c r="P19" t="s">
        <v>28</v>
      </c>
      <c r="R19">
        <v>-0.09</v>
      </c>
      <c r="S19">
        <f t="shared" si="20"/>
        <v>9.9380364646464645E-3</v>
      </c>
      <c r="U19">
        <v>1</v>
      </c>
      <c r="W19">
        <f t="shared" si="21"/>
        <v>-0.11585208979924944</v>
      </c>
      <c r="X19">
        <f t="shared" si="22"/>
        <v>1.6467334655586523E-2</v>
      </c>
      <c r="Y19">
        <f t="shared" si="23"/>
        <v>-0.09</v>
      </c>
      <c r="Z19">
        <f t="shared" si="24"/>
        <v>100.62349877235775</v>
      </c>
      <c r="AA19" t="str">
        <f t="shared" si="25"/>
        <v/>
      </c>
      <c r="AB19" t="str">
        <f t="shared" si="26"/>
        <v/>
      </c>
      <c r="AC19" t="str">
        <f t="shared" si="27"/>
        <v/>
      </c>
      <c r="AD19" t="str">
        <f t="shared" si="28"/>
        <v/>
      </c>
      <c r="AE19" t="str">
        <f t="shared" si="29"/>
        <v/>
      </c>
      <c r="AF19" t="str">
        <f t="shared" si="30"/>
        <v/>
      </c>
      <c r="AG19" t="str">
        <f t="shared" si="31"/>
        <v/>
      </c>
      <c r="AH19" t="str">
        <f t="shared" si="32"/>
        <v/>
      </c>
      <c r="AI19">
        <f t="shared" si="33"/>
        <v>1</v>
      </c>
      <c r="AJ19" t="str">
        <f t="shared" si="34"/>
        <v/>
      </c>
      <c r="AK19" t="str">
        <f t="shared" si="35"/>
        <v/>
      </c>
      <c r="AL19" t="str">
        <f t="shared" si="36"/>
        <v/>
      </c>
      <c r="AM19" t="str">
        <f t="shared" si="37"/>
        <v/>
      </c>
      <c r="AN19" t="str">
        <f t="shared" si="38"/>
        <v/>
      </c>
      <c r="AO19" t="str">
        <f t="shared" si="39"/>
        <v/>
      </c>
    </row>
    <row r="20" spans="1:41" s="3" customFormat="1" x14ac:dyDescent="0.25">
      <c r="A20">
        <v>196</v>
      </c>
      <c r="B20">
        <v>6</v>
      </c>
      <c r="C20" t="s">
        <v>126</v>
      </c>
      <c r="D20" s="2" t="s">
        <v>127</v>
      </c>
      <c r="E20" t="s">
        <v>116</v>
      </c>
      <c r="F20">
        <v>1</v>
      </c>
      <c r="G20" t="s">
        <v>111</v>
      </c>
      <c r="H20">
        <v>0.8</v>
      </c>
      <c r="I20" t="s">
        <v>95</v>
      </c>
      <c r="J20" t="s">
        <v>107</v>
      </c>
      <c r="K20">
        <v>0.88</v>
      </c>
      <c r="L20"/>
      <c r="M20"/>
      <c r="N20">
        <v>1</v>
      </c>
      <c r="O20">
        <v>197</v>
      </c>
      <c r="P20" t="s">
        <v>28</v>
      </c>
      <c r="Q20"/>
      <c r="R20">
        <v>-0.1</v>
      </c>
      <c r="S20">
        <f t="shared" si="20"/>
        <v>5.0005102040816323E-3</v>
      </c>
      <c r="T20" t="s">
        <v>128</v>
      </c>
      <c r="U20">
        <v>1</v>
      </c>
      <c r="V20"/>
      <c r="W20">
        <f t="shared" si="21"/>
        <v>-0.11918282365569904</v>
      </c>
      <c r="X20">
        <f t="shared" si="22"/>
        <v>7.1029974489795903E-3</v>
      </c>
      <c r="Y20">
        <f t="shared" si="23"/>
        <v>-0.1</v>
      </c>
      <c r="Z20">
        <f t="shared" si="24"/>
        <v>199.97959391898786</v>
      </c>
      <c r="AA20" t="str">
        <f t="shared" si="25"/>
        <v/>
      </c>
      <c r="AB20" t="str">
        <f t="shared" si="26"/>
        <v/>
      </c>
      <c r="AC20" t="str">
        <f t="shared" si="27"/>
        <v/>
      </c>
      <c r="AD20" t="str">
        <f t="shared" si="28"/>
        <v/>
      </c>
      <c r="AE20" t="str">
        <f t="shared" si="29"/>
        <v/>
      </c>
      <c r="AF20" t="str">
        <f t="shared" si="30"/>
        <v/>
      </c>
      <c r="AG20" t="str">
        <f t="shared" si="31"/>
        <v/>
      </c>
      <c r="AH20">
        <f t="shared" si="32"/>
        <v>1</v>
      </c>
      <c r="AI20" t="str">
        <f t="shared" si="33"/>
        <v/>
      </c>
      <c r="AJ20" t="str">
        <f t="shared" si="34"/>
        <v/>
      </c>
      <c r="AK20" t="str">
        <f t="shared" si="35"/>
        <v/>
      </c>
      <c r="AL20" t="str">
        <f t="shared" si="36"/>
        <v/>
      </c>
      <c r="AM20" t="str">
        <f t="shared" si="37"/>
        <v/>
      </c>
      <c r="AN20" t="str">
        <f t="shared" si="38"/>
        <v/>
      </c>
      <c r="AO20" t="str">
        <f t="shared" si="39"/>
        <v/>
      </c>
    </row>
    <row r="21" spans="1:41" s="3" customFormat="1" x14ac:dyDescent="0.25">
      <c r="A21">
        <v>20</v>
      </c>
      <c r="B21">
        <v>1</v>
      </c>
      <c r="C21" t="s">
        <v>104</v>
      </c>
      <c r="D21" s="2" t="s">
        <v>105</v>
      </c>
      <c r="E21" s="2" t="s">
        <v>24</v>
      </c>
      <c r="F21" s="2">
        <v>1</v>
      </c>
      <c r="G21" t="s">
        <v>111</v>
      </c>
      <c r="H21">
        <v>0.85</v>
      </c>
      <c r="I21" t="s">
        <v>109</v>
      </c>
      <c r="J21" t="s">
        <v>107</v>
      </c>
      <c r="K21">
        <v>0.83</v>
      </c>
      <c r="L21"/>
      <c r="M21"/>
      <c r="N21">
        <v>1</v>
      </c>
      <c r="O21">
        <v>100</v>
      </c>
      <c r="P21" t="s">
        <v>28</v>
      </c>
      <c r="Q21"/>
      <c r="R21">
        <v>-0.46</v>
      </c>
      <c r="S21">
        <f t="shared" si="20"/>
        <v>6.2785309090909094E-3</v>
      </c>
      <c r="T21"/>
      <c r="U21">
        <v>1</v>
      </c>
      <c r="V21"/>
      <c r="W21">
        <f t="shared" si="21"/>
        <v>-0.54765785694885927</v>
      </c>
      <c r="X21">
        <f t="shared" si="22"/>
        <v>8.8994059661104321E-3</v>
      </c>
      <c r="Y21">
        <f t="shared" si="23"/>
        <v>-0.46</v>
      </c>
      <c r="Z21">
        <f t="shared" si="24"/>
        <v>159.27292777233353</v>
      </c>
      <c r="AA21" t="str">
        <f t="shared" si="25"/>
        <v/>
      </c>
      <c r="AB21" t="str">
        <f t="shared" si="26"/>
        <v/>
      </c>
      <c r="AC21" t="str">
        <f t="shared" si="27"/>
        <v/>
      </c>
      <c r="AD21" t="str">
        <f t="shared" si="28"/>
        <v/>
      </c>
      <c r="AE21" t="str">
        <f t="shared" si="29"/>
        <v/>
      </c>
      <c r="AF21" t="str">
        <f t="shared" si="30"/>
        <v/>
      </c>
      <c r="AG21" t="str">
        <f t="shared" si="31"/>
        <v/>
      </c>
      <c r="AH21" t="str">
        <f t="shared" si="32"/>
        <v/>
      </c>
      <c r="AI21" t="str">
        <f t="shared" si="33"/>
        <v/>
      </c>
      <c r="AJ21">
        <f t="shared" si="34"/>
        <v>1</v>
      </c>
      <c r="AK21" t="str">
        <f t="shared" si="35"/>
        <v/>
      </c>
      <c r="AL21" t="str">
        <f t="shared" si="36"/>
        <v/>
      </c>
      <c r="AM21" t="str">
        <f t="shared" si="37"/>
        <v/>
      </c>
      <c r="AN21" t="str">
        <f t="shared" si="38"/>
        <v/>
      </c>
      <c r="AO21" t="str">
        <f t="shared" si="39"/>
        <v/>
      </c>
    </row>
    <row r="22" spans="1:41" s="3" customFormat="1" x14ac:dyDescent="0.25">
      <c r="A22">
        <v>21</v>
      </c>
      <c r="B22">
        <v>1</v>
      </c>
      <c r="C22" t="s">
        <v>104</v>
      </c>
      <c r="D22" s="2" t="s">
        <v>105</v>
      </c>
      <c r="E22" s="2" t="s">
        <v>24</v>
      </c>
      <c r="F22" s="2">
        <v>1</v>
      </c>
      <c r="G22" t="s">
        <v>112</v>
      </c>
      <c r="H22">
        <v>0.78</v>
      </c>
      <c r="I22" t="s">
        <v>79</v>
      </c>
      <c r="J22" t="s">
        <v>107</v>
      </c>
      <c r="K22">
        <v>0.86</v>
      </c>
      <c r="L22"/>
      <c r="M22"/>
      <c r="N22">
        <v>1</v>
      </c>
      <c r="O22">
        <v>100</v>
      </c>
      <c r="P22" t="s">
        <v>28</v>
      </c>
      <c r="Q22"/>
      <c r="R22">
        <v>-0.04</v>
      </c>
      <c r="S22">
        <f t="shared" si="20"/>
        <v>1.0068712727272727E-2</v>
      </c>
      <c r="T22"/>
      <c r="U22">
        <v>1</v>
      </c>
      <c r="V22"/>
      <c r="W22">
        <f t="shared" si="21"/>
        <v>-4.8838629050550433E-2</v>
      </c>
      <c r="X22">
        <f t="shared" si="22"/>
        <v>1.5010007047216348E-2</v>
      </c>
      <c r="Y22">
        <f t="shared" si="23"/>
        <v>-0.04</v>
      </c>
      <c r="Z22">
        <f t="shared" si="24"/>
        <v>99.317561945266277</v>
      </c>
      <c r="AA22" t="str">
        <f t="shared" si="25"/>
        <v/>
      </c>
      <c r="AB22" t="str">
        <f t="shared" si="26"/>
        <v/>
      </c>
      <c r="AC22" t="str">
        <f t="shared" si="27"/>
        <v/>
      </c>
      <c r="AD22" t="str">
        <f t="shared" si="28"/>
        <v/>
      </c>
      <c r="AE22" t="str">
        <f t="shared" si="29"/>
        <v/>
      </c>
      <c r="AF22" t="str">
        <f t="shared" si="30"/>
        <v/>
      </c>
      <c r="AG22">
        <f t="shared" si="31"/>
        <v>1</v>
      </c>
      <c r="AH22" t="str">
        <f t="shared" si="32"/>
        <v/>
      </c>
      <c r="AI22" t="str">
        <f t="shared" si="33"/>
        <v/>
      </c>
      <c r="AJ22" t="str">
        <f t="shared" si="34"/>
        <v/>
      </c>
      <c r="AK22" t="str">
        <f t="shared" si="35"/>
        <v/>
      </c>
      <c r="AL22" t="str">
        <f t="shared" si="36"/>
        <v/>
      </c>
      <c r="AM22" t="str">
        <f t="shared" si="37"/>
        <v/>
      </c>
      <c r="AN22" t="str">
        <f t="shared" si="38"/>
        <v/>
      </c>
      <c r="AO22" t="str">
        <f t="shared" si="39"/>
        <v/>
      </c>
    </row>
    <row r="23" spans="1:41" s="3" customFormat="1" x14ac:dyDescent="0.25">
      <c r="A23">
        <v>22</v>
      </c>
      <c r="B23">
        <v>1</v>
      </c>
      <c r="C23" t="s">
        <v>104</v>
      </c>
      <c r="D23" s="2" t="s">
        <v>105</v>
      </c>
      <c r="E23" s="2" t="s">
        <v>24</v>
      </c>
      <c r="F23" s="2">
        <v>1</v>
      </c>
      <c r="G23" t="s">
        <v>112</v>
      </c>
      <c r="H23">
        <v>0.78</v>
      </c>
      <c r="I23" t="s">
        <v>44</v>
      </c>
      <c r="J23" t="s">
        <v>107</v>
      </c>
      <c r="K23">
        <v>0.82</v>
      </c>
      <c r="L23"/>
      <c r="M23"/>
      <c r="N23">
        <v>1</v>
      </c>
      <c r="O23">
        <v>100</v>
      </c>
      <c r="P23" t="s">
        <v>28</v>
      </c>
      <c r="Q23"/>
      <c r="R23">
        <v>-0.2</v>
      </c>
      <c r="S23">
        <f t="shared" si="20"/>
        <v>9.3090909090909092E-3</v>
      </c>
      <c r="T23"/>
      <c r="U23">
        <v>1</v>
      </c>
      <c r="V23"/>
      <c r="W23">
        <f t="shared" si="21"/>
        <v>-0.25007816164017771</v>
      </c>
      <c r="X23">
        <f t="shared" si="22"/>
        <v>1.4554551139916995E-2</v>
      </c>
      <c r="Y23">
        <f t="shared" si="23"/>
        <v>-0.2</v>
      </c>
      <c r="Z23">
        <f t="shared" si="24"/>
        <v>107.421875</v>
      </c>
      <c r="AA23" t="str">
        <f t="shared" si="25"/>
        <v/>
      </c>
      <c r="AB23" t="str">
        <f t="shared" si="26"/>
        <v/>
      </c>
      <c r="AC23" t="str">
        <f t="shared" si="27"/>
        <v/>
      </c>
      <c r="AD23" t="str">
        <f t="shared" si="28"/>
        <v/>
      </c>
      <c r="AE23">
        <f t="shared" si="29"/>
        <v>1</v>
      </c>
      <c r="AF23" t="str">
        <f t="shared" si="30"/>
        <v/>
      </c>
      <c r="AG23" t="str">
        <f t="shared" si="31"/>
        <v/>
      </c>
      <c r="AH23" t="str">
        <f t="shared" si="32"/>
        <v/>
      </c>
      <c r="AI23" t="str">
        <f t="shared" si="33"/>
        <v/>
      </c>
      <c r="AJ23" t="str">
        <f t="shared" si="34"/>
        <v/>
      </c>
      <c r="AK23" t="str">
        <f t="shared" si="35"/>
        <v/>
      </c>
      <c r="AL23" t="str">
        <f t="shared" si="36"/>
        <v/>
      </c>
      <c r="AM23" t="str">
        <f t="shared" si="37"/>
        <v/>
      </c>
      <c r="AN23" t="str">
        <f t="shared" si="38"/>
        <v/>
      </c>
      <c r="AO23" t="str">
        <f t="shared" si="39"/>
        <v/>
      </c>
    </row>
    <row r="24" spans="1:41" s="3" customFormat="1" x14ac:dyDescent="0.25">
      <c r="A24">
        <v>23</v>
      </c>
      <c r="B24">
        <v>1</v>
      </c>
      <c r="C24" t="s">
        <v>104</v>
      </c>
      <c r="D24" s="2" t="s">
        <v>105</v>
      </c>
      <c r="E24" s="2" t="s">
        <v>24</v>
      </c>
      <c r="F24" s="2">
        <v>1</v>
      </c>
      <c r="G24" t="s">
        <v>112</v>
      </c>
      <c r="H24">
        <v>0.78</v>
      </c>
      <c r="I24" t="s">
        <v>108</v>
      </c>
      <c r="J24" t="s">
        <v>107</v>
      </c>
      <c r="K24">
        <v>0.71</v>
      </c>
      <c r="L24"/>
      <c r="M24"/>
      <c r="N24">
        <v>1</v>
      </c>
      <c r="O24">
        <v>100</v>
      </c>
      <c r="P24" t="s">
        <v>28</v>
      </c>
      <c r="Q24"/>
      <c r="R24">
        <v>-0.19</v>
      </c>
      <c r="S24">
        <f t="shared" si="20"/>
        <v>9.3848809090909084E-3</v>
      </c>
      <c r="T24"/>
      <c r="U24">
        <v>1</v>
      </c>
      <c r="V24"/>
      <c r="W24">
        <f t="shared" si="21"/>
        <v>-0.25531546706221891</v>
      </c>
      <c r="X24">
        <f t="shared" si="22"/>
        <v>1.6946336058307889E-2</v>
      </c>
      <c r="Y24">
        <f t="shared" si="23"/>
        <v>-0.19</v>
      </c>
      <c r="Z24">
        <f t="shared" si="24"/>
        <v>106.55436224356603</v>
      </c>
      <c r="AA24" t="str">
        <f t="shared" si="25"/>
        <v/>
      </c>
      <c r="AB24" t="str">
        <f t="shared" si="26"/>
        <v/>
      </c>
      <c r="AC24" t="str">
        <f t="shared" si="27"/>
        <v/>
      </c>
      <c r="AD24" t="str">
        <f t="shared" si="28"/>
        <v/>
      </c>
      <c r="AE24" t="str">
        <f t="shared" si="29"/>
        <v/>
      </c>
      <c r="AF24" t="str">
        <f t="shared" si="30"/>
        <v/>
      </c>
      <c r="AG24" t="str">
        <f t="shared" si="31"/>
        <v/>
      </c>
      <c r="AH24" t="str">
        <f t="shared" si="32"/>
        <v/>
      </c>
      <c r="AI24">
        <f t="shared" si="33"/>
        <v>1</v>
      </c>
      <c r="AJ24" t="str">
        <f t="shared" si="34"/>
        <v/>
      </c>
      <c r="AK24" t="str">
        <f t="shared" si="35"/>
        <v/>
      </c>
      <c r="AL24" t="str">
        <f t="shared" si="36"/>
        <v/>
      </c>
      <c r="AM24" t="str">
        <f t="shared" si="37"/>
        <v/>
      </c>
      <c r="AN24" t="str">
        <f t="shared" si="38"/>
        <v/>
      </c>
      <c r="AO24" t="str">
        <f t="shared" si="39"/>
        <v/>
      </c>
    </row>
    <row r="25" spans="1:41" s="3" customFormat="1" x14ac:dyDescent="0.25">
      <c r="A25">
        <v>232</v>
      </c>
      <c r="B25">
        <v>6</v>
      </c>
      <c r="C25" t="s">
        <v>126</v>
      </c>
      <c r="D25" s="2" t="s">
        <v>127</v>
      </c>
      <c r="E25" t="s">
        <v>24</v>
      </c>
      <c r="F25">
        <v>1</v>
      </c>
      <c r="G25" t="s">
        <v>111</v>
      </c>
      <c r="H25">
        <v>0.77</v>
      </c>
      <c r="I25" t="s">
        <v>95</v>
      </c>
      <c r="J25" t="s">
        <v>107</v>
      </c>
      <c r="K25">
        <v>0.92</v>
      </c>
      <c r="L25"/>
      <c r="M25"/>
      <c r="N25">
        <v>1</v>
      </c>
      <c r="O25">
        <v>204</v>
      </c>
      <c r="P25" t="s">
        <v>28</v>
      </c>
      <c r="Q25"/>
      <c r="R25">
        <v>-0.34</v>
      </c>
      <c r="S25">
        <f t="shared" si="20"/>
        <v>3.8530214778325121E-3</v>
      </c>
      <c r="T25" t="s">
        <v>29</v>
      </c>
      <c r="U25">
        <v>1</v>
      </c>
      <c r="V25"/>
      <c r="W25">
        <f t="shared" si="21"/>
        <v>-0.40396118804349385</v>
      </c>
      <c r="X25">
        <f t="shared" si="22"/>
        <v>5.4390478230272616E-3</v>
      </c>
      <c r="Y25">
        <f t="shared" si="23"/>
        <v>-0.34</v>
      </c>
      <c r="Z25">
        <f t="shared" si="24"/>
        <v>259.53657558185802</v>
      </c>
      <c r="AA25" t="str">
        <f t="shared" si="25"/>
        <v/>
      </c>
      <c r="AB25" t="str">
        <f t="shared" si="26"/>
        <v/>
      </c>
      <c r="AC25" t="str">
        <f t="shared" si="27"/>
        <v/>
      </c>
      <c r="AD25" t="str">
        <f t="shared" si="28"/>
        <v/>
      </c>
      <c r="AE25" t="str">
        <f t="shared" si="29"/>
        <v/>
      </c>
      <c r="AF25" t="str">
        <f t="shared" si="30"/>
        <v/>
      </c>
      <c r="AG25" t="str">
        <f t="shared" si="31"/>
        <v/>
      </c>
      <c r="AH25">
        <f t="shared" si="32"/>
        <v>1</v>
      </c>
      <c r="AI25" t="str">
        <f t="shared" si="33"/>
        <v/>
      </c>
      <c r="AJ25" t="str">
        <f t="shared" si="34"/>
        <v/>
      </c>
      <c r="AK25" t="str">
        <f t="shared" si="35"/>
        <v/>
      </c>
      <c r="AL25" t="str">
        <f t="shared" si="36"/>
        <v/>
      </c>
      <c r="AM25" t="str">
        <f t="shared" si="37"/>
        <v/>
      </c>
      <c r="AN25" t="str">
        <f t="shared" si="38"/>
        <v/>
      </c>
      <c r="AO25" t="str">
        <f t="shared" si="39"/>
        <v/>
      </c>
    </row>
    <row r="26" spans="1:41" s="3" customFormat="1" x14ac:dyDescent="0.25">
      <c r="A26">
        <v>25</v>
      </c>
      <c r="B26">
        <v>1</v>
      </c>
      <c r="C26" t="s">
        <v>104</v>
      </c>
      <c r="D26" s="2" t="s">
        <v>105</v>
      </c>
      <c r="E26" s="2" t="s">
        <v>24</v>
      </c>
      <c r="F26" s="2">
        <v>1</v>
      </c>
      <c r="G26" t="s">
        <v>112</v>
      </c>
      <c r="H26">
        <v>0.78</v>
      </c>
      <c r="I26" t="s">
        <v>109</v>
      </c>
      <c r="J26" t="s">
        <v>107</v>
      </c>
      <c r="K26">
        <v>0.83</v>
      </c>
      <c r="L26"/>
      <c r="M26"/>
      <c r="N26">
        <v>1</v>
      </c>
      <c r="O26">
        <v>100</v>
      </c>
      <c r="P26" t="s">
        <v>28</v>
      </c>
      <c r="Q26"/>
      <c r="R26">
        <v>-0.16</v>
      </c>
      <c r="S26">
        <f t="shared" si="20"/>
        <v>9.5904581818181834E-3</v>
      </c>
      <c r="T26"/>
      <c r="U26">
        <v>1</v>
      </c>
      <c r="V26"/>
      <c r="W26">
        <f t="shared" si="21"/>
        <v>-0.19885368120992467</v>
      </c>
      <c r="X26">
        <f t="shared" si="22"/>
        <v>1.481380627404724E-2</v>
      </c>
      <c r="Y26">
        <f t="shared" si="23"/>
        <v>-0.16</v>
      </c>
      <c r="Z26">
        <f t="shared" si="24"/>
        <v>104.27030503045449</v>
      </c>
      <c r="AA26" t="str">
        <f t="shared" si="25"/>
        <v/>
      </c>
      <c r="AB26" t="str">
        <f t="shared" si="26"/>
        <v/>
      </c>
      <c r="AC26" t="str">
        <f t="shared" si="27"/>
        <v/>
      </c>
      <c r="AD26" t="str">
        <f t="shared" si="28"/>
        <v/>
      </c>
      <c r="AE26" t="str">
        <f t="shared" si="29"/>
        <v/>
      </c>
      <c r="AF26" t="str">
        <f t="shared" si="30"/>
        <v/>
      </c>
      <c r="AG26" t="str">
        <f t="shared" si="31"/>
        <v/>
      </c>
      <c r="AH26" t="str">
        <f t="shared" si="32"/>
        <v/>
      </c>
      <c r="AI26" t="str">
        <f t="shared" si="33"/>
        <v/>
      </c>
      <c r="AJ26">
        <f t="shared" si="34"/>
        <v>1</v>
      </c>
      <c r="AK26" t="str">
        <f t="shared" si="35"/>
        <v/>
      </c>
      <c r="AL26" t="str">
        <f t="shared" si="36"/>
        <v/>
      </c>
      <c r="AM26" t="str">
        <f t="shared" si="37"/>
        <v/>
      </c>
      <c r="AN26" t="str">
        <f t="shared" si="38"/>
        <v/>
      </c>
      <c r="AO26" t="str">
        <f t="shared" si="39"/>
        <v/>
      </c>
    </row>
    <row r="27" spans="1:41" s="3" customFormat="1" x14ac:dyDescent="0.25">
      <c r="A27">
        <v>26</v>
      </c>
      <c r="B27">
        <v>1</v>
      </c>
      <c r="C27" t="s">
        <v>104</v>
      </c>
      <c r="D27" s="2" t="s">
        <v>105</v>
      </c>
      <c r="E27" s="2" t="s">
        <v>24</v>
      </c>
      <c r="F27" s="2">
        <v>1</v>
      </c>
      <c r="G27" t="s">
        <v>113</v>
      </c>
      <c r="H27">
        <v>0.73</v>
      </c>
      <c r="I27" t="s">
        <v>79</v>
      </c>
      <c r="J27" t="s">
        <v>107</v>
      </c>
      <c r="K27">
        <v>0.86</v>
      </c>
      <c r="L27"/>
      <c r="M27"/>
      <c r="N27">
        <v>1</v>
      </c>
      <c r="O27">
        <v>100</v>
      </c>
      <c r="P27" t="s">
        <v>28</v>
      </c>
      <c r="Q27"/>
      <c r="R27">
        <v>0.2</v>
      </c>
      <c r="S27">
        <f t="shared" si="20"/>
        <v>9.3090909090909092E-3</v>
      </c>
      <c r="T27"/>
      <c r="U27">
        <v>1</v>
      </c>
      <c r="V27"/>
      <c r="W27">
        <f t="shared" si="21"/>
        <v>0.252417429621412</v>
      </c>
      <c r="X27">
        <f t="shared" si="22"/>
        <v>1.4828115497118363E-2</v>
      </c>
      <c r="Y27">
        <f t="shared" si="23"/>
        <v>0.2</v>
      </c>
      <c r="Z27">
        <f t="shared" si="24"/>
        <v>107.421875</v>
      </c>
      <c r="AA27" t="str">
        <f t="shared" si="25"/>
        <v/>
      </c>
      <c r="AB27" t="str">
        <f t="shared" si="26"/>
        <v/>
      </c>
      <c r="AC27" t="str">
        <f t="shared" si="27"/>
        <v/>
      </c>
      <c r="AD27" t="str">
        <f t="shared" si="28"/>
        <v/>
      </c>
      <c r="AE27" t="str">
        <f t="shared" si="29"/>
        <v/>
      </c>
      <c r="AF27" t="str">
        <f t="shared" si="30"/>
        <v/>
      </c>
      <c r="AG27">
        <f t="shared" si="31"/>
        <v>1</v>
      </c>
      <c r="AH27" t="str">
        <f t="shared" si="32"/>
        <v/>
      </c>
      <c r="AI27" t="str">
        <f t="shared" si="33"/>
        <v/>
      </c>
      <c r="AJ27" t="str">
        <f t="shared" si="34"/>
        <v/>
      </c>
      <c r="AK27" t="str">
        <f t="shared" si="35"/>
        <v/>
      </c>
      <c r="AL27" t="str">
        <f t="shared" si="36"/>
        <v/>
      </c>
      <c r="AM27" t="str">
        <f t="shared" si="37"/>
        <v/>
      </c>
      <c r="AN27" t="str">
        <f t="shared" si="38"/>
        <v/>
      </c>
      <c r="AO27" t="str">
        <f t="shared" si="39"/>
        <v/>
      </c>
    </row>
    <row r="28" spans="1:41" s="3" customFormat="1" x14ac:dyDescent="0.25">
      <c r="A28">
        <v>27</v>
      </c>
      <c r="B28">
        <v>1</v>
      </c>
      <c r="C28" t="s">
        <v>104</v>
      </c>
      <c r="D28" s="2" t="s">
        <v>105</v>
      </c>
      <c r="E28" s="2" t="s">
        <v>24</v>
      </c>
      <c r="F28" s="2">
        <v>1</v>
      </c>
      <c r="G28" t="s">
        <v>113</v>
      </c>
      <c r="H28">
        <v>0.73</v>
      </c>
      <c r="I28" t="s">
        <v>44</v>
      </c>
      <c r="J28" t="s">
        <v>107</v>
      </c>
      <c r="K28">
        <v>0.82</v>
      </c>
      <c r="L28"/>
      <c r="M28"/>
      <c r="N28">
        <v>1</v>
      </c>
      <c r="O28">
        <v>100</v>
      </c>
      <c r="P28" t="s">
        <v>28</v>
      </c>
      <c r="Q28"/>
      <c r="R28">
        <v>0</v>
      </c>
      <c r="S28">
        <f t="shared" si="20"/>
        <v>1.0101010101010102E-2</v>
      </c>
      <c r="T28"/>
      <c r="U28">
        <v>1</v>
      </c>
      <c r="V28"/>
      <c r="W28">
        <f t="shared" si="21"/>
        <v>0</v>
      </c>
      <c r="X28">
        <f t="shared" si="22"/>
        <v>1.6874390412646347E-2</v>
      </c>
      <c r="Y28">
        <f t="shared" si="23"/>
        <v>0</v>
      </c>
      <c r="Z28">
        <f t="shared" si="24"/>
        <v>98.999999999999986</v>
      </c>
      <c r="AA28" t="str">
        <f t="shared" si="25"/>
        <v/>
      </c>
      <c r="AB28" t="str">
        <f t="shared" si="26"/>
        <v/>
      </c>
      <c r="AC28" t="str">
        <f t="shared" si="27"/>
        <v/>
      </c>
      <c r="AD28" t="str">
        <f t="shared" si="28"/>
        <v/>
      </c>
      <c r="AE28">
        <f t="shared" si="29"/>
        <v>1</v>
      </c>
      <c r="AF28" t="str">
        <f t="shared" si="30"/>
        <v/>
      </c>
      <c r="AG28" t="str">
        <f t="shared" si="31"/>
        <v/>
      </c>
      <c r="AH28" t="str">
        <f t="shared" si="32"/>
        <v/>
      </c>
      <c r="AI28" t="str">
        <f t="shared" si="33"/>
        <v/>
      </c>
      <c r="AJ28" t="str">
        <f t="shared" si="34"/>
        <v/>
      </c>
      <c r="AK28" t="str">
        <f t="shared" si="35"/>
        <v/>
      </c>
      <c r="AL28" t="str">
        <f t="shared" si="36"/>
        <v/>
      </c>
      <c r="AM28" t="str">
        <f t="shared" si="37"/>
        <v/>
      </c>
      <c r="AN28" t="str">
        <f t="shared" si="38"/>
        <v/>
      </c>
      <c r="AO28" t="str">
        <f t="shared" si="39"/>
        <v/>
      </c>
    </row>
    <row r="29" spans="1:41" x14ac:dyDescent="0.25">
      <c r="A29">
        <v>28</v>
      </c>
      <c r="B29">
        <v>1</v>
      </c>
      <c r="C29" t="s">
        <v>104</v>
      </c>
      <c r="D29" s="2" t="s">
        <v>105</v>
      </c>
      <c r="E29" s="2" t="s">
        <v>24</v>
      </c>
      <c r="F29" s="2">
        <v>1</v>
      </c>
      <c r="G29" t="s">
        <v>113</v>
      </c>
      <c r="H29">
        <v>0.73</v>
      </c>
      <c r="I29" t="s">
        <v>108</v>
      </c>
      <c r="J29" t="s">
        <v>107</v>
      </c>
      <c r="K29">
        <v>0.71</v>
      </c>
      <c r="N29">
        <v>1</v>
      </c>
      <c r="O29">
        <v>100</v>
      </c>
      <c r="P29" t="s">
        <v>28</v>
      </c>
      <c r="R29">
        <v>-0.04</v>
      </c>
      <c r="S29">
        <f t="shared" si="20"/>
        <v>1.0068712727272727E-2</v>
      </c>
      <c r="U29">
        <v>1</v>
      </c>
      <c r="W29">
        <f t="shared" si="21"/>
        <v>-5.5560914698533886E-2</v>
      </c>
      <c r="X29">
        <f t="shared" si="22"/>
        <v>1.9426418536123341E-2</v>
      </c>
      <c r="Y29">
        <f t="shared" si="23"/>
        <v>-0.04</v>
      </c>
      <c r="Z29">
        <f t="shared" si="24"/>
        <v>99.317561945266277</v>
      </c>
      <c r="AA29" t="str">
        <f t="shared" si="25"/>
        <v/>
      </c>
      <c r="AB29" t="str">
        <f t="shared" si="26"/>
        <v/>
      </c>
      <c r="AC29" t="str">
        <f t="shared" si="27"/>
        <v/>
      </c>
      <c r="AD29" t="str">
        <f t="shared" si="28"/>
        <v/>
      </c>
      <c r="AE29" t="str">
        <f t="shared" si="29"/>
        <v/>
      </c>
      <c r="AF29" t="str">
        <f t="shared" si="30"/>
        <v/>
      </c>
      <c r="AG29" t="str">
        <f t="shared" si="31"/>
        <v/>
      </c>
      <c r="AH29" t="str">
        <f t="shared" si="32"/>
        <v/>
      </c>
      <c r="AI29">
        <f t="shared" si="33"/>
        <v>1</v>
      </c>
      <c r="AJ29" t="str">
        <f t="shared" si="34"/>
        <v/>
      </c>
      <c r="AK29" t="str">
        <f t="shared" si="35"/>
        <v/>
      </c>
      <c r="AL29" t="str">
        <f t="shared" si="36"/>
        <v/>
      </c>
      <c r="AM29" t="str">
        <f t="shared" si="37"/>
        <v/>
      </c>
      <c r="AN29" t="str">
        <f t="shared" si="38"/>
        <v/>
      </c>
      <c r="AO29" t="str">
        <f t="shared" si="39"/>
        <v/>
      </c>
    </row>
    <row r="30" spans="1:41" x14ac:dyDescent="0.25">
      <c r="A30">
        <v>416</v>
      </c>
      <c r="B30">
        <v>20</v>
      </c>
      <c r="C30" t="s">
        <v>146</v>
      </c>
      <c r="D30" s="2" t="s">
        <v>147</v>
      </c>
      <c r="E30" t="s">
        <v>148</v>
      </c>
      <c r="F30">
        <v>1</v>
      </c>
      <c r="G30" t="s">
        <v>111</v>
      </c>
      <c r="H30">
        <v>0.74</v>
      </c>
      <c r="I30" t="s">
        <v>95</v>
      </c>
      <c r="J30" t="s">
        <v>107</v>
      </c>
      <c r="K30">
        <v>0.9</v>
      </c>
      <c r="N30">
        <v>1</v>
      </c>
      <c r="O30">
        <v>463</v>
      </c>
      <c r="P30" t="s">
        <v>149</v>
      </c>
      <c r="R30">
        <v>-0.2</v>
      </c>
      <c r="S30">
        <f t="shared" si="20"/>
        <v>1.9948051948051946E-3</v>
      </c>
      <c r="U30">
        <v>1</v>
      </c>
      <c r="W30">
        <f t="shared" si="21"/>
        <v>-0.24507154069793594</v>
      </c>
      <c r="X30">
        <f t="shared" si="22"/>
        <v>2.9952029952029949E-3</v>
      </c>
      <c r="Y30">
        <f t="shared" si="23"/>
        <v>-0.2</v>
      </c>
      <c r="Z30">
        <f t="shared" si="24"/>
        <v>501.30208333333337</v>
      </c>
      <c r="AA30" t="str">
        <f t="shared" si="25"/>
        <v/>
      </c>
      <c r="AB30" t="str">
        <f t="shared" si="26"/>
        <v/>
      </c>
      <c r="AC30" t="str">
        <f t="shared" si="27"/>
        <v/>
      </c>
      <c r="AD30" t="str">
        <f t="shared" si="28"/>
        <v/>
      </c>
      <c r="AE30" t="str">
        <f t="shared" si="29"/>
        <v/>
      </c>
      <c r="AF30" t="str">
        <f t="shared" si="30"/>
        <v/>
      </c>
      <c r="AG30" t="str">
        <f t="shared" si="31"/>
        <v/>
      </c>
      <c r="AH30">
        <f t="shared" si="32"/>
        <v>1</v>
      </c>
      <c r="AI30" t="str">
        <f t="shared" si="33"/>
        <v/>
      </c>
      <c r="AJ30" t="str">
        <f t="shared" si="34"/>
        <v/>
      </c>
      <c r="AK30" t="str">
        <f t="shared" si="35"/>
        <v/>
      </c>
      <c r="AL30" t="str">
        <f t="shared" si="36"/>
        <v/>
      </c>
      <c r="AM30" t="str">
        <f t="shared" si="37"/>
        <v/>
      </c>
      <c r="AN30" t="str">
        <f t="shared" si="38"/>
        <v/>
      </c>
      <c r="AO30" t="str">
        <f t="shared" si="39"/>
        <v/>
      </c>
    </row>
    <row r="31" spans="1:41" x14ac:dyDescent="0.25">
      <c r="A31">
        <v>30</v>
      </c>
      <c r="B31">
        <v>1</v>
      </c>
      <c r="C31" t="s">
        <v>104</v>
      </c>
      <c r="D31" s="2" t="s">
        <v>105</v>
      </c>
      <c r="E31" s="2" t="s">
        <v>24</v>
      </c>
      <c r="F31" s="2">
        <v>1</v>
      </c>
      <c r="G31" t="s">
        <v>113</v>
      </c>
      <c r="H31">
        <v>0.73</v>
      </c>
      <c r="I31" t="s">
        <v>109</v>
      </c>
      <c r="J31" t="s">
        <v>107</v>
      </c>
      <c r="K31">
        <v>0.83</v>
      </c>
      <c r="N31">
        <v>1</v>
      </c>
      <c r="O31">
        <v>100</v>
      </c>
      <c r="P31" t="s">
        <v>28</v>
      </c>
      <c r="R31">
        <v>-0.13</v>
      </c>
      <c r="S31">
        <f t="shared" si="20"/>
        <v>9.7624809090909089E-3</v>
      </c>
      <c r="U31">
        <v>1</v>
      </c>
      <c r="W31">
        <f t="shared" si="21"/>
        <v>-0.16701015383426002</v>
      </c>
      <c r="X31">
        <f t="shared" si="22"/>
        <v>1.6112363276268211E-2</v>
      </c>
      <c r="Y31">
        <f t="shared" si="23"/>
        <v>-0.13</v>
      </c>
      <c r="Z31">
        <f t="shared" si="24"/>
        <v>102.43297880037758</v>
      </c>
      <c r="AA31" t="str">
        <f t="shared" si="25"/>
        <v/>
      </c>
      <c r="AB31" t="str">
        <f t="shared" si="26"/>
        <v/>
      </c>
      <c r="AC31" t="str">
        <f t="shared" si="27"/>
        <v/>
      </c>
      <c r="AD31" t="str">
        <f t="shared" si="28"/>
        <v/>
      </c>
      <c r="AE31" t="str">
        <f t="shared" si="29"/>
        <v/>
      </c>
      <c r="AF31" t="str">
        <f t="shared" si="30"/>
        <v/>
      </c>
      <c r="AG31" t="str">
        <f t="shared" si="31"/>
        <v/>
      </c>
      <c r="AH31" t="str">
        <f t="shared" si="32"/>
        <v/>
      </c>
      <c r="AI31" t="str">
        <f t="shared" si="33"/>
        <v/>
      </c>
      <c r="AJ31">
        <f t="shared" si="34"/>
        <v>1</v>
      </c>
      <c r="AK31" t="str">
        <f t="shared" si="35"/>
        <v/>
      </c>
      <c r="AL31" t="str">
        <f t="shared" si="36"/>
        <v/>
      </c>
      <c r="AM31" t="str">
        <f t="shared" si="37"/>
        <v/>
      </c>
      <c r="AN31" t="str">
        <f t="shared" si="38"/>
        <v/>
      </c>
      <c r="AO31" t="str">
        <f t="shared" si="39"/>
        <v/>
      </c>
    </row>
    <row r="32" spans="1:41" x14ac:dyDescent="0.25">
      <c r="A32">
        <v>31</v>
      </c>
      <c r="B32">
        <v>2</v>
      </c>
      <c r="C32" t="s">
        <v>114</v>
      </c>
      <c r="D32" t="s">
        <v>115</v>
      </c>
      <c r="E32" t="s">
        <v>116</v>
      </c>
      <c r="F32">
        <v>1</v>
      </c>
      <c r="G32" t="s">
        <v>106</v>
      </c>
      <c r="H32">
        <v>0.73</v>
      </c>
      <c r="I32" t="s">
        <v>79</v>
      </c>
      <c r="J32" t="s">
        <v>107</v>
      </c>
      <c r="K32">
        <v>0.85</v>
      </c>
      <c r="O32">
        <v>176</v>
      </c>
      <c r="P32" t="s">
        <v>28</v>
      </c>
      <c r="R32">
        <v>-0.34</v>
      </c>
      <c r="S32">
        <f t="shared" si="20"/>
        <v>4.469504914285714E-3</v>
      </c>
      <c r="U32">
        <v>1</v>
      </c>
      <c r="W32">
        <f t="shared" si="21"/>
        <v>-0.43162642396291462</v>
      </c>
      <c r="X32">
        <f t="shared" si="22"/>
        <v>7.2030699666167843E-3</v>
      </c>
      <c r="Y32">
        <f t="shared" si="23"/>
        <v>-0.34</v>
      </c>
      <c r="Z32">
        <f t="shared" si="24"/>
        <v>223.73842722573966</v>
      </c>
      <c r="AA32" t="str">
        <f t="shared" si="25"/>
        <v/>
      </c>
      <c r="AB32" t="str">
        <f t="shared" si="26"/>
        <v/>
      </c>
      <c r="AC32" t="str">
        <f t="shared" si="27"/>
        <v/>
      </c>
      <c r="AD32" t="str">
        <f t="shared" si="28"/>
        <v/>
      </c>
      <c r="AE32" t="str">
        <f t="shared" si="29"/>
        <v/>
      </c>
      <c r="AF32" t="str">
        <f t="shared" si="30"/>
        <v/>
      </c>
      <c r="AG32">
        <f t="shared" si="31"/>
        <v>1</v>
      </c>
      <c r="AH32" t="str">
        <f t="shared" si="32"/>
        <v/>
      </c>
      <c r="AI32" t="str">
        <f t="shared" si="33"/>
        <v/>
      </c>
      <c r="AJ32" t="str">
        <f t="shared" si="34"/>
        <v/>
      </c>
      <c r="AK32" t="str">
        <f t="shared" si="35"/>
        <v/>
      </c>
      <c r="AL32" t="str">
        <f t="shared" si="36"/>
        <v/>
      </c>
      <c r="AM32" t="str">
        <f t="shared" si="37"/>
        <v/>
      </c>
      <c r="AN32" t="str">
        <f t="shared" si="38"/>
        <v/>
      </c>
      <c r="AO32" t="str">
        <f t="shared" si="39"/>
        <v/>
      </c>
    </row>
    <row r="33" spans="1:41" x14ac:dyDescent="0.25">
      <c r="A33">
        <v>32</v>
      </c>
      <c r="B33">
        <v>2</v>
      </c>
      <c r="C33" t="s">
        <v>114</v>
      </c>
      <c r="D33" t="s">
        <v>115</v>
      </c>
      <c r="E33" t="s">
        <v>116</v>
      </c>
      <c r="F33">
        <v>1</v>
      </c>
      <c r="G33" t="s">
        <v>106</v>
      </c>
      <c r="H33">
        <v>0.73</v>
      </c>
      <c r="I33" t="s">
        <v>44</v>
      </c>
      <c r="J33" t="s">
        <v>107</v>
      </c>
      <c r="K33">
        <v>0.86</v>
      </c>
      <c r="O33">
        <v>176</v>
      </c>
      <c r="P33" t="s">
        <v>28</v>
      </c>
      <c r="R33">
        <v>-0.37</v>
      </c>
      <c r="S33">
        <f t="shared" si="20"/>
        <v>4.2568091999999995E-3</v>
      </c>
      <c r="U33">
        <v>1</v>
      </c>
      <c r="W33">
        <f t="shared" si="21"/>
        <v>-0.46697224479961214</v>
      </c>
      <c r="X33">
        <f t="shared" si="22"/>
        <v>6.7805179993628535E-3</v>
      </c>
      <c r="Y33">
        <f t="shared" si="23"/>
        <v>-0.37</v>
      </c>
      <c r="Z33">
        <f t="shared" si="24"/>
        <v>234.9177407340691</v>
      </c>
      <c r="AA33" t="str">
        <f t="shared" si="25"/>
        <v/>
      </c>
      <c r="AB33" t="str">
        <f t="shared" si="26"/>
        <v/>
      </c>
      <c r="AC33" t="str">
        <f t="shared" si="27"/>
        <v/>
      </c>
      <c r="AD33" t="str">
        <f t="shared" si="28"/>
        <v/>
      </c>
      <c r="AE33">
        <f t="shared" si="29"/>
        <v>1</v>
      </c>
      <c r="AF33" t="str">
        <f t="shared" si="30"/>
        <v/>
      </c>
      <c r="AG33" t="str">
        <f t="shared" si="31"/>
        <v/>
      </c>
      <c r="AH33" t="str">
        <f t="shared" si="32"/>
        <v/>
      </c>
      <c r="AI33" t="str">
        <f t="shared" si="33"/>
        <v/>
      </c>
      <c r="AJ33" t="str">
        <f t="shared" si="34"/>
        <v/>
      </c>
      <c r="AK33" t="str">
        <f t="shared" si="35"/>
        <v/>
      </c>
      <c r="AL33" t="str">
        <f t="shared" si="36"/>
        <v/>
      </c>
      <c r="AM33" t="str">
        <f t="shared" si="37"/>
        <v/>
      </c>
      <c r="AN33" t="str">
        <f t="shared" si="38"/>
        <v/>
      </c>
      <c r="AO33" t="str">
        <f t="shared" si="39"/>
        <v/>
      </c>
    </row>
    <row r="34" spans="1:41" x14ac:dyDescent="0.25">
      <c r="A34">
        <v>33</v>
      </c>
      <c r="B34">
        <v>2</v>
      </c>
      <c r="C34" t="s">
        <v>114</v>
      </c>
      <c r="D34" t="s">
        <v>115</v>
      </c>
      <c r="E34" t="s">
        <v>116</v>
      </c>
      <c r="F34">
        <v>1</v>
      </c>
      <c r="G34" t="s">
        <v>106</v>
      </c>
      <c r="H34">
        <v>0.73</v>
      </c>
      <c r="I34" t="s">
        <v>108</v>
      </c>
      <c r="J34" t="s">
        <v>107</v>
      </c>
      <c r="K34">
        <v>0.62</v>
      </c>
      <c r="O34">
        <v>176</v>
      </c>
      <c r="P34" t="s">
        <v>28</v>
      </c>
      <c r="R34">
        <v>-0.18</v>
      </c>
      <c r="S34">
        <f t="shared" si="20"/>
        <v>5.3499986285714292E-3</v>
      </c>
      <c r="U34">
        <v>1</v>
      </c>
      <c r="W34">
        <f t="shared" si="21"/>
        <v>-0.26755633004681828</v>
      </c>
      <c r="X34">
        <f t="shared" si="22"/>
        <v>1.182058910422322E-2</v>
      </c>
      <c r="Y34">
        <f t="shared" si="23"/>
        <v>-0.18</v>
      </c>
      <c r="Z34">
        <f t="shared" si="24"/>
        <v>186.91593576483265</v>
      </c>
      <c r="AA34" t="str">
        <f t="shared" si="25"/>
        <v/>
      </c>
      <c r="AB34" t="str">
        <f t="shared" si="26"/>
        <v/>
      </c>
      <c r="AC34" t="str">
        <f t="shared" si="27"/>
        <v/>
      </c>
      <c r="AD34" t="str">
        <f t="shared" si="28"/>
        <v/>
      </c>
      <c r="AE34" t="str">
        <f t="shared" si="29"/>
        <v/>
      </c>
      <c r="AF34" t="str">
        <f t="shared" si="30"/>
        <v/>
      </c>
      <c r="AG34" t="str">
        <f t="shared" si="31"/>
        <v/>
      </c>
      <c r="AH34" t="str">
        <f t="shared" si="32"/>
        <v/>
      </c>
      <c r="AI34">
        <f t="shared" si="33"/>
        <v>1</v>
      </c>
      <c r="AJ34" t="str">
        <f t="shared" si="34"/>
        <v/>
      </c>
      <c r="AK34" t="str">
        <f t="shared" si="35"/>
        <v/>
      </c>
      <c r="AL34" t="str">
        <f t="shared" si="36"/>
        <v/>
      </c>
      <c r="AM34" t="str">
        <f t="shared" si="37"/>
        <v/>
      </c>
      <c r="AN34" t="str">
        <f t="shared" si="38"/>
        <v/>
      </c>
      <c r="AO34" t="str">
        <f t="shared" si="39"/>
        <v/>
      </c>
    </row>
    <row r="35" spans="1:41" x14ac:dyDescent="0.25">
      <c r="A35">
        <v>34</v>
      </c>
      <c r="B35">
        <v>2</v>
      </c>
      <c r="C35" t="s">
        <v>114</v>
      </c>
      <c r="D35" t="s">
        <v>115</v>
      </c>
      <c r="E35" t="s">
        <v>116</v>
      </c>
      <c r="F35">
        <v>1</v>
      </c>
      <c r="G35" t="s">
        <v>106</v>
      </c>
      <c r="H35">
        <v>0.73</v>
      </c>
      <c r="I35" t="s">
        <v>109</v>
      </c>
      <c r="J35" t="s">
        <v>107</v>
      </c>
      <c r="K35">
        <v>0.9</v>
      </c>
      <c r="O35">
        <v>176</v>
      </c>
      <c r="P35" t="s">
        <v>28</v>
      </c>
      <c r="R35">
        <v>-0.24</v>
      </c>
      <c r="S35">
        <f t="shared" si="20"/>
        <v>5.0749586285714285E-3</v>
      </c>
      <c r="U35">
        <v>1</v>
      </c>
      <c r="W35">
        <f t="shared" si="21"/>
        <v>-0.29609328407904206</v>
      </c>
      <c r="X35">
        <f t="shared" si="22"/>
        <v>7.7244423570341373E-3</v>
      </c>
      <c r="Y35">
        <f t="shared" si="23"/>
        <v>-0.24</v>
      </c>
      <c r="Z35">
        <f t="shared" si="24"/>
        <v>197.04594129499225</v>
      </c>
      <c r="AA35" t="str">
        <f t="shared" si="25"/>
        <v/>
      </c>
      <c r="AB35" t="str">
        <f t="shared" si="26"/>
        <v/>
      </c>
      <c r="AC35" t="str">
        <f t="shared" si="27"/>
        <v/>
      </c>
      <c r="AD35" t="str">
        <f t="shared" si="28"/>
        <v/>
      </c>
      <c r="AE35" t="str">
        <f t="shared" si="29"/>
        <v/>
      </c>
      <c r="AF35" t="str">
        <f t="shared" si="30"/>
        <v/>
      </c>
      <c r="AG35" t="str">
        <f t="shared" si="31"/>
        <v/>
      </c>
      <c r="AH35" t="str">
        <f t="shared" si="32"/>
        <v/>
      </c>
      <c r="AI35" t="str">
        <f t="shared" si="33"/>
        <v/>
      </c>
      <c r="AJ35">
        <f t="shared" si="34"/>
        <v>1</v>
      </c>
      <c r="AK35" t="str">
        <f t="shared" si="35"/>
        <v/>
      </c>
      <c r="AL35" t="str">
        <f t="shared" si="36"/>
        <v/>
      </c>
      <c r="AM35" t="str">
        <f t="shared" si="37"/>
        <v/>
      </c>
      <c r="AN35" t="str">
        <f t="shared" si="38"/>
        <v/>
      </c>
      <c r="AO35" t="str">
        <f t="shared" si="39"/>
        <v/>
      </c>
    </row>
    <row r="36" spans="1:41" x14ac:dyDescent="0.25">
      <c r="A36">
        <v>701</v>
      </c>
      <c r="B36" t="s">
        <v>90</v>
      </c>
      <c r="C36" t="s">
        <v>91</v>
      </c>
      <c r="E36" t="s">
        <v>24</v>
      </c>
      <c r="F36">
        <v>1</v>
      </c>
      <c r="G36" t="s">
        <v>32</v>
      </c>
      <c r="H36">
        <v>0.87</v>
      </c>
      <c r="I36" s="1" t="s">
        <v>95</v>
      </c>
      <c r="J36" t="s">
        <v>91</v>
      </c>
      <c r="K36">
        <v>0.76</v>
      </c>
      <c r="L36">
        <v>1</v>
      </c>
      <c r="O36">
        <v>88</v>
      </c>
      <c r="Q36" t="s">
        <v>93</v>
      </c>
      <c r="R36">
        <v>-0.33</v>
      </c>
      <c r="S36">
        <f t="shared" si="20"/>
        <v>9.1271173563218389E-3</v>
      </c>
      <c r="T36" t="s">
        <v>94</v>
      </c>
      <c r="V36">
        <v>1</v>
      </c>
      <c r="W36">
        <f t="shared" si="21"/>
        <v>-0.40583314855320757</v>
      </c>
      <c r="X36">
        <f t="shared" si="22"/>
        <v>1.380386775003303E-2</v>
      </c>
      <c r="Y36">
        <f t="shared" si="23"/>
        <v>-0.33</v>
      </c>
      <c r="Z36">
        <f t="shared" si="24"/>
        <v>109.56361805815463</v>
      </c>
      <c r="AA36" t="str">
        <f t="shared" si="25"/>
        <v/>
      </c>
      <c r="AB36" t="str">
        <f t="shared" si="26"/>
        <v/>
      </c>
      <c r="AC36" t="str">
        <f t="shared" si="27"/>
        <v/>
      </c>
      <c r="AD36" t="str">
        <f t="shared" si="28"/>
        <v/>
      </c>
      <c r="AE36" t="str">
        <f t="shared" si="29"/>
        <v/>
      </c>
      <c r="AF36" t="str">
        <f t="shared" si="30"/>
        <v/>
      </c>
      <c r="AG36" t="str">
        <f t="shared" si="31"/>
        <v/>
      </c>
      <c r="AH36">
        <f t="shared" si="32"/>
        <v>1</v>
      </c>
      <c r="AI36" t="str">
        <f t="shared" si="33"/>
        <v/>
      </c>
      <c r="AJ36" t="str">
        <f t="shared" si="34"/>
        <v/>
      </c>
      <c r="AK36" t="str">
        <f t="shared" si="35"/>
        <v/>
      </c>
      <c r="AL36" t="str">
        <f t="shared" si="36"/>
        <v/>
      </c>
      <c r="AM36" t="str">
        <f t="shared" si="37"/>
        <v/>
      </c>
      <c r="AN36" t="str">
        <f t="shared" si="38"/>
        <v/>
      </c>
      <c r="AO36" t="str">
        <f t="shared" si="39"/>
        <v/>
      </c>
    </row>
    <row r="37" spans="1:41" x14ac:dyDescent="0.25">
      <c r="A37">
        <v>36</v>
      </c>
      <c r="B37">
        <v>2</v>
      </c>
      <c r="C37" t="s">
        <v>114</v>
      </c>
      <c r="D37" t="s">
        <v>115</v>
      </c>
      <c r="E37" t="s">
        <v>116</v>
      </c>
      <c r="F37">
        <v>1</v>
      </c>
      <c r="G37" t="s">
        <v>110</v>
      </c>
      <c r="H37">
        <v>0.79</v>
      </c>
      <c r="I37" t="s">
        <v>79</v>
      </c>
      <c r="J37" t="s">
        <v>107</v>
      </c>
      <c r="K37">
        <v>0.85</v>
      </c>
      <c r="O37">
        <v>176</v>
      </c>
      <c r="P37" t="s">
        <v>28</v>
      </c>
      <c r="R37">
        <v>-0.02</v>
      </c>
      <c r="S37">
        <f t="shared" si="20"/>
        <v>5.7097152000000007E-3</v>
      </c>
      <c r="U37">
        <v>1</v>
      </c>
      <c r="W37">
        <f t="shared" si="21"/>
        <v>-2.4406583343411326E-2</v>
      </c>
      <c r="X37">
        <f t="shared" si="22"/>
        <v>8.5029265822784816E-3</v>
      </c>
      <c r="Y37">
        <f t="shared" si="23"/>
        <v>-0.02</v>
      </c>
      <c r="Z37">
        <f t="shared" si="24"/>
        <v>175.1400840448224</v>
      </c>
      <c r="AA37" t="str">
        <f t="shared" si="25"/>
        <v/>
      </c>
      <c r="AB37" t="str">
        <f t="shared" si="26"/>
        <v/>
      </c>
      <c r="AC37" t="str">
        <f t="shared" si="27"/>
        <v/>
      </c>
      <c r="AD37" t="str">
        <f t="shared" si="28"/>
        <v/>
      </c>
      <c r="AE37" t="str">
        <f t="shared" si="29"/>
        <v/>
      </c>
      <c r="AF37" t="str">
        <f t="shared" si="30"/>
        <v/>
      </c>
      <c r="AG37">
        <f t="shared" si="31"/>
        <v>1</v>
      </c>
      <c r="AH37" t="str">
        <f t="shared" si="32"/>
        <v/>
      </c>
      <c r="AI37" t="str">
        <f t="shared" si="33"/>
        <v/>
      </c>
      <c r="AJ37" t="str">
        <f t="shared" si="34"/>
        <v/>
      </c>
      <c r="AK37" t="str">
        <f t="shared" si="35"/>
        <v/>
      </c>
      <c r="AL37" t="str">
        <f t="shared" si="36"/>
        <v/>
      </c>
      <c r="AM37" t="str">
        <f t="shared" si="37"/>
        <v/>
      </c>
      <c r="AN37" t="str">
        <f t="shared" si="38"/>
        <v/>
      </c>
      <c r="AO37" t="str">
        <f t="shared" si="39"/>
        <v/>
      </c>
    </row>
    <row r="38" spans="1:41" x14ac:dyDescent="0.25">
      <c r="A38">
        <v>37</v>
      </c>
      <c r="B38">
        <v>2</v>
      </c>
      <c r="C38" t="s">
        <v>114</v>
      </c>
      <c r="D38" t="s">
        <v>115</v>
      </c>
      <c r="E38" t="s">
        <v>116</v>
      </c>
      <c r="F38">
        <v>1</v>
      </c>
      <c r="G38" t="s">
        <v>110</v>
      </c>
      <c r="H38">
        <v>0.79</v>
      </c>
      <c r="I38" t="s">
        <v>44</v>
      </c>
      <c r="J38" t="s">
        <v>107</v>
      </c>
      <c r="K38">
        <v>0.86</v>
      </c>
      <c r="O38">
        <v>176</v>
      </c>
      <c r="P38" t="s">
        <v>28</v>
      </c>
      <c r="R38">
        <v>-0.03</v>
      </c>
      <c r="S38">
        <f t="shared" si="20"/>
        <v>5.7040046285714279E-3</v>
      </c>
      <c r="U38">
        <v>1</v>
      </c>
      <c r="W38">
        <f t="shared" si="21"/>
        <v>-3.6396404536346558E-2</v>
      </c>
      <c r="X38">
        <f t="shared" si="22"/>
        <v>8.3956500273350432E-3</v>
      </c>
      <c r="Y38">
        <f t="shared" si="23"/>
        <v>-0.03</v>
      </c>
      <c r="Z38">
        <f t="shared" si="24"/>
        <v>175.31542576087472</v>
      </c>
      <c r="AA38" t="str">
        <f t="shared" si="25"/>
        <v/>
      </c>
      <c r="AB38" t="str">
        <f t="shared" si="26"/>
        <v/>
      </c>
      <c r="AC38" t="str">
        <f t="shared" si="27"/>
        <v/>
      </c>
      <c r="AD38" t="str">
        <f t="shared" si="28"/>
        <v/>
      </c>
      <c r="AE38">
        <f t="shared" si="29"/>
        <v>1</v>
      </c>
      <c r="AF38" t="str">
        <f t="shared" si="30"/>
        <v/>
      </c>
      <c r="AG38" t="str">
        <f t="shared" si="31"/>
        <v/>
      </c>
      <c r="AH38" t="str">
        <f t="shared" si="32"/>
        <v/>
      </c>
      <c r="AI38" t="str">
        <f t="shared" si="33"/>
        <v/>
      </c>
      <c r="AJ38" t="str">
        <f t="shared" si="34"/>
        <v/>
      </c>
      <c r="AK38" t="str">
        <f t="shared" si="35"/>
        <v/>
      </c>
      <c r="AL38" t="str">
        <f t="shared" si="36"/>
        <v/>
      </c>
      <c r="AM38" t="str">
        <f t="shared" si="37"/>
        <v/>
      </c>
      <c r="AN38" t="str">
        <f t="shared" si="38"/>
        <v/>
      </c>
      <c r="AO38" t="str">
        <f t="shared" si="39"/>
        <v/>
      </c>
    </row>
    <row r="39" spans="1:41" x14ac:dyDescent="0.25">
      <c r="A39">
        <v>38</v>
      </c>
      <c r="B39">
        <v>2</v>
      </c>
      <c r="C39" t="s">
        <v>114</v>
      </c>
      <c r="D39" t="s">
        <v>115</v>
      </c>
      <c r="E39" t="s">
        <v>116</v>
      </c>
      <c r="F39">
        <v>1</v>
      </c>
      <c r="G39" t="s">
        <v>110</v>
      </c>
      <c r="H39">
        <v>0.79</v>
      </c>
      <c r="I39" t="s">
        <v>108</v>
      </c>
      <c r="J39" t="s">
        <v>107</v>
      </c>
      <c r="K39">
        <v>0.62</v>
      </c>
      <c r="O39">
        <v>176</v>
      </c>
      <c r="P39" t="s">
        <v>28</v>
      </c>
      <c r="R39">
        <v>0.02</v>
      </c>
      <c r="S39">
        <f t="shared" si="20"/>
        <v>5.7097152000000007E-3</v>
      </c>
      <c r="U39">
        <v>1</v>
      </c>
      <c r="W39">
        <f t="shared" si="21"/>
        <v>2.8577261260796554E-2</v>
      </c>
      <c r="X39">
        <f t="shared" si="22"/>
        <v>1.1657238056349531E-2</v>
      </c>
      <c r="Y39">
        <f t="shared" si="23"/>
        <v>0.02</v>
      </c>
      <c r="Z39">
        <f t="shared" si="24"/>
        <v>175.1400840448224</v>
      </c>
      <c r="AA39" t="str">
        <f t="shared" si="25"/>
        <v/>
      </c>
      <c r="AB39" t="str">
        <f t="shared" si="26"/>
        <v/>
      </c>
      <c r="AC39" t="str">
        <f t="shared" si="27"/>
        <v/>
      </c>
      <c r="AD39" t="str">
        <f t="shared" si="28"/>
        <v/>
      </c>
      <c r="AE39" t="str">
        <f t="shared" si="29"/>
        <v/>
      </c>
      <c r="AF39" t="str">
        <f t="shared" si="30"/>
        <v/>
      </c>
      <c r="AG39" t="str">
        <f t="shared" si="31"/>
        <v/>
      </c>
      <c r="AH39" t="str">
        <f t="shared" si="32"/>
        <v/>
      </c>
      <c r="AI39">
        <f t="shared" si="33"/>
        <v>1</v>
      </c>
      <c r="AJ39" t="str">
        <f t="shared" si="34"/>
        <v/>
      </c>
      <c r="AK39" t="str">
        <f t="shared" si="35"/>
        <v/>
      </c>
      <c r="AL39" t="str">
        <f t="shared" si="36"/>
        <v/>
      </c>
      <c r="AM39" t="str">
        <f t="shared" si="37"/>
        <v/>
      </c>
      <c r="AN39" t="str">
        <f t="shared" si="38"/>
        <v/>
      </c>
      <c r="AO39" t="str">
        <f t="shared" si="39"/>
        <v/>
      </c>
    </row>
    <row r="40" spans="1:41" x14ac:dyDescent="0.25">
      <c r="A40">
        <v>39</v>
      </c>
      <c r="B40">
        <v>2</v>
      </c>
      <c r="C40" t="s">
        <v>114</v>
      </c>
      <c r="D40" t="s">
        <v>115</v>
      </c>
      <c r="E40" t="s">
        <v>116</v>
      </c>
      <c r="F40">
        <v>1</v>
      </c>
      <c r="G40" t="s">
        <v>110</v>
      </c>
      <c r="H40">
        <v>0.79</v>
      </c>
      <c r="I40" t="s">
        <v>109</v>
      </c>
      <c r="J40" t="s">
        <v>107</v>
      </c>
      <c r="K40">
        <v>0.9</v>
      </c>
      <c r="O40">
        <v>176</v>
      </c>
      <c r="P40" t="s">
        <v>28</v>
      </c>
      <c r="R40">
        <v>-0.1</v>
      </c>
      <c r="S40">
        <f t="shared" si="20"/>
        <v>5.6005714285714287E-3</v>
      </c>
      <c r="U40">
        <v>1</v>
      </c>
      <c r="W40">
        <f t="shared" si="21"/>
        <v>-0.11859467782747</v>
      </c>
      <c r="X40">
        <f t="shared" si="22"/>
        <v>7.8770343580470154E-3</v>
      </c>
      <c r="Y40">
        <f t="shared" si="23"/>
        <v>-0.1</v>
      </c>
      <c r="Z40">
        <f t="shared" si="24"/>
        <v>178.55320885623917</v>
      </c>
      <c r="AA40" t="str">
        <f t="shared" si="25"/>
        <v/>
      </c>
      <c r="AB40" t="str">
        <f t="shared" si="26"/>
        <v/>
      </c>
      <c r="AC40" t="str">
        <f t="shared" si="27"/>
        <v/>
      </c>
      <c r="AD40" t="str">
        <f t="shared" si="28"/>
        <v/>
      </c>
      <c r="AE40" t="str">
        <f t="shared" si="29"/>
        <v/>
      </c>
      <c r="AF40" t="str">
        <f t="shared" si="30"/>
        <v/>
      </c>
      <c r="AG40" t="str">
        <f t="shared" si="31"/>
        <v/>
      </c>
      <c r="AH40" t="str">
        <f t="shared" si="32"/>
        <v/>
      </c>
      <c r="AI40" t="str">
        <f t="shared" si="33"/>
        <v/>
      </c>
      <c r="AJ40">
        <f t="shared" si="34"/>
        <v>1</v>
      </c>
      <c r="AK40" t="str">
        <f t="shared" si="35"/>
        <v/>
      </c>
      <c r="AL40" t="str">
        <f t="shared" si="36"/>
        <v/>
      </c>
      <c r="AM40" t="str">
        <f t="shared" si="37"/>
        <v/>
      </c>
      <c r="AN40" t="str">
        <f t="shared" si="38"/>
        <v/>
      </c>
      <c r="AO40" t="str">
        <f t="shared" si="39"/>
        <v/>
      </c>
    </row>
    <row r="41" spans="1:41" x14ac:dyDescent="0.25">
      <c r="A41">
        <v>24</v>
      </c>
      <c r="B41">
        <v>1</v>
      </c>
      <c r="C41" t="s">
        <v>104</v>
      </c>
      <c r="D41" s="2" t="s">
        <v>105</v>
      </c>
      <c r="E41" s="2" t="s">
        <v>24</v>
      </c>
      <c r="F41" s="2">
        <v>1</v>
      </c>
      <c r="G41" t="s">
        <v>112</v>
      </c>
      <c r="H41">
        <v>0.78</v>
      </c>
      <c r="I41" t="s">
        <v>95</v>
      </c>
      <c r="J41" t="s">
        <v>107</v>
      </c>
      <c r="K41">
        <v>0.82</v>
      </c>
      <c r="N41">
        <v>1</v>
      </c>
      <c r="O41">
        <v>100</v>
      </c>
      <c r="P41" t="s">
        <v>28</v>
      </c>
      <c r="R41">
        <v>-0.26</v>
      </c>
      <c r="S41">
        <f t="shared" si="20"/>
        <v>8.7815127272727264E-3</v>
      </c>
      <c r="U41">
        <v>1</v>
      </c>
      <c r="W41">
        <f t="shared" si="21"/>
        <v>-0.32510161013223099</v>
      </c>
      <c r="X41">
        <f t="shared" si="22"/>
        <v>1.3729694695548354E-2</v>
      </c>
      <c r="Y41">
        <f t="shared" si="23"/>
        <v>-0.26</v>
      </c>
      <c r="Z41">
        <f t="shared" si="24"/>
        <v>113.87559650107914</v>
      </c>
      <c r="AA41" t="str">
        <f t="shared" si="25"/>
        <v/>
      </c>
      <c r="AB41" t="str">
        <f t="shared" si="26"/>
        <v/>
      </c>
      <c r="AC41" t="str">
        <f t="shared" si="27"/>
        <v/>
      </c>
      <c r="AD41" t="str">
        <f t="shared" si="28"/>
        <v/>
      </c>
      <c r="AE41" t="str">
        <f t="shared" si="29"/>
        <v/>
      </c>
      <c r="AF41" t="str">
        <f t="shared" si="30"/>
        <v/>
      </c>
      <c r="AG41" t="str">
        <f t="shared" si="31"/>
        <v/>
      </c>
      <c r="AH41">
        <f t="shared" si="32"/>
        <v>1</v>
      </c>
      <c r="AI41" t="str">
        <f t="shared" si="33"/>
        <v/>
      </c>
      <c r="AJ41" t="str">
        <f t="shared" si="34"/>
        <v/>
      </c>
      <c r="AK41" t="str">
        <f t="shared" si="35"/>
        <v/>
      </c>
      <c r="AL41" t="str">
        <f t="shared" si="36"/>
        <v/>
      </c>
      <c r="AM41" t="str">
        <f t="shared" si="37"/>
        <v/>
      </c>
      <c r="AN41" t="str">
        <f t="shared" si="38"/>
        <v/>
      </c>
      <c r="AO41" t="str">
        <f t="shared" si="39"/>
        <v/>
      </c>
    </row>
    <row r="42" spans="1:41" x14ac:dyDescent="0.25">
      <c r="A42">
        <v>41</v>
      </c>
      <c r="B42">
        <v>2</v>
      </c>
      <c r="C42" t="s">
        <v>114</v>
      </c>
      <c r="D42" t="s">
        <v>115</v>
      </c>
      <c r="E42" t="s">
        <v>116</v>
      </c>
      <c r="F42">
        <v>1</v>
      </c>
      <c r="G42" t="s">
        <v>6</v>
      </c>
      <c r="H42">
        <v>0.77</v>
      </c>
      <c r="I42" t="s">
        <v>79</v>
      </c>
      <c r="J42" t="s">
        <v>107</v>
      </c>
      <c r="K42">
        <v>0.85</v>
      </c>
      <c r="O42">
        <v>176</v>
      </c>
      <c r="P42" t="s">
        <v>28</v>
      </c>
      <c r="R42">
        <v>0.24</v>
      </c>
      <c r="S42">
        <f t="shared" si="20"/>
        <v>5.0749586285714285E-3</v>
      </c>
      <c r="U42">
        <v>1</v>
      </c>
      <c r="W42">
        <f t="shared" si="21"/>
        <v>0.29665824029600679</v>
      </c>
      <c r="X42">
        <f t="shared" si="22"/>
        <v>7.753947484448325E-3</v>
      </c>
      <c r="Y42">
        <f t="shared" si="23"/>
        <v>0.24</v>
      </c>
      <c r="Z42">
        <f t="shared" si="24"/>
        <v>197.04594129499225</v>
      </c>
      <c r="AA42" t="str">
        <f t="shared" si="25"/>
        <v/>
      </c>
      <c r="AB42" t="str">
        <f t="shared" si="26"/>
        <v/>
      </c>
      <c r="AC42" t="str">
        <f t="shared" si="27"/>
        <v/>
      </c>
      <c r="AD42" t="str">
        <f t="shared" si="28"/>
        <v/>
      </c>
      <c r="AE42" t="str">
        <f t="shared" si="29"/>
        <v/>
      </c>
      <c r="AF42" t="str">
        <f t="shared" si="30"/>
        <v/>
      </c>
      <c r="AG42">
        <f t="shared" si="31"/>
        <v>1</v>
      </c>
      <c r="AH42" t="str">
        <f t="shared" si="32"/>
        <v/>
      </c>
      <c r="AI42" t="str">
        <f t="shared" si="33"/>
        <v/>
      </c>
      <c r="AJ42" t="str">
        <f t="shared" si="34"/>
        <v/>
      </c>
      <c r="AK42" t="str">
        <f t="shared" si="35"/>
        <v/>
      </c>
      <c r="AL42" t="str">
        <f t="shared" si="36"/>
        <v/>
      </c>
      <c r="AM42" t="str">
        <f t="shared" si="37"/>
        <v/>
      </c>
      <c r="AN42" t="str">
        <f t="shared" si="38"/>
        <v/>
      </c>
      <c r="AO42" t="str">
        <f t="shared" si="39"/>
        <v/>
      </c>
    </row>
    <row r="43" spans="1:41" x14ac:dyDescent="0.25">
      <c r="A43">
        <v>42</v>
      </c>
      <c r="B43">
        <v>2</v>
      </c>
      <c r="C43" t="s">
        <v>114</v>
      </c>
      <c r="D43" t="s">
        <v>115</v>
      </c>
      <c r="E43" t="s">
        <v>116</v>
      </c>
      <c r="F43">
        <v>1</v>
      </c>
      <c r="G43" t="s">
        <v>6</v>
      </c>
      <c r="H43">
        <v>0.77</v>
      </c>
      <c r="I43" t="s">
        <v>44</v>
      </c>
      <c r="J43" t="s">
        <v>107</v>
      </c>
      <c r="K43">
        <v>0.86</v>
      </c>
      <c r="O43">
        <v>176</v>
      </c>
      <c r="P43" t="s">
        <v>28</v>
      </c>
      <c r="R43">
        <v>0.11</v>
      </c>
      <c r="S43">
        <f t="shared" si="20"/>
        <v>5.5768366285714292E-3</v>
      </c>
      <c r="U43">
        <v>1</v>
      </c>
      <c r="W43">
        <f t="shared" si="21"/>
        <v>0.13517553495055765</v>
      </c>
      <c r="X43">
        <f t="shared" si="22"/>
        <v>8.4216802001984732E-3</v>
      </c>
      <c r="Y43">
        <f t="shared" si="23"/>
        <v>0.11</v>
      </c>
      <c r="Z43">
        <f t="shared" si="24"/>
        <v>179.31312437534351</v>
      </c>
      <c r="AA43" t="str">
        <f t="shared" si="25"/>
        <v/>
      </c>
      <c r="AB43" t="str">
        <f t="shared" si="26"/>
        <v/>
      </c>
      <c r="AC43" t="str">
        <f t="shared" si="27"/>
        <v/>
      </c>
      <c r="AD43" t="str">
        <f t="shared" si="28"/>
        <v/>
      </c>
      <c r="AE43">
        <f t="shared" si="29"/>
        <v>1</v>
      </c>
      <c r="AF43" t="str">
        <f t="shared" si="30"/>
        <v/>
      </c>
      <c r="AG43" t="str">
        <f t="shared" si="31"/>
        <v/>
      </c>
      <c r="AH43" t="str">
        <f t="shared" si="32"/>
        <v/>
      </c>
      <c r="AI43" t="str">
        <f t="shared" si="33"/>
        <v/>
      </c>
      <c r="AJ43" t="str">
        <f t="shared" si="34"/>
        <v/>
      </c>
      <c r="AK43" t="str">
        <f t="shared" si="35"/>
        <v/>
      </c>
      <c r="AL43" t="str">
        <f t="shared" si="36"/>
        <v/>
      </c>
      <c r="AM43" t="str">
        <f t="shared" si="37"/>
        <v/>
      </c>
      <c r="AN43" t="str">
        <f t="shared" si="38"/>
        <v/>
      </c>
      <c r="AO43" t="str">
        <f t="shared" si="39"/>
        <v/>
      </c>
    </row>
    <row r="44" spans="1:41" x14ac:dyDescent="0.25">
      <c r="A44">
        <v>43</v>
      </c>
      <c r="B44">
        <v>2</v>
      </c>
      <c r="C44" t="s">
        <v>114</v>
      </c>
      <c r="D44" t="s">
        <v>115</v>
      </c>
      <c r="E44" t="s">
        <v>116</v>
      </c>
      <c r="F44">
        <v>1</v>
      </c>
      <c r="G44" t="s">
        <v>6</v>
      </c>
      <c r="H44">
        <v>0.77</v>
      </c>
      <c r="I44" t="s">
        <v>108</v>
      </c>
      <c r="J44" t="s">
        <v>107</v>
      </c>
      <c r="K44">
        <v>0.62</v>
      </c>
      <c r="O44">
        <v>176</v>
      </c>
      <c r="P44" t="s">
        <v>28</v>
      </c>
      <c r="R44">
        <v>0.16</v>
      </c>
      <c r="S44">
        <f t="shared" si="20"/>
        <v>5.4254592000000006E-3</v>
      </c>
      <c r="U44">
        <v>1</v>
      </c>
      <c r="W44">
        <f t="shared" si="21"/>
        <v>0.23156812293422305</v>
      </c>
      <c r="X44">
        <f t="shared" si="22"/>
        <v>1.1364598240469209E-2</v>
      </c>
      <c r="Y44">
        <f t="shared" si="23"/>
        <v>0.16</v>
      </c>
      <c r="Z44">
        <f t="shared" si="24"/>
        <v>184.31619576090441</v>
      </c>
      <c r="AA44" t="str">
        <f t="shared" si="25"/>
        <v/>
      </c>
      <c r="AB44" t="str">
        <f t="shared" si="26"/>
        <v/>
      </c>
      <c r="AC44" t="str">
        <f t="shared" si="27"/>
        <v/>
      </c>
      <c r="AD44" t="str">
        <f t="shared" si="28"/>
        <v/>
      </c>
      <c r="AE44" t="str">
        <f t="shared" si="29"/>
        <v/>
      </c>
      <c r="AF44" t="str">
        <f t="shared" si="30"/>
        <v/>
      </c>
      <c r="AG44" t="str">
        <f t="shared" si="31"/>
        <v/>
      </c>
      <c r="AH44" t="str">
        <f t="shared" si="32"/>
        <v/>
      </c>
      <c r="AI44">
        <f t="shared" si="33"/>
        <v>1</v>
      </c>
      <c r="AJ44" t="str">
        <f t="shared" si="34"/>
        <v/>
      </c>
      <c r="AK44" t="str">
        <f t="shared" si="35"/>
        <v/>
      </c>
      <c r="AL44" t="str">
        <f t="shared" si="36"/>
        <v/>
      </c>
      <c r="AM44" t="str">
        <f t="shared" si="37"/>
        <v/>
      </c>
      <c r="AN44" t="str">
        <f t="shared" si="38"/>
        <v/>
      </c>
      <c r="AO44" t="str">
        <f t="shared" si="39"/>
        <v/>
      </c>
    </row>
    <row r="45" spans="1:41" x14ac:dyDescent="0.25">
      <c r="A45">
        <v>44</v>
      </c>
      <c r="B45">
        <v>2</v>
      </c>
      <c r="C45" t="s">
        <v>114</v>
      </c>
      <c r="D45" t="s">
        <v>115</v>
      </c>
      <c r="E45" t="s">
        <v>116</v>
      </c>
      <c r="F45">
        <v>1</v>
      </c>
      <c r="G45" t="s">
        <v>6</v>
      </c>
      <c r="H45">
        <v>0.77</v>
      </c>
      <c r="I45" t="s">
        <v>109</v>
      </c>
      <c r="J45" t="s">
        <v>107</v>
      </c>
      <c r="K45">
        <v>0.9</v>
      </c>
      <c r="O45">
        <v>176</v>
      </c>
      <c r="P45" t="s">
        <v>28</v>
      </c>
      <c r="R45">
        <v>0</v>
      </c>
      <c r="S45">
        <f t="shared" si="20"/>
        <v>5.7142857142857143E-3</v>
      </c>
      <c r="U45">
        <v>1</v>
      </c>
      <c r="W45">
        <f t="shared" si="21"/>
        <v>0</v>
      </c>
      <c r="X45">
        <f t="shared" si="22"/>
        <v>8.2457225314368169E-3</v>
      </c>
      <c r="Y45">
        <f t="shared" si="23"/>
        <v>0</v>
      </c>
      <c r="Z45">
        <f t="shared" si="24"/>
        <v>175</v>
      </c>
      <c r="AA45" t="str">
        <f t="shared" si="25"/>
        <v/>
      </c>
      <c r="AB45" t="str">
        <f t="shared" si="26"/>
        <v/>
      </c>
      <c r="AC45" t="str">
        <f t="shared" si="27"/>
        <v/>
      </c>
      <c r="AD45" t="str">
        <f t="shared" si="28"/>
        <v/>
      </c>
      <c r="AE45" t="str">
        <f t="shared" si="29"/>
        <v/>
      </c>
      <c r="AF45" t="str">
        <f t="shared" si="30"/>
        <v/>
      </c>
      <c r="AG45" t="str">
        <f t="shared" si="31"/>
        <v/>
      </c>
      <c r="AH45" t="str">
        <f t="shared" si="32"/>
        <v/>
      </c>
      <c r="AI45" t="str">
        <f t="shared" si="33"/>
        <v/>
      </c>
      <c r="AJ45">
        <f t="shared" si="34"/>
        <v>1</v>
      </c>
      <c r="AK45" t="str">
        <f t="shared" si="35"/>
        <v/>
      </c>
      <c r="AL45" t="str">
        <f t="shared" si="36"/>
        <v/>
      </c>
      <c r="AM45" t="str">
        <f t="shared" si="37"/>
        <v/>
      </c>
      <c r="AN45" t="str">
        <f t="shared" si="38"/>
        <v/>
      </c>
      <c r="AO45" t="str">
        <f t="shared" si="39"/>
        <v/>
      </c>
    </row>
    <row r="46" spans="1:41" x14ac:dyDescent="0.25">
      <c r="A46">
        <v>55</v>
      </c>
      <c r="B46">
        <v>2</v>
      </c>
      <c r="C46" t="s">
        <v>114</v>
      </c>
      <c r="D46" t="s">
        <v>115</v>
      </c>
      <c r="E46" t="s">
        <v>116</v>
      </c>
      <c r="F46">
        <v>1</v>
      </c>
      <c r="G46" t="s">
        <v>112</v>
      </c>
      <c r="H46">
        <v>0.77</v>
      </c>
      <c r="I46" t="s">
        <v>95</v>
      </c>
      <c r="J46" t="s">
        <v>107</v>
      </c>
      <c r="K46">
        <v>0.9</v>
      </c>
      <c r="O46">
        <v>176</v>
      </c>
      <c r="P46" t="s">
        <v>28</v>
      </c>
      <c r="R46">
        <v>-0.24</v>
      </c>
      <c r="S46">
        <f t="shared" si="20"/>
        <v>5.0749586285714285E-3</v>
      </c>
      <c r="U46">
        <v>1</v>
      </c>
      <c r="W46">
        <f t="shared" si="21"/>
        <v>-0.28829998806257884</v>
      </c>
      <c r="X46">
        <f t="shared" si="22"/>
        <v>7.3231726242011953E-3</v>
      </c>
      <c r="Y46">
        <f t="shared" si="23"/>
        <v>-0.24</v>
      </c>
      <c r="Z46">
        <f t="shared" si="24"/>
        <v>197.04594129499225</v>
      </c>
      <c r="AA46" t="str">
        <f t="shared" si="25"/>
        <v/>
      </c>
      <c r="AB46" t="str">
        <f t="shared" si="26"/>
        <v/>
      </c>
      <c r="AC46" t="str">
        <f t="shared" si="27"/>
        <v/>
      </c>
      <c r="AD46" t="str">
        <f t="shared" si="28"/>
        <v/>
      </c>
      <c r="AE46" t="str">
        <f t="shared" si="29"/>
        <v/>
      </c>
      <c r="AF46" t="str">
        <f t="shared" si="30"/>
        <v/>
      </c>
      <c r="AG46" t="str">
        <f t="shared" si="31"/>
        <v/>
      </c>
      <c r="AH46">
        <f t="shared" si="32"/>
        <v>1</v>
      </c>
      <c r="AI46" t="str">
        <f t="shared" si="33"/>
        <v/>
      </c>
      <c r="AJ46" t="str">
        <f t="shared" si="34"/>
        <v/>
      </c>
      <c r="AK46" t="str">
        <f t="shared" si="35"/>
        <v/>
      </c>
      <c r="AL46" t="str">
        <f t="shared" si="36"/>
        <v/>
      </c>
      <c r="AM46" t="str">
        <f t="shared" si="37"/>
        <v/>
      </c>
      <c r="AN46" t="str">
        <f t="shared" si="38"/>
        <v/>
      </c>
      <c r="AO46" t="str">
        <f t="shared" si="39"/>
        <v/>
      </c>
    </row>
    <row r="47" spans="1:41" x14ac:dyDescent="0.25">
      <c r="A47">
        <v>46</v>
      </c>
      <c r="B47">
        <v>2</v>
      </c>
      <c r="C47" t="s">
        <v>114</v>
      </c>
      <c r="D47" t="s">
        <v>115</v>
      </c>
      <c r="E47" t="s">
        <v>116</v>
      </c>
      <c r="F47">
        <v>1</v>
      </c>
      <c r="G47" t="s">
        <v>111</v>
      </c>
      <c r="H47">
        <v>0.8</v>
      </c>
      <c r="I47" t="s">
        <v>79</v>
      </c>
      <c r="J47" t="s">
        <v>107</v>
      </c>
      <c r="K47">
        <v>0.85</v>
      </c>
      <c r="O47">
        <v>176</v>
      </c>
      <c r="P47" t="s">
        <v>28</v>
      </c>
      <c r="R47">
        <v>-0.14000000000000001</v>
      </c>
      <c r="S47">
        <f t="shared" si="20"/>
        <v>5.492480914285715E-3</v>
      </c>
      <c r="U47">
        <v>1</v>
      </c>
      <c r="W47">
        <f t="shared" si="21"/>
        <v>-0.1697749375254331</v>
      </c>
      <c r="X47">
        <f t="shared" si="22"/>
        <v>8.0771778151260513E-3</v>
      </c>
      <c r="Y47">
        <f t="shared" si="23"/>
        <v>-0.14000000000000001</v>
      </c>
      <c r="Z47">
        <f t="shared" si="24"/>
        <v>182.06708691495706</v>
      </c>
      <c r="AA47" t="str">
        <f t="shared" si="25"/>
        <v/>
      </c>
      <c r="AB47" t="str">
        <f t="shared" si="26"/>
        <v/>
      </c>
      <c r="AC47" t="str">
        <f t="shared" si="27"/>
        <v/>
      </c>
      <c r="AD47" t="str">
        <f t="shared" si="28"/>
        <v/>
      </c>
      <c r="AE47" t="str">
        <f t="shared" si="29"/>
        <v/>
      </c>
      <c r="AF47" t="str">
        <f t="shared" si="30"/>
        <v/>
      </c>
      <c r="AG47">
        <f t="shared" si="31"/>
        <v>1</v>
      </c>
      <c r="AH47" t="str">
        <f t="shared" si="32"/>
        <v/>
      </c>
      <c r="AI47" t="str">
        <f t="shared" si="33"/>
        <v/>
      </c>
      <c r="AJ47" t="str">
        <f t="shared" si="34"/>
        <v/>
      </c>
      <c r="AK47" t="str">
        <f t="shared" si="35"/>
        <v/>
      </c>
      <c r="AL47" t="str">
        <f t="shared" si="36"/>
        <v/>
      </c>
      <c r="AM47" t="str">
        <f t="shared" si="37"/>
        <v/>
      </c>
      <c r="AN47" t="str">
        <f t="shared" si="38"/>
        <v/>
      </c>
      <c r="AO47" t="str">
        <f t="shared" si="39"/>
        <v/>
      </c>
    </row>
    <row r="48" spans="1:41" x14ac:dyDescent="0.25">
      <c r="A48">
        <v>47</v>
      </c>
      <c r="B48">
        <v>2</v>
      </c>
      <c r="C48" t="s">
        <v>114</v>
      </c>
      <c r="D48" t="s">
        <v>115</v>
      </c>
      <c r="E48" t="s">
        <v>116</v>
      </c>
      <c r="F48">
        <v>1</v>
      </c>
      <c r="G48" t="s">
        <v>111</v>
      </c>
      <c r="H48">
        <v>0.8</v>
      </c>
      <c r="I48" t="s">
        <v>44</v>
      </c>
      <c r="J48" t="s">
        <v>107</v>
      </c>
      <c r="K48">
        <v>0.86</v>
      </c>
      <c r="O48">
        <v>176</v>
      </c>
      <c r="P48" t="s">
        <v>28</v>
      </c>
      <c r="R48">
        <v>-0.04</v>
      </c>
      <c r="S48">
        <f t="shared" si="20"/>
        <v>5.6960146285714277E-3</v>
      </c>
      <c r="U48">
        <v>1</v>
      </c>
      <c r="W48">
        <f t="shared" si="21"/>
        <v>-4.8224282217041212E-2</v>
      </c>
      <c r="X48">
        <f t="shared" si="22"/>
        <v>8.2790910299003311E-3</v>
      </c>
      <c r="Y48">
        <f t="shared" si="23"/>
        <v>-0.04</v>
      </c>
      <c r="Z48">
        <f t="shared" si="24"/>
        <v>175.56134687294545</v>
      </c>
      <c r="AA48" t="str">
        <f t="shared" si="25"/>
        <v/>
      </c>
      <c r="AB48" t="str">
        <f t="shared" si="26"/>
        <v/>
      </c>
      <c r="AC48" t="str">
        <f t="shared" si="27"/>
        <v/>
      </c>
      <c r="AD48" t="str">
        <f t="shared" si="28"/>
        <v/>
      </c>
      <c r="AE48">
        <f t="shared" si="29"/>
        <v>1</v>
      </c>
      <c r="AF48" t="str">
        <f t="shared" si="30"/>
        <v/>
      </c>
      <c r="AG48" t="str">
        <f t="shared" si="31"/>
        <v/>
      </c>
      <c r="AH48" t="str">
        <f t="shared" si="32"/>
        <v/>
      </c>
      <c r="AI48" t="str">
        <f t="shared" si="33"/>
        <v/>
      </c>
      <c r="AJ48" t="str">
        <f t="shared" si="34"/>
        <v/>
      </c>
      <c r="AK48" t="str">
        <f t="shared" si="35"/>
        <v/>
      </c>
      <c r="AL48" t="str">
        <f t="shared" si="36"/>
        <v/>
      </c>
      <c r="AM48" t="str">
        <f t="shared" si="37"/>
        <v/>
      </c>
      <c r="AN48" t="str">
        <f t="shared" si="38"/>
        <v/>
      </c>
      <c r="AO48" t="str">
        <f t="shared" si="39"/>
        <v/>
      </c>
    </row>
    <row r="49" spans="1:41" x14ac:dyDescent="0.25">
      <c r="A49">
        <v>48</v>
      </c>
      <c r="B49">
        <v>2</v>
      </c>
      <c r="C49" t="s">
        <v>114</v>
      </c>
      <c r="D49" t="s">
        <v>115</v>
      </c>
      <c r="E49" t="s">
        <v>116</v>
      </c>
      <c r="F49">
        <v>1</v>
      </c>
      <c r="G49" t="s">
        <v>111</v>
      </c>
      <c r="H49">
        <v>0.8</v>
      </c>
      <c r="I49" t="s">
        <v>108</v>
      </c>
      <c r="J49" t="s">
        <v>107</v>
      </c>
      <c r="K49">
        <v>0.62</v>
      </c>
      <c r="O49">
        <v>176</v>
      </c>
      <c r="P49" t="s">
        <v>28</v>
      </c>
      <c r="R49">
        <v>-0.13</v>
      </c>
      <c r="S49">
        <f t="shared" si="20"/>
        <v>5.5227749142857142E-3</v>
      </c>
      <c r="U49">
        <v>1</v>
      </c>
      <c r="W49">
        <f t="shared" si="21"/>
        <v>-0.18458759613029607</v>
      </c>
      <c r="X49">
        <f t="shared" si="22"/>
        <v>1.1134626843317973E-2</v>
      </c>
      <c r="Y49">
        <f t="shared" si="23"/>
        <v>-0.13</v>
      </c>
      <c r="Z49">
        <f t="shared" si="24"/>
        <v>181.06839686935433</v>
      </c>
      <c r="AA49" t="str">
        <f t="shared" si="25"/>
        <v/>
      </c>
      <c r="AB49" t="str">
        <f t="shared" si="26"/>
        <v/>
      </c>
      <c r="AC49" t="str">
        <f t="shared" si="27"/>
        <v/>
      </c>
      <c r="AD49" t="str">
        <f t="shared" si="28"/>
        <v/>
      </c>
      <c r="AE49" t="str">
        <f t="shared" si="29"/>
        <v/>
      </c>
      <c r="AF49" t="str">
        <f t="shared" si="30"/>
        <v/>
      </c>
      <c r="AG49" t="str">
        <f t="shared" si="31"/>
        <v/>
      </c>
      <c r="AH49" t="str">
        <f t="shared" si="32"/>
        <v/>
      </c>
      <c r="AI49">
        <f t="shared" si="33"/>
        <v>1</v>
      </c>
      <c r="AJ49" t="str">
        <f t="shared" si="34"/>
        <v/>
      </c>
      <c r="AK49" t="str">
        <f t="shared" si="35"/>
        <v/>
      </c>
      <c r="AL49" t="str">
        <f t="shared" si="36"/>
        <v/>
      </c>
      <c r="AM49" t="str">
        <f t="shared" si="37"/>
        <v/>
      </c>
      <c r="AN49" t="str">
        <f t="shared" si="38"/>
        <v/>
      </c>
      <c r="AO49" t="str">
        <f t="shared" si="39"/>
        <v/>
      </c>
    </row>
    <row r="50" spans="1:41" x14ac:dyDescent="0.25">
      <c r="A50">
        <v>49</v>
      </c>
      <c r="B50">
        <v>2</v>
      </c>
      <c r="C50" t="s">
        <v>114</v>
      </c>
      <c r="D50" t="s">
        <v>115</v>
      </c>
      <c r="E50" t="s">
        <v>116</v>
      </c>
      <c r="F50">
        <v>1</v>
      </c>
      <c r="G50" t="s">
        <v>111</v>
      </c>
      <c r="H50">
        <v>0.8</v>
      </c>
      <c r="I50" t="s">
        <v>109</v>
      </c>
      <c r="J50" t="s">
        <v>107</v>
      </c>
      <c r="K50">
        <v>0.9</v>
      </c>
      <c r="O50">
        <v>176</v>
      </c>
      <c r="P50" t="s">
        <v>28</v>
      </c>
      <c r="R50">
        <v>-0.27</v>
      </c>
      <c r="S50">
        <f t="shared" si="20"/>
        <v>4.9115109142857149E-3</v>
      </c>
      <c r="U50">
        <v>1</v>
      </c>
      <c r="W50">
        <f t="shared" si="21"/>
        <v>-0.31819805153394637</v>
      </c>
      <c r="X50">
        <f t="shared" si="22"/>
        <v>6.8215429365079362E-3</v>
      </c>
      <c r="Y50">
        <f t="shared" si="23"/>
        <v>-0.27</v>
      </c>
      <c r="Z50">
        <f t="shared" si="24"/>
        <v>203.60333458516416</v>
      </c>
      <c r="AA50" t="str">
        <f t="shared" si="25"/>
        <v/>
      </c>
      <c r="AB50" t="str">
        <f t="shared" si="26"/>
        <v/>
      </c>
      <c r="AC50" t="str">
        <f t="shared" si="27"/>
        <v/>
      </c>
      <c r="AD50" t="str">
        <f t="shared" si="28"/>
        <v/>
      </c>
      <c r="AE50" t="str">
        <f t="shared" si="29"/>
        <v/>
      </c>
      <c r="AF50" t="str">
        <f t="shared" si="30"/>
        <v/>
      </c>
      <c r="AG50" t="str">
        <f t="shared" si="31"/>
        <v/>
      </c>
      <c r="AH50" t="str">
        <f t="shared" si="32"/>
        <v/>
      </c>
      <c r="AI50" t="str">
        <f t="shared" si="33"/>
        <v/>
      </c>
      <c r="AJ50">
        <f t="shared" si="34"/>
        <v>1</v>
      </c>
      <c r="AK50" t="str">
        <f t="shared" si="35"/>
        <v/>
      </c>
      <c r="AL50" t="str">
        <f t="shared" si="36"/>
        <v/>
      </c>
      <c r="AM50" t="str">
        <f t="shared" si="37"/>
        <v/>
      </c>
      <c r="AN50" t="str">
        <f t="shared" si="38"/>
        <v/>
      </c>
      <c r="AO50" t="str">
        <f t="shared" si="39"/>
        <v/>
      </c>
    </row>
    <row r="51" spans="1:41" x14ac:dyDescent="0.25">
      <c r="A51">
        <v>85</v>
      </c>
      <c r="B51">
        <v>2</v>
      </c>
      <c r="C51" t="s">
        <v>114</v>
      </c>
      <c r="D51" t="s">
        <v>115</v>
      </c>
      <c r="E51" t="s">
        <v>24</v>
      </c>
      <c r="F51">
        <v>1</v>
      </c>
      <c r="G51" t="s">
        <v>112</v>
      </c>
      <c r="H51">
        <v>0.77</v>
      </c>
      <c r="I51" t="s">
        <v>95</v>
      </c>
      <c r="J51" t="s">
        <v>107</v>
      </c>
      <c r="K51">
        <v>0.95</v>
      </c>
      <c r="O51">
        <v>366</v>
      </c>
      <c r="P51" t="s">
        <v>28</v>
      </c>
      <c r="R51">
        <v>-0.49</v>
      </c>
      <c r="S51">
        <f t="shared" si="20"/>
        <v>1.5820493424657535E-3</v>
      </c>
      <c r="U51">
        <v>1</v>
      </c>
      <c r="W51">
        <f t="shared" si="21"/>
        <v>-0.57291331374979437</v>
      </c>
      <c r="X51">
        <f t="shared" si="22"/>
        <v>2.1627468796524317E-3</v>
      </c>
      <c r="Y51">
        <f t="shared" si="23"/>
        <v>-0.49</v>
      </c>
      <c r="Z51">
        <f t="shared" si="24"/>
        <v>632.09153669089619</v>
      </c>
      <c r="AA51" t="str">
        <f t="shared" si="25"/>
        <v/>
      </c>
      <c r="AB51" t="str">
        <f t="shared" si="26"/>
        <v/>
      </c>
      <c r="AC51" t="str">
        <f t="shared" si="27"/>
        <v/>
      </c>
      <c r="AD51" t="str">
        <f t="shared" si="28"/>
        <v/>
      </c>
      <c r="AE51" t="str">
        <f t="shared" si="29"/>
        <v/>
      </c>
      <c r="AF51" t="str">
        <f t="shared" si="30"/>
        <v/>
      </c>
      <c r="AG51" t="str">
        <f t="shared" si="31"/>
        <v/>
      </c>
      <c r="AH51">
        <f t="shared" si="32"/>
        <v>1</v>
      </c>
      <c r="AI51" t="str">
        <f t="shared" si="33"/>
        <v/>
      </c>
      <c r="AJ51" t="str">
        <f t="shared" si="34"/>
        <v/>
      </c>
      <c r="AK51" t="str">
        <f t="shared" si="35"/>
        <v/>
      </c>
      <c r="AL51" t="str">
        <f t="shared" si="36"/>
        <v/>
      </c>
      <c r="AM51" t="str">
        <f t="shared" si="37"/>
        <v/>
      </c>
      <c r="AN51" t="str">
        <f t="shared" si="38"/>
        <v/>
      </c>
      <c r="AO51" t="str">
        <f t="shared" si="39"/>
        <v/>
      </c>
    </row>
    <row r="52" spans="1:41" x14ac:dyDescent="0.25">
      <c r="A52">
        <v>51</v>
      </c>
      <c r="B52">
        <v>2</v>
      </c>
      <c r="C52" t="s">
        <v>114</v>
      </c>
      <c r="D52" t="s">
        <v>115</v>
      </c>
      <c r="E52" t="s">
        <v>116</v>
      </c>
      <c r="F52">
        <v>1</v>
      </c>
      <c r="G52" t="s">
        <v>112</v>
      </c>
      <c r="H52">
        <v>0.77</v>
      </c>
      <c r="I52" t="s">
        <v>79</v>
      </c>
      <c r="J52" t="s">
        <v>107</v>
      </c>
      <c r="K52">
        <v>0.85</v>
      </c>
      <c r="O52">
        <v>176</v>
      </c>
      <c r="P52" t="s">
        <v>28</v>
      </c>
      <c r="R52">
        <v>0.03</v>
      </c>
      <c r="S52">
        <f t="shared" si="20"/>
        <v>5.7040046285714279E-3</v>
      </c>
      <c r="U52">
        <v>1</v>
      </c>
      <c r="W52">
        <f t="shared" si="21"/>
        <v>3.7082280037000849E-2</v>
      </c>
      <c r="X52">
        <f t="shared" si="22"/>
        <v>8.7150567281458029E-3</v>
      </c>
      <c r="Y52">
        <f t="shared" si="23"/>
        <v>0.03</v>
      </c>
      <c r="Z52">
        <f t="shared" si="24"/>
        <v>175.31542576087472</v>
      </c>
      <c r="AA52" t="str">
        <f t="shared" si="25"/>
        <v/>
      </c>
      <c r="AB52" t="str">
        <f t="shared" si="26"/>
        <v/>
      </c>
      <c r="AC52" t="str">
        <f t="shared" si="27"/>
        <v/>
      </c>
      <c r="AD52" t="str">
        <f t="shared" si="28"/>
        <v/>
      </c>
      <c r="AE52" t="str">
        <f t="shared" si="29"/>
        <v/>
      </c>
      <c r="AF52" t="str">
        <f t="shared" si="30"/>
        <v/>
      </c>
      <c r="AG52">
        <f t="shared" si="31"/>
        <v>1</v>
      </c>
      <c r="AH52" t="str">
        <f t="shared" si="32"/>
        <v/>
      </c>
      <c r="AI52" t="str">
        <f t="shared" si="33"/>
        <v/>
      </c>
      <c r="AJ52" t="str">
        <f t="shared" si="34"/>
        <v/>
      </c>
      <c r="AK52" t="str">
        <f t="shared" si="35"/>
        <v/>
      </c>
      <c r="AL52" t="str">
        <f t="shared" si="36"/>
        <v/>
      </c>
      <c r="AM52" t="str">
        <f t="shared" si="37"/>
        <v/>
      </c>
      <c r="AN52" t="str">
        <f t="shared" si="38"/>
        <v/>
      </c>
      <c r="AO52" t="str">
        <f t="shared" si="39"/>
        <v/>
      </c>
    </row>
    <row r="53" spans="1:41" x14ac:dyDescent="0.25">
      <c r="A53">
        <v>52</v>
      </c>
      <c r="B53">
        <v>2</v>
      </c>
      <c r="C53" t="s">
        <v>114</v>
      </c>
      <c r="D53" t="s">
        <v>115</v>
      </c>
      <c r="E53" t="s">
        <v>116</v>
      </c>
      <c r="F53">
        <v>1</v>
      </c>
      <c r="G53" t="s">
        <v>112</v>
      </c>
      <c r="H53">
        <v>0.77</v>
      </c>
      <c r="I53" t="s">
        <v>44</v>
      </c>
      <c r="J53" t="s">
        <v>107</v>
      </c>
      <c r="K53">
        <v>0.86</v>
      </c>
      <c r="O53">
        <v>176</v>
      </c>
      <c r="P53" t="s">
        <v>28</v>
      </c>
      <c r="R53">
        <v>0.01</v>
      </c>
      <c r="S53">
        <f t="shared" si="20"/>
        <v>5.7131429142857149E-3</v>
      </c>
      <c r="U53">
        <v>1</v>
      </c>
      <c r="W53">
        <f t="shared" si="21"/>
        <v>1.2288684995505242E-2</v>
      </c>
      <c r="X53">
        <f t="shared" si="22"/>
        <v>8.6275187470336977E-3</v>
      </c>
      <c r="Y53">
        <f t="shared" si="23"/>
        <v>0.01</v>
      </c>
      <c r="Z53">
        <f t="shared" si="24"/>
        <v>175.03500525070007</v>
      </c>
      <c r="AA53" t="str">
        <f t="shared" si="25"/>
        <v/>
      </c>
      <c r="AB53" t="str">
        <f t="shared" si="26"/>
        <v/>
      </c>
      <c r="AC53" t="str">
        <f t="shared" si="27"/>
        <v/>
      </c>
      <c r="AD53" t="str">
        <f t="shared" si="28"/>
        <v/>
      </c>
      <c r="AE53">
        <f t="shared" si="29"/>
        <v>1</v>
      </c>
      <c r="AF53" t="str">
        <f t="shared" si="30"/>
        <v/>
      </c>
      <c r="AG53" t="str">
        <f t="shared" si="31"/>
        <v/>
      </c>
      <c r="AH53" t="str">
        <f t="shared" si="32"/>
        <v/>
      </c>
      <c r="AI53" t="str">
        <f t="shared" si="33"/>
        <v/>
      </c>
      <c r="AJ53" t="str">
        <f t="shared" si="34"/>
        <v/>
      </c>
      <c r="AK53" t="str">
        <f t="shared" si="35"/>
        <v/>
      </c>
      <c r="AL53" t="str">
        <f t="shared" si="36"/>
        <v/>
      </c>
      <c r="AM53" t="str">
        <f t="shared" si="37"/>
        <v/>
      </c>
      <c r="AN53" t="str">
        <f t="shared" si="38"/>
        <v/>
      </c>
      <c r="AO53" t="str">
        <f t="shared" si="39"/>
        <v/>
      </c>
    </row>
    <row r="54" spans="1:41" x14ac:dyDescent="0.25">
      <c r="A54">
        <v>53</v>
      </c>
      <c r="B54">
        <v>2</v>
      </c>
      <c r="C54" t="s">
        <v>114</v>
      </c>
      <c r="D54" t="s">
        <v>115</v>
      </c>
      <c r="E54" t="s">
        <v>116</v>
      </c>
      <c r="F54">
        <v>1</v>
      </c>
      <c r="G54" t="s">
        <v>112</v>
      </c>
      <c r="H54">
        <v>0.77</v>
      </c>
      <c r="I54" t="s">
        <v>108</v>
      </c>
      <c r="J54" t="s">
        <v>107</v>
      </c>
      <c r="K54">
        <v>0.62</v>
      </c>
      <c r="O54">
        <v>176</v>
      </c>
      <c r="P54" t="s">
        <v>28</v>
      </c>
      <c r="R54">
        <v>0.15</v>
      </c>
      <c r="S54">
        <f t="shared" si="20"/>
        <v>5.460035714285715E-3</v>
      </c>
      <c r="U54">
        <v>1</v>
      </c>
      <c r="W54">
        <f t="shared" si="21"/>
        <v>0.21709511525083408</v>
      </c>
      <c r="X54">
        <f t="shared" si="22"/>
        <v>1.1437024956610212E-2</v>
      </c>
      <c r="Y54">
        <f t="shared" si="23"/>
        <v>0.15</v>
      </c>
      <c r="Z54">
        <f t="shared" si="24"/>
        <v>183.14898515839116</v>
      </c>
      <c r="AA54" t="str">
        <f t="shared" si="25"/>
        <v/>
      </c>
      <c r="AB54" t="str">
        <f t="shared" si="26"/>
        <v/>
      </c>
      <c r="AC54" t="str">
        <f t="shared" si="27"/>
        <v/>
      </c>
      <c r="AD54" t="str">
        <f t="shared" si="28"/>
        <v/>
      </c>
      <c r="AE54" t="str">
        <f t="shared" si="29"/>
        <v/>
      </c>
      <c r="AF54" t="str">
        <f t="shared" si="30"/>
        <v/>
      </c>
      <c r="AG54" t="str">
        <f t="shared" si="31"/>
        <v/>
      </c>
      <c r="AH54" t="str">
        <f t="shared" si="32"/>
        <v/>
      </c>
      <c r="AI54">
        <f t="shared" si="33"/>
        <v>1</v>
      </c>
      <c r="AJ54" t="str">
        <f t="shared" si="34"/>
        <v/>
      </c>
      <c r="AK54" t="str">
        <f t="shared" si="35"/>
        <v/>
      </c>
      <c r="AL54" t="str">
        <f t="shared" si="36"/>
        <v/>
      </c>
      <c r="AM54" t="str">
        <f t="shared" si="37"/>
        <v/>
      </c>
      <c r="AN54" t="str">
        <f t="shared" si="38"/>
        <v/>
      </c>
      <c r="AO54" t="str">
        <f t="shared" si="39"/>
        <v/>
      </c>
    </row>
    <row r="55" spans="1:41" x14ac:dyDescent="0.25">
      <c r="A55">
        <v>54</v>
      </c>
      <c r="B55">
        <v>2</v>
      </c>
      <c r="C55" t="s">
        <v>114</v>
      </c>
      <c r="D55" t="s">
        <v>115</v>
      </c>
      <c r="E55" t="s">
        <v>116</v>
      </c>
      <c r="F55">
        <v>1</v>
      </c>
      <c r="G55" t="s">
        <v>112</v>
      </c>
      <c r="H55">
        <v>0.77</v>
      </c>
      <c r="I55" t="s">
        <v>109</v>
      </c>
      <c r="J55" t="s">
        <v>107</v>
      </c>
      <c r="K55">
        <v>0.9</v>
      </c>
      <c r="O55">
        <v>176</v>
      </c>
      <c r="P55" t="s">
        <v>28</v>
      </c>
      <c r="R55">
        <v>-0.2</v>
      </c>
      <c r="S55">
        <f t="shared" si="20"/>
        <v>5.2662857142857138E-3</v>
      </c>
      <c r="U55">
        <v>1</v>
      </c>
      <c r="W55">
        <f t="shared" si="21"/>
        <v>-0.24024999005214906</v>
      </c>
      <c r="X55">
        <f t="shared" si="22"/>
        <v>7.5992578849721692E-3</v>
      </c>
      <c r="Y55">
        <f t="shared" si="23"/>
        <v>-0.2</v>
      </c>
      <c r="Z55">
        <f t="shared" si="24"/>
        <v>189.8871527777778</v>
      </c>
      <c r="AA55" t="str">
        <f t="shared" si="25"/>
        <v/>
      </c>
      <c r="AB55" t="str">
        <f t="shared" si="26"/>
        <v/>
      </c>
      <c r="AC55" t="str">
        <f t="shared" si="27"/>
        <v/>
      </c>
      <c r="AD55" t="str">
        <f t="shared" si="28"/>
        <v/>
      </c>
      <c r="AE55" t="str">
        <f t="shared" si="29"/>
        <v/>
      </c>
      <c r="AF55" t="str">
        <f t="shared" si="30"/>
        <v/>
      </c>
      <c r="AG55" t="str">
        <f t="shared" si="31"/>
        <v/>
      </c>
      <c r="AH55" t="str">
        <f t="shared" si="32"/>
        <v/>
      </c>
      <c r="AI55" t="str">
        <f t="shared" si="33"/>
        <v/>
      </c>
      <c r="AJ55">
        <f t="shared" si="34"/>
        <v>1</v>
      </c>
      <c r="AK55" t="str">
        <f t="shared" si="35"/>
        <v/>
      </c>
      <c r="AL55" t="str">
        <f t="shared" si="36"/>
        <v/>
      </c>
      <c r="AM55" t="str">
        <f t="shared" si="37"/>
        <v/>
      </c>
      <c r="AN55" t="str">
        <f t="shared" si="38"/>
        <v/>
      </c>
      <c r="AO55" t="str">
        <f t="shared" si="39"/>
        <v/>
      </c>
    </row>
    <row r="56" spans="1:41" x14ac:dyDescent="0.25">
      <c r="A56">
        <v>202</v>
      </c>
      <c r="B56">
        <v>6</v>
      </c>
      <c r="C56" t="s">
        <v>126</v>
      </c>
      <c r="D56" s="2" t="s">
        <v>127</v>
      </c>
      <c r="E56" t="s">
        <v>116</v>
      </c>
      <c r="F56">
        <v>1</v>
      </c>
      <c r="G56" t="s">
        <v>112</v>
      </c>
      <c r="H56">
        <v>0.78</v>
      </c>
      <c r="I56" t="s">
        <v>95</v>
      </c>
      <c r="J56" t="s">
        <v>107</v>
      </c>
      <c r="K56">
        <v>0.88</v>
      </c>
      <c r="N56">
        <v>1</v>
      </c>
      <c r="O56">
        <v>197</v>
      </c>
      <c r="P56" t="s">
        <v>28</v>
      </c>
      <c r="R56">
        <v>-0.38</v>
      </c>
      <c r="S56">
        <f t="shared" si="20"/>
        <v>3.7349559183673473E-3</v>
      </c>
      <c r="T56" t="s">
        <v>128</v>
      </c>
      <c r="U56">
        <v>1</v>
      </c>
      <c r="W56">
        <f t="shared" si="21"/>
        <v>-0.45866432210600422</v>
      </c>
      <c r="X56">
        <f t="shared" si="22"/>
        <v>5.4413693449407736E-3</v>
      </c>
      <c r="Y56">
        <f t="shared" si="23"/>
        <v>-0.38</v>
      </c>
      <c r="Z56">
        <f t="shared" si="24"/>
        <v>267.7407770952027</v>
      </c>
      <c r="AA56" t="str">
        <f t="shared" si="25"/>
        <v/>
      </c>
      <c r="AB56" t="str">
        <f t="shared" si="26"/>
        <v/>
      </c>
      <c r="AC56" t="str">
        <f t="shared" si="27"/>
        <v/>
      </c>
      <c r="AD56" t="str">
        <f t="shared" si="28"/>
        <v/>
      </c>
      <c r="AE56" t="str">
        <f t="shared" si="29"/>
        <v/>
      </c>
      <c r="AF56" t="str">
        <f t="shared" si="30"/>
        <v/>
      </c>
      <c r="AG56" t="str">
        <f t="shared" si="31"/>
        <v/>
      </c>
      <c r="AH56">
        <f t="shared" si="32"/>
        <v>1</v>
      </c>
      <c r="AI56" t="str">
        <f t="shared" si="33"/>
        <v/>
      </c>
      <c r="AJ56" t="str">
        <f t="shared" si="34"/>
        <v/>
      </c>
      <c r="AK56" t="str">
        <f t="shared" si="35"/>
        <v/>
      </c>
      <c r="AL56" t="str">
        <f t="shared" si="36"/>
        <v/>
      </c>
      <c r="AM56" t="str">
        <f t="shared" si="37"/>
        <v/>
      </c>
      <c r="AN56" t="str">
        <f t="shared" si="38"/>
        <v/>
      </c>
      <c r="AO56" t="str">
        <f t="shared" si="39"/>
        <v/>
      </c>
    </row>
    <row r="57" spans="1:41" x14ac:dyDescent="0.25">
      <c r="A57">
        <v>56</v>
      </c>
      <c r="B57">
        <v>2</v>
      </c>
      <c r="C57" t="s">
        <v>114</v>
      </c>
      <c r="D57" t="s">
        <v>115</v>
      </c>
      <c r="E57" t="s">
        <v>116</v>
      </c>
      <c r="F57">
        <v>1</v>
      </c>
      <c r="G57" t="s">
        <v>113</v>
      </c>
      <c r="H57">
        <v>0.76</v>
      </c>
      <c r="I57" t="s">
        <v>79</v>
      </c>
      <c r="J57" t="s">
        <v>107</v>
      </c>
      <c r="K57">
        <v>0.85</v>
      </c>
      <c r="O57">
        <v>176</v>
      </c>
      <c r="P57" t="s">
        <v>28</v>
      </c>
      <c r="R57">
        <v>-0.03</v>
      </c>
      <c r="S57">
        <f t="shared" si="20"/>
        <v>5.7040046285714279E-3</v>
      </c>
      <c r="U57">
        <v>1</v>
      </c>
      <c r="W57">
        <f t="shared" si="21"/>
        <v>-3.7325445134507959E-2</v>
      </c>
      <c r="X57">
        <f t="shared" si="22"/>
        <v>8.829728527200353E-3</v>
      </c>
      <c r="Y57">
        <f t="shared" si="23"/>
        <v>-0.03</v>
      </c>
      <c r="Z57">
        <f t="shared" si="24"/>
        <v>175.31542576087472</v>
      </c>
      <c r="AA57" t="str">
        <f t="shared" si="25"/>
        <v/>
      </c>
      <c r="AB57" t="str">
        <f t="shared" si="26"/>
        <v/>
      </c>
      <c r="AC57" t="str">
        <f t="shared" si="27"/>
        <v/>
      </c>
      <c r="AD57" t="str">
        <f t="shared" si="28"/>
        <v/>
      </c>
      <c r="AE57" t="str">
        <f t="shared" si="29"/>
        <v/>
      </c>
      <c r="AF57" t="str">
        <f t="shared" si="30"/>
        <v/>
      </c>
      <c r="AG57">
        <f t="shared" si="31"/>
        <v>1</v>
      </c>
      <c r="AH57" t="str">
        <f t="shared" si="32"/>
        <v/>
      </c>
      <c r="AI57" t="str">
        <f t="shared" si="33"/>
        <v/>
      </c>
      <c r="AJ57" t="str">
        <f t="shared" si="34"/>
        <v/>
      </c>
      <c r="AK57" t="str">
        <f t="shared" si="35"/>
        <v/>
      </c>
      <c r="AL57" t="str">
        <f t="shared" si="36"/>
        <v/>
      </c>
      <c r="AM57" t="str">
        <f t="shared" si="37"/>
        <v/>
      </c>
      <c r="AN57" t="str">
        <f t="shared" si="38"/>
        <v/>
      </c>
      <c r="AO57" t="str">
        <f t="shared" si="39"/>
        <v/>
      </c>
    </row>
    <row r="58" spans="1:41" x14ac:dyDescent="0.25">
      <c r="A58">
        <v>57</v>
      </c>
      <c r="B58">
        <v>2</v>
      </c>
      <c r="C58" t="s">
        <v>114</v>
      </c>
      <c r="D58" t="s">
        <v>115</v>
      </c>
      <c r="E58" t="s">
        <v>116</v>
      </c>
      <c r="F58">
        <v>1</v>
      </c>
      <c r="G58" t="s">
        <v>113</v>
      </c>
      <c r="H58">
        <v>0.76</v>
      </c>
      <c r="I58" t="s">
        <v>44</v>
      </c>
      <c r="J58" t="s">
        <v>107</v>
      </c>
      <c r="K58">
        <v>0.86</v>
      </c>
      <c r="O58">
        <v>176</v>
      </c>
      <c r="P58" t="s">
        <v>28</v>
      </c>
      <c r="R58">
        <v>-0.12</v>
      </c>
      <c r="S58">
        <f t="shared" si="20"/>
        <v>5.5508992000000007E-3</v>
      </c>
      <c r="U58">
        <v>1</v>
      </c>
      <c r="W58">
        <f t="shared" si="21"/>
        <v>-0.14843120879858801</v>
      </c>
      <c r="X58">
        <f t="shared" si="22"/>
        <v>8.4928078335373327E-3</v>
      </c>
      <c r="Y58">
        <f t="shared" si="23"/>
        <v>-0.12</v>
      </c>
      <c r="Z58">
        <f t="shared" si="24"/>
        <v>180.15099247343562</v>
      </c>
      <c r="AA58" t="str">
        <f t="shared" si="25"/>
        <v/>
      </c>
      <c r="AB58" t="str">
        <f t="shared" si="26"/>
        <v/>
      </c>
      <c r="AC58" t="str">
        <f t="shared" si="27"/>
        <v/>
      </c>
      <c r="AD58" t="str">
        <f t="shared" si="28"/>
        <v/>
      </c>
      <c r="AE58">
        <f t="shared" si="29"/>
        <v>1</v>
      </c>
      <c r="AF58" t="str">
        <f t="shared" si="30"/>
        <v/>
      </c>
      <c r="AG58" t="str">
        <f t="shared" si="31"/>
        <v/>
      </c>
      <c r="AH58" t="str">
        <f t="shared" si="32"/>
        <v/>
      </c>
      <c r="AI58" t="str">
        <f t="shared" si="33"/>
        <v/>
      </c>
      <c r="AJ58" t="str">
        <f t="shared" si="34"/>
        <v/>
      </c>
      <c r="AK58" t="str">
        <f t="shared" si="35"/>
        <v/>
      </c>
      <c r="AL58" t="str">
        <f t="shared" si="36"/>
        <v/>
      </c>
      <c r="AM58" t="str">
        <f t="shared" si="37"/>
        <v/>
      </c>
      <c r="AN58" t="str">
        <f t="shared" si="38"/>
        <v/>
      </c>
      <c r="AO58" t="str">
        <f t="shared" si="39"/>
        <v/>
      </c>
    </row>
    <row r="59" spans="1:41" x14ac:dyDescent="0.25">
      <c r="A59">
        <v>58</v>
      </c>
      <c r="B59">
        <v>2</v>
      </c>
      <c r="C59" t="s">
        <v>114</v>
      </c>
      <c r="D59" t="s">
        <v>115</v>
      </c>
      <c r="E59" t="s">
        <v>116</v>
      </c>
      <c r="F59">
        <v>1</v>
      </c>
      <c r="G59" t="s">
        <v>113</v>
      </c>
      <c r="H59">
        <v>0.76</v>
      </c>
      <c r="I59" t="s">
        <v>108</v>
      </c>
      <c r="J59" t="s">
        <v>107</v>
      </c>
      <c r="K59">
        <v>0.62</v>
      </c>
      <c r="O59">
        <v>176</v>
      </c>
      <c r="P59" t="s">
        <v>28</v>
      </c>
      <c r="R59">
        <v>-0.13</v>
      </c>
      <c r="S59">
        <f t="shared" si="20"/>
        <v>5.5227749142857142E-3</v>
      </c>
      <c r="U59">
        <v>1</v>
      </c>
      <c r="W59">
        <f t="shared" si="21"/>
        <v>-0.18938287769312115</v>
      </c>
      <c r="X59">
        <f t="shared" si="22"/>
        <v>1.172065983507155E-2</v>
      </c>
      <c r="Y59">
        <f t="shared" si="23"/>
        <v>-0.13</v>
      </c>
      <c r="Z59">
        <f t="shared" si="24"/>
        <v>181.06839686935433</v>
      </c>
      <c r="AA59" t="str">
        <f t="shared" si="25"/>
        <v/>
      </c>
      <c r="AB59" t="str">
        <f t="shared" si="26"/>
        <v/>
      </c>
      <c r="AC59" t="str">
        <f t="shared" si="27"/>
        <v/>
      </c>
      <c r="AD59" t="str">
        <f t="shared" si="28"/>
        <v/>
      </c>
      <c r="AE59" t="str">
        <f t="shared" si="29"/>
        <v/>
      </c>
      <c r="AF59" t="str">
        <f t="shared" si="30"/>
        <v/>
      </c>
      <c r="AG59" t="str">
        <f t="shared" si="31"/>
        <v/>
      </c>
      <c r="AH59" t="str">
        <f t="shared" si="32"/>
        <v/>
      </c>
      <c r="AI59">
        <f t="shared" si="33"/>
        <v>1</v>
      </c>
      <c r="AJ59" t="str">
        <f t="shared" si="34"/>
        <v/>
      </c>
      <c r="AK59" t="str">
        <f t="shared" si="35"/>
        <v/>
      </c>
      <c r="AL59" t="str">
        <f t="shared" si="36"/>
        <v/>
      </c>
      <c r="AM59" t="str">
        <f t="shared" si="37"/>
        <v/>
      </c>
      <c r="AN59" t="str">
        <f t="shared" si="38"/>
        <v/>
      </c>
      <c r="AO59" t="str">
        <f t="shared" si="39"/>
        <v/>
      </c>
    </row>
    <row r="60" spans="1:41" x14ac:dyDescent="0.25">
      <c r="A60">
        <v>59</v>
      </c>
      <c r="B60">
        <v>2</v>
      </c>
      <c r="C60" t="s">
        <v>114</v>
      </c>
      <c r="D60" t="s">
        <v>115</v>
      </c>
      <c r="E60" t="s">
        <v>116</v>
      </c>
      <c r="F60">
        <v>1</v>
      </c>
      <c r="G60" t="s">
        <v>113</v>
      </c>
      <c r="H60">
        <v>0.76</v>
      </c>
      <c r="I60" t="s">
        <v>109</v>
      </c>
      <c r="J60" t="s">
        <v>107</v>
      </c>
      <c r="K60">
        <v>0.9</v>
      </c>
      <c r="O60">
        <v>176</v>
      </c>
      <c r="P60" t="s">
        <v>28</v>
      </c>
      <c r="R60">
        <v>-0.04</v>
      </c>
      <c r="S60">
        <f t="shared" si="20"/>
        <v>5.6960146285714277E-3</v>
      </c>
      <c r="U60">
        <v>1</v>
      </c>
      <c r="W60">
        <f t="shared" si="21"/>
        <v>-4.8365083340667442E-2</v>
      </c>
      <c r="X60">
        <f t="shared" si="22"/>
        <v>8.327506766917292E-3</v>
      </c>
      <c r="Y60">
        <f t="shared" si="23"/>
        <v>-0.04</v>
      </c>
      <c r="Z60">
        <f t="shared" si="24"/>
        <v>175.56134687294545</v>
      </c>
      <c r="AA60" t="str">
        <f t="shared" si="25"/>
        <v/>
      </c>
      <c r="AB60" t="str">
        <f t="shared" si="26"/>
        <v/>
      </c>
      <c r="AC60" t="str">
        <f t="shared" si="27"/>
        <v/>
      </c>
      <c r="AD60" t="str">
        <f t="shared" si="28"/>
        <v/>
      </c>
      <c r="AE60" t="str">
        <f t="shared" si="29"/>
        <v/>
      </c>
      <c r="AF60" t="str">
        <f t="shared" si="30"/>
        <v/>
      </c>
      <c r="AG60" t="str">
        <f t="shared" si="31"/>
        <v/>
      </c>
      <c r="AH60" t="str">
        <f t="shared" si="32"/>
        <v/>
      </c>
      <c r="AI60" t="str">
        <f t="shared" si="33"/>
        <v/>
      </c>
      <c r="AJ60">
        <f t="shared" si="34"/>
        <v>1</v>
      </c>
      <c r="AK60" t="str">
        <f t="shared" si="35"/>
        <v/>
      </c>
      <c r="AL60" t="str">
        <f t="shared" si="36"/>
        <v/>
      </c>
      <c r="AM60" t="str">
        <f t="shared" si="37"/>
        <v/>
      </c>
      <c r="AN60" t="str">
        <f t="shared" si="38"/>
        <v/>
      </c>
      <c r="AO60" t="str">
        <f t="shared" si="39"/>
        <v/>
      </c>
    </row>
    <row r="61" spans="1:41" x14ac:dyDescent="0.25">
      <c r="A61">
        <v>238</v>
      </c>
      <c r="B61">
        <v>6</v>
      </c>
      <c r="C61" t="s">
        <v>126</v>
      </c>
      <c r="D61" s="2" t="s">
        <v>127</v>
      </c>
      <c r="E61" t="s">
        <v>24</v>
      </c>
      <c r="F61">
        <v>1</v>
      </c>
      <c r="G61" t="s">
        <v>112</v>
      </c>
      <c r="H61">
        <v>0.81</v>
      </c>
      <c r="I61" t="s">
        <v>95</v>
      </c>
      <c r="J61" t="s">
        <v>107</v>
      </c>
      <c r="K61">
        <v>0.92</v>
      </c>
      <c r="N61">
        <v>1</v>
      </c>
      <c r="O61">
        <v>204</v>
      </c>
      <c r="P61" t="s">
        <v>28</v>
      </c>
      <c r="R61">
        <v>-0.7</v>
      </c>
      <c r="S61">
        <f t="shared" si="20"/>
        <v>1.2812807881773399E-3</v>
      </c>
      <c r="T61" t="s">
        <v>29</v>
      </c>
      <c r="U61">
        <v>1</v>
      </c>
      <c r="W61">
        <f t="shared" si="21"/>
        <v>-0.81088938799973509</v>
      </c>
      <c r="X61">
        <f t="shared" si="22"/>
        <v>1.7193784060350774E-3</v>
      </c>
      <c r="Y61">
        <f t="shared" si="23"/>
        <v>-0.7</v>
      </c>
      <c r="Z61">
        <f t="shared" si="24"/>
        <v>780.46905036524413</v>
      </c>
      <c r="AA61" t="str">
        <f t="shared" si="25"/>
        <v/>
      </c>
      <c r="AB61" t="str">
        <f t="shared" si="26"/>
        <v/>
      </c>
      <c r="AC61" t="str">
        <f t="shared" si="27"/>
        <v/>
      </c>
      <c r="AD61" t="str">
        <f t="shared" si="28"/>
        <v/>
      </c>
      <c r="AE61" t="str">
        <f t="shared" si="29"/>
        <v/>
      </c>
      <c r="AF61" t="str">
        <f t="shared" si="30"/>
        <v/>
      </c>
      <c r="AG61" t="str">
        <f t="shared" si="31"/>
        <v/>
      </c>
      <c r="AH61">
        <f t="shared" si="32"/>
        <v>1</v>
      </c>
      <c r="AI61" t="str">
        <f t="shared" si="33"/>
        <v/>
      </c>
      <c r="AJ61" t="str">
        <f t="shared" si="34"/>
        <v/>
      </c>
      <c r="AK61" t="str">
        <f t="shared" si="35"/>
        <v/>
      </c>
      <c r="AL61" t="str">
        <f t="shared" si="36"/>
        <v/>
      </c>
      <c r="AM61" t="str">
        <f t="shared" si="37"/>
        <v/>
      </c>
      <c r="AN61" t="str">
        <f t="shared" si="38"/>
        <v/>
      </c>
      <c r="AO61" t="str">
        <f t="shared" si="39"/>
        <v/>
      </c>
    </row>
    <row r="62" spans="1:41" x14ac:dyDescent="0.25">
      <c r="A62">
        <v>61</v>
      </c>
      <c r="B62">
        <v>2</v>
      </c>
      <c r="C62" t="s">
        <v>114</v>
      </c>
      <c r="D62" t="s">
        <v>115</v>
      </c>
      <c r="E62" t="s">
        <v>24</v>
      </c>
      <c r="F62">
        <v>1</v>
      </c>
      <c r="G62" t="s">
        <v>106</v>
      </c>
      <c r="H62">
        <v>0.73</v>
      </c>
      <c r="I62" t="s">
        <v>79</v>
      </c>
      <c r="J62" t="s">
        <v>107</v>
      </c>
      <c r="K62">
        <v>0.89</v>
      </c>
      <c r="O62">
        <v>366</v>
      </c>
      <c r="P62" t="s">
        <v>28</v>
      </c>
      <c r="R62">
        <v>-0.33</v>
      </c>
      <c r="S62">
        <f t="shared" si="20"/>
        <v>2.1755046849315069E-3</v>
      </c>
      <c r="U62">
        <v>1</v>
      </c>
      <c r="W62">
        <f t="shared" si="21"/>
        <v>-0.40940911407465541</v>
      </c>
      <c r="X62">
        <f t="shared" si="22"/>
        <v>3.348475734849172E-3</v>
      </c>
      <c r="Y62">
        <f t="shared" si="23"/>
        <v>-0.33</v>
      </c>
      <c r="Z62">
        <f t="shared" si="24"/>
        <v>459.66345507156825</v>
      </c>
      <c r="AA62" t="str">
        <f t="shared" si="25"/>
        <v/>
      </c>
      <c r="AB62" t="str">
        <f t="shared" si="26"/>
        <v/>
      </c>
      <c r="AC62" t="str">
        <f t="shared" si="27"/>
        <v/>
      </c>
      <c r="AD62" t="str">
        <f t="shared" si="28"/>
        <v/>
      </c>
      <c r="AE62" t="str">
        <f t="shared" si="29"/>
        <v/>
      </c>
      <c r="AF62" t="str">
        <f t="shared" si="30"/>
        <v/>
      </c>
      <c r="AG62">
        <f t="shared" si="31"/>
        <v>1</v>
      </c>
      <c r="AH62" t="str">
        <f t="shared" si="32"/>
        <v/>
      </c>
      <c r="AI62" t="str">
        <f t="shared" si="33"/>
        <v/>
      </c>
      <c r="AJ62" t="str">
        <f t="shared" si="34"/>
        <v/>
      </c>
      <c r="AK62" t="str">
        <f t="shared" si="35"/>
        <v/>
      </c>
      <c r="AL62" t="str">
        <f t="shared" si="36"/>
        <v/>
      </c>
      <c r="AM62" t="str">
        <f t="shared" si="37"/>
        <v/>
      </c>
      <c r="AN62" t="str">
        <f t="shared" si="38"/>
        <v/>
      </c>
      <c r="AO62" t="str">
        <f t="shared" si="39"/>
        <v/>
      </c>
    </row>
    <row r="63" spans="1:41" x14ac:dyDescent="0.25">
      <c r="A63">
        <v>62</v>
      </c>
      <c r="B63">
        <v>2</v>
      </c>
      <c r="C63" t="s">
        <v>114</v>
      </c>
      <c r="D63" t="s">
        <v>115</v>
      </c>
      <c r="E63" t="s">
        <v>24</v>
      </c>
      <c r="F63">
        <v>1</v>
      </c>
      <c r="G63" t="s">
        <v>106</v>
      </c>
      <c r="H63">
        <v>0.73</v>
      </c>
      <c r="I63" t="s">
        <v>44</v>
      </c>
      <c r="J63" t="s">
        <v>107</v>
      </c>
      <c r="K63">
        <v>0.85</v>
      </c>
      <c r="O63">
        <v>366</v>
      </c>
      <c r="P63" t="s">
        <v>28</v>
      </c>
      <c r="R63">
        <v>-0.28999999999999998</v>
      </c>
      <c r="S63">
        <f t="shared" si="20"/>
        <v>2.2982816712328771E-3</v>
      </c>
      <c r="U63">
        <v>1</v>
      </c>
      <c r="W63">
        <f t="shared" si="21"/>
        <v>-0.36815194985072125</v>
      </c>
      <c r="X63">
        <f t="shared" si="22"/>
        <v>3.7039188899804631E-3</v>
      </c>
      <c r="Y63">
        <f t="shared" si="23"/>
        <v>-0.28999999999999998</v>
      </c>
      <c r="Z63">
        <f t="shared" si="24"/>
        <v>435.10767740821154</v>
      </c>
      <c r="AA63" t="str">
        <f t="shared" si="25"/>
        <v/>
      </c>
      <c r="AB63" t="str">
        <f t="shared" si="26"/>
        <v/>
      </c>
      <c r="AC63" t="str">
        <f t="shared" si="27"/>
        <v/>
      </c>
      <c r="AD63" t="str">
        <f t="shared" si="28"/>
        <v/>
      </c>
      <c r="AE63">
        <f t="shared" si="29"/>
        <v>1</v>
      </c>
      <c r="AF63" t="str">
        <f t="shared" si="30"/>
        <v/>
      </c>
      <c r="AG63" t="str">
        <f t="shared" si="31"/>
        <v/>
      </c>
      <c r="AH63" t="str">
        <f t="shared" si="32"/>
        <v/>
      </c>
      <c r="AI63" t="str">
        <f t="shared" si="33"/>
        <v/>
      </c>
      <c r="AJ63" t="str">
        <f t="shared" si="34"/>
        <v/>
      </c>
      <c r="AK63" t="str">
        <f t="shared" si="35"/>
        <v/>
      </c>
      <c r="AL63" t="str">
        <f t="shared" si="36"/>
        <v/>
      </c>
      <c r="AM63" t="str">
        <f t="shared" si="37"/>
        <v/>
      </c>
      <c r="AN63" t="str">
        <f t="shared" si="38"/>
        <v/>
      </c>
      <c r="AO63" t="str">
        <f t="shared" si="39"/>
        <v/>
      </c>
    </row>
    <row r="64" spans="1:41" x14ac:dyDescent="0.25">
      <c r="A64">
        <v>63</v>
      </c>
      <c r="B64">
        <v>2</v>
      </c>
      <c r="C64" t="s">
        <v>114</v>
      </c>
      <c r="D64" t="s">
        <v>115</v>
      </c>
      <c r="E64" t="s">
        <v>24</v>
      </c>
      <c r="F64">
        <v>1</v>
      </c>
      <c r="G64" t="s">
        <v>106</v>
      </c>
      <c r="H64">
        <v>0.73</v>
      </c>
      <c r="I64" t="s">
        <v>108</v>
      </c>
      <c r="J64" t="s">
        <v>107</v>
      </c>
      <c r="K64">
        <v>0.84</v>
      </c>
      <c r="O64">
        <v>366</v>
      </c>
      <c r="P64" t="s">
        <v>28</v>
      </c>
      <c r="R64">
        <v>-0.51</v>
      </c>
      <c r="S64">
        <f t="shared" si="20"/>
        <v>1.4998685205479451E-3</v>
      </c>
      <c r="U64">
        <v>1</v>
      </c>
      <c r="W64">
        <f t="shared" si="21"/>
        <v>-0.65128204140446611</v>
      </c>
      <c r="X64">
        <f t="shared" si="22"/>
        <v>2.4459695377494215E-3</v>
      </c>
      <c r="Y64">
        <f t="shared" si="23"/>
        <v>-0.51</v>
      </c>
      <c r="Z64">
        <f t="shared" si="24"/>
        <v>666.72510710116853</v>
      </c>
      <c r="AA64" t="str">
        <f t="shared" si="25"/>
        <v/>
      </c>
      <c r="AB64" t="str">
        <f t="shared" si="26"/>
        <v/>
      </c>
      <c r="AC64" t="str">
        <f t="shared" si="27"/>
        <v/>
      </c>
      <c r="AD64" t="str">
        <f t="shared" si="28"/>
        <v/>
      </c>
      <c r="AE64" t="str">
        <f t="shared" si="29"/>
        <v/>
      </c>
      <c r="AF64" t="str">
        <f t="shared" si="30"/>
        <v/>
      </c>
      <c r="AG64" t="str">
        <f t="shared" si="31"/>
        <v/>
      </c>
      <c r="AH64" t="str">
        <f t="shared" si="32"/>
        <v/>
      </c>
      <c r="AI64">
        <f t="shared" si="33"/>
        <v>1</v>
      </c>
      <c r="AJ64" t="str">
        <f t="shared" si="34"/>
        <v/>
      </c>
      <c r="AK64" t="str">
        <f t="shared" si="35"/>
        <v/>
      </c>
      <c r="AL64" t="str">
        <f t="shared" si="36"/>
        <v/>
      </c>
      <c r="AM64" t="str">
        <f t="shared" si="37"/>
        <v/>
      </c>
      <c r="AN64" t="str">
        <f t="shared" si="38"/>
        <v/>
      </c>
      <c r="AO64" t="str">
        <f t="shared" si="39"/>
        <v/>
      </c>
    </row>
    <row r="65" spans="1:41" x14ac:dyDescent="0.25">
      <c r="A65">
        <v>64</v>
      </c>
      <c r="B65">
        <v>2</v>
      </c>
      <c r="C65" t="s">
        <v>114</v>
      </c>
      <c r="D65" t="s">
        <v>115</v>
      </c>
      <c r="E65" t="s">
        <v>24</v>
      </c>
      <c r="F65">
        <v>1</v>
      </c>
      <c r="G65" t="s">
        <v>106</v>
      </c>
      <c r="H65">
        <v>0.73</v>
      </c>
      <c r="I65" t="s">
        <v>109</v>
      </c>
      <c r="J65" t="s">
        <v>107</v>
      </c>
      <c r="K65">
        <v>0.94</v>
      </c>
      <c r="O65">
        <v>366</v>
      </c>
      <c r="P65" t="s">
        <v>28</v>
      </c>
      <c r="R65">
        <v>-0.49</v>
      </c>
      <c r="S65">
        <f t="shared" si="20"/>
        <v>1.5820493424657535E-3</v>
      </c>
      <c r="U65">
        <v>1</v>
      </c>
      <c r="W65">
        <f t="shared" si="21"/>
        <v>-0.5915217569325002</v>
      </c>
      <c r="X65">
        <f t="shared" si="22"/>
        <v>2.3055222128617802E-3</v>
      </c>
      <c r="Y65">
        <f t="shared" si="23"/>
        <v>-0.49</v>
      </c>
      <c r="Z65">
        <f t="shared" si="24"/>
        <v>632.09153669089619</v>
      </c>
      <c r="AA65" t="str">
        <f t="shared" si="25"/>
        <v/>
      </c>
      <c r="AB65" t="str">
        <f t="shared" si="26"/>
        <v/>
      </c>
      <c r="AC65" t="str">
        <f t="shared" si="27"/>
        <v/>
      </c>
      <c r="AD65" t="str">
        <f t="shared" si="28"/>
        <v/>
      </c>
      <c r="AE65" t="str">
        <f t="shared" si="29"/>
        <v/>
      </c>
      <c r="AF65" t="str">
        <f t="shared" si="30"/>
        <v/>
      </c>
      <c r="AG65" t="str">
        <f t="shared" si="31"/>
        <v/>
      </c>
      <c r="AH65" t="str">
        <f t="shared" si="32"/>
        <v/>
      </c>
      <c r="AI65" t="str">
        <f t="shared" si="33"/>
        <v/>
      </c>
      <c r="AJ65">
        <f t="shared" si="34"/>
        <v>1</v>
      </c>
      <c r="AK65" t="str">
        <f t="shared" si="35"/>
        <v/>
      </c>
      <c r="AL65" t="str">
        <f t="shared" si="36"/>
        <v/>
      </c>
      <c r="AM65" t="str">
        <f t="shared" si="37"/>
        <v/>
      </c>
      <c r="AN65" t="str">
        <f t="shared" si="38"/>
        <v/>
      </c>
      <c r="AO65" t="str">
        <f t="shared" si="39"/>
        <v/>
      </c>
    </row>
    <row r="66" spans="1:41" x14ac:dyDescent="0.25">
      <c r="A66">
        <v>700</v>
      </c>
      <c r="B66" t="s">
        <v>90</v>
      </c>
      <c r="C66" t="s">
        <v>91</v>
      </c>
      <c r="E66" t="s">
        <v>24</v>
      </c>
      <c r="F66">
        <v>1</v>
      </c>
      <c r="G66" t="s">
        <v>33</v>
      </c>
      <c r="H66">
        <v>0.89</v>
      </c>
      <c r="I66" s="1" t="s">
        <v>95</v>
      </c>
      <c r="J66" t="s">
        <v>91</v>
      </c>
      <c r="K66">
        <v>0.76</v>
      </c>
      <c r="L66">
        <v>1</v>
      </c>
      <c r="O66">
        <v>88</v>
      </c>
      <c r="Q66" t="s">
        <v>93</v>
      </c>
      <c r="R66">
        <v>-0.23</v>
      </c>
      <c r="S66">
        <f t="shared" si="20"/>
        <v>1.031032655172414E-2</v>
      </c>
      <c r="T66" t="s">
        <v>94</v>
      </c>
      <c r="V66">
        <v>1</v>
      </c>
      <c r="W66">
        <f t="shared" si="21"/>
        <v>-0.2796572202743336</v>
      </c>
      <c r="X66">
        <f t="shared" si="22"/>
        <v>1.5242942861803874E-2</v>
      </c>
      <c r="Y66">
        <f t="shared" si="23"/>
        <v>-0.23</v>
      </c>
      <c r="Z66">
        <f t="shared" si="24"/>
        <v>96.990138477502967</v>
      </c>
      <c r="AA66" t="str">
        <f t="shared" si="25"/>
        <v/>
      </c>
      <c r="AB66" t="str">
        <f t="shared" si="26"/>
        <v/>
      </c>
      <c r="AC66" t="str">
        <f t="shared" si="27"/>
        <v/>
      </c>
      <c r="AD66" t="str">
        <f t="shared" si="28"/>
        <v/>
      </c>
      <c r="AE66" t="str">
        <f t="shared" si="29"/>
        <v/>
      </c>
      <c r="AF66" t="str">
        <f t="shared" si="30"/>
        <v/>
      </c>
      <c r="AG66" t="str">
        <f t="shared" si="31"/>
        <v/>
      </c>
      <c r="AH66">
        <f t="shared" si="32"/>
        <v>1</v>
      </c>
      <c r="AI66" t="str">
        <f t="shared" si="33"/>
        <v/>
      </c>
      <c r="AJ66" t="str">
        <f t="shared" si="34"/>
        <v/>
      </c>
      <c r="AK66" t="str">
        <f t="shared" si="35"/>
        <v/>
      </c>
      <c r="AL66" t="str">
        <f t="shared" si="36"/>
        <v/>
      </c>
      <c r="AM66" t="str">
        <f t="shared" si="37"/>
        <v/>
      </c>
      <c r="AN66" t="str">
        <f t="shared" si="38"/>
        <v/>
      </c>
      <c r="AO66" t="str">
        <f t="shared" si="39"/>
        <v/>
      </c>
    </row>
    <row r="67" spans="1:41" x14ac:dyDescent="0.25">
      <c r="A67">
        <v>66</v>
      </c>
      <c r="B67">
        <v>2</v>
      </c>
      <c r="C67" t="s">
        <v>114</v>
      </c>
      <c r="D67" t="s">
        <v>115</v>
      </c>
      <c r="E67" t="s">
        <v>24</v>
      </c>
      <c r="F67">
        <v>1</v>
      </c>
      <c r="G67" t="s">
        <v>110</v>
      </c>
      <c r="H67">
        <v>0.76</v>
      </c>
      <c r="I67" t="s">
        <v>79</v>
      </c>
      <c r="J67" t="s">
        <v>107</v>
      </c>
      <c r="K67">
        <v>0.89</v>
      </c>
      <c r="O67">
        <v>366</v>
      </c>
      <c r="P67" t="s">
        <v>28</v>
      </c>
      <c r="R67">
        <v>0.04</v>
      </c>
      <c r="S67">
        <f t="shared" si="20"/>
        <v>2.7309659178082189E-3</v>
      </c>
      <c r="U67">
        <v>1</v>
      </c>
      <c r="W67">
        <f t="shared" si="21"/>
        <v>4.8636038308579752E-2</v>
      </c>
      <c r="X67">
        <f t="shared" si="22"/>
        <v>4.0375013569015654E-3</v>
      </c>
      <c r="Y67">
        <f t="shared" si="23"/>
        <v>0.04</v>
      </c>
      <c r="Z67">
        <f t="shared" si="24"/>
        <v>366.17080919214339</v>
      </c>
      <c r="AA67" t="str">
        <f t="shared" si="25"/>
        <v/>
      </c>
      <c r="AB67" t="str">
        <f t="shared" si="26"/>
        <v/>
      </c>
      <c r="AC67" t="str">
        <f t="shared" si="27"/>
        <v/>
      </c>
      <c r="AD67" t="str">
        <f t="shared" si="28"/>
        <v/>
      </c>
      <c r="AE67" t="str">
        <f t="shared" si="29"/>
        <v/>
      </c>
      <c r="AF67" t="str">
        <f t="shared" si="30"/>
        <v/>
      </c>
      <c r="AG67">
        <f t="shared" si="31"/>
        <v>1</v>
      </c>
      <c r="AH67" t="str">
        <f t="shared" si="32"/>
        <v/>
      </c>
      <c r="AI67" t="str">
        <f t="shared" si="33"/>
        <v/>
      </c>
      <c r="AJ67" t="str">
        <f t="shared" si="34"/>
        <v/>
      </c>
      <c r="AK67" t="str">
        <f t="shared" si="35"/>
        <v/>
      </c>
      <c r="AL67" t="str">
        <f t="shared" si="36"/>
        <v/>
      </c>
      <c r="AM67" t="str">
        <f t="shared" si="37"/>
        <v/>
      </c>
      <c r="AN67" t="str">
        <f t="shared" si="38"/>
        <v/>
      </c>
      <c r="AO67" t="str">
        <f t="shared" si="39"/>
        <v/>
      </c>
    </row>
    <row r="68" spans="1:41" x14ac:dyDescent="0.25">
      <c r="A68">
        <v>67</v>
      </c>
      <c r="B68">
        <v>2</v>
      </c>
      <c r="C68" t="s">
        <v>114</v>
      </c>
      <c r="D68" t="s">
        <v>115</v>
      </c>
      <c r="E68" t="s">
        <v>24</v>
      </c>
      <c r="F68">
        <v>1</v>
      </c>
      <c r="G68" t="s">
        <v>110</v>
      </c>
      <c r="H68">
        <v>0.76</v>
      </c>
      <c r="I68" t="s">
        <v>44</v>
      </c>
      <c r="J68" t="s">
        <v>107</v>
      </c>
      <c r="K68">
        <v>0.85</v>
      </c>
      <c r="O68">
        <v>366</v>
      </c>
      <c r="P68" t="s">
        <v>28</v>
      </c>
      <c r="R68">
        <v>0.17</v>
      </c>
      <c r="S68">
        <f t="shared" si="20"/>
        <v>2.5836581095890409E-3</v>
      </c>
      <c r="U68">
        <v>1</v>
      </c>
      <c r="W68">
        <f t="shared" si="21"/>
        <v>0.21151085576221179</v>
      </c>
      <c r="X68">
        <f t="shared" si="22"/>
        <v>3.9994707578777725E-3</v>
      </c>
      <c r="Y68">
        <f t="shared" si="23"/>
        <v>0.17</v>
      </c>
      <c r="Z68">
        <f t="shared" si="24"/>
        <v>387.0481145661571</v>
      </c>
      <c r="AA68" t="str">
        <f t="shared" si="25"/>
        <v/>
      </c>
      <c r="AB68" t="str">
        <f t="shared" si="26"/>
        <v/>
      </c>
      <c r="AC68" t="str">
        <f t="shared" si="27"/>
        <v/>
      </c>
      <c r="AD68" t="str">
        <f t="shared" si="28"/>
        <v/>
      </c>
      <c r="AE68">
        <f t="shared" si="29"/>
        <v>1</v>
      </c>
      <c r="AF68" t="str">
        <f t="shared" si="30"/>
        <v/>
      </c>
      <c r="AG68" t="str">
        <f t="shared" si="31"/>
        <v/>
      </c>
      <c r="AH68" t="str">
        <f t="shared" si="32"/>
        <v/>
      </c>
      <c r="AI68" t="str">
        <f t="shared" si="33"/>
        <v/>
      </c>
      <c r="AJ68" t="str">
        <f t="shared" si="34"/>
        <v/>
      </c>
      <c r="AK68" t="str">
        <f t="shared" si="35"/>
        <v/>
      </c>
      <c r="AL68" t="str">
        <f t="shared" si="36"/>
        <v/>
      </c>
      <c r="AM68" t="str">
        <f t="shared" si="37"/>
        <v/>
      </c>
      <c r="AN68" t="str">
        <f t="shared" si="38"/>
        <v/>
      </c>
      <c r="AO68" t="str">
        <f t="shared" si="39"/>
        <v/>
      </c>
    </row>
    <row r="69" spans="1:41" x14ac:dyDescent="0.25">
      <c r="A69">
        <v>68</v>
      </c>
      <c r="B69">
        <v>2</v>
      </c>
      <c r="C69" t="s">
        <v>114</v>
      </c>
      <c r="D69" t="s">
        <v>115</v>
      </c>
      <c r="E69" t="s">
        <v>24</v>
      </c>
      <c r="F69">
        <v>1</v>
      </c>
      <c r="G69" t="s">
        <v>110</v>
      </c>
      <c r="H69">
        <v>0.76</v>
      </c>
      <c r="I69" t="s">
        <v>108</v>
      </c>
      <c r="J69" t="s">
        <v>107</v>
      </c>
      <c r="K69">
        <v>0.84</v>
      </c>
      <c r="O69">
        <v>366</v>
      </c>
      <c r="P69" t="s">
        <v>28</v>
      </c>
      <c r="R69">
        <v>0.04</v>
      </c>
      <c r="S69">
        <f t="shared" ref="S69:S132" si="40">((1-R69^2)^2)/(O69-1)</f>
        <v>2.7309659178082189E-3</v>
      </c>
      <c r="U69">
        <v>1</v>
      </c>
      <c r="W69">
        <f t="shared" ref="W69:W132" si="41">R69/SQRT(H69*K69)</f>
        <v>5.0062617432175889E-2</v>
      </c>
      <c r="X69">
        <f t="shared" ref="X69:X132" si="42">S69/(H69*K69)</f>
        <v>4.2778288186218968E-3</v>
      </c>
      <c r="Y69">
        <f t="shared" ref="Y69:Y132" si="43">R69</f>
        <v>0.04</v>
      </c>
      <c r="Z69">
        <f t="shared" ref="Z69:Z132" si="44">1/S69</f>
        <v>366.17080919214339</v>
      </c>
      <c r="AA69" t="str">
        <f t="shared" ref="AA69:AA132" si="45">IF(I69="Impression management", 1,"")</f>
        <v/>
      </c>
      <c r="AB69" t="str">
        <f t="shared" ref="AB69:AB132" si="46">IF(I69="Slight image creation", 1,"")</f>
        <v/>
      </c>
      <c r="AC69" t="str">
        <f t="shared" ref="AC69:AC132" si="47">IF(I69="Extensive image creation", 1,"")</f>
        <v/>
      </c>
      <c r="AD69" t="str">
        <f t="shared" ref="AD69:AD132" si="48">IF(I69="Image protection",1,"")</f>
        <v/>
      </c>
      <c r="AE69" t="str">
        <f t="shared" ref="AE69:AE132" si="49">IF(I69="Ingratiation",1,"")</f>
        <v/>
      </c>
      <c r="AF69" t="str">
        <f t="shared" ref="AF69:AF132" si="50">IF(I69="Other-focused IM", 1,"")</f>
        <v/>
      </c>
      <c r="AG69" t="str">
        <f t="shared" ref="AG69:AG132" si="51">IF(I69="Self-promotion",1,"")</f>
        <v/>
      </c>
      <c r="AH69" t="str">
        <f t="shared" ref="AH69:AH132" si="52">IF(I69="Supplication",1,"")</f>
        <v/>
      </c>
      <c r="AI69">
        <f t="shared" ref="AI69:AI132" si="53">IF(I69="Exemplification",1,"")</f>
        <v>1</v>
      </c>
      <c r="AJ69" t="str">
        <f t="shared" ref="AJ69:AJ132" si="54">IF(I69="Intimidation",1,"")</f>
        <v/>
      </c>
      <c r="AK69" t="str">
        <f t="shared" ref="AK69:AK132" si="55">IF(I69="Modesty",1,"")</f>
        <v/>
      </c>
      <c r="AL69" t="str">
        <f t="shared" ref="AL69:AL132" si="56">IF(I69="Self-deceptive enhancement", 1, "")</f>
        <v/>
      </c>
      <c r="AM69" t="str">
        <f t="shared" ref="AM69:AM132" si="57">IF(I69="Honest defensive IM",1,"")</f>
        <v/>
      </c>
      <c r="AN69" t="str">
        <f t="shared" ref="AN69:AN132" si="58">IF(I69="Honest ingratiation",1,"")</f>
        <v/>
      </c>
      <c r="AO69" t="str">
        <f t="shared" ref="AO69:AO132" si="59">IF(I69="Honest self-promotion",1,"")</f>
        <v/>
      </c>
    </row>
    <row r="70" spans="1:41" x14ac:dyDescent="0.25">
      <c r="A70">
        <v>69</v>
      </c>
      <c r="B70">
        <v>2</v>
      </c>
      <c r="C70" t="s">
        <v>114</v>
      </c>
      <c r="D70" t="s">
        <v>115</v>
      </c>
      <c r="E70" t="s">
        <v>24</v>
      </c>
      <c r="F70">
        <v>1</v>
      </c>
      <c r="G70" t="s">
        <v>110</v>
      </c>
      <c r="H70">
        <v>0.76</v>
      </c>
      <c r="I70" t="s">
        <v>109</v>
      </c>
      <c r="J70" t="s">
        <v>107</v>
      </c>
      <c r="K70">
        <v>0.94</v>
      </c>
      <c r="O70">
        <v>366</v>
      </c>
      <c r="P70" t="s">
        <v>28</v>
      </c>
      <c r="R70">
        <v>-0.02</v>
      </c>
      <c r="S70">
        <f t="shared" si="40"/>
        <v>2.7375346849315071E-3</v>
      </c>
      <c r="U70">
        <v>1</v>
      </c>
      <c r="W70">
        <f t="shared" si="41"/>
        <v>-2.3662426214015053E-2</v>
      </c>
      <c r="X70">
        <f t="shared" si="42"/>
        <v>3.8319354492322333E-3</v>
      </c>
      <c r="Y70">
        <f t="shared" si="43"/>
        <v>-0.02</v>
      </c>
      <c r="Z70">
        <f t="shared" si="44"/>
        <v>365.29217529348671</v>
      </c>
      <c r="AA70" t="str">
        <f t="shared" si="45"/>
        <v/>
      </c>
      <c r="AB70" t="str">
        <f t="shared" si="46"/>
        <v/>
      </c>
      <c r="AC70" t="str">
        <f t="shared" si="47"/>
        <v/>
      </c>
      <c r="AD70" t="str">
        <f t="shared" si="48"/>
        <v/>
      </c>
      <c r="AE70" t="str">
        <f t="shared" si="49"/>
        <v/>
      </c>
      <c r="AF70" t="str">
        <f t="shared" si="50"/>
        <v/>
      </c>
      <c r="AG70" t="str">
        <f t="shared" si="51"/>
        <v/>
      </c>
      <c r="AH70" t="str">
        <f t="shared" si="52"/>
        <v/>
      </c>
      <c r="AI70" t="str">
        <f t="shared" si="53"/>
        <v/>
      </c>
      <c r="AJ70">
        <f t="shared" si="54"/>
        <v>1</v>
      </c>
      <c r="AK70" t="str">
        <f t="shared" si="55"/>
        <v/>
      </c>
      <c r="AL70" t="str">
        <f t="shared" si="56"/>
        <v/>
      </c>
      <c r="AM70" t="str">
        <f t="shared" si="57"/>
        <v/>
      </c>
      <c r="AN70" t="str">
        <f t="shared" si="58"/>
        <v/>
      </c>
      <c r="AO70" t="str">
        <f t="shared" si="59"/>
        <v/>
      </c>
    </row>
    <row r="71" spans="1:41" x14ac:dyDescent="0.25">
      <c r="A71">
        <v>9</v>
      </c>
      <c r="B71">
        <v>1</v>
      </c>
      <c r="C71" t="s">
        <v>104</v>
      </c>
      <c r="D71" s="2" t="s">
        <v>105</v>
      </c>
      <c r="E71" s="2" t="s">
        <v>24</v>
      </c>
      <c r="F71" s="2">
        <v>1</v>
      </c>
      <c r="G71" t="s">
        <v>110</v>
      </c>
      <c r="H71">
        <v>0.84</v>
      </c>
      <c r="I71" t="s">
        <v>95</v>
      </c>
      <c r="J71" t="s">
        <v>107</v>
      </c>
      <c r="K71">
        <v>0.82</v>
      </c>
      <c r="N71">
        <v>1</v>
      </c>
      <c r="O71">
        <v>100</v>
      </c>
      <c r="P71" t="s">
        <v>28</v>
      </c>
      <c r="R71">
        <v>0.2</v>
      </c>
      <c r="S71">
        <f t="shared" si="40"/>
        <v>9.3090909090909092E-3</v>
      </c>
      <c r="U71">
        <v>1</v>
      </c>
      <c r="W71">
        <f t="shared" si="41"/>
        <v>0.24098134635593996</v>
      </c>
      <c r="X71">
        <f t="shared" si="42"/>
        <v>1.3514940344208637E-2</v>
      </c>
      <c r="Y71">
        <f t="shared" si="43"/>
        <v>0.2</v>
      </c>
      <c r="Z71">
        <f t="shared" si="44"/>
        <v>107.421875</v>
      </c>
      <c r="AA71" t="str">
        <f t="shared" si="45"/>
        <v/>
      </c>
      <c r="AB71" t="str">
        <f t="shared" si="46"/>
        <v/>
      </c>
      <c r="AC71" t="str">
        <f t="shared" si="47"/>
        <v/>
      </c>
      <c r="AD71" t="str">
        <f t="shared" si="48"/>
        <v/>
      </c>
      <c r="AE71" t="str">
        <f t="shared" si="49"/>
        <v/>
      </c>
      <c r="AF71" t="str">
        <f t="shared" si="50"/>
        <v/>
      </c>
      <c r="AG71" t="str">
        <f t="shared" si="51"/>
        <v/>
      </c>
      <c r="AH71">
        <f t="shared" si="52"/>
        <v>1</v>
      </c>
      <c r="AI71" t="str">
        <f t="shared" si="53"/>
        <v/>
      </c>
      <c r="AJ71" t="str">
        <f t="shared" si="54"/>
        <v/>
      </c>
      <c r="AK71" t="str">
        <f t="shared" si="55"/>
        <v/>
      </c>
      <c r="AL71" t="str">
        <f t="shared" si="56"/>
        <v/>
      </c>
      <c r="AM71" t="str">
        <f t="shared" si="57"/>
        <v/>
      </c>
      <c r="AN71" t="str">
        <f t="shared" si="58"/>
        <v/>
      </c>
      <c r="AO71" t="str">
        <f t="shared" si="59"/>
        <v/>
      </c>
    </row>
    <row r="72" spans="1:41" x14ac:dyDescent="0.25">
      <c r="A72">
        <v>71</v>
      </c>
      <c r="B72">
        <v>2</v>
      </c>
      <c r="C72" t="s">
        <v>114</v>
      </c>
      <c r="D72" t="s">
        <v>115</v>
      </c>
      <c r="E72" t="s">
        <v>24</v>
      </c>
      <c r="F72">
        <v>1</v>
      </c>
      <c r="G72" t="s">
        <v>6</v>
      </c>
      <c r="H72">
        <v>0.77</v>
      </c>
      <c r="I72" t="s">
        <v>79</v>
      </c>
      <c r="J72" t="s">
        <v>107</v>
      </c>
      <c r="K72">
        <v>0.89</v>
      </c>
      <c r="O72">
        <v>366</v>
      </c>
      <c r="P72" t="s">
        <v>28</v>
      </c>
      <c r="R72">
        <v>0.12</v>
      </c>
      <c r="S72">
        <f t="shared" si="40"/>
        <v>2.6613900273972603E-3</v>
      </c>
      <c r="U72">
        <v>1</v>
      </c>
      <c r="W72">
        <f t="shared" si="41"/>
        <v>0.14495756334182269</v>
      </c>
      <c r="X72">
        <f t="shared" si="42"/>
        <v>3.8835400954286593E-3</v>
      </c>
      <c r="Y72">
        <f t="shared" si="43"/>
        <v>0.12</v>
      </c>
      <c r="Z72">
        <f t="shared" si="44"/>
        <v>375.74349858745148</v>
      </c>
      <c r="AA72" t="str">
        <f t="shared" si="45"/>
        <v/>
      </c>
      <c r="AB72" t="str">
        <f t="shared" si="46"/>
        <v/>
      </c>
      <c r="AC72" t="str">
        <f t="shared" si="47"/>
        <v/>
      </c>
      <c r="AD72" t="str">
        <f t="shared" si="48"/>
        <v/>
      </c>
      <c r="AE72" t="str">
        <f t="shared" si="49"/>
        <v/>
      </c>
      <c r="AF72" t="str">
        <f t="shared" si="50"/>
        <v/>
      </c>
      <c r="AG72">
        <f t="shared" si="51"/>
        <v>1</v>
      </c>
      <c r="AH72" t="str">
        <f t="shared" si="52"/>
        <v/>
      </c>
      <c r="AI72" t="str">
        <f t="shared" si="53"/>
        <v/>
      </c>
      <c r="AJ72" t="str">
        <f t="shared" si="54"/>
        <v/>
      </c>
      <c r="AK72" t="str">
        <f t="shared" si="55"/>
        <v/>
      </c>
      <c r="AL72" t="str">
        <f t="shared" si="56"/>
        <v/>
      </c>
      <c r="AM72" t="str">
        <f t="shared" si="57"/>
        <v/>
      </c>
      <c r="AN72" t="str">
        <f t="shared" si="58"/>
        <v/>
      </c>
      <c r="AO72" t="str">
        <f t="shared" si="59"/>
        <v/>
      </c>
    </row>
    <row r="73" spans="1:41" x14ac:dyDescent="0.25">
      <c r="A73">
        <v>72</v>
      </c>
      <c r="B73">
        <v>2</v>
      </c>
      <c r="C73" t="s">
        <v>114</v>
      </c>
      <c r="D73" t="s">
        <v>115</v>
      </c>
      <c r="E73" t="s">
        <v>24</v>
      </c>
      <c r="F73">
        <v>1</v>
      </c>
      <c r="G73" t="s">
        <v>6</v>
      </c>
      <c r="H73">
        <v>0.77</v>
      </c>
      <c r="I73" t="s">
        <v>44</v>
      </c>
      <c r="J73" t="s">
        <v>107</v>
      </c>
      <c r="K73">
        <v>0.85</v>
      </c>
      <c r="O73">
        <v>366</v>
      </c>
      <c r="P73" t="s">
        <v>28</v>
      </c>
      <c r="R73">
        <v>0.06</v>
      </c>
      <c r="S73">
        <f t="shared" si="40"/>
        <v>2.7200355068493147E-3</v>
      </c>
      <c r="U73">
        <v>1</v>
      </c>
      <c r="W73">
        <f t="shared" si="41"/>
        <v>7.4164560074001698E-2</v>
      </c>
      <c r="X73">
        <f t="shared" si="42"/>
        <v>4.1558984061868826E-3</v>
      </c>
      <c r="Y73">
        <f t="shared" si="43"/>
        <v>0.06</v>
      </c>
      <c r="Z73">
        <f t="shared" si="44"/>
        <v>367.64225962561977</v>
      </c>
      <c r="AA73" t="str">
        <f t="shared" si="45"/>
        <v/>
      </c>
      <c r="AB73" t="str">
        <f t="shared" si="46"/>
        <v/>
      </c>
      <c r="AC73" t="str">
        <f t="shared" si="47"/>
        <v/>
      </c>
      <c r="AD73" t="str">
        <f t="shared" si="48"/>
        <v/>
      </c>
      <c r="AE73">
        <f t="shared" si="49"/>
        <v>1</v>
      </c>
      <c r="AF73" t="str">
        <f t="shared" si="50"/>
        <v/>
      </c>
      <c r="AG73" t="str">
        <f t="shared" si="51"/>
        <v/>
      </c>
      <c r="AH73" t="str">
        <f t="shared" si="52"/>
        <v/>
      </c>
      <c r="AI73" t="str">
        <f t="shared" si="53"/>
        <v/>
      </c>
      <c r="AJ73" t="str">
        <f t="shared" si="54"/>
        <v/>
      </c>
      <c r="AK73" t="str">
        <f t="shared" si="55"/>
        <v/>
      </c>
      <c r="AL73" t="str">
        <f t="shared" si="56"/>
        <v/>
      </c>
      <c r="AM73" t="str">
        <f t="shared" si="57"/>
        <v/>
      </c>
      <c r="AN73" t="str">
        <f t="shared" si="58"/>
        <v/>
      </c>
      <c r="AO73" t="str">
        <f t="shared" si="59"/>
        <v/>
      </c>
    </row>
    <row r="74" spans="1:41" x14ac:dyDescent="0.25">
      <c r="A74">
        <v>73</v>
      </c>
      <c r="B74">
        <v>2</v>
      </c>
      <c r="C74" t="s">
        <v>114</v>
      </c>
      <c r="D74" t="s">
        <v>115</v>
      </c>
      <c r="E74" t="s">
        <v>24</v>
      </c>
      <c r="F74">
        <v>1</v>
      </c>
      <c r="G74" t="s">
        <v>6</v>
      </c>
      <c r="H74">
        <v>0.77</v>
      </c>
      <c r="I74" t="s">
        <v>108</v>
      </c>
      <c r="J74" t="s">
        <v>107</v>
      </c>
      <c r="K74">
        <v>0.84</v>
      </c>
      <c r="O74">
        <v>366</v>
      </c>
      <c r="P74" t="s">
        <v>28</v>
      </c>
      <c r="R74">
        <v>-0.14000000000000001</v>
      </c>
      <c r="S74">
        <f t="shared" si="40"/>
        <v>2.6333812602739727E-3</v>
      </c>
      <c r="U74">
        <v>1</v>
      </c>
      <c r="W74">
        <f t="shared" si="41"/>
        <v>-0.17407765595569785</v>
      </c>
      <c r="X74">
        <f t="shared" si="42"/>
        <v>4.071399598444608E-3</v>
      </c>
      <c r="Y74">
        <f t="shared" si="43"/>
        <v>-0.14000000000000001</v>
      </c>
      <c r="Z74">
        <f t="shared" si="44"/>
        <v>379.73992413691042</v>
      </c>
      <c r="AA74" t="str">
        <f t="shared" si="45"/>
        <v/>
      </c>
      <c r="AB74" t="str">
        <f t="shared" si="46"/>
        <v/>
      </c>
      <c r="AC74" t="str">
        <f t="shared" si="47"/>
        <v/>
      </c>
      <c r="AD74" t="str">
        <f t="shared" si="48"/>
        <v/>
      </c>
      <c r="AE74" t="str">
        <f t="shared" si="49"/>
        <v/>
      </c>
      <c r="AF74" t="str">
        <f t="shared" si="50"/>
        <v/>
      </c>
      <c r="AG74" t="str">
        <f t="shared" si="51"/>
        <v/>
      </c>
      <c r="AH74" t="str">
        <f t="shared" si="52"/>
        <v/>
      </c>
      <c r="AI74">
        <f t="shared" si="53"/>
        <v>1</v>
      </c>
      <c r="AJ74" t="str">
        <f t="shared" si="54"/>
        <v/>
      </c>
      <c r="AK74" t="str">
        <f t="shared" si="55"/>
        <v/>
      </c>
      <c r="AL74" t="str">
        <f t="shared" si="56"/>
        <v/>
      </c>
      <c r="AM74" t="str">
        <f t="shared" si="57"/>
        <v/>
      </c>
      <c r="AN74" t="str">
        <f t="shared" si="58"/>
        <v/>
      </c>
      <c r="AO74" t="str">
        <f t="shared" si="59"/>
        <v/>
      </c>
    </row>
    <row r="75" spans="1:41" x14ac:dyDescent="0.25">
      <c r="A75">
        <v>74</v>
      </c>
      <c r="B75">
        <v>2</v>
      </c>
      <c r="C75" t="s">
        <v>114</v>
      </c>
      <c r="D75" t="s">
        <v>115</v>
      </c>
      <c r="E75" t="s">
        <v>24</v>
      </c>
      <c r="F75">
        <v>1</v>
      </c>
      <c r="G75" t="s">
        <v>6</v>
      </c>
      <c r="H75">
        <v>0.77</v>
      </c>
      <c r="I75" t="s">
        <v>109</v>
      </c>
      <c r="J75" t="s">
        <v>107</v>
      </c>
      <c r="K75">
        <v>0.94</v>
      </c>
      <c r="O75">
        <v>366</v>
      </c>
      <c r="P75" t="s">
        <v>28</v>
      </c>
      <c r="R75">
        <v>-0.2</v>
      </c>
      <c r="S75">
        <f t="shared" si="40"/>
        <v>2.5249315068493149E-3</v>
      </c>
      <c r="U75">
        <v>1</v>
      </c>
      <c r="W75">
        <f t="shared" si="41"/>
        <v>-0.23508271959274057</v>
      </c>
      <c r="X75">
        <f t="shared" si="42"/>
        <v>3.4884381139117363E-3</v>
      </c>
      <c r="Y75">
        <f t="shared" si="43"/>
        <v>-0.2</v>
      </c>
      <c r="Z75">
        <f t="shared" si="44"/>
        <v>396.05034722222223</v>
      </c>
      <c r="AA75" t="str">
        <f t="shared" si="45"/>
        <v/>
      </c>
      <c r="AB75" t="str">
        <f t="shared" si="46"/>
        <v/>
      </c>
      <c r="AC75" t="str">
        <f t="shared" si="47"/>
        <v/>
      </c>
      <c r="AD75" t="str">
        <f t="shared" si="48"/>
        <v/>
      </c>
      <c r="AE75" t="str">
        <f t="shared" si="49"/>
        <v/>
      </c>
      <c r="AF75" t="str">
        <f t="shared" si="50"/>
        <v/>
      </c>
      <c r="AG75" t="str">
        <f t="shared" si="51"/>
        <v/>
      </c>
      <c r="AH75" t="str">
        <f t="shared" si="52"/>
        <v/>
      </c>
      <c r="AI75" t="str">
        <f t="shared" si="53"/>
        <v/>
      </c>
      <c r="AJ75">
        <f t="shared" si="54"/>
        <v>1</v>
      </c>
      <c r="AK75" t="str">
        <f t="shared" si="55"/>
        <v/>
      </c>
      <c r="AL75" t="str">
        <f t="shared" si="56"/>
        <v/>
      </c>
      <c r="AM75" t="str">
        <f t="shared" si="57"/>
        <v/>
      </c>
      <c r="AN75" t="str">
        <f t="shared" si="58"/>
        <v/>
      </c>
      <c r="AO75" t="str">
        <f t="shared" si="59"/>
        <v/>
      </c>
    </row>
    <row r="76" spans="1:41" x14ac:dyDescent="0.25">
      <c r="A76">
        <v>40</v>
      </c>
      <c r="B76">
        <v>2</v>
      </c>
      <c r="C76" t="s">
        <v>114</v>
      </c>
      <c r="D76" t="s">
        <v>115</v>
      </c>
      <c r="E76" t="s">
        <v>116</v>
      </c>
      <c r="F76">
        <v>1</v>
      </c>
      <c r="G76" t="s">
        <v>110</v>
      </c>
      <c r="H76">
        <v>0.79</v>
      </c>
      <c r="I76" t="s">
        <v>95</v>
      </c>
      <c r="J76" t="s">
        <v>107</v>
      </c>
      <c r="K76">
        <v>0.9</v>
      </c>
      <c r="O76">
        <v>176</v>
      </c>
      <c r="P76" t="s">
        <v>28</v>
      </c>
      <c r="R76">
        <v>0.03</v>
      </c>
      <c r="S76">
        <f t="shared" si="40"/>
        <v>5.7040046285714279E-3</v>
      </c>
      <c r="U76">
        <v>1</v>
      </c>
      <c r="W76">
        <f t="shared" si="41"/>
        <v>3.5578403348241E-2</v>
      </c>
      <c r="X76">
        <f t="shared" si="42"/>
        <v>8.0225100261201512E-3</v>
      </c>
      <c r="Y76">
        <f t="shared" si="43"/>
        <v>0.03</v>
      </c>
      <c r="Z76">
        <f t="shared" si="44"/>
        <v>175.31542576087472</v>
      </c>
      <c r="AA76" t="str">
        <f t="shared" si="45"/>
        <v/>
      </c>
      <c r="AB76" t="str">
        <f t="shared" si="46"/>
        <v/>
      </c>
      <c r="AC76" t="str">
        <f t="shared" si="47"/>
        <v/>
      </c>
      <c r="AD76" t="str">
        <f t="shared" si="48"/>
        <v/>
      </c>
      <c r="AE76" t="str">
        <f t="shared" si="49"/>
        <v/>
      </c>
      <c r="AF76" t="str">
        <f t="shared" si="50"/>
        <v/>
      </c>
      <c r="AG76" t="str">
        <f t="shared" si="51"/>
        <v/>
      </c>
      <c r="AH76">
        <f t="shared" si="52"/>
        <v>1</v>
      </c>
      <c r="AI76" t="str">
        <f t="shared" si="53"/>
        <v/>
      </c>
      <c r="AJ76" t="str">
        <f t="shared" si="54"/>
        <v/>
      </c>
      <c r="AK76" t="str">
        <f t="shared" si="55"/>
        <v/>
      </c>
      <c r="AL76" t="str">
        <f t="shared" si="56"/>
        <v/>
      </c>
      <c r="AM76" t="str">
        <f t="shared" si="57"/>
        <v/>
      </c>
      <c r="AN76" t="str">
        <f t="shared" si="58"/>
        <v/>
      </c>
      <c r="AO76" t="str">
        <f t="shared" si="59"/>
        <v/>
      </c>
    </row>
    <row r="77" spans="1:41" x14ac:dyDescent="0.25">
      <c r="A77">
        <v>76</v>
      </c>
      <c r="B77">
        <v>2</v>
      </c>
      <c r="C77" t="s">
        <v>114</v>
      </c>
      <c r="D77" t="s">
        <v>115</v>
      </c>
      <c r="E77" t="s">
        <v>24</v>
      </c>
      <c r="F77">
        <v>1</v>
      </c>
      <c r="G77" t="s">
        <v>111</v>
      </c>
      <c r="H77">
        <v>0.78</v>
      </c>
      <c r="I77" t="s">
        <v>79</v>
      </c>
      <c r="J77" t="s">
        <v>107</v>
      </c>
      <c r="K77">
        <v>0.89</v>
      </c>
      <c r="O77">
        <v>366</v>
      </c>
      <c r="P77" t="s">
        <v>28</v>
      </c>
      <c r="R77">
        <v>-0.01</v>
      </c>
      <c r="S77">
        <f t="shared" si="40"/>
        <v>2.7391781095890415E-3</v>
      </c>
      <c r="U77">
        <v>1</v>
      </c>
      <c r="W77">
        <f t="shared" si="41"/>
        <v>-1.2002112557731605E-2</v>
      </c>
      <c r="X77">
        <f t="shared" si="42"/>
        <v>3.9458054013094806E-3</v>
      </c>
      <c r="Y77">
        <f t="shared" si="43"/>
        <v>-0.01</v>
      </c>
      <c r="Z77">
        <f t="shared" si="44"/>
        <v>365.07301095146011</v>
      </c>
      <c r="AA77" t="str">
        <f t="shared" si="45"/>
        <v/>
      </c>
      <c r="AB77" t="str">
        <f t="shared" si="46"/>
        <v/>
      </c>
      <c r="AC77" t="str">
        <f t="shared" si="47"/>
        <v/>
      </c>
      <c r="AD77" t="str">
        <f t="shared" si="48"/>
        <v/>
      </c>
      <c r="AE77" t="str">
        <f t="shared" si="49"/>
        <v/>
      </c>
      <c r="AF77" t="str">
        <f t="shared" si="50"/>
        <v/>
      </c>
      <c r="AG77">
        <f t="shared" si="51"/>
        <v>1</v>
      </c>
      <c r="AH77" t="str">
        <f t="shared" si="52"/>
        <v/>
      </c>
      <c r="AI77" t="str">
        <f t="shared" si="53"/>
        <v/>
      </c>
      <c r="AJ77" t="str">
        <f t="shared" si="54"/>
        <v/>
      </c>
      <c r="AK77" t="str">
        <f t="shared" si="55"/>
        <v/>
      </c>
      <c r="AL77" t="str">
        <f t="shared" si="56"/>
        <v/>
      </c>
      <c r="AM77" t="str">
        <f t="shared" si="57"/>
        <v/>
      </c>
      <c r="AN77" t="str">
        <f t="shared" si="58"/>
        <v/>
      </c>
      <c r="AO77" t="str">
        <f t="shared" si="59"/>
        <v/>
      </c>
    </row>
    <row r="78" spans="1:41" x14ac:dyDescent="0.25">
      <c r="A78">
        <v>77</v>
      </c>
      <c r="B78">
        <v>2</v>
      </c>
      <c r="C78" t="s">
        <v>114</v>
      </c>
      <c r="D78" t="s">
        <v>115</v>
      </c>
      <c r="E78" t="s">
        <v>24</v>
      </c>
      <c r="F78">
        <v>1</v>
      </c>
      <c r="G78" t="s">
        <v>111</v>
      </c>
      <c r="H78">
        <v>0.78</v>
      </c>
      <c r="I78" t="s">
        <v>44</v>
      </c>
      <c r="J78" t="s">
        <v>107</v>
      </c>
      <c r="K78">
        <v>0.85</v>
      </c>
      <c r="O78">
        <v>366</v>
      </c>
      <c r="P78" t="s">
        <v>28</v>
      </c>
      <c r="R78">
        <v>0.08</v>
      </c>
      <c r="S78">
        <f t="shared" si="40"/>
        <v>2.7047697534246578E-3</v>
      </c>
      <c r="U78">
        <v>1</v>
      </c>
      <c r="W78">
        <f t="shared" si="41"/>
        <v>9.8250150157814936E-2</v>
      </c>
      <c r="X78">
        <f t="shared" si="42"/>
        <v>4.0795923882724853E-3</v>
      </c>
      <c r="Y78">
        <f t="shared" si="43"/>
        <v>0.08</v>
      </c>
      <c r="Z78">
        <f t="shared" si="44"/>
        <v>369.71723701577372</v>
      </c>
      <c r="AA78" t="str">
        <f t="shared" si="45"/>
        <v/>
      </c>
      <c r="AB78" t="str">
        <f t="shared" si="46"/>
        <v/>
      </c>
      <c r="AC78" t="str">
        <f t="shared" si="47"/>
        <v/>
      </c>
      <c r="AD78" t="str">
        <f t="shared" si="48"/>
        <v/>
      </c>
      <c r="AE78">
        <f t="shared" si="49"/>
        <v>1</v>
      </c>
      <c r="AF78" t="str">
        <f t="shared" si="50"/>
        <v/>
      </c>
      <c r="AG78" t="str">
        <f t="shared" si="51"/>
        <v/>
      </c>
      <c r="AH78" t="str">
        <f t="shared" si="52"/>
        <v/>
      </c>
      <c r="AI78" t="str">
        <f t="shared" si="53"/>
        <v/>
      </c>
      <c r="AJ78" t="str">
        <f t="shared" si="54"/>
        <v/>
      </c>
      <c r="AK78" t="str">
        <f t="shared" si="55"/>
        <v/>
      </c>
      <c r="AL78" t="str">
        <f t="shared" si="56"/>
        <v/>
      </c>
      <c r="AM78" t="str">
        <f t="shared" si="57"/>
        <v/>
      </c>
      <c r="AN78" t="str">
        <f t="shared" si="58"/>
        <v/>
      </c>
      <c r="AO78" t="str">
        <f t="shared" si="59"/>
        <v/>
      </c>
    </row>
    <row r="79" spans="1:41" x14ac:dyDescent="0.25">
      <c r="A79">
        <v>78</v>
      </c>
      <c r="B79">
        <v>2</v>
      </c>
      <c r="C79" t="s">
        <v>114</v>
      </c>
      <c r="D79" t="s">
        <v>115</v>
      </c>
      <c r="E79" t="s">
        <v>24</v>
      </c>
      <c r="F79">
        <v>1</v>
      </c>
      <c r="G79" t="s">
        <v>111</v>
      </c>
      <c r="H79">
        <v>0.78</v>
      </c>
      <c r="I79" t="s">
        <v>108</v>
      </c>
      <c r="J79" t="s">
        <v>107</v>
      </c>
      <c r="K79">
        <v>0.84</v>
      </c>
      <c r="O79">
        <v>366</v>
      </c>
      <c r="P79" t="s">
        <v>28</v>
      </c>
      <c r="R79">
        <v>-0.06</v>
      </c>
      <c r="S79">
        <f t="shared" si="40"/>
        <v>2.7200355068493147E-3</v>
      </c>
      <c r="U79">
        <v>1</v>
      </c>
      <c r="W79">
        <f t="shared" si="41"/>
        <v>-7.4124931666110117E-2</v>
      </c>
      <c r="X79">
        <f t="shared" si="42"/>
        <v>4.1514583437871101E-3</v>
      </c>
      <c r="Y79">
        <f t="shared" si="43"/>
        <v>-0.06</v>
      </c>
      <c r="Z79">
        <f t="shared" si="44"/>
        <v>367.64225962561977</v>
      </c>
      <c r="AA79" t="str">
        <f t="shared" si="45"/>
        <v/>
      </c>
      <c r="AB79" t="str">
        <f t="shared" si="46"/>
        <v/>
      </c>
      <c r="AC79" t="str">
        <f t="shared" si="47"/>
        <v/>
      </c>
      <c r="AD79" t="str">
        <f t="shared" si="48"/>
        <v/>
      </c>
      <c r="AE79" t="str">
        <f t="shared" si="49"/>
        <v/>
      </c>
      <c r="AF79" t="str">
        <f t="shared" si="50"/>
        <v/>
      </c>
      <c r="AG79" t="str">
        <f t="shared" si="51"/>
        <v/>
      </c>
      <c r="AH79" t="str">
        <f t="shared" si="52"/>
        <v/>
      </c>
      <c r="AI79">
        <f t="shared" si="53"/>
        <v>1</v>
      </c>
      <c r="AJ79" t="str">
        <f t="shared" si="54"/>
        <v/>
      </c>
      <c r="AK79" t="str">
        <f t="shared" si="55"/>
        <v/>
      </c>
      <c r="AL79" t="str">
        <f t="shared" si="56"/>
        <v/>
      </c>
      <c r="AM79" t="str">
        <f t="shared" si="57"/>
        <v/>
      </c>
      <c r="AN79" t="str">
        <f t="shared" si="58"/>
        <v/>
      </c>
      <c r="AO79" t="str">
        <f t="shared" si="59"/>
        <v/>
      </c>
    </row>
    <row r="80" spans="1:41" x14ac:dyDescent="0.25">
      <c r="A80">
        <v>79</v>
      </c>
      <c r="B80">
        <v>2</v>
      </c>
      <c r="C80" t="s">
        <v>114</v>
      </c>
      <c r="D80" t="s">
        <v>115</v>
      </c>
      <c r="E80" t="s">
        <v>24</v>
      </c>
      <c r="F80">
        <v>1</v>
      </c>
      <c r="G80" t="s">
        <v>111</v>
      </c>
      <c r="H80">
        <v>0.78</v>
      </c>
      <c r="I80" t="s">
        <v>109</v>
      </c>
      <c r="J80" t="s">
        <v>107</v>
      </c>
      <c r="K80">
        <v>0.94</v>
      </c>
      <c r="O80">
        <v>366</v>
      </c>
      <c r="P80" t="s">
        <v>28</v>
      </c>
      <c r="R80">
        <v>-0.17</v>
      </c>
      <c r="S80">
        <f t="shared" si="40"/>
        <v>2.5836581095890409E-3</v>
      </c>
      <c r="U80">
        <v>1</v>
      </c>
      <c r="W80">
        <f t="shared" si="41"/>
        <v>-0.19853528024349701</v>
      </c>
      <c r="X80">
        <f t="shared" si="42"/>
        <v>3.5238108423200232E-3</v>
      </c>
      <c r="Y80">
        <f t="shared" si="43"/>
        <v>-0.17</v>
      </c>
      <c r="Z80">
        <f t="shared" si="44"/>
        <v>387.0481145661571</v>
      </c>
      <c r="AA80" t="str">
        <f t="shared" si="45"/>
        <v/>
      </c>
      <c r="AB80" t="str">
        <f t="shared" si="46"/>
        <v/>
      </c>
      <c r="AC80" t="str">
        <f t="shared" si="47"/>
        <v/>
      </c>
      <c r="AD80" t="str">
        <f t="shared" si="48"/>
        <v/>
      </c>
      <c r="AE80" t="str">
        <f t="shared" si="49"/>
        <v/>
      </c>
      <c r="AF80" t="str">
        <f t="shared" si="50"/>
        <v/>
      </c>
      <c r="AG80" t="str">
        <f t="shared" si="51"/>
        <v/>
      </c>
      <c r="AH80" t="str">
        <f t="shared" si="52"/>
        <v/>
      </c>
      <c r="AI80" t="str">
        <f t="shared" si="53"/>
        <v/>
      </c>
      <c r="AJ80">
        <f t="shared" si="54"/>
        <v>1</v>
      </c>
      <c r="AK80" t="str">
        <f t="shared" si="55"/>
        <v/>
      </c>
      <c r="AL80" t="str">
        <f t="shared" si="56"/>
        <v/>
      </c>
      <c r="AM80" t="str">
        <f t="shared" si="57"/>
        <v/>
      </c>
      <c r="AN80" t="str">
        <f t="shared" si="58"/>
        <v/>
      </c>
      <c r="AO80" t="str">
        <f t="shared" si="59"/>
        <v/>
      </c>
    </row>
    <row r="81" spans="1:41" x14ac:dyDescent="0.25">
      <c r="A81">
        <v>70</v>
      </c>
      <c r="B81">
        <v>2</v>
      </c>
      <c r="C81" t="s">
        <v>114</v>
      </c>
      <c r="D81" t="s">
        <v>115</v>
      </c>
      <c r="E81" t="s">
        <v>24</v>
      </c>
      <c r="F81">
        <v>1</v>
      </c>
      <c r="G81" t="s">
        <v>110</v>
      </c>
      <c r="H81">
        <v>0.76</v>
      </c>
      <c r="I81" t="s">
        <v>95</v>
      </c>
      <c r="J81" t="s">
        <v>107</v>
      </c>
      <c r="K81">
        <v>0.95</v>
      </c>
      <c r="O81">
        <v>366</v>
      </c>
      <c r="P81" t="s">
        <v>28</v>
      </c>
      <c r="R81">
        <v>0.09</v>
      </c>
      <c r="S81">
        <f t="shared" si="40"/>
        <v>2.6955222191780825E-3</v>
      </c>
      <c r="U81">
        <v>1</v>
      </c>
      <c r="W81">
        <f t="shared" si="41"/>
        <v>0.10591900946051636</v>
      </c>
      <c r="X81">
        <f t="shared" si="42"/>
        <v>3.7334102758699206E-3</v>
      </c>
      <c r="Y81">
        <f t="shared" si="43"/>
        <v>0.09</v>
      </c>
      <c r="Z81">
        <f t="shared" si="44"/>
        <v>370.98562678697544</v>
      </c>
      <c r="AA81" t="str">
        <f t="shared" si="45"/>
        <v/>
      </c>
      <c r="AB81" t="str">
        <f t="shared" si="46"/>
        <v/>
      </c>
      <c r="AC81" t="str">
        <f t="shared" si="47"/>
        <v/>
      </c>
      <c r="AD81" t="str">
        <f t="shared" si="48"/>
        <v/>
      </c>
      <c r="AE81" t="str">
        <f t="shared" si="49"/>
        <v/>
      </c>
      <c r="AF81" t="str">
        <f t="shared" si="50"/>
        <v/>
      </c>
      <c r="AG81" t="str">
        <f t="shared" si="51"/>
        <v/>
      </c>
      <c r="AH81">
        <f t="shared" si="52"/>
        <v>1</v>
      </c>
      <c r="AI81" t="str">
        <f t="shared" si="53"/>
        <v/>
      </c>
      <c r="AJ81" t="str">
        <f t="shared" si="54"/>
        <v/>
      </c>
      <c r="AK81" t="str">
        <f t="shared" si="55"/>
        <v/>
      </c>
      <c r="AL81" t="str">
        <f t="shared" si="56"/>
        <v/>
      </c>
      <c r="AM81" t="str">
        <f t="shared" si="57"/>
        <v/>
      </c>
      <c r="AN81" t="str">
        <f t="shared" si="58"/>
        <v/>
      </c>
      <c r="AO81" t="str">
        <f t="shared" si="59"/>
        <v/>
      </c>
    </row>
    <row r="82" spans="1:41" x14ac:dyDescent="0.25">
      <c r="A82">
        <v>81</v>
      </c>
      <c r="B82">
        <v>2</v>
      </c>
      <c r="C82" t="s">
        <v>114</v>
      </c>
      <c r="D82" t="s">
        <v>115</v>
      </c>
      <c r="E82" t="s">
        <v>24</v>
      </c>
      <c r="F82">
        <v>1</v>
      </c>
      <c r="G82" t="s">
        <v>112</v>
      </c>
      <c r="H82">
        <v>0.77</v>
      </c>
      <c r="I82" t="s">
        <v>79</v>
      </c>
      <c r="J82" t="s">
        <v>107</v>
      </c>
      <c r="K82">
        <v>0.89</v>
      </c>
      <c r="O82">
        <v>366</v>
      </c>
      <c r="P82" t="s">
        <v>28</v>
      </c>
      <c r="R82">
        <v>-0.14000000000000001</v>
      </c>
      <c r="S82">
        <f t="shared" si="40"/>
        <v>2.6333812602739727E-3</v>
      </c>
      <c r="U82">
        <v>1</v>
      </c>
      <c r="W82">
        <f t="shared" si="41"/>
        <v>-0.1691171572321265</v>
      </c>
      <c r="X82">
        <f t="shared" si="42"/>
        <v>3.8426692839252483E-3</v>
      </c>
      <c r="Y82">
        <f t="shared" si="43"/>
        <v>-0.14000000000000001</v>
      </c>
      <c r="Z82">
        <f t="shared" si="44"/>
        <v>379.73992413691042</v>
      </c>
      <c r="AA82" t="str">
        <f t="shared" si="45"/>
        <v/>
      </c>
      <c r="AB82" t="str">
        <f t="shared" si="46"/>
        <v/>
      </c>
      <c r="AC82" t="str">
        <f t="shared" si="47"/>
        <v/>
      </c>
      <c r="AD82" t="str">
        <f t="shared" si="48"/>
        <v/>
      </c>
      <c r="AE82" t="str">
        <f t="shared" si="49"/>
        <v/>
      </c>
      <c r="AF82" t="str">
        <f t="shared" si="50"/>
        <v/>
      </c>
      <c r="AG82">
        <f t="shared" si="51"/>
        <v>1</v>
      </c>
      <c r="AH82" t="str">
        <f t="shared" si="52"/>
        <v/>
      </c>
      <c r="AI82" t="str">
        <f t="shared" si="53"/>
        <v/>
      </c>
      <c r="AJ82" t="str">
        <f t="shared" si="54"/>
        <v/>
      </c>
      <c r="AK82" t="str">
        <f t="shared" si="55"/>
        <v/>
      </c>
      <c r="AL82" t="str">
        <f t="shared" si="56"/>
        <v/>
      </c>
      <c r="AM82" t="str">
        <f t="shared" si="57"/>
        <v/>
      </c>
      <c r="AN82" t="str">
        <f t="shared" si="58"/>
        <v/>
      </c>
      <c r="AO82" t="str">
        <f t="shared" si="59"/>
        <v/>
      </c>
    </row>
    <row r="83" spans="1:41" x14ac:dyDescent="0.25">
      <c r="A83">
        <v>82</v>
      </c>
      <c r="B83">
        <v>2</v>
      </c>
      <c r="C83" t="s">
        <v>114</v>
      </c>
      <c r="D83" t="s">
        <v>115</v>
      </c>
      <c r="E83" t="s">
        <v>24</v>
      </c>
      <c r="F83">
        <v>1</v>
      </c>
      <c r="G83" t="s">
        <v>112</v>
      </c>
      <c r="H83">
        <v>0.77</v>
      </c>
      <c r="I83" t="s">
        <v>44</v>
      </c>
      <c r="J83" t="s">
        <v>107</v>
      </c>
      <c r="K83">
        <v>0.85</v>
      </c>
      <c r="O83">
        <v>366</v>
      </c>
      <c r="P83" t="s">
        <v>28</v>
      </c>
      <c r="R83">
        <v>-0.16</v>
      </c>
      <c r="S83">
        <f t="shared" si="40"/>
        <v>2.6012475616438357E-3</v>
      </c>
      <c r="U83">
        <v>1</v>
      </c>
      <c r="W83">
        <f t="shared" si="41"/>
        <v>-0.19777216019733787</v>
      </c>
      <c r="X83">
        <f t="shared" si="42"/>
        <v>3.974404219471101E-3</v>
      </c>
      <c r="Y83">
        <f t="shared" si="43"/>
        <v>-0.16</v>
      </c>
      <c r="Z83">
        <f t="shared" si="44"/>
        <v>384.43092258702927</v>
      </c>
      <c r="AA83" t="str">
        <f t="shared" si="45"/>
        <v/>
      </c>
      <c r="AB83" t="str">
        <f t="shared" si="46"/>
        <v/>
      </c>
      <c r="AC83" t="str">
        <f t="shared" si="47"/>
        <v/>
      </c>
      <c r="AD83" t="str">
        <f t="shared" si="48"/>
        <v/>
      </c>
      <c r="AE83">
        <f t="shared" si="49"/>
        <v>1</v>
      </c>
      <c r="AF83" t="str">
        <f t="shared" si="50"/>
        <v/>
      </c>
      <c r="AG83" t="str">
        <f t="shared" si="51"/>
        <v/>
      </c>
      <c r="AH83" t="str">
        <f t="shared" si="52"/>
        <v/>
      </c>
      <c r="AI83" t="str">
        <f t="shared" si="53"/>
        <v/>
      </c>
      <c r="AJ83" t="str">
        <f t="shared" si="54"/>
        <v/>
      </c>
      <c r="AK83" t="str">
        <f t="shared" si="55"/>
        <v/>
      </c>
      <c r="AL83" t="str">
        <f t="shared" si="56"/>
        <v/>
      </c>
      <c r="AM83" t="str">
        <f t="shared" si="57"/>
        <v/>
      </c>
      <c r="AN83" t="str">
        <f t="shared" si="58"/>
        <v/>
      </c>
      <c r="AO83" t="str">
        <f t="shared" si="59"/>
        <v/>
      </c>
    </row>
    <row r="84" spans="1:41" x14ac:dyDescent="0.25">
      <c r="A84">
        <v>83</v>
      </c>
      <c r="B84">
        <v>2</v>
      </c>
      <c r="C84" t="s">
        <v>114</v>
      </c>
      <c r="D84" t="s">
        <v>115</v>
      </c>
      <c r="E84" t="s">
        <v>24</v>
      </c>
      <c r="F84">
        <v>1</v>
      </c>
      <c r="G84" t="s">
        <v>112</v>
      </c>
      <c r="H84">
        <v>0.77</v>
      </c>
      <c r="I84" t="s">
        <v>108</v>
      </c>
      <c r="J84" t="s">
        <v>107</v>
      </c>
      <c r="K84">
        <v>0.84</v>
      </c>
      <c r="O84">
        <v>366</v>
      </c>
      <c r="P84" t="s">
        <v>28</v>
      </c>
      <c r="R84">
        <v>-0.3</v>
      </c>
      <c r="S84">
        <f t="shared" si="40"/>
        <v>2.2687671232876714E-3</v>
      </c>
      <c r="U84">
        <v>1</v>
      </c>
      <c r="W84">
        <f t="shared" si="41"/>
        <v>-0.37302354847649538</v>
      </c>
      <c r="X84">
        <f t="shared" si="42"/>
        <v>3.5076795350767955E-3</v>
      </c>
      <c r="Y84">
        <f t="shared" si="43"/>
        <v>-0.3</v>
      </c>
      <c r="Z84">
        <f t="shared" si="44"/>
        <v>440.76802318560556</v>
      </c>
      <c r="AA84" t="str">
        <f t="shared" si="45"/>
        <v/>
      </c>
      <c r="AB84" t="str">
        <f t="shared" si="46"/>
        <v/>
      </c>
      <c r="AC84" t="str">
        <f t="shared" si="47"/>
        <v/>
      </c>
      <c r="AD84" t="str">
        <f t="shared" si="48"/>
        <v/>
      </c>
      <c r="AE84" t="str">
        <f t="shared" si="49"/>
        <v/>
      </c>
      <c r="AF84" t="str">
        <f t="shared" si="50"/>
        <v/>
      </c>
      <c r="AG84" t="str">
        <f t="shared" si="51"/>
        <v/>
      </c>
      <c r="AH84" t="str">
        <f t="shared" si="52"/>
        <v/>
      </c>
      <c r="AI84">
        <f t="shared" si="53"/>
        <v>1</v>
      </c>
      <c r="AJ84" t="str">
        <f t="shared" si="54"/>
        <v/>
      </c>
      <c r="AK84" t="str">
        <f t="shared" si="55"/>
        <v/>
      </c>
      <c r="AL84" t="str">
        <f t="shared" si="56"/>
        <v/>
      </c>
      <c r="AM84" t="str">
        <f t="shared" si="57"/>
        <v/>
      </c>
      <c r="AN84" t="str">
        <f t="shared" si="58"/>
        <v/>
      </c>
      <c r="AO84" t="str">
        <f t="shared" si="59"/>
        <v/>
      </c>
    </row>
    <row r="85" spans="1:41" x14ac:dyDescent="0.25">
      <c r="A85">
        <v>84</v>
      </c>
      <c r="B85">
        <v>2</v>
      </c>
      <c r="C85" t="s">
        <v>114</v>
      </c>
      <c r="D85" t="s">
        <v>115</v>
      </c>
      <c r="E85" t="s">
        <v>24</v>
      </c>
      <c r="F85">
        <v>1</v>
      </c>
      <c r="G85" t="s">
        <v>112</v>
      </c>
      <c r="H85">
        <v>0.77</v>
      </c>
      <c r="I85" t="s">
        <v>109</v>
      </c>
      <c r="J85" t="s">
        <v>107</v>
      </c>
      <c r="K85">
        <v>0.94</v>
      </c>
      <c r="O85">
        <v>366</v>
      </c>
      <c r="P85" t="s">
        <v>28</v>
      </c>
      <c r="R85">
        <v>-0.42</v>
      </c>
      <c r="S85">
        <f t="shared" si="40"/>
        <v>1.8584026301369863E-3</v>
      </c>
      <c r="U85">
        <v>1</v>
      </c>
      <c r="W85">
        <f t="shared" si="41"/>
        <v>-0.49367371114475517</v>
      </c>
      <c r="X85">
        <f t="shared" si="42"/>
        <v>2.5675637332646952E-3</v>
      </c>
      <c r="Y85">
        <f t="shared" si="43"/>
        <v>-0.42</v>
      </c>
      <c r="Z85">
        <f t="shared" si="44"/>
        <v>538.09652643802394</v>
      </c>
      <c r="AA85" t="str">
        <f t="shared" si="45"/>
        <v/>
      </c>
      <c r="AB85" t="str">
        <f t="shared" si="46"/>
        <v/>
      </c>
      <c r="AC85" t="str">
        <f t="shared" si="47"/>
        <v/>
      </c>
      <c r="AD85" t="str">
        <f t="shared" si="48"/>
        <v/>
      </c>
      <c r="AE85" t="str">
        <f t="shared" si="49"/>
        <v/>
      </c>
      <c r="AF85" t="str">
        <f t="shared" si="50"/>
        <v/>
      </c>
      <c r="AG85" t="str">
        <f t="shared" si="51"/>
        <v/>
      </c>
      <c r="AH85" t="str">
        <f t="shared" si="52"/>
        <v/>
      </c>
      <c r="AI85" t="str">
        <f t="shared" si="53"/>
        <v/>
      </c>
      <c r="AJ85">
        <f t="shared" si="54"/>
        <v>1</v>
      </c>
      <c r="AK85" t="str">
        <f t="shared" si="55"/>
        <v/>
      </c>
      <c r="AL85" t="str">
        <f t="shared" si="56"/>
        <v/>
      </c>
      <c r="AM85" t="str">
        <f t="shared" si="57"/>
        <v/>
      </c>
      <c r="AN85" t="str">
        <f t="shared" si="58"/>
        <v/>
      </c>
      <c r="AO85" t="str">
        <f t="shared" si="59"/>
        <v/>
      </c>
    </row>
    <row r="86" spans="1:41" x14ac:dyDescent="0.25">
      <c r="A86">
        <v>184</v>
      </c>
      <c r="B86">
        <v>6</v>
      </c>
      <c r="C86" t="s">
        <v>126</v>
      </c>
      <c r="D86" s="2" t="s">
        <v>127</v>
      </c>
      <c r="E86" t="s">
        <v>116</v>
      </c>
      <c r="F86">
        <v>1</v>
      </c>
      <c r="G86" t="s">
        <v>110</v>
      </c>
      <c r="H86">
        <v>0.74</v>
      </c>
      <c r="I86" t="s">
        <v>95</v>
      </c>
      <c r="J86" t="s">
        <v>107</v>
      </c>
      <c r="K86">
        <v>0.88</v>
      </c>
      <c r="N86">
        <v>1</v>
      </c>
      <c r="O86">
        <v>197</v>
      </c>
      <c r="P86" t="s">
        <v>28</v>
      </c>
      <c r="R86">
        <v>0.08</v>
      </c>
      <c r="S86">
        <f t="shared" si="40"/>
        <v>5.0369436734693882E-3</v>
      </c>
      <c r="T86" t="s">
        <v>128</v>
      </c>
      <c r="U86">
        <v>1</v>
      </c>
      <c r="W86">
        <f t="shared" si="41"/>
        <v>9.9136319419321939E-2</v>
      </c>
      <c r="X86">
        <f t="shared" si="42"/>
        <v>7.7348643634357929E-3</v>
      </c>
      <c r="Y86">
        <f t="shared" si="43"/>
        <v>0.08</v>
      </c>
      <c r="Z86">
        <f t="shared" si="44"/>
        <v>198.53309165778532</v>
      </c>
      <c r="AA86" t="str">
        <f t="shared" si="45"/>
        <v/>
      </c>
      <c r="AB86" t="str">
        <f t="shared" si="46"/>
        <v/>
      </c>
      <c r="AC86" t="str">
        <f t="shared" si="47"/>
        <v/>
      </c>
      <c r="AD86" t="str">
        <f t="shared" si="48"/>
        <v/>
      </c>
      <c r="AE86" t="str">
        <f t="shared" si="49"/>
        <v/>
      </c>
      <c r="AF86" t="str">
        <f t="shared" si="50"/>
        <v/>
      </c>
      <c r="AG86" t="str">
        <f t="shared" si="51"/>
        <v/>
      </c>
      <c r="AH86">
        <f t="shared" si="52"/>
        <v>1</v>
      </c>
      <c r="AI86" t="str">
        <f t="shared" si="53"/>
        <v/>
      </c>
      <c r="AJ86" t="str">
        <f t="shared" si="54"/>
        <v/>
      </c>
      <c r="AK86" t="str">
        <f t="shared" si="55"/>
        <v/>
      </c>
      <c r="AL86" t="str">
        <f t="shared" si="56"/>
        <v/>
      </c>
      <c r="AM86" t="str">
        <f t="shared" si="57"/>
        <v/>
      </c>
      <c r="AN86" t="str">
        <f t="shared" si="58"/>
        <v/>
      </c>
      <c r="AO86" t="str">
        <f t="shared" si="59"/>
        <v/>
      </c>
    </row>
    <row r="87" spans="1:41" x14ac:dyDescent="0.25">
      <c r="A87">
        <v>86</v>
      </c>
      <c r="B87">
        <v>2</v>
      </c>
      <c r="C87" t="s">
        <v>114</v>
      </c>
      <c r="D87" t="s">
        <v>115</v>
      </c>
      <c r="E87" t="s">
        <v>24</v>
      </c>
      <c r="F87">
        <v>1</v>
      </c>
      <c r="G87" t="s">
        <v>113</v>
      </c>
      <c r="H87">
        <v>0.76</v>
      </c>
      <c r="I87" t="s">
        <v>79</v>
      </c>
      <c r="J87" t="s">
        <v>107</v>
      </c>
      <c r="K87">
        <v>0.89</v>
      </c>
      <c r="O87">
        <v>366</v>
      </c>
      <c r="P87" t="s">
        <v>28</v>
      </c>
      <c r="R87">
        <v>7.0000000000000007E-2</v>
      </c>
      <c r="S87">
        <f t="shared" si="40"/>
        <v>2.7129424931506847E-3</v>
      </c>
      <c r="U87">
        <v>1</v>
      </c>
      <c r="W87">
        <f t="shared" si="41"/>
        <v>8.5113067040014576E-2</v>
      </c>
      <c r="X87">
        <f t="shared" si="42"/>
        <v>4.0108552530317629E-3</v>
      </c>
      <c r="Y87">
        <f t="shared" si="43"/>
        <v>7.0000000000000007E-2</v>
      </c>
      <c r="Z87">
        <f t="shared" si="44"/>
        <v>368.60346377583801</v>
      </c>
      <c r="AA87" t="str">
        <f t="shared" si="45"/>
        <v/>
      </c>
      <c r="AB87" t="str">
        <f t="shared" si="46"/>
        <v/>
      </c>
      <c r="AC87" t="str">
        <f t="shared" si="47"/>
        <v/>
      </c>
      <c r="AD87" t="str">
        <f t="shared" si="48"/>
        <v/>
      </c>
      <c r="AE87" t="str">
        <f t="shared" si="49"/>
        <v/>
      </c>
      <c r="AF87" t="str">
        <f t="shared" si="50"/>
        <v/>
      </c>
      <c r="AG87">
        <f t="shared" si="51"/>
        <v>1</v>
      </c>
      <c r="AH87" t="str">
        <f t="shared" si="52"/>
        <v/>
      </c>
      <c r="AI87" t="str">
        <f t="shared" si="53"/>
        <v/>
      </c>
      <c r="AJ87" t="str">
        <f t="shared" si="54"/>
        <v/>
      </c>
      <c r="AK87" t="str">
        <f t="shared" si="55"/>
        <v/>
      </c>
      <c r="AL87" t="str">
        <f t="shared" si="56"/>
        <v/>
      </c>
      <c r="AM87" t="str">
        <f t="shared" si="57"/>
        <v/>
      </c>
      <c r="AN87" t="str">
        <f t="shared" si="58"/>
        <v/>
      </c>
      <c r="AO87" t="str">
        <f t="shared" si="59"/>
        <v/>
      </c>
    </row>
    <row r="88" spans="1:41" x14ac:dyDescent="0.25">
      <c r="A88">
        <v>87</v>
      </c>
      <c r="B88">
        <v>2</v>
      </c>
      <c r="C88" t="s">
        <v>114</v>
      </c>
      <c r="D88" t="s">
        <v>115</v>
      </c>
      <c r="E88" t="s">
        <v>24</v>
      </c>
      <c r="F88">
        <v>1</v>
      </c>
      <c r="G88" t="s">
        <v>113</v>
      </c>
      <c r="H88">
        <v>0.76</v>
      </c>
      <c r="I88" t="s">
        <v>44</v>
      </c>
      <c r="J88" t="s">
        <v>107</v>
      </c>
      <c r="K88">
        <v>0.85</v>
      </c>
      <c r="O88">
        <v>366</v>
      </c>
      <c r="P88" t="s">
        <v>28</v>
      </c>
      <c r="R88">
        <v>-0.06</v>
      </c>
      <c r="S88">
        <f t="shared" si="40"/>
        <v>2.7200355068493147E-3</v>
      </c>
      <c r="U88">
        <v>1</v>
      </c>
      <c r="W88">
        <f t="shared" si="41"/>
        <v>-7.4650890269015918E-2</v>
      </c>
      <c r="X88">
        <f t="shared" si="42"/>
        <v>4.2105812799524992E-3</v>
      </c>
      <c r="Y88">
        <f t="shared" si="43"/>
        <v>-0.06</v>
      </c>
      <c r="Z88">
        <f t="shared" si="44"/>
        <v>367.64225962561977</v>
      </c>
      <c r="AA88" t="str">
        <f t="shared" si="45"/>
        <v/>
      </c>
      <c r="AB88" t="str">
        <f t="shared" si="46"/>
        <v/>
      </c>
      <c r="AC88" t="str">
        <f t="shared" si="47"/>
        <v/>
      </c>
      <c r="AD88" t="str">
        <f t="shared" si="48"/>
        <v/>
      </c>
      <c r="AE88">
        <f t="shared" si="49"/>
        <v>1</v>
      </c>
      <c r="AF88" t="str">
        <f t="shared" si="50"/>
        <v/>
      </c>
      <c r="AG88" t="str">
        <f t="shared" si="51"/>
        <v/>
      </c>
      <c r="AH88" t="str">
        <f t="shared" si="52"/>
        <v/>
      </c>
      <c r="AI88" t="str">
        <f t="shared" si="53"/>
        <v/>
      </c>
      <c r="AJ88" t="str">
        <f t="shared" si="54"/>
        <v/>
      </c>
      <c r="AK88" t="str">
        <f t="shared" si="55"/>
        <v/>
      </c>
      <c r="AL88" t="str">
        <f t="shared" si="56"/>
        <v/>
      </c>
      <c r="AM88" t="str">
        <f t="shared" si="57"/>
        <v/>
      </c>
      <c r="AN88" t="str">
        <f t="shared" si="58"/>
        <v/>
      </c>
      <c r="AO88" t="str">
        <f t="shared" si="59"/>
        <v/>
      </c>
    </row>
    <row r="89" spans="1:41" x14ac:dyDescent="0.25">
      <c r="A89">
        <v>88</v>
      </c>
      <c r="B89">
        <v>2</v>
      </c>
      <c r="C89" t="s">
        <v>114</v>
      </c>
      <c r="D89" t="s">
        <v>115</v>
      </c>
      <c r="E89" t="s">
        <v>24</v>
      </c>
      <c r="F89">
        <v>1</v>
      </c>
      <c r="G89" t="s">
        <v>113</v>
      </c>
      <c r="H89">
        <v>0.76</v>
      </c>
      <c r="I89" t="s">
        <v>108</v>
      </c>
      <c r="J89" t="s">
        <v>107</v>
      </c>
      <c r="K89">
        <v>0.84</v>
      </c>
      <c r="O89">
        <v>366</v>
      </c>
      <c r="P89" t="s">
        <v>28</v>
      </c>
      <c r="R89">
        <v>-0.15</v>
      </c>
      <c r="S89">
        <f t="shared" si="40"/>
        <v>2.6178253424657539E-3</v>
      </c>
      <c r="U89">
        <v>1</v>
      </c>
      <c r="W89">
        <f t="shared" si="41"/>
        <v>-0.18773481537065959</v>
      </c>
      <c r="X89">
        <f t="shared" si="42"/>
        <v>4.1006036066192891E-3</v>
      </c>
      <c r="Y89">
        <f t="shared" si="43"/>
        <v>-0.15</v>
      </c>
      <c r="Z89">
        <f t="shared" si="44"/>
        <v>381.9964547589301</v>
      </c>
      <c r="AA89" t="str">
        <f t="shared" si="45"/>
        <v/>
      </c>
      <c r="AB89" t="str">
        <f t="shared" si="46"/>
        <v/>
      </c>
      <c r="AC89" t="str">
        <f t="shared" si="47"/>
        <v/>
      </c>
      <c r="AD89" t="str">
        <f t="shared" si="48"/>
        <v/>
      </c>
      <c r="AE89" t="str">
        <f t="shared" si="49"/>
        <v/>
      </c>
      <c r="AF89" t="str">
        <f t="shared" si="50"/>
        <v/>
      </c>
      <c r="AG89" t="str">
        <f t="shared" si="51"/>
        <v/>
      </c>
      <c r="AH89" t="str">
        <f t="shared" si="52"/>
        <v/>
      </c>
      <c r="AI89">
        <f t="shared" si="53"/>
        <v>1</v>
      </c>
      <c r="AJ89" t="str">
        <f t="shared" si="54"/>
        <v/>
      </c>
      <c r="AK89" t="str">
        <f t="shared" si="55"/>
        <v/>
      </c>
      <c r="AL89" t="str">
        <f t="shared" si="56"/>
        <v/>
      </c>
      <c r="AM89" t="str">
        <f t="shared" si="57"/>
        <v/>
      </c>
      <c r="AN89" t="str">
        <f t="shared" si="58"/>
        <v/>
      </c>
      <c r="AO89" t="str">
        <f t="shared" si="59"/>
        <v/>
      </c>
    </row>
    <row r="90" spans="1:41" x14ac:dyDescent="0.25">
      <c r="A90">
        <v>89</v>
      </c>
      <c r="B90">
        <v>2</v>
      </c>
      <c r="C90" t="s">
        <v>114</v>
      </c>
      <c r="D90" t="s">
        <v>115</v>
      </c>
      <c r="E90" t="s">
        <v>24</v>
      </c>
      <c r="F90">
        <v>1</v>
      </c>
      <c r="G90" t="s">
        <v>113</v>
      </c>
      <c r="H90">
        <v>0.76</v>
      </c>
      <c r="I90" t="s">
        <v>109</v>
      </c>
      <c r="J90" t="s">
        <v>107</v>
      </c>
      <c r="K90">
        <v>0.94</v>
      </c>
      <c r="O90">
        <v>366</v>
      </c>
      <c r="P90" t="s">
        <v>28</v>
      </c>
      <c r="R90">
        <v>-0.25</v>
      </c>
      <c r="S90">
        <f t="shared" si="40"/>
        <v>2.4079623287671234E-3</v>
      </c>
      <c r="U90">
        <v>1</v>
      </c>
      <c r="W90">
        <f t="shared" si="41"/>
        <v>-0.29578032767518814</v>
      </c>
      <c r="X90">
        <f t="shared" si="42"/>
        <v>3.3706079629998932E-3</v>
      </c>
      <c r="Y90">
        <f t="shared" si="43"/>
        <v>-0.25</v>
      </c>
      <c r="Z90">
        <f t="shared" si="44"/>
        <v>415.28888888888889</v>
      </c>
      <c r="AA90" t="str">
        <f t="shared" si="45"/>
        <v/>
      </c>
      <c r="AB90" t="str">
        <f t="shared" si="46"/>
        <v/>
      </c>
      <c r="AC90" t="str">
        <f t="shared" si="47"/>
        <v/>
      </c>
      <c r="AD90" t="str">
        <f t="shared" si="48"/>
        <v/>
      </c>
      <c r="AE90" t="str">
        <f t="shared" si="49"/>
        <v/>
      </c>
      <c r="AF90" t="str">
        <f t="shared" si="50"/>
        <v/>
      </c>
      <c r="AG90" t="str">
        <f t="shared" si="51"/>
        <v/>
      </c>
      <c r="AH90" t="str">
        <f t="shared" si="52"/>
        <v/>
      </c>
      <c r="AI90" t="str">
        <f t="shared" si="53"/>
        <v/>
      </c>
      <c r="AJ90">
        <f t="shared" si="54"/>
        <v>1</v>
      </c>
      <c r="AK90" t="str">
        <f t="shared" si="55"/>
        <v/>
      </c>
      <c r="AL90" t="str">
        <f t="shared" si="56"/>
        <v/>
      </c>
      <c r="AM90" t="str">
        <f t="shared" si="57"/>
        <v/>
      </c>
      <c r="AN90" t="str">
        <f t="shared" si="58"/>
        <v/>
      </c>
      <c r="AO90" t="str">
        <f t="shared" si="59"/>
        <v/>
      </c>
    </row>
    <row r="91" spans="1:41" x14ac:dyDescent="0.25">
      <c r="A91">
        <v>220</v>
      </c>
      <c r="B91">
        <v>6</v>
      </c>
      <c r="C91" t="s">
        <v>126</v>
      </c>
      <c r="D91" s="2" t="s">
        <v>127</v>
      </c>
      <c r="E91" t="s">
        <v>24</v>
      </c>
      <c r="F91">
        <v>1</v>
      </c>
      <c r="G91" t="s">
        <v>110</v>
      </c>
      <c r="H91">
        <v>0.65</v>
      </c>
      <c r="I91" t="s">
        <v>95</v>
      </c>
      <c r="J91" t="s">
        <v>107</v>
      </c>
      <c r="K91">
        <v>0.92</v>
      </c>
      <c r="N91">
        <v>1</v>
      </c>
      <c r="O91">
        <v>204</v>
      </c>
      <c r="P91" t="s">
        <v>28</v>
      </c>
      <c r="R91">
        <v>0.25</v>
      </c>
      <c r="S91">
        <f t="shared" si="40"/>
        <v>4.3295874384236457E-3</v>
      </c>
      <c r="T91" t="s">
        <v>29</v>
      </c>
      <c r="U91">
        <v>1</v>
      </c>
      <c r="W91">
        <f t="shared" si="41"/>
        <v>0.32328787506991979</v>
      </c>
      <c r="X91">
        <f t="shared" si="42"/>
        <v>7.240112773283687E-3</v>
      </c>
      <c r="Y91">
        <f t="shared" si="43"/>
        <v>0.25</v>
      </c>
      <c r="Z91">
        <f t="shared" si="44"/>
        <v>230.96888888888887</v>
      </c>
      <c r="AA91" t="str">
        <f t="shared" si="45"/>
        <v/>
      </c>
      <c r="AB91" t="str">
        <f t="shared" si="46"/>
        <v/>
      </c>
      <c r="AC91" t="str">
        <f t="shared" si="47"/>
        <v/>
      </c>
      <c r="AD91" t="str">
        <f t="shared" si="48"/>
        <v/>
      </c>
      <c r="AE91" t="str">
        <f t="shared" si="49"/>
        <v/>
      </c>
      <c r="AF91" t="str">
        <f t="shared" si="50"/>
        <v/>
      </c>
      <c r="AG91" t="str">
        <f t="shared" si="51"/>
        <v/>
      </c>
      <c r="AH91">
        <f t="shared" si="52"/>
        <v>1</v>
      </c>
      <c r="AI91" t="str">
        <f t="shared" si="53"/>
        <v/>
      </c>
      <c r="AJ91" t="str">
        <f t="shared" si="54"/>
        <v/>
      </c>
      <c r="AK91" t="str">
        <f t="shared" si="55"/>
        <v/>
      </c>
      <c r="AL91" t="str">
        <f t="shared" si="56"/>
        <v/>
      </c>
      <c r="AM91" t="str">
        <f t="shared" si="57"/>
        <v/>
      </c>
      <c r="AN91" t="str">
        <f t="shared" si="58"/>
        <v/>
      </c>
      <c r="AO91" t="str">
        <f t="shared" si="59"/>
        <v/>
      </c>
    </row>
    <row r="92" spans="1:41" x14ac:dyDescent="0.25">
      <c r="A92">
        <v>91</v>
      </c>
      <c r="B92">
        <v>3</v>
      </c>
      <c r="C92" t="s">
        <v>117</v>
      </c>
      <c r="D92" s="2" t="s">
        <v>118</v>
      </c>
      <c r="E92" t="s">
        <v>64</v>
      </c>
      <c r="G92" t="s">
        <v>106</v>
      </c>
      <c r="H92">
        <v>0.78</v>
      </c>
      <c r="I92" t="s">
        <v>207</v>
      </c>
      <c r="J92" t="s">
        <v>119</v>
      </c>
      <c r="K92">
        <v>0.86</v>
      </c>
      <c r="O92">
        <v>224</v>
      </c>
      <c r="P92" t="s">
        <v>28</v>
      </c>
      <c r="R92">
        <v>-0.08</v>
      </c>
      <c r="S92">
        <f t="shared" si="40"/>
        <v>4.427089506726458E-3</v>
      </c>
      <c r="T92" t="s">
        <v>120</v>
      </c>
      <c r="U92">
        <v>1</v>
      </c>
      <c r="W92">
        <f t="shared" si="41"/>
        <v>-9.7677258101100867E-2</v>
      </c>
      <c r="X92">
        <f t="shared" si="42"/>
        <v>6.5997160207609687E-3</v>
      </c>
      <c r="Y92">
        <f t="shared" si="43"/>
        <v>-0.08</v>
      </c>
      <c r="Z92">
        <f t="shared" si="44"/>
        <v>225.88203795758227</v>
      </c>
      <c r="AA92" t="str">
        <f t="shared" si="45"/>
        <v/>
      </c>
      <c r="AB92" t="str">
        <f t="shared" si="46"/>
        <v/>
      </c>
      <c r="AC92" t="str">
        <f t="shared" si="47"/>
        <v/>
      </c>
      <c r="AD92" t="str">
        <f t="shared" si="48"/>
        <v/>
      </c>
      <c r="AE92" t="str">
        <f t="shared" si="49"/>
        <v/>
      </c>
      <c r="AF92" t="str">
        <f t="shared" si="50"/>
        <v/>
      </c>
      <c r="AG92" t="str">
        <f t="shared" si="51"/>
        <v/>
      </c>
      <c r="AH92" t="str">
        <f t="shared" si="52"/>
        <v/>
      </c>
      <c r="AI92" t="str">
        <f t="shared" si="53"/>
        <v/>
      </c>
      <c r="AJ92" t="str">
        <f t="shared" si="54"/>
        <v/>
      </c>
      <c r="AK92" t="str">
        <f t="shared" si="55"/>
        <v/>
      </c>
      <c r="AL92" t="str">
        <f t="shared" si="56"/>
        <v/>
      </c>
      <c r="AM92" t="str">
        <f t="shared" si="57"/>
        <v/>
      </c>
      <c r="AN92">
        <f t="shared" si="58"/>
        <v>1</v>
      </c>
      <c r="AO92" t="str">
        <f t="shared" si="59"/>
        <v/>
      </c>
    </row>
    <row r="93" spans="1:41" x14ac:dyDescent="0.25">
      <c r="A93">
        <v>92</v>
      </c>
      <c r="B93">
        <v>3</v>
      </c>
      <c r="C93" t="s">
        <v>117</v>
      </c>
      <c r="D93" s="2" t="s">
        <v>118</v>
      </c>
      <c r="E93" t="s">
        <v>64</v>
      </c>
      <c r="G93" t="s">
        <v>106</v>
      </c>
      <c r="H93">
        <v>0.78</v>
      </c>
      <c r="I93" t="s">
        <v>121</v>
      </c>
      <c r="J93" t="s">
        <v>119</v>
      </c>
      <c r="K93">
        <v>0.92</v>
      </c>
      <c r="O93">
        <v>224</v>
      </c>
      <c r="P93" t="s">
        <v>28</v>
      </c>
      <c r="R93">
        <v>-0.01</v>
      </c>
      <c r="S93">
        <f t="shared" si="40"/>
        <v>4.4834081165919283E-3</v>
      </c>
      <c r="T93" t="s">
        <v>120</v>
      </c>
      <c r="U93">
        <v>1</v>
      </c>
      <c r="W93">
        <f t="shared" si="41"/>
        <v>-1.1804804116247141E-2</v>
      </c>
      <c r="X93">
        <f t="shared" si="42"/>
        <v>6.2477816563432671E-3</v>
      </c>
      <c r="Y93">
        <f t="shared" si="43"/>
        <v>-0.01</v>
      </c>
      <c r="Z93">
        <f t="shared" si="44"/>
        <v>223.0446066908921</v>
      </c>
      <c r="AA93" t="str">
        <f t="shared" si="45"/>
        <v/>
      </c>
      <c r="AB93" t="str">
        <f t="shared" si="46"/>
        <v/>
      </c>
      <c r="AC93" t="str">
        <f t="shared" si="47"/>
        <v/>
      </c>
      <c r="AD93" t="str">
        <f t="shared" si="48"/>
        <v/>
      </c>
      <c r="AE93" t="str">
        <f t="shared" si="49"/>
        <v/>
      </c>
      <c r="AF93" t="str">
        <f t="shared" si="50"/>
        <v/>
      </c>
      <c r="AG93" t="str">
        <f t="shared" si="51"/>
        <v/>
      </c>
      <c r="AH93" t="str">
        <f t="shared" si="52"/>
        <v/>
      </c>
      <c r="AI93" t="str">
        <f t="shared" si="53"/>
        <v/>
      </c>
      <c r="AJ93" t="str">
        <f t="shared" si="54"/>
        <v/>
      </c>
      <c r="AK93" t="str">
        <f t="shared" si="55"/>
        <v/>
      </c>
      <c r="AL93" t="str">
        <f t="shared" si="56"/>
        <v/>
      </c>
      <c r="AM93" t="str">
        <f t="shared" si="57"/>
        <v/>
      </c>
      <c r="AN93" t="str">
        <f t="shared" si="58"/>
        <v/>
      </c>
      <c r="AO93">
        <f t="shared" si="59"/>
        <v>1</v>
      </c>
    </row>
    <row r="94" spans="1:41" x14ac:dyDescent="0.25">
      <c r="A94">
        <v>93</v>
      </c>
      <c r="B94">
        <v>3</v>
      </c>
      <c r="C94" t="s">
        <v>117</v>
      </c>
      <c r="D94" s="2" t="s">
        <v>118</v>
      </c>
      <c r="E94" t="s">
        <v>64</v>
      </c>
      <c r="G94" t="s">
        <v>106</v>
      </c>
      <c r="H94">
        <v>0.78</v>
      </c>
      <c r="I94" t="s">
        <v>209</v>
      </c>
      <c r="J94" t="s">
        <v>119</v>
      </c>
      <c r="K94">
        <v>0.82</v>
      </c>
      <c r="O94">
        <v>224</v>
      </c>
      <c r="P94" t="s">
        <v>28</v>
      </c>
      <c r="R94">
        <v>-0.03</v>
      </c>
      <c r="S94">
        <f t="shared" si="40"/>
        <v>4.4762368161434972E-3</v>
      </c>
      <c r="T94" t="s">
        <v>122</v>
      </c>
      <c r="U94">
        <v>1</v>
      </c>
      <c r="W94">
        <f t="shared" si="41"/>
        <v>-3.7511724246026654E-2</v>
      </c>
      <c r="X94">
        <f t="shared" si="42"/>
        <v>6.9984940840267318E-3</v>
      </c>
      <c r="Y94">
        <f t="shared" si="43"/>
        <v>-0.03</v>
      </c>
      <c r="Z94">
        <f t="shared" si="44"/>
        <v>223.40194254100038</v>
      </c>
      <c r="AA94" t="str">
        <f t="shared" si="45"/>
        <v/>
      </c>
      <c r="AB94" t="str">
        <f t="shared" si="46"/>
        <v/>
      </c>
      <c r="AC94" t="str">
        <f t="shared" si="47"/>
        <v/>
      </c>
      <c r="AD94" t="str">
        <f t="shared" si="48"/>
        <v/>
      </c>
      <c r="AE94" t="str">
        <f t="shared" si="49"/>
        <v/>
      </c>
      <c r="AF94" t="str">
        <f t="shared" si="50"/>
        <v/>
      </c>
      <c r="AG94" t="str">
        <f t="shared" si="51"/>
        <v/>
      </c>
      <c r="AH94" t="str">
        <f t="shared" si="52"/>
        <v/>
      </c>
      <c r="AI94" t="str">
        <f t="shared" si="53"/>
        <v/>
      </c>
      <c r="AJ94" t="str">
        <f t="shared" si="54"/>
        <v/>
      </c>
      <c r="AK94" t="str">
        <f t="shared" si="55"/>
        <v/>
      </c>
      <c r="AL94" t="str">
        <f t="shared" si="56"/>
        <v/>
      </c>
      <c r="AM94" t="str">
        <f t="shared" si="57"/>
        <v/>
      </c>
      <c r="AN94" t="str">
        <f t="shared" si="58"/>
        <v/>
      </c>
      <c r="AO94" t="str">
        <f t="shared" si="59"/>
        <v/>
      </c>
    </row>
    <row r="95" spans="1:41" x14ac:dyDescent="0.25">
      <c r="A95">
        <v>94</v>
      </c>
      <c r="B95">
        <v>3</v>
      </c>
      <c r="C95" t="s">
        <v>117</v>
      </c>
      <c r="D95" s="2" t="s">
        <v>118</v>
      </c>
      <c r="E95" t="s">
        <v>64</v>
      </c>
      <c r="G95" t="s">
        <v>106</v>
      </c>
      <c r="H95">
        <v>0.78</v>
      </c>
      <c r="I95" t="s">
        <v>44</v>
      </c>
      <c r="J95" t="s">
        <v>37</v>
      </c>
      <c r="K95">
        <v>0.82</v>
      </c>
      <c r="O95">
        <v>224</v>
      </c>
      <c r="P95" t="s">
        <v>28</v>
      </c>
      <c r="R95">
        <v>-0.25</v>
      </c>
      <c r="S95">
        <f t="shared" si="40"/>
        <v>3.9412836322869956E-3</v>
      </c>
      <c r="T95" t="s">
        <v>122</v>
      </c>
      <c r="U95">
        <v>1</v>
      </c>
      <c r="W95">
        <f t="shared" si="41"/>
        <v>-0.31259770205022208</v>
      </c>
      <c r="X95">
        <f t="shared" si="42"/>
        <v>6.1621069923186306E-3</v>
      </c>
      <c r="Y95">
        <f t="shared" si="43"/>
        <v>-0.25</v>
      </c>
      <c r="Z95">
        <f t="shared" si="44"/>
        <v>253.72444444444443</v>
      </c>
      <c r="AA95" t="str">
        <f t="shared" si="45"/>
        <v/>
      </c>
      <c r="AB95" t="str">
        <f t="shared" si="46"/>
        <v/>
      </c>
      <c r="AC95" t="str">
        <f t="shared" si="47"/>
        <v/>
      </c>
      <c r="AD95" t="str">
        <f t="shared" si="48"/>
        <v/>
      </c>
      <c r="AE95">
        <f t="shared" si="49"/>
        <v>1</v>
      </c>
      <c r="AF95" t="str">
        <f t="shared" si="50"/>
        <v/>
      </c>
      <c r="AG95" t="str">
        <f t="shared" si="51"/>
        <v/>
      </c>
      <c r="AH95" t="str">
        <f t="shared" si="52"/>
        <v/>
      </c>
      <c r="AI95" t="str">
        <f t="shared" si="53"/>
        <v/>
      </c>
      <c r="AJ95" t="str">
        <f t="shared" si="54"/>
        <v/>
      </c>
      <c r="AK95" t="str">
        <f t="shared" si="55"/>
        <v/>
      </c>
      <c r="AL95" t="str">
        <f t="shared" si="56"/>
        <v/>
      </c>
      <c r="AM95" t="str">
        <f t="shared" si="57"/>
        <v/>
      </c>
      <c r="AN95" t="str">
        <f t="shared" si="58"/>
        <v/>
      </c>
      <c r="AO95" t="str">
        <f t="shared" si="59"/>
        <v/>
      </c>
    </row>
    <row r="96" spans="1:41" x14ac:dyDescent="0.25">
      <c r="A96">
        <v>95</v>
      </c>
      <c r="B96">
        <v>3</v>
      </c>
      <c r="C96" t="s">
        <v>117</v>
      </c>
      <c r="D96" s="2" t="s">
        <v>118</v>
      </c>
      <c r="E96" t="s">
        <v>64</v>
      </c>
      <c r="G96" t="s">
        <v>106</v>
      </c>
      <c r="H96">
        <v>0.78</v>
      </c>
      <c r="I96" t="s">
        <v>56</v>
      </c>
      <c r="J96" t="s">
        <v>37</v>
      </c>
      <c r="K96">
        <v>0.82</v>
      </c>
      <c r="O96">
        <v>224</v>
      </c>
      <c r="P96" t="s">
        <v>28</v>
      </c>
      <c r="R96">
        <v>-0.19</v>
      </c>
      <c r="S96">
        <f t="shared" si="40"/>
        <v>4.166382107623318E-3</v>
      </c>
      <c r="T96" t="s">
        <v>122</v>
      </c>
      <c r="U96">
        <v>1</v>
      </c>
      <c r="W96">
        <f t="shared" si="41"/>
        <v>-0.2375742535581688</v>
      </c>
      <c r="X96">
        <f t="shared" si="42"/>
        <v>6.5140433202365827E-3</v>
      </c>
      <c r="Y96">
        <f t="shared" si="43"/>
        <v>-0.19</v>
      </c>
      <c r="Z96">
        <f t="shared" si="44"/>
        <v>240.01639172035584</v>
      </c>
      <c r="AA96" t="str">
        <f t="shared" si="45"/>
        <v/>
      </c>
      <c r="AB96">
        <f t="shared" si="46"/>
        <v>1</v>
      </c>
      <c r="AC96" t="str">
        <f t="shared" si="47"/>
        <v/>
      </c>
      <c r="AD96" t="str">
        <f t="shared" si="48"/>
        <v/>
      </c>
      <c r="AE96" t="str">
        <f t="shared" si="49"/>
        <v/>
      </c>
      <c r="AF96" t="str">
        <f t="shared" si="50"/>
        <v/>
      </c>
      <c r="AG96" t="str">
        <f t="shared" si="51"/>
        <v/>
      </c>
      <c r="AH96" t="str">
        <f t="shared" si="52"/>
        <v/>
      </c>
      <c r="AI96" t="str">
        <f t="shared" si="53"/>
        <v/>
      </c>
      <c r="AJ96" t="str">
        <f t="shared" si="54"/>
        <v/>
      </c>
      <c r="AK96" t="str">
        <f t="shared" si="55"/>
        <v/>
      </c>
      <c r="AL96" t="str">
        <f t="shared" si="56"/>
        <v/>
      </c>
      <c r="AM96" t="str">
        <f t="shared" si="57"/>
        <v/>
      </c>
      <c r="AN96" t="str">
        <f t="shared" si="58"/>
        <v/>
      </c>
      <c r="AO96" t="str">
        <f t="shared" si="59"/>
        <v/>
      </c>
    </row>
    <row r="97" spans="1:41" x14ac:dyDescent="0.25">
      <c r="A97">
        <v>96</v>
      </c>
      <c r="B97">
        <v>3</v>
      </c>
      <c r="C97" t="s">
        <v>117</v>
      </c>
      <c r="D97" s="2" t="s">
        <v>118</v>
      </c>
      <c r="E97" t="s">
        <v>64</v>
      </c>
      <c r="G97" t="s">
        <v>106</v>
      </c>
      <c r="H97">
        <v>0.78</v>
      </c>
      <c r="I97" t="s">
        <v>52</v>
      </c>
      <c r="J97" t="s">
        <v>37</v>
      </c>
      <c r="K97">
        <v>0.82</v>
      </c>
      <c r="O97">
        <v>224</v>
      </c>
      <c r="P97" t="s">
        <v>28</v>
      </c>
      <c r="R97">
        <v>-0.2</v>
      </c>
      <c r="S97">
        <f t="shared" si="40"/>
        <v>4.1327354260089688E-3</v>
      </c>
      <c r="T97" t="s">
        <v>122</v>
      </c>
      <c r="U97">
        <v>1</v>
      </c>
      <c r="W97">
        <f t="shared" si="41"/>
        <v>-0.25007816164017771</v>
      </c>
      <c r="X97">
        <f t="shared" si="42"/>
        <v>6.4614375015775005E-3</v>
      </c>
      <c r="Y97">
        <f t="shared" si="43"/>
        <v>-0.2</v>
      </c>
      <c r="Z97">
        <f t="shared" si="44"/>
        <v>241.97048611111111</v>
      </c>
      <c r="AA97" t="str">
        <f t="shared" si="45"/>
        <v/>
      </c>
      <c r="AB97" t="str">
        <f t="shared" si="46"/>
        <v/>
      </c>
      <c r="AC97">
        <f t="shared" si="47"/>
        <v>1</v>
      </c>
      <c r="AD97" t="str">
        <f t="shared" si="48"/>
        <v/>
      </c>
      <c r="AE97" t="str">
        <f t="shared" si="49"/>
        <v/>
      </c>
      <c r="AF97" t="str">
        <f t="shared" si="50"/>
        <v/>
      </c>
      <c r="AG97" t="str">
        <f t="shared" si="51"/>
        <v/>
      </c>
      <c r="AH97" t="str">
        <f t="shared" si="52"/>
        <v/>
      </c>
      <c r="AI97" t="str">
        <f t="shared" si="53"/>
        <v/>
      </c>
      <c r="AJ97" t="str">
        <f t="shared" si="54"/>
        <v/>
      </c>
      <c r="AK97" t="str">
        <f t="shared" si="55"/>
        <v/>
      </c>
      <c r="AL97" t="str">
        <f t="shared" si="56"/>
        <v/>
      </c>
      <c r="AM97" t="str">
        <f t="shared" si="57"/>
        <v/>
      </c>
      <c r="AN97" t="str">
        <f t="shared" si="58"/>
        <v/>
      </c>
      <c r="AO97" t="str">
        <f t="shared" si="59"/>
        <v/>
      </c>
    </row>
    <row r="98" spans="1:41" x14ac:dyDescent="0.25">
      <c r="A98">
        <v>97</v>
      </c>
      <c r="B98">
        <v>3</v>
      </c>
      <c r="C98" t="s">
        <v>117</v>
      </c>
      <c r="D98" s="2" t="s">
        <v>118</v>
      </c>
      <c r="E98" t="s">
        <v>64</v>
      </c>
      <c r="G98" t="s">
        <v>106</v>
      </c>
      <c r="H98">
        <v>0.78</v>
      </c>
      <c r="I98" t="s">
        <v>57</v>
      </c>
      <c r="J98" t="s">
        <v>37</v>
      </c>
      <c r="K98">
        <v>0.82</v>
      </c>
      <c r="O98">
        <v>224</v>
      </c>
      <c r="P98" t="s">
        <v>28</v>
      </c>
      <c r="R98">
        <v>-0.15</v>
      </c>
      <c r="S98">
        <f t="shared" si="40"/>
        <v>4.2847813901345294E-3</v>
      </c>
      <c r="T98" t="s">
        <v>122</v>
      </c>
      <c r="U98">
        <v>1</v>
      </c>
      <c r="W98">
        <f t="shared" si="41"/>
        <v>-0.18755862123013325</v>
      </c>
      <c r="X98">
        <f t="shared" si="42"/>
        <v>6.6991578957700587E-3</v>
      </c>
      <c r="Y98">
        <f t="shared" si="43"/>
        <v>-0.15</v>
      </c>
      <c r="Z98">
        <f t="shared" si="44"/>
        <v>233.38413537326417</v>
      </c>
      <c r="AA98" t="str">
        <f t="shared" si="45"/>
        <v/>
      </c>
      <c r="AB98" t="str">
        <f t="shared" si="46"/>
        <v/>
      </c>
      <c r="AC98" t="str">
        <f t="shared" si="47"/>
        <v/>
      </c>
      <c r="AD98">
        <f t="shared" si="48"/>
        <v>1</v>
      </c>
      <c r="AE98" t="str">
        <f t="shared" si="49"/>
        <v/>
      </c>
      <c r="AF98" t="str">
        <f t="shared" si="50"/>
        <v/>
      </c>
      <c r="AG98" t="str">
        <f t="shared" si="51"/>
        <v/>
      </c>
      <c r="AH98" t="str">
        <f t="shared" si="52"/>
        <v/>
      </c>
      <c r="AI98" t="str">
        <f t="shared" si="53"/>
        <v/>
      </c>
      <c r="AJ98" t="str">
        <f t="shared" si="54"/>
        <v/>
      </c>
      <c r="AK98" t="str">
        <f t="shared" si="55"/>
        <v/>
      </c>
      <c r="AL98" t="str">
        <f t="shared" si="56"/>
        <v/>
      </c>
      <c r="AM98" t="str">
        <f t="shared" si="57"/>
        <v/>
      </c>
      <c r="AN98" t="str">
        <f t="shared" si="58"/>
        <v/>
      </c>
      <c r="AO98" t="str">
        <f t="shared" si="59"/>
        <v/>
      </c>
    </row>
    <row r="99" spans="1:41" x14ac:dyDescent="0.25">
      <c r="A99">
        <v>98</v>
      </c>
      <c r="B99">
        <v>3</v>
      </c>
      <c r="C99" t="s">
        <v>117</v>
      </c>
      <c r="D99" s="2" t="s">
        <v>118</v>
      </c>
      <c r="E99" t="s">
        <v>64</v>
      </c>
      <c r="G99" t="s">
        <v>110</v>
      </c>
      <c r="H99">
        <v>0.82</v>
      </c>
      <c r="I99" t="s">
        <v>207</v>
      </c>
      <c r="J99" t="s">
        <v>119</v>
      </c>
      <c r="K99">
        <v>0.86</v>
      </c>
      <c r="O99">
        <v>224</v>
      </c>
      <c r="P99" t="s">
        <v>28</v>
      </c>
      <c r="R99">
        <v>0.05</v>
      </c>
      <c r="S99">
        <f t="shared" si="40"/>
        <v>4.461911434977579E-3</v>
      </c>
      <c r="T99" t="s">
        <v>120</v>
      </c>
      <c r="U99">
        <v>1</v>
      </c>
      <c r="W99">
        <f t="shared" si="41"/>
        <v>5.9540688528692619E-2</v>
      </c>
      <c r="X99">
        <f t="shared" si="42"/>
        <v>6.3271574517549337E-3</v>
      </c>
      <c r="Y99">
        <f t="shared" si="43"/>
        <v>0.05</v>
      </c>
      <c r="Z99">
        <f t="shared" si="44"/>
        <v>224.1191952311857</v>
      </c>
      <c r="AA99" t="str">
        <f t="shared" si="45"/>
        <v/>
      </c>
      <c r="AB99" t="str">
        <f t="shared" si="46"/>
        <v/>
      </c>
      <c r="AC99" t="str">
        <f t="shared" si="47"/>
        <v/>
      </c>
      <c r="AD99" t="str">
        <f t="shared" si="48"/>
        <v/>
      </c>
      <c r="AE99" t="str">
        <f t="shared" si="49"/>
        <v/>
      </c>
      <c r="AF99" t="str">
        <f t="shared" si="50"/>
        <v/>
      </c>
      <c r="AG99" t="str">
        <f t="shared" si="51"/>
        <v/>
      </c>
      <c r="AH99" t="str">
        <f t="shared" si="52"/>
        <v/>
      </c>
      <c r="AI99" t="str">
        <f t="shared" si="53"/>
        <v/>
      </c>
      <c r="AJ99" t="str">
        <f t="shared" si="54"/>
        <v/>
      </c>
      <c r="AK99" t="str">
        <f t="shared" si="55"/>
        <v/>
      </c>
      <c r="AL99" t="str">
        <f t="shared" si="56"/>
        <v/>
      </c>
      <c r="AM99" t="str">
        <f t="shared" si="57"/>
        <v/>
      </c>
      <c r="AN99">
        <f t="shared" si="58"/>
        <v>1</v>
      </c>
      <c r="AO99" t="str">
        <f t="shared" si="59"/>
        <v/>
      </c>
    </row>
    <row r="100" spans="1:41" x14ac:dyDescent="0.25">
      <c r="A100">
        <v>99</v>
      </c>
      <c r="B100">
        <v>3</v>
      </c>
      <c r="C100" t="s">
        <v>117</v>
      </c>
      <c r="D100" s="2" t="s">
        <v>118</v>
      </c>
      <c r="E100" t="s">
        <v>64</v>
      </c>
      <c r="G100" t="s">
        <v>110</v>
      </c>
      <c r="H100">
        <v>0.82</v>
      </c>
      <c r="I100" t="s">
        <v>121</v>
      </c>
      <c r="J100" t="s">
        <v>119</v>
      </c>
      <c r="K100">
        <v>0.92</v>
      </c>
      <c r="O100">
        <v>224</v>
      </c>
      <c r="P100" t="s">
        <v>28</v>
      </c>
      <c r="R100">
        <v>7.0000000000000007E-2</v>
      </c>
      <c r="S100">
        <f t="shared" si="40"/>
        <v>4.4404664125560532E-3</v>
      </c>
      <c r="T100" t="s">
        <v>120</v>
      </c>
      <c r="U100">
        <v>1</v>
      </c>
      <c r="W100">
        <f t="shared" si="41"/>
        <v>8.0592977335238208E-2</v>
      </c>
      <c r="X100">
        <f t="shared" si="42"/>
        <v>5.8860901545016615E-3</v>
      </c>
      <c r="Y100">
        <f t="shared" si="43"/>
        <v>7.0000000000000007E-2</v>
      </c>
      <c r="Z100">
        <f t="shared" si="44"/>
        <v>225.20156827948458</v>
      </c>
      <c r="AA100" t="str">
        <f t="shared" si="45"/>
        <v/>
      </c>
      <c r="AB100" t="str">
        <f t="shared" si="46"/>
        <v/>
      </c>
      <c r="AC100" t="str">
        <f t="shared" si="47"/>
        <v/>
      </c>
      <c r="AD100" t="str">
        <f t="shared" si="48"/>
        <v/>
      </c>
      <c r="AE100" t="str">
        <f t="shared" si="49"/>
        <v/>
      </c>
      <c r="AF100" t="str">
        <f t="shared" si="50"/>
        <v/>
      </c>
      <c r="AG100" t="str">
        <f t="shared" si="51"/>
        <v/>
      </c>
      <c r="AH100" t="str">
        <f t="shared" si="52"/>
        <v/>
      </c>
      <c r="AI100" t="str">
        <f t="shared" si="53"/>
        <v/>
      </c>
      <c r="AJ100" t="str">
        <f t="shared" si="54"/>
        <v/>
      </c>
      <c r="AK100" t="str">
        <f t="shared" si="55"/>
        <v/>
      </c>
      <c r="AL100" t="str">
        <f t="shared" si="56"/>
        <v/>
      </c>
      <c r="AM100" t="str">
        <f t="shared" si="57"/>
        <v/>
      </c>
      <c r="AN100" t="str">
        <f t="shared" si="58"/>
        <v/>
      </c>
      <c r="AO100">
        <f t="shared" si="59"/>
        <v>1</v>
      </c>
    </row>
    <row r="101" spans="1:41" x14ac:dyDescent="0.25">
      <c r="A101">
        <v>100</v>
      </c>
      <c r="B101">
        <v>3</v>
      </c>
      <c r="C101" t="s">
        <v>117</v>
      </c>
      <c r="D101" s="2" t="s">
        <v>118</v>
      </c>
      <c r="E101" t="s">
        <v>64</v>
      </c>
      <c r="G101" t="s">
        <v>110</v>
      </c>
      <c r="H101">
        <v>0.82</v>
      </c>
      <c r="I101" t="s">
        <v>209</v>
      </c>
      <c r="J101" t="s">
        <v>119</v>
      </c>
      <c r="K101">
        <v>0.82</v>
      </c>
      <c r="O101">
        <v>224</v>
      </c>
      <c r="P101" t="s">
        <v>28</v>
      </c>
      <c r="R101">
        <v>0.09</v>
      </c>
      <c r="S101">
        <f t="shared" si="40"/>
        <v>4.4119534080717488E-3</v>
      </c>
      <c r="T101" t="s">
        <v>120</v>
      </c>
      <c r="U101">
        <v>1</v>
      </c>
      <c r="W101">
        <f t="shared" si="41"/>
        <v>0.10975609756097561</v>
      </c>
      <c r="X101">
        <f t="shared" si="42"/>
        <v>6.5615012017723818E-3</v>
      </c>
      <c r="Y101">
        <f t="shared" si="43"/>
        <v>0.09</v>
      </c>
      <c r="Z101">
        <f t="shared" si="44"/>
        <v>226.65697198217956</v>
      </c>
      <c r="AA101" t="str">
        <f t="shared" si="45"/>
        <v/>
      </c>
      <c r="AB101" t="str">
        <f t="shared" si="46"/>
        <v/>
      </c>
      <c r="AC101" t="str">
        <f t="shared" si="47"/>
        <v/>
      </c>
      <c r="AD101" t="str">
        <f t="shared" si="48"/>
        <v/>
      </c>
      <c r="AE101" t="str">
        <f t="shared" si="49"/>
        <v/>
      </c>
      <c r="AF101" t="str">
        <f t="shared" si="50"/>
        <v/>
      </c>
      <c r="AG101" t="str">
        <f t="shared" si="51"/>
        <v/>
      </c>
      <c r="AH101" t="str">
        <f t="shared" si="52"/>
        <v/>
      </c>
      <c r="AI101" t="str">
        <f t="shared" si="53"/>
        <v/>
      </c>
      <c r="AJ101" t="str">
        <f t="shared" si="54"/>
        <v/>
      </c>
      <c r="AK101" t="str">
        <f t="shared" si="55"/>
        <v/>
      </c>
      <c r="AL101" t="str">
        <f t="shared" si="56"/>
        <v/>
      </c>
      <c r="AM101" t="str">
        <f t="shared" si="57"/>
        <v/>
      </c>
      <c r="AN101" t="str">
        <f t="shared" si="58"/>
        <v/>
      </c>
      <c r="AO101" t="str">
        <f t="shared" si="59"/>
        <v/>
      </c>
    </row>
    <row r="102" spans="1:41" x14ac:dyDescent="0.25">
      <c r="A102">
        <v>101</v>
      </c>
      <c r="B102">
        <v>3</v>
      </c>
      <c r="C102" t="s">
        <v>117</v>
      </c>
      <c r="D102" s="2" t="s">
        <v>118</v>
      </c>
      <c r="E102" t="s">
        <v>64</v>
      </c>
      <c r="G102" t="s">
        <v>110</v>
      </c>
      <c r="H102">
        <v>0.82</v>
      </c>
      <c r="I102" t="s">
        <v>44</v>
      </c>
      <c r="J102" t="s">
        <v>37</v>
      </c>
      <c r="K102">
        <v>0.82</v>
      </c>
      <c r="O102">
        <v>224</v>
      </c>
      <c r="P102" t="s">
        <v>28</v>
      </c>
      <c r="R102">
        <v>0.14000000000000001</v>
      </c>
      <c r="S102">
        <f t="shared" si="40"/>
        <v>4.3102428699551571E-3</v>
      </c>
      <c r="T102" t="s">
        <v>120</v>
      </c>
      <c r="U102">
        <v>1</v>
      </c>
      <c r="W102">
        <f t="shared" si="41"/>
        <v>0.17073170731707318</v>
      </c>
      <c r="X102">
        <f t="shared" si="42"/>
        <v>6.4102362729850648E-3</v>
      </c>
      <c r="Y102">
        <f t="shared" si="43"/>
        <v>0.14000000000000001</v>
      </c>
      <c r="Z102">
        <f t="shared" si="44"/>
        <v>232.00548789734529</v>
      </c>
      <c r="AA102" t="str">
        <f t="shared" si="45"/>
        <v/>
      </c>
      <c r="AB102" t="str">
        <f t="shared" si="46"/>
        <v/>
      </c>
      <c r="AC102" t="str">
        <f t="shared" si="47"/>
        <v/>
      </c>
      <c r="AD102" t="str">
        <f t="shared" si="48"/>
        <v/>
      </c>
      <c r="AE102">
        <f t="shared" si="49"/>
        <v>1</v>
      </c>
      <c r="AF102" t="str">
        <f t="shared" si="50"/>
        <v/>
      </c>
      <c r="AG102" t="str">
        <f t="shared" si="51"/>
        <v/>
      </c>
      <c r="AH102" t="str">
        <f t="shared" si="52"/>
        <v/>
      </c>
      <c r="AI102" t="str">
        <f t="shared" si="53"/>
        <v/>
      </c>
      <c r="AJ102" t="str">
        <f t="shared" si="54"/>
        <v/>
      </c>
      <c r="AK102" t="str">
        <f t="shared" si="55"/>
        <v/>
      </c>
      <c r="AL102" t="str">
        <f t="shared" si="56"/>
        <v/>
      </c>
      <c r="AM102" t="str">
        <f t="shared" si="57"/>
        <v/>
      </c>
      <c r="AN102" t="str">
        <f t="shared" si="58"/>
        <v/>
      </c>
      <c r="AO102" t="str">
        <f t="shared" si="59"/>
        <v/>
      </c>
    </row>
    <row r="103" spans="1:41" x14ac:dyDescent="0.25">
      <c r="A103">
        <v>102</v>
      </c>
      <c r="B103">
        <v>3</v>
      </c>
      <c r="C103" t="s">
        <v>117</v>
      </c>
      <c r="D103" s="2" t="s">
        <v>118</v>
      </c>
      <c r="E103" t="s">
        <v>64</v>
      </c>
      <c r="G103" t="s">
        <v>110</v>
      </c>
      <c r="H103">
        <v>0.82</v>
      </c>
      <c r="I103" t="s">
        <v>56</v>
      </c>
      <c r="J103" t="s">
        <v>37</v>
      </c>
      <c r="K103">
        <v>0.82</v>
      </c>
      <c r="O103">
        <v>224</v>
      </c>
      <c r="P103" t="s">
        <v>28</v>
      </c>
      <c r="R103">
        <v>0.13</v>
      </c>
      <c r="S103">
        <f t="shared" si="40"/>
        <v>4.3340161883408069E-3</v>
      </c>
      <c r="T103" t="s">
        <v>120</v>
      </c>
      <c r="U103">
        <v>1</v>
      </c>
      <c r="W103">
        <f t="shared" si="41"/>
        <v>0.15853658536585366</v>
      </c>
      <c r="X103">
        <f t="shared" si="42"/>
        <v>6.4455921896799636E-3</v>
      </c>
      <c r="Y103">
        <f t="shared" si="43"/>
        <v>0.13</v>
      </c>
      <c r="Z103">
        <f t="shared" si="44"/>
        <v>230.73287143923437</v>
      </c>
      <c r="AA103" t="str">
        <f t="shared" si="45"/>
        <v/>
      </c>
      <c r="AB103">
        <f t="shared" si="46"/>
        <v>1</v>
      </c>
      <c r="AC103" t="str">
        <f t="shared" si="47"/>
        <v/>
      </c>
      <c r="AD103" t="str">
        <f t="shared" si="48"/>
        <v/>
      </c>
      <c r="AE103" t="str">
        <f t="shared" si="49"/>
        <v/>
      </c>
      <c r="AF103" t="str">
        <f t="shared" si="50"/>
        <v/>
      </c>
      <c r="AG103" t="str">
        <f t="shared" si="51"/>
        <v/>
      </c>
      <c r="AH103" t="str">
        <f t="shared" si="52"/>
        <v/>
      </c>
      <c r="AI103" t="str">
        <f t="shared" si="53"/>
        <v/>
      </c>
      <c r="AJ103" t="str">
        <f t="shared" si="54"/>
        <v/>
      </c>
      <c r="AK103" t="str">
        <f t="shared" si="55"/>
        <v/>
      </c>
      <c r="AL103" t="str">
        <f t="shared" si="56"/>
        <v/>
      </c>
      <c r="AM103" t="str">
        <f t="shared" si="57"/>
        <v/>
      </c>
      <c r="AN103" t="str">
        <f t="shared" si="58"/>
        <v/>
      </c>
      <c r="AO103" t="str">
        <f t="shared" si="59"/>
        <v/>
      </c>
    </row>
    <row r="104" spans="1:41" x14ac:dyDescent="0.25">
      <c r="A104">
        <v>103</v>
      </c>
      <c r="B104">
        <v>3</v>
      </c>
      <c r="C104" t="s">
        <v>117</v>
      </c>
      <c r="D104" s="2" t="s">
        <v>118</v>
      </c>
      <c r="E104" t="s">
        <v>64</v>
      </c>
      <c r="G104" t="s">
        <v>110</v>
      </c>
      <c r="H104">
        <v>0.82</v>
      </c>
      <c r="I104" t="s">
        <v>52</v>
      </c>
      <c r="J104" t="s">
        <v>37</v>
      </c>
      <c r="K104">
        <v>0.82</v>
      </c>
      <c r="O104">
        <v>224</v>
      </c>
      <c r="P104" t="s">
        <v>28</v>
      </c>
      <c r="R104">
        <v>0.02</v>
      </c>
      <c r="S104">
        <f t="shared" si="40"/>
        <v>4.4807182062780275E-3</v>
      </c>
      <c r="T104" t="s">
        <v>120</v>
      </c>
      <c r="U104">
        <v>1</v>
      </c>
      <c r="W104">
        <f t="shared" si="41"/>
        <v>2.4390243902439025E-2</v>
      </c>
      <c r="X104">
        <f t="shared" si="42"/>
        <v>6.6637688969036707E-3</v>
      </c>
      <c r="Y104">
        <f t="shared" si="43"/>
        <v>0.02</v>
      </c>
      <c r="Z104">
        <f t="shared" si="44"/>
        <v>223.17850709711652</v>
      </c>
      <c r="AA104" t="str">
        <f t="shared" si="45"/>
        <v/>
      </c>
      <c r="AB104" t="str">
        <f t="shared" si="46"/>
        <v/>
      </c>
      <c r="AC104">
        <f t="shared" si="47"/>
        <v>1</v>
      </c>
      <c r="AD104" t="str">
        <f t="shared" si="48"/>
        <v/>
      </c>
      <c r="AE104" t="str">
        <f t="shared" si="49"/>
        <v/>
      </c>
      <c r="AF104" t="str">
        <f t="shared" si="50"/>
        <v/>
      </c>
      <c r="AG104" t="str">
        <f t="shared" si="51"/>
        <v/>
      </c>
      <c r="AH104" t="str">
        <f t="shared" si="52"/>
        <v/>
      </c>
      <c r="AI104" t="str">
        <f t="shared" si="53"/>
        <v/>
      </c>
      <c r="AJ104" t="str">
        <f t="shared" si="54"/>
        <v/>
      </c>
      <c r="AK104" t="str">
        <f t="shared" si="55"/>
        <v/>
      </c>
      <c r="AL104" t="str">
        <f t="shared" si="56"/>
        <v/>
      </c>
      <c r="AM104" t="str">
        <f t="shared" si="57"/>
        <v/>
      </c>
      <c r="AN104" t="str">
        <f t="shared" si="58"/>
        <v/>
      </c>
      <c r="AO104" t="str">
        <f t="shared" si="59"/>
        <v/>
      </c>
    </row>
    <row r="105" spans="1:41" x14ac:dyDescent="0.25">
      <c r="A105">
        <v>104</v>
      </c>
      <c r="B105">
        <v>3</v>
      </c>
      <c r="C105" t="s">
        <v>117</v>
      </c>
      <c r="D105" s="2" t="s">
        <v>118</v>
      </c>
      <c r="E105" t="s">
        <v>64</v>
      </c>
      <c r="G105" t="s">
        <v>110</v>
      </c>
      <c r="H105">
        <v>0.82</v>
      </c>
      <c r="I105" t="s">
        <v>57</v>
      </c>
      <c r="J105" t="s">
        <v>37</v>
      </c>
      <c r="K105">
        <v>0.82</v>
      </c>
      <c r="O105">
        <v>224</v>
      </c>
      <c r="P105" t="s">
        <v>28</v>
      </c>
      <c r="R105">
        <v>0.08</v>
      </c>
      <c r="S105">
        <f t="shared" si="40"/>
        <v>4.427089506726458E-3</v>
      </c>
      <c r="T105" t="s">
        <v>120</v>
      </c>
      <c r="U105">
        <v>1</v>
      </c>
      <c r="W105">
        <f t="shared" si="41"/>
        <v>9.7560975609756101E-2</v>
      </c>
      <c r="X105">
        <f t="shared" si="42"/>
        <v>6.5840117589626096E-3</v>
      </c>
      <c r="Y105">
        <f t="shared" si="43"/>
        <v>0.08</v>
      </c>
      <c r="Z105">
        <f t="shared" si="44"/>
        <v>225.88203795758227</v>
      </c>
      <c r="AA105" t="str">
        <f t="shared" si="45"/>
        <v/>
      </c>
      <c r="AB105" t="str">
        <f t="shared" si="46"/>
        <v/>
      </c>
      <c r="AC105" t="str">
        <f t="shared" si="47"/>
        <v/>
      </c>
      <c r="AD105">
        <f t="shared" si="48"/>
        <v>1</v>
      </c>
      <c r="AE105" t="str">
        <f t="shared" si="49"/>
        <v/>
      </c>
      <c r="AF105" t="str">
        <f t="shared" si="50"/>
        <v/>
      </c>
      <c r="AG105" t="str">
        <f t="shared" si="51"/>
        <v/>
      </c>
      <c r="AH105" t="str">
        <f t="shared" si="52"/>
        <v/>
      </c>
      <c r="AI105" t="str">
        <f t="shared" si="53"/>
        <v/>
      </c>
      <c r="AJ105" t="str">
        <f t="shared" si="54"/>
        <v/>
      </c>
      <c r="AK105" t="str">
        <f t="shared" si="55"/>
        <v/>
      </c>
      <c r="AL105" t="str">
        <f t="shared" si="56"/>
        <v/>
      </c>
      <c r="AM105" t="str">
        <f t="shared" si="57"/>
        <v/>
      </c>
      <c r="AN105" t="str">
        <f t="shared" si="58"/>
        <v/>
      </c>
      <c r="AO105" t="str">
        <f t="shared" si="59"/>
        <v/>
      </c>
    </row>
    <row r="106" spans="1:41" x14ac:dyDescent="0.25">
      <c r="A106">
        <v>105</v>
      </c>
      <c r="B106">
        <v>3</v>
      </c>
      <c r="C106" t="s">
        <v>117</v>
      </c>
      <c r="D106" s="2" t="s">
        <v>118</v>
      </c>
      <c r="E106" t="s">
        <v>64</v>
      </c>
      <c r="G106" t="s">
        <v>6</v>
      </c>
      <c r="H106">
        <v>0.85</v>
      </c>
      <c r="I106" t="s">
        <v>207</v>
      </c>
      <c r="J106" t="s">
        <v>119</v>
      </c>
      <c r="K106">
        <v>0.86</v>
      </c>
      <c r="O106">
        <v>224</v>
      </c>
      <c r="P106" t="s">
        <v>28</v>
      </c>
      <c r="R106">
        <v>0.16</v>
      </c>
      <c r="S106">
        <f t="shared" si="40"/>
        <v>4.2576473542600898E-3</v>
      </c>
      <c r="T106" t="s">
        <v>120</v>
      </c>
      <c r="U106">
        <v>1</v>
      </c>
      <c r="W106">
        <f t="shared" si="41"/>
        <v>0.18713770287101772</v>
      </c>
      <c r="X106">
        <f t="shared" si="42"/>
        <v>5.8244149853079203E-3</v>
      </c>
      <c r="Y106">
        <f t="shared" si="43"/>
        <v>0.16</v>
      </c>
      <c r="Z106">
        <f t="shared" si="44"/>
        <v>234.87149516960966</v>
      </c>
      <c r="AA106" t="str">
        <f t="shared" si="45"/>
        <v/>
      </c>
      <c r="AB106" t="str">
        <f t="shared" si="46"/>
        <v/>
      </c>
      <c r="AC106" t="str">
        <f t="shared" si="47"/>
        <v/>
      </c>
      <c r="AD106" t="str">
        <f t="shared" si="48"/>
        <v/>
      </c>
      <c r="AE106" t="str">
        <f t="shared" si="49"/>
        <v/>
      </c>
      <c r="AF106" t="str">
        <f t="shared" si="50"/>
        <v/>
      </c>
      <c r="AG106" t="str">
        <f t="shared" si="51"/>
        <v/>
      </c>
      <c r="AH106" t="str">
        <f t="shared" si="52"/>
        <v/>
      </c>
      <c r="AI106" t="str">
        <f t="shared" si="53"/>
        <v/>
      </c>
      <c r="AJ106" t="str">
        <f t="shared" si="54"/>
        <v/>
      </c>
      <c r="AK106" t="str">
        <f t="shared" si="55"/>
        <v/>
      </c>
      <c r="AL106" t="str">
        <f t="shared" si="56"/>
        <v/>
      </c>
      <c r="AM106" t="str">
        <f t="shared" si="57"/>
        <v/>
      </c>
      <c r="AN106">
        <f t="shared" si="58"/>
        <v>1</v>
      </c>
      <c r="AO106" t="str">
        <f t="shared" si="59"/>
        <v/>
      </c>
    </row>
    <row r="107" spans="1:41" x14ac:dyDescent="0.25">
      <c r="A107">
        <v>106</v>
      </c>
      <c r="B107">
        <v>3</v>
      </c>
      <c r="C107" t="s">
        <v>117</v>
      </c>
      <c r="D107" s="2" t="s">
        <v>118</v>
      </c>
      <c r="E107" t="s">
        <v>64</v>
      </c>
      <c r="G107" t="s">
        <v>6</v>
      </c>
      <c r="H107">
        <v>0.85</v>
      </c>
      <c r="I107" t="s">
        <v>121</v>
      </c>
      <c r="J107" t="s">
        <v>119</v>
      </c>
      <c r="K107">
        <v>0.92</v>
      </c>
      <c r="O107">
        <v>224</v>
      </c>
      <c r="P107" t="s">
        <v>28</v>
      </c>
      <c r="R107">
        <v>0.17</v>
      </c>
      <c r="S107">
        <f t="shared" si="40"/>
        <v>4.2288574439461879E-3</v>
      </c>
      <c r="T107" t="s">
        <v>120</v>
      </c>
      <c r="U107">
        <v>1</v>
      </c>
      <c r="W107">
        <f t="shared" si="41"/>
        <v>0.19224079103855779</v>
      </c>
      <c r="X107">
        <f t="shared" si="42"/>
        <v>5.4077460920027975E-3</v>
      </c>
      <c r="Y107">
        <f t="shared" si="43"/>
        <v>0.17</v>
      </c>
      <c r="Z107">
        <f t="shared" si="44"/>
        <v>236.47049191302202</v>
      </c>
      <c r="AA107" t="str">
        <f t="shared" si="45"/>
        <v/>
      </c>
      <c r="AB107" t="str">
        <f t="shared" si="46"/>
        <v/>
      </c>
      <c r="AC107" t="str">
        <f t="shared" si="47"/>
        <v/>
      </c>
      <c r="AD107" t="str">
        <f t="shared" si="48"/>
        <v/>
      </c>
      <c r="AE107" t="str">
        <f t="shared" si="49"/>
        <v/>
      </c>
      <c r="AF107" t="str">
        <f t="shared" si="50"/>
        <v/>
      </c>
      <c r="AG107" t="str">
        <f t="shared" si="51"/>
        <v/>
      </c>
      <c r="AH107" t="str">
        <f t="shared" si="52"/>
        <v/>
      </c>
      <c r="AI107" t="str">
        <f t="shared" si="53"/>
        <v/>
      </c>
      <c r="AJ107" t="str">
        <f t="shared" si="54"/>
        <v/>
      </c>
      <c r="AK107" t="str">
        <f t="shared" si="55"/>
        <v/>
      </c>
      <c r="AL107" t="str">
        <f t="shared" si="56"/>
        <v/>
      </c>
      <c r="AM107" t="str">
        <f t="shared" si="57"/>
        <v/>
      </c>
      <c r="AN107" t="str">
        <f t="shared" si="58"/>
        <v/>
      </c>
      <c r="AO107">
        <f t="shared" si="59"/>
        <v>1</v>
      </c>
    </row>
    <row r="108" spans="1:41" x14ac:dyDescent="0.25">
      <c r="A108">
        <v>107</v>
      </c>
      <c r="B108">
        <v>3</v>
      </c>
      <c r="C108" t="s">
        <v>117</v>
      </c>
      <c r="D108" s="2" t="s">
        <v>118</v>
      </c>
      <c r="E108" t="s">
        <v>64</v>
      </c>
      <c r="G108" t="s">
        <v>6</v>
      </c>
      <c r="H108">
        <v>0.85</v>
      </c>
      <c r="I108" t="s">
        <v>209</v>
      </c>
      <c r="J108" t="s">
        <v>119</v>
      </c>
      <c r="K108">
        <v>0.82</v>
      </c>
      <c r="O108">
        <v>224</v>
      </c>
      <c r="P108" t="s">
        <v>28</v>
      </c>
      <c r="R108">
        <v>0.04</v>
      </c>
      <c r="S108">
        <f t="shared" si="40"/>
        <v>4.4699666367713003E-3</v>
      </c>
      <c r="T108" t="s">
        <v>120</v>
      </c>
      <c r="U108">
        <v>1</v>
      </c>
      <c r="W108">
        <f t="shared" si="41"/>
        <v>4.7911923018058654E-2</v>
      </c>
      <c r="X108">
        <f t="shared" si="42"/>
        <v>6.4131515592127696E-3</v>
      </c>
      <c r="Y108">
        <f t="shared" si="43"/>
        <v>0.04</v>
      </c>
      <c r="Z108">
        <f t="shared" si="44"/>
        <v>223.71531630095333</v>
      </c>
      <c r="AA108" t="str">
        <f t="shared" si="45"/>
        <v/>
      </c>
      <c r="AB108" t="str">
        <f t="shared" si="46"/>
        <v/>
      </c>
      <c r="AC108" t="str">
        <f t="shared" si="47"/>
        <v/>
      </c>
      <c r="AD108" t="str">
        <f t="shared" si="48"/>
        <v/>
      </c>
      <c r="AE108" t="str">
        <f t="shared" si="49"/>
        <v/>
      </c>
      <c r="AF108" t="str">
        <f t="shared" si="50"/>
        <v/>
      </c>
      <c r="AG108" t="str">
        <f t="shared" si="51"/>
        <v/>
      </c>
      <c r="AH108" t="str">
        <f t="shared" si="52"/>
        <v/>
      </c>
      <c r="AI108" t="str">
        <f t="shared" si="53"/>
        <v/>
      </c>
      <c r="AJ108" t="str">
        <f t="shared" si="54"/>
        <v/>
      </c>
      <c r="AK108" t="str">
        <f t="shared" si="55"/>
        <v/>
      </c>
      <c r="AL108" t="str">
        <f t="shared" si="56"/>
        <v/>
      </c>
      <c r="AM108" t="str">
        <f t="shared" si="57"/>
        <v/>
      </c>
      <c r="AN108" t="str">
        <f t="shared" si="58"/>
        <v/>
      </c>
      <c r="AO108" t="str">
        <f t="shared" si="59"/>
        <v/>
      </c>
    </row>
    <row r="109" spans="1:41" x14ac:dyDescent="0.25">
      <c r="A109">
        <v>108</v>
      </c>
      <c r="B109">
        <v>3</v>
      </c>
      <c r="C109" t="s">
        <v>117</v>
      </c>
      <c r="D109" s="2" t="s">
        <v>118</v>
      </c>
      <c r="E109" t="s">
        <v>64</v>
      </c>
      <c r="G109" t="s">
        <v>6</v>
      </c>
      <c r="H109">
        <v>0.85</v>
      </c>
      <c r="I109" t="s">
        <v>44</v>
      </c>
      <c r="J109" t="s">
        <v>37</v>
      </c>
      <c r="K109">
        <v>0.82</v>
      </c>
      <c r="O109">
        <v>224</v>
      </c>
      <c r="P109" t="s">
        <v>28</v>
      </c>
      <c r="R109">
        <v>-0.12</v>
      </c>
      <c r="S109">
        <f t="shared" si="40"/>
        <v>4.3560868161434977E-3</v>
      </c>
      <c r="T109" t="s">
        <v>120</v>
      </c>
      <c r="U109">
        <v>1</v>
      </c>
      <c r="W109">
        <f t="shared" si="41"/>
        <v>-0.14373576905417595</v>
      </c>
      <c r="X109">
        <f t="shared" si="42"/>
        <v>6.2497658768199396E-3</v>
      </c>
      <c r="Y109">
        <f t="shared" si="43"/>
        <v>-0.12</v>
      </c>
      <c r="Z109">
        <f t="shared" si="44"/>
        <v>229.5638361232923</v>
      </c>
      <c r="AA109" t="str">
        <f t="shared" si="45"/>
        <v/>
      </c>
      <c r="AB109" t="str">
        <f t="shared" si="46"/>
        <v/>
      </c>
      <c r="AC109" t="str">
        <f t="shared" si="47"/>
        <v/>
      </c>
      <c r="AD109" t="str">
        <f t="shared" si="48"/>
        <v/>
      </c>
      <c r="AE109">
        <f t="shared" si="49"/>
        <v>1</v>
      </c>
      <c r="AF109" t="str">
        <f t="shared" si="50"/>
        <v/>
      </c>
      <c r="AG109" t="str">
        <f t="shared" si="51"/>
        <v/>
      </c>
      <c r="AH109" t="str">
        <f t="shared" si="52"/>
        <v/>
      </c>
      <c r="AI109" t="str">
        <f t="shared" si="53"/>
        <v/>
      </c>
      <c r="AJ109" t="str">
        <f t="shared" si="54"/>
        <v/>
      </c>
      <c r="AK109" t="str">
        <f t="shared" si="55"/>
        <v/>
      </c>
      <c r="AL109" t="str">
        <f t="shared" si="56"/>
        <v/>
      </c>
      <c r="AM109" t="str">
        <f t="shared" si="57"/>
        <v/>
      </c>
      <c r="AN109" t="str">
        <f t="shared" si="58"/>
        <v/>
      </c>
      <c r="AO109" t="str">
        <f t="shared" si="59"/>
        <v/>
      </c>
    </row>
    <row r="110" spans="1:41" x14ac:dyDescent="0.25">
      <c r="A110">
        <v>109</v>
      </c>
      <c r="B110">
        <v>3</v>
      </c>
      <c r="C110" t="s">
        <v>117</v>
      </c>
      <c r="D110" s="2" t="s">
        <v>118</v>
      </c>
      <c r="E110" t="s">
        <v>64</v>
      </c>
      <c r="G110" t="s">
        <v>6</v>
      </c>
      <c r="H110">
        <v>0.85</v>
      </c>
      <c r="I110" t="s">
        <v>56</v>
      </c>
      <c r="J110" t="s">
        <v>37</v>
      </c>
      <c r="K110">
        <v>0.82</v>
      </c>
      <c r="O110">
        <v>224</v>
      </c>
      <c r="P110" t="s">
        <v>28</v>
      </c>
      <c r="R110">
        <v>-0.24</v>
      </c>
      <c r="S110">
        <f t="shared" si="40"/>
        <v>3.9825908520179374E-3</v>
      </c>
      <c r="T110" t="s">
        <v>120</v>
      </c>
      <c r="U110">
        <v>1</v>
      </c>
      <c r="W110">
        <f t="shared" si="41"/>
        <v>-0.28747153810835191</v>
      </c>
      <c r="X110">
        <f t="shared" si="42"/>
        <v>5.7139036614317611E-3</v>
      </c>
      <c r="Y110">
        <f t="shared" si="43"/>
        <v>-0.24</v>
      </c>
      <c r="Z110">
        <f t="shared" si="44"/>
        <v>251.09282805019009</v>
      </c>
      <c r="AA110" t="str">
        <f t="shared" si="45"/>
        <v/>
      </c>
      <c r="AB110">
        <f t="shared" si="46"/>
        <v>1</v>
      </c>
      <c r="AC110" t="str">
        <f t="shared" si="47"/>
        <v/>
      </c>
      <c r="AD110" t="str">
        <f t="shared" si="48"/>
        <v/>
      </c>
      <c r="AE110" t="str">
        <f t="shared" si="49"/>
        <v/>
      </c>
      <c r="AF110" t="str">
        <f t="shared" si="50"/>
        <v/>
      </c>
      <c r="AG110" t="str">
        <f t="shared" si="51"/>
        <v/>
      </c>
      <c r="AH110" t="str">
        <f t="shared" si="52"/>
        <v/>
      </c>
      <c r="AI110" t="str">
        <f t="shared" si="53"/>
        <v/>
      </c>
      <c r="AJ110" t="str">
        <f t="shared" si="54"/>
        <v/>
      </c>
      <c r="AK110" t="str">
        <f t="shared" si="55"/>
        <v/>
      </c>
      <c r="AL110" t="str">
        <f t="shared" si="56"/>
        <v/>
      </c>
      <c r="AM110" t="str">
        <f t="shared" si="57"/>
        <v/>
      </c>
      <c r="AN110" t="str">
        <f t="shared" si="58"/>
        <v/>
      </c>
      <c r="AO110" t="str">
        <f t="shared" si="59"/>
        <v/>
      </c>
    </row>
    <row r="111" spans="1:41" x14ac:dyDescent="0.25">
      <c r="A111">
        <v>110</v>
      </c>
      <c r="B111">
        <v>3</v>
      </c>
      <c r="C111" t="s">
        <v>117</v>
      </c>
      <c r="D111" s="2" t="s">
        <v>118</v>
      </c>
      <c r="E111" t="s">
        <v>64</v>
      </c>
      <c r="G111" t="s">
        <v>6</v>
      </c>
      <c r="H111">
        <v>0.85</v>
      </c>
      <c r="I111" t="s">
        <v>52</v>
      </c>
      <c r="J111" t="s">
        <v>37</v>
      </c>
      <c r="K111">
        <v>0.82</v>
      </c>
      <c r="O111">
        <v>224</v>
      </c>
      <c r="P111" t="s">
        <v>28</v>
      </c>
      <c r="R111">
        <v>-0.27</v>
      </c>
      <c r="S111">
        <f t="shared" si="40"/>
        <v>3.8543247085201797E-3</v>
      </c>
      <c r="T111" t="s">
        <v>120</v>
      </c>
      <c r="U111">
        <v>1</v>
      </c>
      <c r="W111">
        <f t="shared" si="41"/>
        <v>-0.32340548037189593</v>
      </c>
      <c r="X111">
        <f t="shared" si="42"/>
        <v>5.5298776305884936E-3</v>
      </c>
      <c r="Y111">
        <f t="shared" si="43"/>
        <v>-0.27</v>
      </c>
      <c r="Z111">
        <f t="shared" si="44"/>
        <v>259.44882064280921</v>
      </c>
      <c r="AA111" t="str">
        <f t="shared" si="45"/>
        <v/>
      </c>
      <c r="AB111" t="str">
        <f t="shared" si="46"/>
        <v/>
      </c>
      <c r="AC111">
        <f t="shared" si="47"/>
        <v>1</v>
      </c>
      <c r="AD111" t="str">
        <f t="shared" si="48"/>
        <v/>
      </c>
      <c r="AE111" t="str">
        <f t="shared" si="49"/>
        <v/>
      </c>
      <c r="AF111" t="str">
        <f t="shared" si="50"/>
        <v/>
      </c>
      <c r="AG111" t="str">
        <f t="shared" si="51"/>
        <v/>
      </c>
      <c r="AH111" t="str">
        <f t="shared" si="52"/>
        <v/>
      </c>
      <c r="AI111" t="str">
        <f t="shared" si="53"/>
        <v/>
      </c>
      <c r="AJ111" t="str">
        <f t="shared" si="54"/>
        <v/>
      </c>
      <c r="AK111" t="str">
        <f t="shared" si="55"/>
        <v/>
      </c>
      <c r="AL111" t="str">
        <f t="shared" si="56"/>
        <v/>
      </c>
      <c r="AM111" t="str">
        <f t="shared" si="57"/>
        <v/>
      </c>
      <c r="AN111" t="str">
        <f t="shared" si="58"/>
        <v/>
      </c>
      <c r="AO111" t="str">
        <f t="shared" si="59"/>
        <v/>
      </c>
    </row>
    <row r="112" spans="1:41" x14ac:dyDescent="0.25">
      <c r="A112">
        <v>111</v>
      </c>
      <c r="B112">
        <v>3</v>
      </c>
      <c r="C112" t="s">
        <v>117</v>
      </c>
      <c r="D112" s="2" t="s">
        <v>118</v>
      </c>
      <c r="E112" t="s">
        <v>64</v>
      </c>
      <c r="G112" t="s">
        <v>6</v>
      </c>
      <c r="H112">
        <v>0.85</v>
      </c>
      <c r="I112" t="s">
        <v>57</v>
      </c>
      <c r="J112" t="s">
        <v>37</v>
      </c>
      <c r="K112">
        <v>0.82</v>
      </c>
      <c r="O112">
        <v>224</v>
      </c>
      <c r="P112" t="s">
        <v>28</v>
      </c>
      <c r="R112">
        <v>-0.28000000000000003</v>
      </c>
      <c r="S112">
        <f t="shared" si="40"/>
        <v>3.8087289686098654E-3</v>
      </c>
      <c r="T112" t="s">
        <v>120</v>
      </c>
      <c r="U112">
        <v>1</v>
      </c>
      <c r="W112">
        <f t="shared" si="41"/>
        <v>-0.3353834611264106</v>
      </c>
      <c r="X112">
        <f t="shared" si="42"/>
        <v>5.4644605001576262E-3</v>
      </c>
      <c r="Y112">
        <f t="shared" si="43"/>
        <v>-0.28000000000000003</v>
      </c>
      <c r="Z112">
        <f t="shared" si="44"/>
        <v>262.55478093653551</v>
      </c>
      <c r="AA112" t="str">
        <f t="shared" si="45"/>
        <v/>
      </c>
      <c r="AB112" t="str">
        <f t="shared" si="46"/>
        <v/>
      </c>
      <c r="AC112" t="str">
        <f t="shared" si="47"/>
        <v/>
      </c>
      <c r="AD112">
        <f t="shared" si="48"/>
        <v>1</v>
      </c>
      <c r="AE112" t="str">
        <f t="shared" si="49"/>
        <v/>
      </c>
      <c r="AF112" t="str">
        <f t="shared" si="50"/>
        <v/>
      </c>
      <c r="AG112" t="str">
        <f t="shared" si="51"/>
        <v/>
      </c>
      <c r="AH112" t="str">
        <f t="shared" si="52"/>
        <v/>
      </c>
      <c r="AI112" t="str">
        <f t="shared" si="53"/>
        <v/>
      </c>
      <c r="AJ112" t="str">
        <f t="shared" si="54"/>
        <v/>
      </c>
      <c r="AK112" t="str">
        <f t="shared" si="55"/>
        <v/>
      </c>
      <c r="AL112" t="str">
        <f t="shared" si="56"/>
        <v/>
      </c>
      <c r="AM112" t="str">
        <f t="shared" si="57"/>
        <v/>
      </c>
      <c r="AN112" t="str">
        <f t="shared" si="58"/>
        <v/>
      </c>
      <c r="AO112" t="str">
        <f t="shared" si="59"/>
        <v/>
      </c>
    </row>
    <row r="113" spans="1:41" x14ac:dyDescent="0.25">
      <c r="A113">
        <v>112</v>
      </c>
      <c r="B113">
        <v>3</v>
      </c>
      <c r="C113" t="s">
        <v>117</v>
      </c>
      <c r="D113" s="2" t="s">
        <v>118</v>
      </c>
      <c r="E113" t="s">
        <v>64</v>
      </c>
      <c r="G113" t="s">
        <v>111</v>
      </c>
      <c r="H113">
        <v>0.79</v>
      </c>
      <c r="I113" t="s">
        <v>207</v>
      </c>
      <c r="J113" t="s">
        <v>117</v>
      </c>
      <c r="K113">
        <v>0.86</v>
      </c>
      <c r="O113">
        <v>224</v>
      </c>
      <c r="P113" t="s">
        <v>28</v>
      </c>
      <c r="R113">
        <v>0.08</v>
      </c>
      <c r="S113">
        <f t="shared" si="40"/>
        <v>4.427089506726458E-3</v>
      </c>
      <c r="T113" t="s">
        <v>120</v>
      </c>
      <c r="U113">
        <v>1</v>
      </c>
      <c r="W113">
        <f t="shared" si="41"/>
        <v>9.7057078763590821E-2</v>
      </c>
      <c r="X113">
        <f t="shared" si="42"/>
        <v>6.5161753116374128E-3</v>
      </c>
      <c r="Y113">
        <f t="shared" si="43"/>
        <v>0.08</v>
      </c>
      <c r="Z113">
        <f t="shared" si="44"/>
        <v>225.88203795758227</v>
      </c>
      <c r="AA113" t="str">
        <f t="shared" si="45"/>
        <v/>
      </c>
      <c r="AB113" t="str">
        <f t="shared" si="46"/>
        <v/>
      </c>
      <c r="AC113" t="str">
        <f t="shared" si="47"/>
        <v/>
      </c>
      <c r="AD113" t="str">
        <f t="shared" si="48"/>
        <v/>
      </c>
      <c r="AE113" t="str">
        <f t="shared" si="49"/>
        <v/>
      </c>
      <c r="AF113" t="str">
        <f t="shared" si="50"/>
        <v/>
      </c>
      <c r="AG113" t="str">
        <f t="shared" si="51"/>
        <v/>
      </c>
      <c r="AH113" t="str">
        <f t="shared" si="52"/>
        <v/>
      </c>
      <c r="AI113" t="str">
        <f t="shared" si="53"/>
        <v/>
      </c>
      <c r="AJ113" t="str">
        <f t="shared" si="54"/>
        <v/>
      </c>
      <c r="AK113" t="str">
        <f t="shared" si="55"/>
        <v/>
      </c>
      <c r="AL113" t="str">
        <f t="shared" si="56"/>
        <v/>
      </c>
      <c r="AM113" t="str">
        <f t="shared" si="57"/>
        <v/>
      </c>
      <c r="AN113">
        <f t="shared" si="58"/>
        <v>1</v>
      </c>
      <c r="AO113" t="str">
        <f t="shared" si="59"/>
        <v/>
      </c>
    </row>
    <row r="114" spans="1:41" x14ac:dyDescent="0.25">
      <c r="A114">
        <v>113</v>
      </c>
      <c r="B114">
        <v>3</v>
      </c>
      <c r="C114" t="s">
        <v>117</v>
      </c>
      <c r="D114" s="2" t="s">
        <v>118</v>
      </c>
      <c r="E114" t="s">
        <v>64</v>
      </c>
      <c r="G114" t="s">
        <v>111</v>
      </c>
      <c r="H114">
        <v>0.79</v>
      </c>
      <c r="I114" t="s">
        <v>121</v>
      </c>
      <c r="J114" t="s">
        <v>117</v>
      </c>
      <c r="K114">
        <v>0.92</v>
      </c>
      <c r="O114">
        <v>224</v>
      </c>
      <c r="P114" t="s">
        <v>28</v>
      </c>
      <c r="R114">
        <v>0.15</v>
      </c>
      <c r="S114">
        <f t="shared" si="40"/>
        <v>4.2847813901345294E-3</v>
      </c>
      <c r="T114" t="s">
        <v>120</v>
      </c>
      <c r="U114">
        <v>1</v>
      </c>
      <c r="W114">
        <f t="shared" si="41"/>
        <v>0.1759477833182205</v>
      </c>
      <c r="X114">
        <f t="shared" si="42"/>
        <v>5.8954064256116247E-3</v>
      </c>
      <c r="Y114">
        <f t="shared" si="43"/>
        <v>0.15</v>
      </c>
      <c r="Z114">
        <f t="shared" si="44"/>
        <v>233.38413537326417</v>
      </c>
      <c r="AA114" t="str">
        <f t="shared" si="45"/>
        <v/>
      </c>
      <c r="AB114" t="str">
        <f t="shared" si="46"/>
        <v/>
      </c>
      <c r="AC114" t="str">
        <f t="shared" si="47"/>
        <v/>
      </c>
      <c r="AD114" t="str">
        <f t="shared" si="48"/>
        <v/>
      </c>
      <c r="AE114" t="str">
        <f t="shared" si="49"/>
        <v/>
      </c>
      <c r="AF114" t="str">
        <f t="shared" si="50"/>
        <v/>
      </c>
      <c r="AG114" t="str">
        <f t="shared" si="51"/>
        <v/>
      </c>
      <c r="AH114" t="str">
        <f t="shared" si="52"/>
        <v/>
      </c>
      <c r="AI114" t="str">
        <f t="shared" si="53"/>
        <v/>
      </c>
      <c r="AJ114" t="str">
        <f t="shared" si="54"/>
        <v/>
      </c>
      <c r="AK114" t="str">
        <f t="shared" si="55"/>
        <v/>
      </c>
      <c r="AL114" t="str">
        <f t="shared" si="56"/>
        <v/>
      </c>
      <c r="AM114" t="str">
        <f t="shared" si="57"/>
        <v/>
      </c>
      <c r="AN114" t="str">
        <f t="shared" si="58"/>
        <v/>
      </c>
      <c r="AO114">
        <f t="shared" si="59"/>
        <v>1</v>
      </c>
    </row>
    <row r="115" spans="1:41" x14ac:dyDescent="0.25">
      <c r="A115">
        <v>114</v>
      </c>
      <c r="B115">
        <v>3</v>
      </c>
      <c r="C115" t="s">
        <v>117</v>
      </c>
      <c r="D115" s="2" t="s">
        <v>118</v>
      </c>
      <c r="E115" t="s">
        <v>64</v>
      </c>
      <c r="G115" t="s">
        <v>111</v>
      </c>
      <c r="H115">
        <v>0.79</v>
      </c>
      <c r="I115" t="s">
        <v>209</v>
      </c>
      <c r="J115" t="s">
        <v>117</v>
      </c>
      <c r="K115">
        <v>0.82</v>
      </c>
      <c r="O115">
        <v>224</v>
      </c>
      <c r="P115" t="s">
        <v>28</v>
      </c>
      <c r="R115">
        <v>0.1</v>
      </c>
      <c r="S115">
        <f t="shared" si="40"/>
        <v>4.3950672645739911E-3</v>
      </c>
      <c r="T115" t="s">
        <v>120</v>
      </c>
      <c r="U115">
        <v>1</v>
      </c>
      <c r="W115">
        <f t="shared" si="41"/>
        <v>0.12424517386760657</v>
      </c>
      <c r="X115">
        <f t="shared" si="42"/>
        <v>6.7846052247205789E-3</v>
      </c>
      <c r="Y115">
        <f t="shared" si="43"/>
        <v>0.1</v>
      </c>
      <c r="Z115">
        <f t="shared" si="44"/>
        <v>227.52780328537904</v>
      </c>
      <c r="AA115" t="str">
        <f t="shared" si="45"/>
        <v/>
      </c>
      <c r="AB115" t="str">
        <f t="shared" si="46"/>
        <v/>
      </c>
      <c r="AC115" t="str">
        <f t="shared" si="47"/>
        <v/>
      </c>
      <c r="AD115" t="str">
        <f t="shared" si="48"/>
        <v/>
      </c>
      <c r="AE115" t="str">
        <f t="shared" si="49"/>
        <v/>
      </c>
      <c r="AF115" t="str">
        <f t="shared" si="50"/>
        <v/>
      </c>
      <c r="AG115" t="str">
        <f t="shared" si="51"/>
        <v/>
      </c>
      <c r="AH115" t="str">
        <f t="shared" si="52"/>
        <v/>
      </c>
      <c r="AI115" t="str">
        <f t="shared" si="53"/>
        <v/>
      </c>
      <c r="AJ115" t="str">
        <f t="shared" si="54"/>
        <v/>
      </c>
      <c r="AK115" t="str">
        <f t="shared" si="55"/>
        <v/>
      </c>
      <c r="AL115" t="str">
        <f t="shared" si="56"/>
        <v/>
      </c>
      <c r="AM115" t="str">
        <f t="shared" si="57"/>
        <v/>
      </c>
      <c r="AN115" t="str">
        <f t="shared" si="58"/>
        <v/>
      </c>
      <c r="AO115" t="str">
        <f t="shared" si="59"/>
        <v/>
      </c>
    </row>
    <row r="116" spans="1:41" x14ac:dyDescent="0.25">
      <c r="A116">
        <v>115</v>
      </c>
      <c r="B116">
        <v>3</v>
      </c>
      <c r="C116" t="s">
        <v>117</v>
      </c>
      <c r="D116" s="2" t="s">
        <v>118</v>
      </c>
      <c r="E116" t="s">
        <v>64</v>
      </c>
      <c r="G116" t="s">
        <v>111</v>
      </c>
      <c r="H116">
        <v>0.79</v>
      </c>
      <c r="I116" t="s">
        <v>44</v>
      </c>
      <c r="J116" t="s">
        <v>37</v>
      </c>
      <c r="K116">
        <v>0.82</v>
      </c>
      <c r="O116">
        <v>224</v>
      </c>
      <c r="P116" t="s">
        <v>28</v>
      </c>
      <c r="R116">
        <v>0</v>
      </c>
      <c r="S116">
        <f t="shared" si="40"/>
        <v>4.4843049327354259E-3</v>
      </c>
      <c r="T116" t="s">
        <v>120</v>
      </c>
      <c r="U116">
        <v>1</v>
      </c>
      <c r="W116">
        <f t="shared" si="41"/>
        <v>0</v>
      </c>
      <c r="X116">
        <f t="shared" si="42"/>
        <v>6.9223601925523705E-3</v>
      </c>
      <c r="Y116">
        <f t="shared" si="43"/>
        <v>0</v>
      </c>
      <c r="Z116">
        <f t="shared" si="44"/>
        <v>223</v>
      </c>
      <c r="AA116" t="str">
        <f t="shared" si="45"/>
        <v/>
      </c>
      <c r="AB116" t="str">
        <f t="shared" si="46"/>
        <v/>
      </c>
      <c r="AC116" t="str">
        <f t="shared" si="47"/>
        <v/>
      </c>
      <c r="AD116" t="str">
        <f t="shared" si="48"/>
        <v/>
      </c>
      <c r="AE116">
        <f t="shared" si="49"/>
        <v>1</v>
      </c>
      <c r="AF116" t="str">
        <f t="shared" si="50"/>
        <v/>
      </c>
      <c r="AG116" t="str">
        <f t="shared" si="51"/>
        <v/>
      </c>
      <c r="AH116" t="str">
        <f t="shared" si="52"/>
        <v/>
      </c>
      <c r="AI116" t="str">
        <f t="shared" si="53"/>
        <v/>
      </c>
      <c r="AJ116" t="str">
        <f t="shared" si="54"/>
        <v/>
      </c>
      <c r="AK116" t="str">
        <f t="shared" si="55"/>
        <v/>
      </c>
      <c r="AL116" t="str">
        <f t="shared" si="56"/>
        <v/>
      </c>
      <c r="AM116" t="str">
        <f t="shared" si="57"/>
        <v/>
      </c>
      <c r="AN116" t="str">
        <f t="shared" si="58"/>
        <v/>
      </c>
      <c r="AO116" t="str">
        <f t="shared" si="59"/>
        <v/>
      </c>
    </row>
    <row r="117" spans="1:41" x14ac:dyDescent="0.25">
      <c r="A117">
        <v>116</v>
      </c>
      <c r="B117">
        <v>3</v>
      </c>
      <c r="C117" t="s">
        <v>117</v>
      </c>
      <c r="D117" s="2" t="s">
        <v>118</v>
      </c>
      <c r="E117" t="s">
        <v>64</v>
      </c>
      <c r="G117" t="s">
        <v>111</v>
      </c>
      <c r="H117">
        <v>0.79</v>
      </c>
      <c r="I117" t="s">
        <v>56</v>
      </c>
      <c r="J117" t="s">
        <v>37</v>
      </c>
      <c r="K117">
        <v>0.82</v>
      </c>
      <c r="O117">
        <v>224</v>
      </c>
      <c r="P117" t="s">
        <v>28</v>
      </c>
      <c r="R117">
        <v>0.03</v>
      </c>
      <c r="S117">
        <f t="shared" si="40"/>
        <v>4.4762368161434972E-3</v>
      </c>
      <c r="T117" t="s">
        <v>120</v>
      </c>
      <c r="U117">
        <v>1</v>
      </c>
      <c r="W117">
        <f t="shared" si="41"/>
        <v>3.727355216028197E-2</v>
      </c>
      <c r="X117">
        <f t="shared" si="42"/>
        <v>6.9099055513175316E-3</v>
      </c>
      <c r="Y117">
        <f t="shared" si="43"/>
        <v>0.03</v>
      </c>
      <c r="Z117">
        <f t="shared" si="44"/>
        <v>223.40194254100038</v>
      </c>
      <c r="AA117" t="str">
        <f t="shared" si="45"/>
        <v/>
      </c>
      <c r="AB117">
        <f t="shared" si="46"/>
        <v>1</v>
      </c>
      <c r="AC117" t="str">
        <f t="shared" si="47"/>
        <v/>
      </c>
      <c r="AD117" t="str">
        <f t="shared" si="48"/>
        <v/>
      </c>
      <c r="AE117" t="str">
        <f t="shared" si="49"/>
        <v/>
      </c>
      <c r="AF117" t="str">
        <f t="shared" si="50"/>
        <v/>
      </c>
      <c r="AG117" t="str">
        <f t="shared" si="51"/>
        <v/>
      </c>
      <c r="AH117" t="str">
        <f t="shared" si="52"/>
        <v/>
      </c>
      <c r="AI117" t="str">
        <f t="shared" si="53"/>
        <v/>
      </c>
      <c r="AJ117" t="str">
        <f t="shared" si="54"/>
        <v/>
      </c>
      <c r="AK117" t="str">
        <f t="shared" si="55"/>
        <v/>
      </c>
      <c r="AL117" t="str">
        <f t="shared" si="56"/>
        <v/>
      </c>
      <c r="AM117" t="str">
        <f t="shared" si="57"/>
        <v/>
      </c>
      <c r="AN117" t="str">
        <f t="shared" si="58"/>
        <v/>
      </c>
      <c r="AO117" t="str">
        <f t="shared" si="59"/>
        <v/>
      </c>
    </row>
    <row r="118" spans="1:41" x14ac:dyDescent="0.25">
      <c r="A118">
        <v>117</v>
      </c>
      <c r="B118">
        <v>3</v>
      </c>
      <c r="C118" t="s">
        <v>117</v>
      </c>
      <c r="D118" s="2" t="s">
        <v>118</v>
      </c>
      <c r="E118" t="s">
        <v>64</v>
      </c>
      <c r="G118" t="s">
        <v>111</v>
      </c>
      <c r="H118">
        <v>0.79</v>
      </c>
      <c r="I118" t="s">
        <v>52</v>
      </c>
      <c r="J118" t="s">
        <v>37</v>
      </c>
      <c r="K118">
        <v>0.82</v>
      </c>
      <c r="O118">
        <v>224</v>
      </c>
      <c r="P118" t="s">
        <v>28</v>
      </c>
      <c r="R118">
        <v>-0.02</v>
      </c>
      <c r="S118">
        <f t="shared" si="40"/>
        <v>4.4807182062780275E-3</v>
      </c>
      <c r="T118" t="s">
        <v>120</v>
      </c>
      <c r="U118">
        <v>1</v>
      </c>
      <c r="W118">
        <f t="shared" si="41"/>
        <v>-2.4849034773521315E-2</v>
      </c>
      <c r="X118">
        <f t="shared" si="42"/>
        <v>6.9168234119759602E-3</v>
      </c>
      <c r="Y118">
        <f t="shared" si="43"/>
        <v>-0.02</v>
      </c>
      <c r="Z118">
        <f t="shared" si="44"/>
        <v>223.17850709711652</v>
      </c>
      <c r="AA118" t="str">
        <f t="shared" si="45"/>
        <v/>
      </c>
      <c r="AB118" t="str">
        <f t="shared" si="46"/>
        <v/>
      </c>
      <c r="AC118">
        <f t="shared" si="47"/>
        <v>1</v>
      </c>
      <c r="AD118" t="str">
        <f t="shared" si="48"/>
        <v/>
      </c>
      <c r="AE118" t="str">
        <f t="shared" si="49"/>
        <v/>
      </c>
      <c r="AF118" t="str">
        <f t="shared" si="50"/>
        <v/>
      </c>
      <c r="AG118" t="str">
        <f t="shared" si="51"/>
        <v/>
      </c>
      <c r="AH118" t="str">
        <f t="shared" si="52"/>
        <v/>
      </c>
      <c r="AI118" t="str">
        <f t="shared" si="53"/>
        <v/>
      </c>
      <c r="AJ118" t="str">
        <f t="shared" si="54"/>
        <v/>
      </c>
      <c r="AK118" t="str">
        <f t="shared" si="55"/>
        <v/>
      </c>
      <c r="AL118" t="str">
        <f t="shared" si="56"/>
        <v/>
      </c>
      <c r="AM118" t="str">
        <f t="shared" si="57"/>
        <v/>
      </c>
      <c r="AN118" t="str">
        <f t="shared" si="58"/>
        <v/>
      </c>
      <c r="AO118" t="str">
        <f t="shared" si="59"/>
        <v/>
      </c>
    </row>
    <row r="119" spans="1:41" x14ac:dyDescent="0.25">
      <c r="A119">
        <v>118</v>
      </c>
      <c r="B119">
        <v>3</v>
      </c>
      <c r="C119" t="s">
        <v>117</v>
      </c>
      <c r="D119" s="2" t="s">
        <v>118</v>
      </c>
      <c r="E119" t="s">
        <v>64</v>
      </c>
      <c r="G119" t="s">
        <v>111</v>
      </c>
      <c r="H119">
        <v>0.79</v>
      </c>
      <c r="I119" t="s">
        <v>57</v>
      </c>
      <c r="J119" t="s">
        <v>37</v>
      </c>
      <c r="K119">
        <v>0.82</v>
      </c>
      <c r="O119">
        <v>224</v>
      </c>
      <c r="P119" t="s">
        <v>28</v>
      </c>
      <c r="R119">
        <v>0.02</v>
      </c>
      <c r="S119">
        <f t="shared" si="40"/>
        <v>4.4807182062780275E-3</v>
      </c>
      <c r="T119" t="s">
        <v>120</v>
      </c>
      <c r="U119">
        <v>1</v>
      </c>
      <c r="W119">
        <f t="shared" si="41"/>
        <v>2.4849034773521315E-2</v>
      </c>
      <c r="X119">
        <f t="shared" si="42"/>
        <v>6.9168234119759602E-3</v>
      </c>
      <c r="Y119">
        <f t="shared" si="43"/>
        <v>0.02</v>
      </c>
      <c r="Z119">
        <f t="shared" si="44"/>
        <v>223.17850709711652</v>
      </c>
      <c r="AA119" t="str">
        <f t="shared" si="45"/>
        <v/>
      </c>
      <c r="AB119" t="str">
        <f t="shared" si="46"/>
        <v/>
      </c>
      <c r="AC119" t="str">
        <f t="shared" si="47"/>
        <v/>
      </c>
      <c r="AD119">
        <f t="shared" si="48"/>
        <v>1</v>
      </c>
      <c r="AE119" t="str">
        <f t="shared" si="49"/>
        <v/>
      </c>
      <c r="AF119" t="str">
        <f t="shared" si="50"/>
        <v/>
      </c>
      <c r="AG119" t="str">
        <f t="shared" si="51"/>
        <v/>
      </c>
      <c r="AH119" t="str">
        <f t="shared" si="52"/>
        <v/>
      </c>
      <c r="AI119" t="str">
        <f t="shared" si="53"/>
        <v/>
      </c>
      <c r="AJ119" t="str">
        <f t="shared" si="54"/>
        <v/>
      </c>
      <c r="AK119" t="str">
        <f t="shared" si="55"/>
        <v/>
      </c>
      <c r="AL119" t="str">
        <f t="shared" si="56"/>
        <v/>
      </c>
      <c r="AM119" t="str">
        <f t="shared" si="57"/>
        <v/>
      </c>
      <c r="AN119" t="str">
        <f t="shared" si="58"/>
        <v/>
      </c>
      <c r="AO119" t="str">
        <f t="shared" si="59"/>
        <v/>
      </c>
    </row>
    <row r="120" spans="1:41" x14ac:dyDescent="0.25">
      <c r="A120">
        <v>119</v>
      </c>
      <c r="B120">
        <v>3</v>
      </c>
      <c r="C120" t="s">
        <v>117</v>
      </c>
      <c r="D120" s="2" t="s">
        <v>118</v>
      </c>
      <c r="E120" t="s">
        <v>64</v>
      </c>
      <c r="G120" t="s">
        <v>112</v>
      </c>
      <c r="H120">
        <v>0.79</v>
      </c>
      <c r="I120" t="s">
        <v>207</v>
      </c>
      <c r="J120" t="s">
        <v>117</v>
      </c>
      <c r="K120">
        <v>0.86</v>
      </c>
      <c r="O120">
        <v>224</v>
      </c>
      <c r="P120" t="s">
        <v>28</v>
      </c>
      <c r="R120">
        <v>0.13</v>
      </c>
      <c r="S120">
        <f t="shared" si="40"/>
        <v>4.3340161883408069E-3</v>
      </c>
      <c r="T120" t="s">
        <v>120</v>
      </c>
      <c r="U120">
        <v>1</v>
      </c>
      <c r="W120">
        <f t="shared" si="41"/>
        <v>0.1577177529908351</v>
      </c>
      <c r="X120">
        <f t="shared" si="42"/>
        <v>6.3791819080671278E-3</v>
      </c>
      <c r="Y120">
        <f t="shared" si="43"/>
        <v>0.13</v>
      </c>
      <c r="Z120">
        <f t="shared" si="44"/>
        <v>230.73287143923437</v>
      </c>
      <c r="AA120" t="str">
        <f t="shared" si="45"/>
        <v/>
      </c>
      <c r="AB120" t="str">
        <f t="shared" si="46"/>
        <v/>
      </c>
      <c r="AC120" t="str">
        <f t="shared" si="47"/>
        <v/>
      </c>
      <c r="AD120" t="str">
        <f t="shared" si="48"/>
        <v/>
      </c>
      <c r="AE120" t="str">
        <f t="shared" si="49"/>
        <v/>
      </c>
      <c r="AF120" t="str">
        <f t="shared" si="50"/>
        <v/>
      </c>
      <c r="AG120" t="str">
        <f t="shared" si="51"/>
        <v/>
      </c>
      <c r="AH120" t="str">
        <f t="shared" si="52"/>
        <v/>
      </c>
      <c r="AI120" t="str">
        <f t="shared" si="53"/>
        <v/>
      </c>
      <c r="AJ120" t="str">
        <f t="shared" si="54"/>
        <v/>
      </c>
      <c r="AK120" t="str">
        <f t="shared" si="55"/>
        <v/>
      </c>
      <c r="AL120" t="str">
        <f t="shared" si="56"/>
        <v/>
      </c>
      <c r="AM120" t="str">
        <f t="shared" si="57"/>
        <v/>
      </c>
      <c r="AN120">
        <f t="shared" si="58"/>
        <v>1</v>
      </c>
      <c r="AO120" t="str">
        <f t="shared" si="59"/>
        <v/>
      </c>
    </row>
    <row r="121" spans="1:41" x14ac:dyDescent="0.25">
      <c r="A121">
        <v>120</v>
      </c>
      <c r="B121">
        <v>3</v>
      </c>
      <c r="C121" t="s">
        <v>117</v>
      </c>
      <c r="D121" s="2" t="s">
        <v>118</v>
      </c>
      <c r="E121" t="s">
        <v>64</v>
      </c>
      <c r="G121" t="s">
        <v>112</v>
      </c>
      <c r="H121">
        <v>0.79</v>
      </c>
      <c r="I121" t="s">
        <v>121</v>
      </c>
      <c r="J121" t="s">
        <v>117</v>
      </c>
      <c r="K121">
        <v>0.92</v>
      </c>
      <c r="O121">
        <v>224</v>
      </c>
      <c r="P121" t="s">
        <v>28</v>
      </c>
      <c r="R121">
        <v>0.15</v>
      </c>
      <c r="S121">
        <f t="shared" si="40"/>
        <v>4.2847813901345294E-3</v>
      </c>
      <c r="T121" t="s">
        <v>120</v>
      </c>
      <c r="U121">
        <v>1</v>
      </c>
      <c r="W121">
        <f t="shared" si="41"/>
        <v>0.1759477833182205</v>
      </c>
      <c r="X121">
        <f t="shared" si="42"/>
        <v>5.8954064256116247E-3</v>
      </c>
      <c r="Y121">
        <f t="shared" si="43"/>
        <v>0.15</v>
      </c>
      <c r="Z121">
        <f t="shared" si="44"/>
        <v>233.38413537326417</v>
      </c>
      <c r="AA121" t="str">
        <f t="shared" si="45"/>
        <v/>
      </c>
      <c r="AB121" t="str">
        <f t="shared" si="46"/>
        <v/>
      </c>
      <c r="AC121" t="str">
        <f t="shared" si="47"/>
        <v/>
      </c>
      <c r="AD121" t="str">
        <f t="shared" si="48"/>
        <v/>
      </c>
      <c r="AE121" t="str">
        <f t="shared" si="49"/>
        <v/>
      </c>
      <c r="AF121" t="str">
        <f t="shared" si="50"/>
        <v/>
      </c>
      <c r="AG121" t="str">
        <f t="shared" si="51"/>
        <v/>
      </c>
      <c r="AH121" t="str">
        <f t="shared" si="52"/>
        <v/>
      </c>
      <c r="AI121" t="str">
        <f t="shared" si="53"/>
        <v/>
      </c>
      <c r="AJ121" t="str">
        <f t="shared" si="54"/>
        <v/>
      </c>
      <c r="AK121" t="str">
        <f t="shared" si="55"/>
        <v/>
      </c>
      <c r="AL121" t="str">
        <f t="shared" si="56"/>
        <v/>
      </c>
      <c r="AM121" t="str">
        <f t="shared" si="57"/>
        <v/>
      </c>
      <c r="AN121" t="str">
        <f t="shared" si="58"/>
        <v/>
      </c>
      <c r="AO121">
        <f t="shared" si="59"/>
        <v>1</v>
      </c>
    </row>
    <row r="122" spans="1:41" x14ac:dyDescent="0.25">
      <c r="A122">
        <v>121</v>
      </c>
      <c r="B122">
        <v>3</v>
      </c>
      <c r="C122" t="s">
        <v>117</v>
      </c>
      <c r="D122" s="2" t="s">
        <v>118</v>
      </c>
      <c r="E122" t="s">
        <v>64</v>
      </c>
      <c r="G122" t="s">
        <v>112</v>
      </c>
      <c r="H122">
        <v>0.79</v>
      </c>
      <c r="I122" t="s">
        <v>209</v>
      </c>
      <c r="J122" t="s">
        <v>117</v>
      </c>
      <c r="K122">
        <v>0.82</v>
      </c>
      <c r="O122">
        <v>224</v>
      </c>
      <c r="P122" t="s">
        <v>28</v>
      </c>
      <c r="R122">
        <v>0.08</v>
      </c>
      <c r="S122">
        <f t="shared" si="40"/>
        <v>4.427089506726458E-3</v>
      </c>
      <c r="T122" t="s">
        <v>120</v>
      </c>
      <c r="U122">
        <v>1</v>
      </c>
      <c r="W122">
        <f t="shared" si="41"/>
        <v>9.9396139094085262E-2</v>
      </c>
      <c r="X122">
        <f t="shared" si="42"/>
        <v>6.8340375219611881E-3</v>
      </c>
      <c r="Y122">
        <f t="shared" si="43"/>
        <v>0.08</v>
      </c>
      <c r="Z122">
        <f t="shared" si="44"/>
        <v>225.88203795758227</v>
      </c>
      <c r="AA122" t="str">
        <f t="shared" si="45"/>
        <v/>
      </c>
      <c r="AB122" t="str">
        <f t="shared" si="46"/>
        <v/>
      </c>
      <c r="AC122" t="str">
        <f t="shared" si="47"/>
        <v/>
      </c>
      <c r="AD122" t="str">
        <f t="shared" si="48"/>
        <v/>
      </c>
      <c r="AE122" t="str">
        <f t="shared" si="49"/>
        <v/>
      </c>
      <c r="AF122" t="str">
        <f t="shared" si="50"/>
        <v/>
      </c>
      <c r="AG122" t="str">
        <f t="shared" si="51"/>
        <v/>
      </c>
      <c r="AH122" t="str">
        <f t="shared" si="52"/>
        <v/>
      </c>
      <c r="AI122" t="str">
        <f t="shared" si="53"/>
        <v/>
      </c>
      <c r="AJ122" t="str">
        <f t="shared" si="54"/>
        <v/>
      </c>
      <c r="AK122" t="str">
        <f t="shared" si="55"/>
        <v/>
      </c>
      <c r="AL122" t="str">
        <f t="shared" si="56"/>
        <v/>
      </c>
      <c r="AM122" t="str">
        <f t="shared" si="57"/>
        <v/>
      </c>
      <c r="AN122" t="str">
        <f t="shared" si="58"/>
        <v/>
      </c>
      <c r="AO122" t="str">
        <f t="shared" si="59"/>
        <v/>
      </c>
    </row>
    <row r="123" spans="1:41" x14ac:dyDescent="0.25">
      <c r="A123">
        <v>122</v>
      </c>
      <c r="B123">
        <v>3</v>
      </c>
      <c r="C123" t="s">
        <v>117</v>
      </c>
      <c r="D123" s="2" t="s">
        <v>118</v>
      </c>
      <c r="E123" t="s">
        <v>64</v>
      </c>
      <c r="G123" t="s">
        <v>112</v>
      </c>
      <c r="H123">
        <v>0.79</v>
      </c>
      <c r="I123" t="s">
        <v>44</v>
      </c>
      <c r="J123" t="s">
        <v>37</v>
      </c>
      <c r="K123">
        <v>0.82</v>
      </c>
      <c r="O123">
        <v>224</v>
      </c>
      <c r="P123" t="s">
        <v>28</v>
      </c>
      <c r="R123">
        <v>-0.13</v>
      </c>
      <c r="S123">
        <f t="shared" si="40"/>
        <v>4.3340161883408069E-3</v>
      </c>
      <c r="T123" t="s">
        <v>120</v>
      </c>
      <c r="U123">
        <v>1</v>
      </c>
      <c r="W123">
        <f t="shared" si="41"/>
        <v>-0.16151872602788855</v>
      </c>
      <c r="X123">
        <f t="shared" si="42"/>
        <v>6.690361513338695E-3</v>
      </c>
      <c r="Y123">
        <f t="shared" si="43"/>
        <v>-0.13</v>
      </c>
      <c r="Z123">
        <f t="shared" si="44"/>
        <v>230.73287143923437</v>
      </c>
      <c r="AA123" t="str">
        <f t="shared" si="45"/>
        <v/>
      </c>
      <c r="AB123" t="str">
        <f t="shared" si="46"/>
        <v/>
      </c>
      <c r="AC123" t="str">
        <f t="shared" si="47"/>
        <v/>
      </c>
      <c r="AD123" t="str">
        <f t="shared" si="48"/>
        <v/>
      </c>
      <c r="AE123">
        <f t="shared" si="49"/>
        <v>1</v>
      </c>
      <c r="AF123" t="str">
        <f t="shared" si="50"/>
        <v/>
      </c>
      <c r="AG123" t="str">
        <f t="shared" si="51"/>
        <v/>
      </c>
      <c r="AH123" t="str">
        <f t="shared" si="52"/>
        <v/>
      </c>
      <c r="AI123" t="str">
        <f t="shared" si="53"/>
        <v/>
      </c>
      <c r="AJ123" t="str">
        <f t="shared" si="54"/>
        <v/>
      </c>
      <c r="AK123" t="str">
        <f t="shared" si="55"/>
        <v/>
      </c>
      <c r="AL123" t="str">
        <f t="shared" si="56"/>
        <v/>
      </c>
      <c r="AM123" t="str">
        <f t="shared" si="57"/>
        <v/>
      </c>
      <c r="AN123" t="str">
        <f t="shared" si="58"/>
        <v/>
      </c>
      <c r="AO123" t="str">
        <f t="shared" si="59"/>
        <v/>
      </c>
    </row>
    <row r="124" spans="1:41" x14ac:dyDescent="0.25">
      <c r="A124">
        <v>123</v>
      </c>
      <c r="B124">
        <v>3</v>
      </c>
      <c r="C124" t="s">
        <v>117</v>
      </c>
      <c r="D124" s="2" t="s">
        <v>118</v>
      </c>
      <c r="E124" t="s">
        <v>64</v>
      </c>
      <c r="G124" t="s">
        <v>112</v>
      </c>
      <c r="H124">
        <v>0.79</v>
      </c>
      <c r="I124" t="s">
        <v>56</v>
      </c>
      <c r="J124" t="s">
        <v>37</v>
      </c>
      <c r="K124">
        <v>0.82</v>
      </c>
      <c r="O124">
        <v>224</v>
      </c>
      <c r="P124" t="s">
        <v>28</v>
      </c>
      <c r="R124">
        <v>-0.18</v>
      </c>
      <c r="S124">
        <f t="shared" si="40"/>
        <v>4.1984294170403589E-3</v>
      </c>
      <c r="T124" t="s">
        <v>120</v>
      </c>
      <c r="U124">
        <v>1</v>
      </c>
      <c r="W124">
        <f t="shared" si="41"/>
        <v>-0.22364131296169182</v>
      </c>
      <c r="X124">
        <f t="shared" si="42"/>
        <v>6.4810580689107109E-3</v>
      </c>
      <c r="Y124">
        <f t="shared" si="43"/>
        <v>-0.18</v>
      </c>
      <c r="Z124">
        <f t="shared" si="44"/>
        <v>238.18430671747248</v>
      </c>
      <c r="AA124" t="str">
        <f t="shared" si="45"/>
        <v/>
      </c>
      <c r="AB124">
        <f t="shared" si="46"/>
        <v>1</v>
      </c>
      <c r="AC124" t="str">
        <f t="shared" si="47"/>
        <v/>
      </c>
      <c r="AD124" t="str">
        <f t="shared" si="48"/>
        <v/>
      </c>
      <c r="AE124" t="str">
        <f t="shared" si="49"/>
        <v/>
      </c>
      <c r="AF124" t="str">
        <f t="shared" si="50"/>
        <v/>
      </c>
      <c r="AG124" t="str">
        <f t="shared" si="51"/>
        <v/>
      </c>
      <c r="AH124" t="str">
        <f t="shared" si="52"/>
        <v/>
      </c>
      <c r="AI124" t="str">
        <f t="shared" si="53"/>
        <v/>
      </c>
      <c r="AJ124" t="str">
        <f t="shared" si="54"/>
        <v/>
      </c>
      <c r="AK124" t="str">
        <f t="shared" si="55"/>
        <v/>
      </c>
      <c r="AL124" t="str">
        <f t="shared" si="56"/>
        <v/>
      </c>
      <c r="AM124" t="str">
        <f t="shared" si="57"/>
        <v/>
      </c>
      <c r="AN124" t="str">
        <f t="shared" si="58"/>
        <v/>
      </c>
      <c r="AO124" t="str">
        <f t="shared" si="59"/>
        <v/>
      </c>
    </row>
    <row r="125" spans="1:41" x14ac:dyDescent="0.25">
      <c r="A125">
        <v>124</v>
      </c>
      <c r="B125">
        <v>3</v>
      </c>
      <c r="C125" t="s">
        <v>117</v>
      </c>
      <c r="D125" s="2" t="s">
        <v>118</v>
      </c>
      <c r="E125" t="s">
        <v>64</v>
      </c>
      <c r="G125" t="s">
        <v>112</v>
      </c>
      <c r="H125">
        <v>0.79</v>
      </c>
      <c r="I125" t="s">
        <v>52</v>
      </c>
      <c r="J125" t="s">
        <v>37</v>
      </c>
      <c r="K125">
        <v>0.82</v>
      </c>
      <c r="O125">
        <v>224</v>
      </c>
      <c r="P125" t="s">
        <v>28</v>
      </c>
      <c r="R125">
        <v>-0.35</v>
      </c>
      <c r="S125">
        <f t="shared" si="40"/>
        <v>3.4529428251121081E-3</v>
      </c>
      <c r="T125" t="s">
        <v>120</v>
      </c>
      <c r="U125">
        <v>1</v>
      </c>
      <c r="W125">
        <f t="shared" si="41"/>
        <v>-0.43485810853662293</v>
      </c>
      <c r="X125">
        <f t="shared" si="42"/>
        <v>5.3302606130165298E-3</v>
      </c>
      <c r="Y125">
        <f t="shared" si="43"/>
        <v>-0.35</v>
      </c>
      <c r="Z125">
        <f t="shared" si="44"/>
        <v>289.60803889578813</v>
      </c>
      <c r="AA125" t="str">
        <f t="shared" si="45"/>
        <v/>
      </c>
      <c r="AB125" t="str">
        <f t="shared" si="46"/>
        <v/>
      </c>
      <c r="AC125">
        <f t="shared" si="47"/>
        <v>1</v>
      </c>
      <c r="AD125" t="str">
        <f t="shared" si="48"/>
        <v/>
      </c>
      <c r="AE125" t="str">
        <f t="shared" si="49"/>
        <v/>
      </c>
      <c r="AF125" t="str">
        <f t="shared" si="50"/>
        <v/>
      </c>
      <c r="AG125" t="str">
        <f t="shared" si="51"/>
        <v/>
      </c>
      <c r="AH125" t="str">
        <f t="shared" si="52"/>
        <v/>
      </c>
      <c r="AI125" t="str">
        <f t="shared" si="53"/>
        <v/>
      </c>
      <c r="AJ125" t="str">
        <f t="shared" si="54"/>
        <v/>
      </c>
      <c r="AK125" t="str">
        <f t="shared" si="55"/>
        <v/>
      </c>
      <c r="AL125" t="str">
        <f t="shared" si="56"/>
        <v/>
      </c>
      <c r="AM125" t="str">
        <f t="shared" si="57"/>
        <v/>
      </c>
      <c r="AN125" t="str">
        <f t="shared" si="58"/>
        <v/>
      </c>
      <c r="AO125" t="str">
        <f t="shared" si="59"/>
        <v/>
      </c>
    </row>
    <row r="126" spans="1:41" x14ac:dyDescent="0.25">
      <c r="A126">
        <v>125</v>
      </c>
      <c r="B126">
        <v>3</v>
      </c>
      <c r="C126" t="s">
        <v>117</v>
      </c>
      <c r="D126" s="2" t="s">
        <v>118</v>
      </c>
      <c r="E126" t="s">
        <v>64</v>
      </c>
      <c r="G126" t="s">
        <v>112</v>
      </c>
      <c r="H126">
        <v>0.79</v>
      </c>
      <c r="I126" t="s">
        <v>57</v>
      </c>
      <c r="J126" t="s">
        <v>37</v>
      </c>
      <c r="K126">
        <v>0.82</v>
      </c>
      <c r="O126">
        <v>224</v>
      </c>
      <c r="P126" t="s">
        <v>28</v>
      </c>
      <c r="R126">
        <v>-0.19</v>
      </c>
      <c r="S126">
        <f t="shared" si="40"/>
        <v>4.166382107623318E-3</v>
      </c>
      <c r="T126" t="s">
        <v>120</v>
      </c>
      <c r="U126">
        <v>1</v>
      </c>
      <c r="W126">
        <f t="shared" si="41"/>
        <v>-0.23606583034845249</v>
      </c>
      <c r="X126">
        <f t="shared" si="42"/>
        <v>6.4315870756766255E-3</v>
      </c>
      <c r="Y126">
        <f t="shared" si="43"/>
        <v>-0.19</v>
      </c>
      <c r="Z126">
        <f t="shared" si="44"/>
        <v>240.01639172035584</v>
      </c>
      <c r="AA126" t="str">
        <f t="shared" si="45"/>
        <v/>
      </c>
      <c r="AB126" t="str">
        <f t="shared" si="46"/>
        <v/>
      </c>
      <c r="AC126" t="str">
        <f t="shared" si="47"/>
        <v/>
      </c>
      <c r="AD126">
        <f t="shared" si="48"/>
        <v>1</v>
      </c>
      <c r="AE126" t="str">
        <f t="shared" si="49"/>
        <v/>
      </c>
      <c r="AF126" t="str">
        <f t="shared" si="50"/>
        <v/>
      </c>
      <c r="AG126" t="str">
        <f t="shared" si="51"/>
        <v/>
      </c>
      <c r="AH126" t="str">
        <f t="shared" si="52"/>
        <v/>
      </c>
      <c r="AI126" t="str">
        <f t="shared" si="53"/>
        <v/>
      </c>
      <c r="AJ126" t="str">
        <f t="shared" si="54"/>
        <v/>
      </c>
      <c r="AK126" t="str">
        <f t="shared" si="55"/>
        <v/>
      </c>
      <c r="AL126" t="str">
        <f t="shared" si="56"/>
        <v/>
      </c>
      <c r="AM126" t="str">
        <f t="shared" si="57"/>
        <v/>
      </c>
      <c r="AN126" t="str">
        <f t="shared" si="58"/>
        <v/>
      </c>
      <c r="AO126" t="str">
        <f t="shared" si="59"/>
        <v/>
      </c>
    </row>
    <row r="127" spans="1:41" x14ac:dyDescent="0.25">
      <c r="A127">
        <v>126</v>
      </c>
      <c r="B127">
        <v>3</v>
      </c>
      <c r="C127" t="s">
        <v>117</v>
      </c>
      <c r="D127" s="2" t="s">
        <v>118</v>
      </c>
      <c r="E127" t="s">
        <v>64</v>
      </c>
      <c r="G127" t="s">
        <v>113</v>
      </c>
      <c r="H127">
        <v>0.8</v>
      </c>
      <c r="I127" t="s">
        <v>207</v>
      </c>
      <c r="J127" t="s">
        <v>117</v>
      </c>
      <c r="K127">
        <v>0.86</v>
      </c>
      <c r="O127">
        <v>224</v>
      </c>
      <c r="P127" t="s">
        <v>28</v>
      </c>
      <c r="R127">
        <v>0.12</v>
      </c>
      <c r="S127">
        <f t="shared" si="40"/>
        <v>4.3560868161434977E-3</v>
      </c>
      <c r="T127" t="s">
        <v>120</v>
      </c>
      <c r="U127">
        <v>1</v>
      </c>
      <c r="W127">
        <f t="shared" si="41"/>
        <v>0.14467284665112362</v>
      </c>
      <c r="X127">
        <f t="shared" si="42"/>
        <v>6.3315215350922931E-3</v>
      </c>
      <c r="Y127">
        <f t="shared" si="43"/>
        <v>0.12</v>
      </c>
      <c r="Z127">
        <f t="shared" si="44"/>
        <v>229.5638361232923</v>
      </c>
      <c r="AA127" t="str">
        <f t="shared" si="45"/>
        <v/>
      </c>
      <c r="AB127" t="str">
        <f t="shared" si="46"/>
        <v/>
      </c>
      <c r="AC127" t="str">
        <f t="shared" si="47"/>
        <v/>
      </c>
      <c r="AD127" t="str">
        <f t="shared" si="48"/>
        <v/>
      </c>
      <c r="AE127" t="str">
        <f t="shared" si="49"/>
        <v/>
      </c>
      <c r="AF127" t="str">
        <f t="shared" si="50"/>
        <v/>
      </c>
      <c r="AG127" t="str">
        <f t="shared" si="51"/>
        <v/>
      </c>
      <c r="AH127" t="str">
        <f t="shared" si="52"/>
        <v/>
      </c>
      <c r="AI127" t="str">
        <f t="shared" si="53"/>
        <v/>
      </c>
      <c r="AJ127" t="str">
        <f t="shared" si="54"/>
        <v/>
      </c>
      <c r="AK127" t="str">
        <f t="shared" si="55"/>
        <v/>
      </c>
      <c r="AL127" t="str">
        <f t="shared" si="56"/>
        <v/>
      </c>
      <c r="AM127" t="str">
        <f t="shared" si="57"/>
        <v/>
      </c>
      <c r="AN127">
        <f t="shared" si="58"/>
        <v>1</v>
      </c>
      <c r="AO127" t="str">
        <f t="shared" si="59"/>
        <v/>
      </c>
    </row>
    <row r="128" spans="1:41" x14ac:dyDescent="0.25">
      <c r="A128">
        <v>127</v>
      </c>
      <c r="B128">
        <v>3</v>
      </c>
      <c r="C128" t="s">
        <v>117</v>
      </c>
      <c r="D128" s="2" t="s">
        <v>118</v>
      </c>
      <c r="E128" t="s">
        <v>64</v>
      </c>
      <c r="G128" t="s">
        <v>113</v>
      </c>
      <c r="H128">
        <v>0.8</v>
      </c>
      <c r="I128" t="s">
        <v>121</v>
      </c>
      <c r="J128" t="s">
        <v>117</v>
      </c>
      <c r="K128">
        <v>0.92</v>
      </c>
      <c r="O128">
        <v>224</v>
      </c>
      <c r="P128" t="s">
        <v>28</v>
      </c>
      <c r="R128">
        <v>0.11</v>
      </c>
      <c r="S128">
        <f t="shared" si="40"/>
        <v>4.3764413004484309E-3</v>
      </c>
      <c r="T128" t="s">
        <v>120</v>
      </c>
      <c r="U128">
        <v>1</v>
      </c>
      <c r="W128">
        <f t="shared" si="41"/>
        <v>0.12821941113304314</v>
      </c>
      <c r="X128">
        <f t="shared" si="42"/>
        <v>5.9462517669136286E-3</v>
      </c>
      <c r="Y128">
        <f t="shared" si="43"/>
        <v>0.11</v>
      </c>
      <c r="Z128">
        <f t="shared" si="44"/>
        <v>228.49615277543771</v>
      </c>
      <c r="AA128" t="str">
        <f t="shared" si="45"/>
        <v/>
      </c>
      <c r="AB128" t="str">
        <f t="shared" si="46"/>
        <v/>
      </c>
      <c r="AC128" t="str">
        <f t="shared" si="47"/>
        <v/>
      </c>
      <c r="AD128" t="str">
        <f t="shared" si="48"/>
        <v/>
      </c>
      <c r="AE128" t="str">
        <f t="shared" si="49"/>
        <v/>
      </c>
      <c r="AF128" t="str">
        <f t="shared" si="50"/>
        <v/>
      </c>
      <c r="AG128" t="str">
        <f t="shared" si="51"/>
        <v/>
      </c>
      <c r="AH128" t="str">
        <f t="shared" si="52"/>
        <v/>
      </c>
      <c r="AI128" t="str">
        <f t="shared" si="53"/>
        <v/>
      </c>
      <c r="AJ128" t="str">
        <f t="shared" si="54"/>
        <v/>
      </c>
      <c r="AK128" t="str">
        <f t="shared" si="55"/>
        <v/>
      </c>
      <c r="AL128" t="str">
        <f t="shared" si="56"/>
        <v/>
      </c>
      <c r="AM128" t="str">
        <f t="shared" si="57"/>
        <v/>
      </c>
      <c r="AN128" t="str">
        <f t="shared" si="58"/>
        <v/>
      </c>
      <c r="AO128">
        <f t="shared" si="59"/>
        <v>1</v>
      </c>
    </row>
    <row r="129" spans="1:41" x14ac:dyDescent="0.25">
      <c r="A129">
        <v>128</v>
      </c>
      <c r="B129">
        <v>3</v>
      </c>
      <c r="C129" t="s">
        <v>117</v>
      </c>
      <c r="D129" s="2" t="s">
        <v>118</v>
      </c>
      <c r="E129" t="s">
        <v>64</v>
      </c>
      <c r="G129" t="s">
        <v>113</v>
      </c>
      <c r="H129">
        <v>0.8</v>
      </c>
      <c r="I129" t="s">
        <v>209</v>
      </c>
      <c r="J129" t="s">
        <v>117</v>
      </c>
      <c r="K129">
        <v>0.82</v>
      </c>
      <c r="O129">
        <v>224</v>
      </c>
      <c r="P129" t="s">
        <v>28</v>
      </c>
      <c r="R129">
        <v>0.08</v>
      </c>
      <c r="S129">
        <f t="shared" si="40"/>
        <v>4.427089506726458E-3</v>
      </c>
      <c r="T129" t="s">
        <v>120</v>
      </c>
      <c r="U129">
        <v>1</v>
      </c>
      <c r="W129">
        <f t="shared" si="41"/>
        <v>9.8772959664958956E-2</v>
      </c>
      <c r="X129">
        <f t="shared" si="42"/>
        <v>6.7486120529366735E-3</v>
      </c>
      <c r="Y129">
        <f t="shared" si="43"/>
        <v>0.08</v>
      </c>
      <c r="Z129">
        <f t="shared" si="44"/>
        <v>225.88203795758227</v>
      </c>
      <c r="AA129" t="str">
        <f t="shared" si="45"/>
        <v/>
      </c>
      <c r="AB129" t="str">
        <f t="shared" si="46"/>
        <v/>
      </c>
      <c r="AC129" t="str">
        <f t="shared" si="47"/>
        <v/>
      </c>
      <c r="AD129" t="str">
        <f t="shared" si="48"/>
        <v/>
      </c>
      <c r="AE129" t="str">
        <f t="shared" si="49"/>
        <v/>
      </c>
      <c r="AF129" t="str">
        <f t="shared" si="50"/>
        <v/>
      </c>
      <c r="AG129" t="str">
        <f t="shared" si="51"/>
        <v/>
      </c>
      <c r="AH129" t="str">
        <f t="shared" si="52"/>
        <v/>
      </c>
      <c r="AI129" t="str">
        <f t="shared" si="53"/>
        <v/>
      </c>
      <c r="AJ129" t="str">
        <f t="shared" si="54"/>
        <v/>
      </c>
      <c r="AK129" t="str">
        <f t="shared" si="55"/>
        <v/>
      </c>
      <c r="AL129" t="str">
        <f t="shared" si="56"/>
        <v/>
      </c>
      <c r="AM129" t="str">
        <f t="shared" si="57"/>
        <v/>
      </c>
      <c r="AN129" t="str">
        <f t="shared" si="58"/>
        <v/>
      </c>
      <c r="AO129" t="str">
        <f t="shared" si="59"/>
        <v/>
      </c>
    </row>
    <row r="130" spans="1:41" x14ac:dyDescent="0.25">
      <c r="A130">
        <v>129</v>
      </c>
      <c r="B130">
        <v>3</v>
      </c>
      <c r="C130" t="s">
        <v>117</v>
      </c>
      <c r="D130" s="2" t="s">
        <v>118</v>
      </c>
      <c r="E130" t="s">
        <v>64</v>
      </c>
      <c r="G130" t="s">
        <v>113</v>
      </c>
      <c r="H130">
        <v>0.8</v>
      </c>
      <c r="I130" t="s">
        <v>44</v>
      </c>
      <c r="J130" t="s">
        <v>37</v>
      </c>
      <c r="K130">
        <v>0.82</v>
      </c>
      <c r="O130">
        <v>224</v>
      </c>
      <c r="P130" t="s">
        <v>28</v>
      </c>
      <c r="R130">
        <v>-0.01</v>
      </c>
      <c r="S130">
        <f t="shared" si="40"/>
        <v>4.4834081165919283E-3</v>
      </c>
      <c r="T130" t="s">
        <v>120</v>
      </c>
      <c r="U130">
        <v>1</v>
      </c>
      <c r="W130">
        <f t="shared" si="41"/>
        <v>-1.234661995811987E-2</v>
      </c>
      <c r="X130">
        <f t="shared" si="42"/>
        <v>6.834463592365744E-3</v>
      </c>
      <c r="Y130">
        <f t="shared" si="43"/>
        <v>-0.01</v>
      </c>
      <c r="Z130">
        <f t="shared" si="44"/>
        <v>223.0446066908921</v>
      </c>
      <c r="AA130" t="str">
        <f t="shared" si="45"/>
        <v/>
      </c>
      <c r="AB130" t="str">
        <f t="shared" si="46"/>
        <v/>
      </c>
      <c r="AC130" t="str">
        <f t="shared" si="47"/>
        <v/>
      </c>
      <c r="AD130" t="str">
        <f t="shared" si="48"/>
        <v/>
      </c>
      <c r="AE130">
        <f t="shared" si="49"/>
        <v>1</v>
      </c>
      <c r="AF130" t="str">
        <f t="shared" si="50"/>
        <v/>
      </c>
      <c r="AG130" t="str">
        <f t="shared" si="51"/>
        <v/>
      </c>
      <c r="AH130" t="str">
        <f t="shared" si="52"/>
        <v/>
      </c>
      <c r="AI130" t="str">
        <f t="shared" si="53"/>
        <v/>
      </c>
      <c r="AJ130" t="str">
        <f t="shared" si="54"/>
        <v/>
      </c>
      <c r="AK130" t="str">
        <f t="shared" si="55"/>
        <v/>
      </c>
      <c r="AL130" t="str">
        <f t="shared" si="56"/>
        <v/>
      </c>
      <c r="AM130" t="str">
        <f t="shared" si="57"/>
        <v/>
      </c>
      <c r="AN130" t="str">
        <f t="shared" si="58"/>
        <v/>
      </c>
      <c r="AO130" t="str">
        <f t="shared" si="59"/>
        <v/>
      </c>
    </row>
    <row r="131" spans="1:41" x14ac:dyDescent="0.25">
      <c r="A131">
        <v>130</v>
      </c>
      <c r="B131">
        <v>3</v>
      </c>
      <c r="C131" t="s">
        <v>117</v>
      </c>
      <c r="D131" s="2" t="s">
        <v>118</v>
      </c>
      <c r="E131" t="s">
        <v>64</v>
      </c>
      <c r="G131" t="s">
        <v>113</v>
      </c>
      <c r="H131">
        <v>0.8</v>
      </c>
      <c r="I131" t="s">
        <v>56</v>
      </c>
      <c r="J131" t="s">
        <v>37</v>
      </c>
      <c r="K131">
        <v>0.82</v>
      </c>
      <c r="O131">
        <v>224</v>
      </c>
      <c r="P131" t="s">
        <v>28</v>
      </c>
      <c r="R131">
        <v>-0.01</v>
      </c>
      <c r="S131">
        <f t="shared" si="40"/>
        <v>4.4834081165919283E-3</v>
      </c>
      <c r="T131" t="s">
        <v>120</v>
      </c>
      <c r="U131">
        <v>1</v>
      </c>
      <c r="W131">
        <f t="shared" si="41"/>
        <v>-1.234661995811987E-2</v>
      </c>
      <c r="X131">
        <f t="shared" si="42"/>
        <v>6.834463592365744E-3</v>
      </c>
      <c r="Y131">
        <f t="shared" si="43"/>
        <v>-0.01</v>
      </c>
      <c r="Z131">
        <f t="shared" si="44"/>
        <v>223.0446066908921</v>
      </c>
      <c r="AA131" t="str">
        <f t="shared" si="45"/>
        <v/>
      </c>
      <c r="AB131">
        <f t="shared" si="46"/>
        <v>1</v>
      </c>
      <c r="AC131" t="str">
        <f t="shared" si="47"/>
        <v/>
      </c>
      <c r="AD131" t="str">
        <f t="shared" si="48"/>
        <v/>
      </c>
      <c r="AE131" t="str">
        <f t="shared" si="49"/>
        <v/>
      </c>
      <c r="AF131" t="str">
        <f t="shared" si="50"/>
        <v/>
      </c>
      <c r="AG131" t="str">
        <f t="shared" si="51"/>
        <v/>
      </c>
      <c r="AH131" t="str">
        <f t="shared" si="52"/>
        <v/>
      </c>
      <c r="AI131" t="str">
        <f t="shared" si="53"/>
        <v/>
      </c>
      <c r="AJ131" t="str">
        <f t="shared" si="54"/>
        <v/>
      </c>
      <c r="AK131" t="str">
        <f t="shared" si="55"/>
        <v/>
      </c>
      <c r="AL131" t="str">
        <f t="shared" si="56"/>
        <v/>
      </c>
      <c r="AM131" t="str">
        <f t="shared" si="57"/>
        <v/>
      </c>
      <c r="AN131" t="str">
        <f t="shared" si="58"/>
        <v/>
      </c>
      <c r="AO131" t="str">
        <f t="shared" si="59"/>
        <v/>
      </c>
    </row>
    <row r="132" spans="1:41" x14ac:dyDescent="0.25">
      <c r="A132">
        <v>131</v>
      </c>
      <c r="B132">
        <v>3</v>
      </c>
      <c r="C132" t="s">
        <v>117</v>
      </c>
      <c r="D132" s="2" t="s">
        <v>118</v>
      </c>
      <c r="E132" t="s">
        <v>64</v>
      </c>
      <c r="G132" t="s">
        <v>113</v>
      </c>
      <c r="H132">
        <v>0.8</v>
      </c>
      <c r="I132" t="s">
        <v>52</v>
      </c>
      <c r="J132" t="s">
        <v>37</v>
      </c>
      <c r="K132">
        <v>0.82</v>
      </c>
      <c r="O132">
        <v>224</v>
      </c>
      <c r="P132" t="s">
        <v>28</v>
      </c>
      <c r="R132">
        <v>-0.12</v>
      </c>
      <c r="S132">
        <f t="shared" si="40"/>
        <v>4.3560868161434977E-3</v>
      </c>
      <c r="T132" t="s">
        <v>120</v>
      </c>
      <c r="U132">
        <v>1</v>
      </c>
      <c r="W132">
        <f t="shared" si="41"/>
        <v>-0.14815943949743843</v>
      </c>
      <c r="X132">
        <f t="shared" si="42"/>
        <v>6.640376244121185E-3</v>
      </c>
      <c r="Y132">
        <f t="shared" si="43"/>
        <v>-0.12</v>
      </c>
      <c r="Z132">
        <f t="shared" si="44"/>
        <v>229.5638361232923</v>
      </c>
      <c r="AA132" t="str">
        <f t="shared" si="45"/>
        <v/>
      </c>
      <c r="AB132" t="str">
        <f t="shared" si="46"/>
        <v/>
      </c>
      <c r="AC132">
        <f t="shared" si="47"/>
        <v>1</v>
      </c>
      <c r="AD132" t="str">
        <f t="shared" si="48"/>
        <v/>
      </c>
      <c r="AE132" t="str">
        <f t="shared" si="49"/>
        <v/>
      </c>
      <c r="AF132" t="str">
        <f t="shared" si="50"/>
        <v/>
      </c>
      <c r="AG132" t="str">
        <f t="shared" si="51"/>
        <v/>
      </c>
      <c r="AH132" t="str">
        <f t="shared" si="52"/>
        <v/>
      </c>
      <c r="AI132" t="str">
        <f t="shared" si="53"/>
        <v/>
      </c>
      <c r="AJ132" t="str">
        <f t="shared" si="54"/>
        <v/>
      </c>
      <c r="AK132" t="str">
        <f t="shared" si="55"/>
        <v/>
      </c>
      <c r="AL132" t="str">
        <f t="shared" si="56"/>
        <v/>
      </c>
      <c r="AM132" t="str">
        <f t="shared" si="57"/>
        <v/>
      </c>
      <c r="AN132" t="str">
        <f t="shared" si="58"/>
        <v/>
      </c>
      <c r="AO132" t="str">
        <f t="shared" si="59"/>
        <v/>
      </c>
    </row>
    <row r="133" spans="1:41" x14ac:dyDescent="0.25">
      <c r="A133">
        <v>132</v>
      </c>
      <c r="B133">
        <v>3</v>
      </c>
      <c r="C133" t="s">
        <v>117</v>
      </c>
      <c r="D133" s="2" t="s">
        <v>118</v>
      </c>
      <c r="E133" t="s">
        <v>64</v>
      </c>
      <c r="G133" t="s">
        <v>113</v>
      </c>
      <c r="H133">
        <v>0.8</v>
      </c>
      <c r="I133" t="s">
        <v>57</v>
      </c>
      <c r="J133" t="s">
        <v>37</v>
      </c>
      <c r="K133">
        <v>0.82</v>
      </c>
      <c r="O133">
        <v>224</v>
      </c>
      <c r="P133" t="s">
        <v>28</v>
      </c>
      <c r="R133">
        <v>-0.1</v>
      </c>
      <c r="S133">
        <f t="shared" ref="S133:S196" si="60">((1-R133^2)^2)/(O133-1)</f>
        <v>4.3950672645739911E-3</v>
      </c>
      <c r="T133" t="s">
        <v>120</v>
      </c>
      <c r="U133">
        <v>1</v>
      </c>
      <c r="W133">
        <f t="shared" ref="W133:W196" si="61">R133/SQRT(H133*K133)</f>
        <v>-0.1234661995811987</v>
      </c>
      <c r="X133">
        <f t="shared" ref="X133:X196" si="62">S133/(H133*K133)</f>
        <v>6.6997976594115717E-3</v>
      </c>
      <c r="Y133">
        <f t="shared" ref="Y133:Y196" si="63">R133</f>
        <v>-0.1</v>
      </c>
      <c r="Z133">
        <f t="shared" ref="Z133:Z196" si="64">1/S133</f>
        <v>227.52780328537904</v>
      </c>
      <c r="AA133" t="str">
        <f t="shared" ref="AA133:AA196" si="65">IF(I133="Impression management", 1,"")</f>
        <v/>
      </c>
      <c r="AB133" t="str">
        <f t="shared" ref="AB133:AB196" si="66">IF(I133="Slight image creation", 1,"")</f>
        <v/>
      </c>
      <c r="AC133" t="str">
        <f t="shared" ref="AC133:AC196" si="67">IF(I133="Extensive image creation", 1,"")</f>
        <v/>
      </c>
      <c r="AD133">
        <f t="shared" ref="AD133:AD196" si="68">IF(I133="Image protection",1,"")</f>
        <v>1</v>
      </c>
      <c r="AE133" t="str">
        <f t="shared" ref="AE133:AE196" si="69">IF(I133="Ingratiation",1,"")</f>
        <v/>
      </c>
      <c r="AF133" t="str">
        <f t="shared" ref="AF133:AF196" si="70">IF(I133="Other-focused IM", 1,"")</f>
        <v/>
      </c>
      <c r="AG133" t="str">
        <f t="shared" ref="AG133:AG196" si="71">IF(I133="Self-promotion",1,"")</f>
        <v/>
      </c>
      <c r="AH133" t="str">
        <f t="shared" ref="AH133:AH196" si="72">IF(I133="Supplication",1,"")</f>
        <v/>
      </c>
      <c r="AI133" t="str">
        <f t="shared" ref="AI133:AI196" si="73">IF(I133="Exemplification",1,"")</f>
        <v/>
      </c>
      <c r="AJ133" t="str">
        <f t="shared" ref="AJ133:AJ196" si="74">IF(I133="Intimidation",1,"")</f>
        <v/>
      </c>
      <c r="AK133" t="str">
        <f t="shared" ref="AK133:AK196" si="75">IF(I133="Modesty",1,"")</f>
        <v/>
      </c>
      <c r="AL133" t="str">
        <f t="shared" ref="AL133:AL196" si="76">IF(I133="Self-deceptive enhancement", 1, "")</f>
        <v/>
      </c>
      <c r="AM133" t="str">
        <f t="shared" ref="AM133:AM196" si="77">IF(I133="Honest defensive IM",1,"")</f>
        <v/>
      </c>
      <c r="AN133" t="str">
        <f t="shared" ref="AN133:AN196" si="78">IF(I133="Honest ingratiation",1,"")</f>
        <v/>
      </c>
      <c r="AO133" t="str">
        <f t="shared" ref="AO133:AO196" si="79">IF(I133="Honest self-promotion",1,"")</f>
        <v/>
      </c>
    </row>
    <row r="134" spans="1:41" x14ac:dyDescent="0.25">
      <c r="A134">
        <v>133</v>
      </c>
      <c r="B134">
        <v>4</v>
      </c>
      <c r="C134" t="s">
        <v>180</v>
      </c>
      <c r="D134" s="2" t="s">
        <v>123</v>
      </c>
      <c r="E134" t="s">
        <v>64</v>
      </c>
      <c r="G134" t="s">
        <v>106</v>
      </c>
      <c r="H134">
        <v>0.69</v>
      </c>
      <c r="I134" t="s">
        <v>56</v>
      </c>
      <c r="J134" t="s">
        <v>37</v>
      </c>
      <c r="K134">
        <v>0.88</v>
      </c>
      <c r="O134">
        <v>184</v>
      </c>
      <c r="P134" t="s">
        <v>124</v>
      </c>
      <c r="Q134" t="s">
        <v>125</v>
      </c>
      <c r="R134">
        <v>-0.14749999999999999</v>
      </c>
      <c r="S134">
        <f t="shared" si="60"/>
        <v>5.2292941771260246E-3</v>
      </c>
      <c r="T134" t="s">
        <v>179</v>
      </c>
      <c r="U134">
        <v>1</v>
      </c>
      <c r="W134">
        <f t="shared" si="61"/>
        <v>-0.1892893321126336</v>
      </c>
      <c r="X134">
        <f t="shared" si="62"/>
        <v>8.6121445604842306E-3</v>
      </c>
      <c r="Y134">
        <f t="shared" si="63"/>
        <v>-0.14749999999999999</v>
      </c>
      <c r="Z134">
        <f t="shared" si="64"/>
        <v>191.23039670902421</v>
      </c>
      <c r="AA134" t="str">
        <f t="shared" si="65"/>
        <v/>
      </c>
      <c r="AB134">
        <f t="shared" si="66"/>
        <v>1</v>
      </c>
      <c r="AC134" t="str">
        <f t="shared" si="67"/>
        <v/>
      </c>
      <c r="AD134" t="str">
        <f t="shared" si="68"/>
        <v/>
      </c>
      <c r="AE134" t="str">
        <f t="shared" si="69"/>
        <v/>
      </c>
      <c r="AF134" t="str">
        <f t="shared" si="70"/>
        <v/>
      </c>
      <c r="AG134" t="str">
        <f t="shared" si="71"/>
        <v/>
      </c>
      <c r="AH134" t="str">
        <f t="shared" si="72"/>
        <v/>
      </c>
      <c r="AI134" t="str">
        <f t="shared" si="73"/>
        <v/>
      </c>
      <c r="AJ134" t="str">
        <f t="shared" si="74"/>
        <v/>
      </c>
      <c r="AK134" t="str">
        <f t="shared" si="75"/>
        <v/>
      </c>
      <c r="AL134" t="str">
        <f t="shared" si="76"/>
        <v/>
      </c>
      <c r="AM134" t="str">
        <f t="shared" si="77"/>
        <v/>
      </c>
      <c r="AN134" t="str">
        <f t="shared" si="78"/>
        <v/>
      </c>
      <c r="AO134" t="str">
        <f t="shared" si="79"/>
        <v/>
      </c>
    </row>
    <row r="135" spans="1:41" x14ac:dyDescent="0.25">
      <c r="A135">
        <v>134</v>
      </c>
      <c r="B135">
        <v>4</v>
      </c>
      <c r="C135" t="s">
        <v>180</v>
      </c>
      <c r="D135" s="2" t="s">
        <v>123</v>
      </c>
      <c r="E135" t="s">
        <v>64</v>
      </c>
      <c r="G135" t="s">
        <v>106</v>
      </c>
      <c r="H135">
        <v>0.69</v>
      </c>
      <c r="I135" t="s">
        <v>52</v>
      </c>
      <c r="J135" t="s">
        <v>37</v>
      </c>
      <c r="K135">
        <v>0.83</v>
      </c>
      <c r="O135">
        <v>184</v>
      </c>
      <c r="P135" t="s">
        <v>124</v>
      </c>
      <c r="Q135" t="s">
        <v>125</v>
      </c>
      <c r="R135">
        <v>-0.21250000000000002</v>
      </c>
      <c r="S135">
        <f t="shared" si="60"/>
        <v>4.9821124967981559E-3</v>
      </c>
      <c r="T135" t="s">
        <v>179</v>
      </c>
      <c r="U135">
        <v>1</v>
      </c>
      <c r="W135">
        <f t="shared" si="61"/>
        <v>-0.28079886164022455</v>
      </c>
      <c r="X135">
        <f t="shared" si="62"/>
        <v>8.699340836036594E-3</v>
      </c>
      <c r="Y135">
        <f t="shared" si="63"/>
        <v>-0.21250000000000002</v>
      </c>
      <c r="Z135">
        <f t="shared" si="64"/>
        <v>200.71806902045427</v>
      </c>
      <c r="AA135" t="str">
        <f t="shared" si="65"/>
        <v/>
      </c>
      <c r="AB135" t="str">
        <f t="shared" si="66"/>
        <v/>
      </c>
      <c r="AC135">
        <f t="shared" si="67"/>
        <v>1</v>
      </c>
      <c r="AD135" t="str">
        <f t="shared" si="68"/>
        <v/>
      </c>
      <c r="AE135" t="str">
        <f t="shared" si="69"/>
        <v/>
      </c>
      <c r="AF135" t="str">
        <f t="shared" si="70"/>
        <v/>
      </c>
      <c r="AG135" t="str">
        <f t="shared" si="71"/>
        <v/>
      </c>
      <c r="AH135" t="str">
        <f t="shared" si="72"/>
        <v/>
      </c>
      <c r="AI135" t="str">
        <f t="shared" si="73"/>
        <v/>
      </c>
      <c r="AJ135" t="str">
        <f t="shared" si="74"/>
        <v/>
      </c>
      <c r="AK135" t="str">
        <f t="shared" si="75"/>
        <v/>
      </c>
      <c r="AL135" t="str">
        <f t="shared" si="76"/>
        <v/>
      </c>
      <c r="AM135" t="str">
        <f t="shared" si="77"/>
        <v/>
      </c>
      <c r="AN135" t="str">
        <f t="shared" si="78"/>
        <v/>
      </c>
      <c r="AO135" t="str">
        <f t="shared" si="79"/>
        <v/>
      </c>
    </row>
    <row r="136" spans="1:41" x14ac:dyDescent="0.25">
      <c r="A136">
        <v>135</v>
      </c>
      <c r="B136">
        <v>4</v>
      </c>
      <c r="C136" t="s">
        <v>180</v>
      </c>
      <c r="D136" s="2" t="s">
        <v>123</v>
      </c>
      <c r="E136" t="s">
        <v>64</v>
      </c>
      <c r="G136" t="s">
        <v>106</v>
      </c>
      <c r="H136">
        <v>0.69</v>
      </c>
      <c r="I136" t="s">
        <v>57</v>
      </c>
      <c r="J136" t="s">
        <v>37</v>
      </c>
      <c r="K136">
        <v>0.85</v>
      </c>
      <c r="O136">
        <v>184</v>
      </c>
      <c r="P136" t="s">
        <v>124</v>
      </c>
      <c r="Q136" t="s">
        <v>125</v>
      </c>
      <c r="R136">
        <v>-0.13250000000000001</v>
      </c>
      <c r="S136">
        <f t="shared" si="60"/>
        <v>5.2742935623719261E-3</v>
      </c>
      <c r="T136" t="s">
        <v>179</v>
      </c>
      <c r="U136">
        <v>1</v>
      </c>
      <c r="W136">
        <f t="shared" si="61"/>
        <v>-0.17301424823920325</v>
      </c>
      <c r="X136">
        <f t="shared" si="62"/>
        <v>8.9928278983323565E-3</v>
      </c>
      <c r="Y136">
        <f t="shared" si="63"/>
        <v>-0.13250000000000001</v>
      </c>
      <c r="Z136">
        <f t="shared" si="64"/>
        <v>189.59885113984546</v>
      </c>
      <c r="AA136" t="str">
        <f t="shared" si="65"/>
        <v/>
      </c>
      <c r="AB136" t="str">
        <f t="shared" si="66"/>
        <v/>
      </c>
      <c r="AC136" t="str">
        <f t="shared" si="67"/>
        <v/>
      </c>
      <c r="AD136">
        <f t="shared" si="68"/>
        <v>1</v>
      </c>
      <c r="AE136" t="str">
        <f t="shared" si="69"/>
        <v/>
      </c>
      <c r="AF136" t="str">
        <f t="shared" si="70"/>
        <v/>
      </c>
      <c r="AG136" t="str">
        <f t="shared" si="71"/>
        <v/>
      </c>
      <c r="AH136" t="str">
        <f t="shared" si="72"/>
        <v/>
      </c>
      <c r="AI136" t="str">
        <f t="shared" si="73"/>
        <v/>
      </c>
      <c r="AJ136" t="str">
        <f t="shared" si="74"/>
        <v/>
      </c>
      <c r="AK136" t="str">
        <f t="shared" si="75"/>
        <v/>
      </c>
      <c r="AL136" t="str">
        <f t="shared" si="76"/>
        <v/>
      </c>
      <c r="AM136" t="str">
        <f t="shared" si="77"/>
        <v/>
      </c>
      <c r="AN136" t="str">
        <f t="shared" si="78"/>
        <v/>
      </c>
      <c r="AO136" t="str">
        <f t="shared" si="79"/>
        <v/>
      </c>
    </row>
    <row r="137" spans="1:41" x14ac:dyDescent="0.25">
      <c r="A137">
        <v>136</v>
      </c>
      <c r="B137">
        <v>4</v>
      </c>
      <c r="C137" t="s">
        <v>180</v>
      </c>
      <c r="D137" s="2" t="s">
        <v>123</v>
      </c>
      <c r="E137" t="s">
        <v>64</v>
      </c>
      <c r="G137" t="s">
        <v>106</v>
      </c>
      <c r="H137">
        <v>0.69</v>
      </c>
      <c r="I137" t="s">
        <v>44</v>
      </c>
      <c r="J137" t="s">
        <v>37</v>
      </c>
      <c r="K137">
        <v>0.92</v>
      </c>
      <c r="O137">
        <v>184</v>
      </c>
      <c r="P137" t="s">
        <v>124</v>
      </c>
      <c r="Q137" t="s">
        <v>125</v>
      </c>
      <c r="R137">
        <v>-0.15499999999999997</v>
      </c>
      <c r="S137">
        <f t="shared" si="60"/>
        <v>5.2050666700819677E-3</v>
      </c>
      <c r="T137" t="s">
        <v>179</v>
      </c>
      <c r="U137">
        <v>1</v>
      </c>
      <c r="W137">
        <f t="shared" si="61"/>
        <v>-0.1945419385312869</v>
      </c>
      <c r="X137">
        <f t="shared" si="62"/>
        <v>8.1995379175834396E-3</v>
      </c>
      <c r="Y137">
        <f t="shared" si="63"/>
        <v>-0.15499999999999997</v>
      </c>
      <c r="Z137">
        <f t="shared" si="64"/>
        <v>192.12049785027102</v>
      </c>
      <c r="AA137" t="str">
        <f t="shared" si="65"/>
        <v/>
      </c>
      <c r="AB137" t="str">
        <f t="shared" si="66"/>
        <v/>
      </c>
      <c r="AC137" t="str">
        <f t="shared" si="67"/>
        <v/>
      </c>
      <c r="AD137" t="str">
        <f t="shared" si="68"/>
        <v/>
      </c>
      <c r="AE137">
        <f t="shared" si="69"/>
        <v>1</v>
      </c>
      <c r="AF137" t="str">
        <f t="shared" si="70"/>
        <v/>
      </c>
      <c r="AG137" t="str">
        <f t="shared" si="71"/>
        <v/>
      </c>
      <c r="AH137" t="str">
        <f t="shared" si="72"/>
        <v/>
      </c>
      <c r="AI137" t="str">
        <f t="shared" si="73"/>
        <v/>
      </c>
      <c r="AJ137" t="str">
        <f t="shared" si="74"/>
        <v/>
      </c>
      <c r="AK137" t="str">
        <f t="shared" si="75"/>
        <v/>
      </c>
      <c r="AL137" t="str">
        <f t="shared" si="76"/>
        <v/>
      </c>
      <c r="AM137" t="str">
        <f t="shared" si="77"/>
        <v/>
      </c>
      <c r="AN137" t="str">
        <f t="shared" si="78"/>
        <v/>
      </c>
      <c r="AO137" t="str">
        <f t="shared" si="79"/>
        <v/>
      </c>
    </row>
    <row r="138" spans="1:41" x14ac:dyDescent="0.25">
      <c r="A138">
        <v>191</v>
      </c>
      <c r="B138">
        <v>6</v>
      </c>
      <c r="C138" t="s">
        <v>126</v>
      </c>
      <c r="D138" s="2" t="s">
        <v>127</v>
      </c>
      <c r="E138" t="s">
        <v>116</v>
      </c>
      <c r="F138">
        <v>1</v>
      </c>
      <c r="G138" t="s">
        <v>111</v>
      </c>
      <c r="H138">
        <v>0.8</v>
      </c>
      <c r="I138" t="s">
        <v>34</v>
      </c>
      <c r="J138" t="s">
        <v>107</v>
      </c>
      <c r="K138">
        <v>0.89</v>
      </c>
      <c r="N138">
        <v>1</v>
      </c>
      <c r="O138">
        <v>197</v>
      </c>
      <c r="P138" t="s">
        <v>28</v>
      </c>
      <c r="R138">
        <v>-0.21</v>
      </c>
      <c r="S138">
        <f t="shared" si="60"/>
        <v>4.6619633163265308E-3</v>
      </c>
      <c r="T138" t="s">
        <v>128</v>
      </c>
      <c r="U138">
        <v>1</v>
      </c>
      <c r="W138">
        <f t="shared" si="61"/>
        <v>-0.248873868148488</v>
      </c>
      <c r="X138">
        <f t="shared" si="62"/>
        <v>6.5477012869754637E-3</v>
      </c>
      <c r="Y138">
        <f t="shared" si="63"/>
        <v>-0.21</v>
      </c>
      <c r="Z138">
        <f t="shared" si="64"/>
        <v>214.50190234185843</v>
      </c>
      <c r="AA138">
        <f t="shared" si="65"/>
        <v>1</v>
      </c>
      <c r="AB138" t="str">
        <f t="shared" si="66"/>
        <v/>
      </c>
      <c r="AC138" t="str">
        <f t="shared" si="67"/>
        <v/>
      </c>
      <c r="AD138" t="str">
        <f t="shared" si="68"/>
        <v/>
      </c>
      <c r="AE138" t="str">
        <f t="shared" si="69"/>
        <v/>
      </c>
      <c r="AF138" t="str">
        <f t="shared" si="70"/>
        <v/>
      </c>
      <c r="AG138" t="str">
        <f t="shared" si="71"/>
        <v/>
      </c>
      <c r="AH138" t="str">
        <f t="shared" si="72"/>
        <v/>
      </c>
      <c r="AI138" t="str">
        <f t="shared" si="73"/>
        <v/>
      </c>
      <c r="AJ138" t="str">
        <f t="shared" si="74"/>
        <v/>
      </c>
      <c r="AK138" t="str">
        <f t="shared" si="75"/>
        <v/>
      </c>
      <c r="AL138" t="str">
        <f t="shared" si="76"/>
        <v/>
      </c>
      <c r="AM138" t="str">
        <f t="shared" si="77"/>
        <v/>
      </c>
      <c r="AN138" t="str">
        <f t="shared" si="78"/>
        <v/>
      </c>
      <c r="AO138" t="str">
        <f t="shared" si="79"/>
        <v/>
      </c>
    </row>
    <row r="139" spans="1:41" x14ac:dyDescent="0.25">
      <c r="A139">
        <v>174</v>
      </c>
      <c r="B139">
        <v>6</v>
      </c>
      <c r="C139" t="s">
        <v>126</v>
      </c>
      <c r="D139" s="2" t="s">
        <v>127</v>
      </c>
      <c r="E139" t="s">
        <v>116</v>
      </c>
      <c r="F139">
        <v>1</v>
      </c>
      <c r="G139" t="s">
        <v>106</v>
      </c>
      <c r="H139">
        <v>0.65</v>
      </c>
      <c r="I139" t="s">
        <v>79</v>
      </c>
      <c r="J139" t="s">
        <v>107</v>
      </c>
      <c r="K139">
        <v>0.83</v>
      </c>
      <c r="N139">
        <v>1</v>
      </c>
      <c r="O139">
        <v>197</v>
      </c>
      <c r="P139" t="s">
        <v>28</v>
      </c>
      <c r="R139">
        <v>-0.38</v>
      </c>
      <c r="S139">
        <f t="shared" si="60"/>
        <v>3.7349559183673473E-3</v>
      </c>
      <c r="T139" t="s">
        <v>128</v>
      </c>
      <c r="U139">
        <v>1</v>
      </c>
      <c r="W139">
        <f t="shared" si="61"/>
        <v>-0.5173540724976804</v>
      </c>
      <c r="X139">
        <f t="shared" si="62"/>
        <v>6.9229952147680214E-3</v>
      </c>
      <c r="Y139">
        <f t="shared" si="63"/>
        <v>-0.38</v>
      </c>
      <c r="Z139">
        <f t="shared" si="64"/>
        <v>267.7407770952027</v>
      </c>
      <c r="AA139" t="str">
        <f t="shared" si="65"/>
        <v/>
      </c>
      <c r="AB139" t="str">
        <f t="shared" si="66"/>
        <v/>
      </c>
      <c r="AC139" t="str">
        <f t="shared" si="67"/>
        <v/>
      </c>
      <c r="AD139" t="str">
        <f t="shared" si="68"/>
        <v/>
      </c>
      <c r="AE139" t="str">
        <f t="shared" si="69"/>
        <v/>
      </c>
      <c r="AF139" t="str">
        <f t="shared" si="70"/>
        <v/>
      </c>
      <c r="AG139">
        <f t="shared" si="71"/>
        <v>1</v>
      </c>
      <c r="AH139" t="str">
        <f t="shared" si="72"/>
        <v/>
      </c>
      <c r="AI139" t="str">
        <f t="shared" si="73"/>
        <v/>
      </c>
      <c r="AJ139" t="str">
        <f t="shared" si="74"/>
        <v/>
      </c>
      <c r="AK139" t="str">
        <f t="shared" si="75"/>
        <v/>
      </c>
      <c r="AL139" t="str">
        <f t="shared" si="76"/>
        <v/>
      </c>
      <c r="AM139" t="str">
        <f t="shared" si="77"/>
        <v/>
      </c>
      <c r="AN139" t="str">
        <f t="shared" si="78"/>
        <v/>
      </c>
      <c r="AO139" t="str">
        <f t="shared" si="79"/>
        <v/>
      </c>
    </row>
    <row r="140" spans="1:41" x14ac:dyDescent="0.25">
      <c r="A140">
        <v>175</v>
      </c>
      <c r="B140">
        <v>6</v>
      </c>
      <c r="C140" t="s">
        <v>126</v>
      </c>
      <c r="D140" s="2" t="s">
        <v>127</v>
      </c>
      <c r="E140" t="s">
        <v>116</v>
      </c>
      <c r="F140">
        <v>1</v>
      </c>
      <c r="G140" t="s">
        <v>106</v>
      </c>
      <c r="H140">
        <v>0.65</v>
      </c>
      <c r="I140" t="s">
        <v>44</v>
      </c>
      <c r="J140" t="s">
        <v>107</v>
      </c>
      <c r="K140">
        <v>0.83</v>
      </c>
      <c r="N140">
        <v>1</v>
      </c>
      <c r="O140">
        <v>197</v>
      </c>
      <c r="P140" t="s">
        <v>28</v>
      </c>
      <c r="R140">
        <v>-0.32</v>
      </c>
      <c r="S140">
        <f t="shared" si="60"/>
        <v>4.110641632653061E-3</v>
      </c>
      <c r="T140" t="s">
        <v>128</v>
      </c>
      <c r="U140">
        <v>1</v>
      </c>
      <c r="W140">
        <f t="shared" si="61"/>
        <v>-0.43566658736646768</v>
      </c>
      <c r="X140">
        <f t="shared" si="62"/>
        <v>7.6193542773921432E-3</v>
      </c>
      <c r="Y140">
        <f t="shared" si="63"/>
        <v>-0.32</v>
      </c>
      <c r="Z140">
        <f t="shared" si="64"/>
        <v>243.27102417696946</v>
      </c>
      <c r="AA140" t="str">
        <f t="shared" si="65"/>
        <v/>
      </c>
      <c r="AB140" t="str">
        <f t="shared" si="66"/>
        <v/>
      </c>
      <c r="AC140" t="str">
        <f t="shared" si="67"/>
        <v/>
      </c>
      <c r="AD140" t="str">
        <f t="shared" si="68"/>
        <v/>
      </c>
      <c r="AE140">
        <f t="shared" si="69"/>
        <v>1</v>
      </c>
      <c r="AF140" t="str">
        <f t="shared" si="70"/>
        <v/>
      </c>
      <c r="AG140" t="str">
        <f t="shared" si="71"/>
        <v/>
      </c>
      <c r="AH140" t="str">
        <f t="shared" si="72"/>
        <v/>
      </c>
      <c r="AI140" t="str">
        <f t="shared" si="73"/>
        <v/>
      </c>
      <c r="AJ140" t="str">
        <f t="shared" si="74"/>
        <v/>
      </c>
      <c r="AK140" t="str">
        <f t="shared" si="75"/>
        <v/>
      </c>
      <c r="AL140" t="str">
        <f t="shared" si="76"/>
        <v/>
      </c>
      <c r="AM140" t="str">
        <f t="shared" si="77"/>
        <v/>
      </c>
      <c r="AN140" t="str">
        <f t="shared" si="78"/>
        <v/>
      </c>
      <c r="AO140" t="str">
        <f t="shared" si="79"/>
        <v/>
      </c>
    </row>
    <row r="141" spans="1:41" x14ac:dyDescent="0.25">
      <c r="A141">
        <v>176</v>
      </c>
      <c r="B141">
        <v>6</v>
      </c>
      <c r="C141" t="s">
        <v>126</v>
      </c>
      <c r="D141" s="2" t="s">
        <v>127</v>
      </c>
      <c r="E141" t="s">
        <v>116</v>
      </c>
      <c r="F141">
        <v>1</v>
      </c>
      <c r="G141" t="s">
        <v>106</v>
      </c>
      <c r="H141">
        <v>0.65</v>
      </c>
      <c r="I141" t="s">
        <v>108</v>
      </c>
      <c r="J141" t="s">
        <v>107</v>
      </c>
      <c r="K141">
        <v>0.7</v>
      </c>
      <c r="N141">
        <v>1</v>
      </c>
      <c r="O141">
        <v>197</v>
      </c>
      <c r="P141" t="s">
        <v>28</v>
      </c>
      <c r="R141">
        <v>-0.25</v>
      </c>
      <c r="S141">
        <f t="shared" si="60"/>
        <v>4.4842155612244902E-3</v>
      </c>
      <c r="T141" t="s">
        <v>128</v>
      </c>
      <c r="U141">
        <v>1</v>
      </c>
      <c r="W141">
        <f t="shared" si="61"/>
        <v>-0.37062465833055064</v>
      </c>
      <c r="X141">
        <f t="shared" si="62"/>
        <v>9.8554188158780018E-3</v>
      </c>
      <c r="Y141">
        <f t="shared" si="63"/>
        <v>-0.25</v>
      </c>
      <c r="Z141">
        <f t="shared" si="64"/>
        <v>223.00444444444443</v>
      </c>
      <c r="AA141" t="str">
        <f t="shared" si="65"/>
        <v/>
      </c>
      <c r="AB141" t="str">
        <f t="shared" si="66"/>
        <v/>
      </c>
      <c r="AC141" t="str">
        <f t="shared" si="67"/>
        <v/>
      </c>
      <c r="AD141" t="str">
        <f t="shared" si="68"/>
        <v/>
      </c>
      <c r="AE141" t="str">
        <f t="shared" si="69"/>
        <v/>
      </c>
      <c r="AF141" t="str">
        <f t="shared" si="70"/>
        <v/>
      </c>
      <c r="AG141" t="str">
        <f t="shared" si="71"/>
        <v/>
      </c>
      <c r="AH141" t="str">
        <f t="shared" si="72"/>
        <v/>
      </c>
      <c r="AI141">
        <f t="shared" si="73"/>
        <v>1</v>
      </c>
      <c r="AJ141" t="str">
        <f t="shared" si="74"/>
        <v/>
      </c>
      <c r="AK141" t="str">
        <f t="shared" si="75"/>
        <v/>
      </c>
      <c r="AL141" t="str">
        <f t="shared" si="76"/>
        <v/>
      </c>
      <c r="AM141" t="str">
        <f t="shared" si="77"/>
        <v/>
      </c>
      <c r="AN141" t="str">
        <f t="shared" si="78"/>
        <v/>
      </c>
      <c r="AO141" t="str">
        <f t="shared" si="79"/>
        <v/>
      </c>
    </row>
    <row r="142" spans="1:41" x14ac:dyDescent="0.25">
      <c r="A142">
        <v>177</v>
      </c>
      <c r="B142">
        <v>6</v>
      </c>
      <c r="C142" t="s">
        <v>126</v>
      </c>
      <c r="D142" s="2" t="s">
        <v>127</v>
      </c>
      <c r="E142" t="s">
        <v>116</v>
      </c>
      <c r="F142">
        <v>1</v>
      </c>
      <c r="G142" t="s">
        <v>106</v>
      </c>
      <c r="H142">
        <v>0.65</v>
      </c>
      <c r="I142" t="s">
        <v>109</v>
      </c>
      <c r="J142" t="s">
        <v>107</v>
      </c>
      <c r="K142">
        <v>0.86</v>
      </c>
      <c r="N142">
        <v>1</v>
      </c>
      <c r="O142">
        <v>197</v>
      </c>
      <c r="P142" t="s">
        <v>28</v>
      </c>
      <c r="R142">
        <v>-0.43</v>
      </c>
      <c r="S142">
        <f t="shared" si="60"/>
        <v>3.3897347448979594E-3</v>
      </c>
      <c r="T142" t="s">
        <v>128</v>
      </c>
      <c r="U142">
        <v>1</v>
      </c>
      <c r="W142">
        <f t="shared" si="61"/>
        <v>-0.57512540438519211</v>
      </c>
      <c r="X142">
        <f t="shared" si="62"/>
        <v>6.0639261983863315E-3</v>
      </c>
      <c r="Y142">
        <f t="shared" si="63"/>
        <v>-0.43</v>
      </c>
      <c r="Z142">
        <f t="shared" si="64"/>
        <v>295.00833406069444</v>
      </c>
      <c r="AA142" t="str">
        <f t="shared" si="65"/>
        <v/>
      </c>
      <c r="AB142" t="str">
        <f t="shared" si="66"/>
        <v/>
      </c>
      <c r="AC142" t="str">
        <f t="shared" si="67"/>
        <v/>
      </c>
      <c r="AD142" t="str">
        <f t="shared" si="68"/>
        <v/>
      </c>
      <c r="AE142" t="str">
        <f t="shared" si="69"/>
        <v/>
      </c>
      <c r="AF142" t="str">
        <f t="shared" si="70"/>
        <v/>
      </c>
      <c r="AG142" t="str">
        <f t="shared" si="71"/>
        <v/>
      </c>
      <c r="AH142" t="str">
        <f t="shared" si="72"/>
        <v/>
      </c>
      <c r="AI142" t="str">
        <f t="shared" si="73"/>
        <v/>
      </c>
      <c r="AJ142">
        <f t="shared" si="74"/>
        <v>1</v>
      </c>
      <c r="AK142" t="str">
        <f t="shared" si="75"/>
        <v/>
      </c>
      <c r="AL142" t="str">
        <f t="shared" si="76"/>
        <v/>
      </c>
      <c r="AM142" t="str">
        <f t="shared" si="77"/>
        <v/>
      </c>
      <c r="AN142" t="str">
        <f t="shared" si="78"/>
        <v/>
      </c>
      <c r="AO142" t="str">
        <f t="shared" si="79"/>
        <v/>
      </c>
    </row>
    <row r="143" spans="1:41" x14ac:dyDescent="0.25">
      <c r="A143">
        <v>4</v>
      </c>
      <c r="B143">
        <v>1</v>
      </c>
      <c r="C143" t="s">
        <v>104</v>
      </c>
      <c r="D143" s="2" t="s">
        <v>105</v>
      </c>
      <c r="E143" s="2" t="s">
        <v>24</v>
      </c>
      <c r="F143" s="2">
        <v>1</v>
      </c>
      <c r="G143" t="s">
        <v>106</v>
      </c>
      <c r="H143">
        <v>0.81</v>
      </c>
      <c r="I143" t="s">
        <v>95</v>
      </c>
      <c r="J143" t="s">
        <v>107</v>
      </c>
      <c r="K143">
        <v>0.82</v>
      </c>
      <c r="N143">
        <v>1</v>
      </c>
      <c r="O143">
        <v>100</v>
      </c>
      <c r="P143" t="s">
        <v>28</v>
      </c>
      <c r="R143">
        <v>-0.31</v>
      </c>
      <c r="S143">
        <f t="shared" si="60"/>
        <v>8.2528809090909091E-3</v>
      </c>
      <c r="U143">
        <v>1</v>
      </c>
      <c r="W143">
        <f t="shared" si="61"/>
        <v>-0.38037525648002696</v>
      </c>
      <c r="X143">
        <f t="shared" si="62"/>
        <v>1.2425294954969751E-2</v>
      </c>
      <c r="Y143">
        <f t="shared" si="63"/>
        <v>-0.31</v>
      </c>
      <c r="Z143">
        <f t="shared" si="64"/>
        <v>121.16980858144412</v>
      </c>
      <c r="AA143" t="str">
        <f t="shared" si="65"/>
        <v/>
      </c>
      <c r="AB143" t="str">
        <f t="shared" si="66"/>
        <v/>
      </c>
      <c r="AC143" t="str">
        <f t="shared" si="67"/>
        <v/>
      </c>
      <c r="AD143" t="str">
        <f t="shared" si="68"/>
        <v/>
      </c>
      <c r="AE143" t="str">
        <f t="shared" si="69"/>
        <v/>
      </c>
      <c r="AF143" t="str">
        <f t="shared" si="70"/>
        <v/>
      </c>
      <c r="AG143" t="str">
        <f t="shared" si="71"/>
        <v/>
      </c>
      <c r="AH143">
        <f t="shared" si="72"/>
        <v>1</v>
      </c>
      <c r="AI143" t="str">
        <f t="shared" si="73"/>
        <v/>
      </c>
      <c r="AJ143" t="str">
        <f t="shared" si="74"/>
        <v/>
      </c>
      <c r="AK143" t="str">
        <f t="shared" si="75"/>
        <v/>
      </c>
      <c r="AL143" t="str">
        <f t="shared" si="76"/>
        <v/>
      </c>
      <c r="AM143" t="str">
        <f t="shared" si="77"/>
        <v/>
      </c>
      <c r="AN143" t="str">
        <f t="shared" si="78"/>
        <v/>
      </c>
      <c r="AO143" t="str">
        <f t="shared" si="79"/>
        <v/>
      </c>
    </row>
    <row r="144" spans="1:41" x14ac:dyDescent="0.25">
      <c r="A144">
        <v>227</v>
      </c>
      <c r="B144">
        <v>6</v>
      </c>
      <c r="C144" t="s">
        <v>126</v>
      </c>
      <c r="D144" s="2" t="s">
        <v>127</v>
      </c>
      <c r="E144" t="s">
        <v>24</v>
      </c>
      <c r="F144">
        <v>1</v>
      </c>
      <c r="G144" t="s">
        <v>111</v>
      </c>
      <c r="H144">
        <v>0.77</v>
      </c>
      <c r="I144" t="s">
        <v>34</v>
      </c>
      <c r="J144" t="s">
        <v>107</v>
      </c>
      <c r="K144">
        <v>0.95</v>
      </c>
      <c r="N144">
        <v>1</v>
      </c>
      <c r="O144">
        <v>204</v>
      </c>
      <c r="P144" t="s">
        <v>28</v>
      </c>
      <c r="R144">
        <v>-0.31</v>
      </c>
      <c r="S144">
        <f t="shared" si="60"/>
        <v>4.0248039901477836E-3</v>
      </c>
      <c r="T144" t="s">
        <v>29</v>
      </c>
      <c r="U144">
        <v>1</v>
      </c>
      <c r="W144">
        <f t="shared" si="61"/>
        <v>-0.36245536176007404</v>
      </c>
      <c r="X144">
        <f t="shared" si="62"/>
        <v>5.5021243884453641E-3</v>
      </c>
      <c r="Y144">
        <f t="shared" si="63"/>
        <v>-0.31</v>
      </c>
      <c r="Z144">
        <f t="shared" si="64"/>
        <v>248.45930446498136</v>
      </c>
      <c r="AA144">
        <f t="shared" si="65"/>
        <v>1</v>
      </c>
      <c r="AB144" t="str">
        <f t="shared" si="66"/>
        <v/>
      </c>
      <c r="AC144" t="str">
        <f t="shared" si="67"/>
        <v/>
      </c>
      <c r="AD144" t="str">
        <f t="shared" si="68"/>
        <v/>
      </c>
      <c r="AE144" t="str">
        <f t="shared" si="69"/>
        <v/>
      </c>
      <c r="AF144" t="str">
        <f t="shared" si="70"/>
        <v/>
      </c>
      <c r="AG144" t="str">
        <f t="shared" si="71"/>
        <v/>
      </c>
      <c r="AH144" t="str">
        <f t="shared" si="72"/>
        <v/>
      </c>
      <c r="AI144" t="str">
        <f t="shared" si="73"/>
        <v/>
      </c>
      <c r="AJ144" t="str">
        <f t="shared" si="74"/>
        <v/>
      </c>
      <c r="AK144" t="str">
        <f t="shared" si="75"/>
        <v/>
      </c>
      <c r="AL144" t="str">
        <f t="shared" si="76"/>
        <v/>
      </c>
      <c r="AM144" t="str">
        <f t="shared" si="77"/>
        <v/>
      </c>
      <c r="AN144" t="str">
        <f t="shared" si="78"/>
        <v/>
      </c>
      <c r="AO144" t="str">
        <f t="shared" si="79"/>
        <v/>
      </c>
    </row>
    <row r="145" spans="1:41" x14ac:dyDescent="0.25">
      <c r="A145">
        <v>180</v>
      </c>
      <c r="B145">
        <v>6</v>
      </c>
      <c r="C145" t="s">
        <v>126</v>
      </c>
      <c r="D145" s="2" t="s">
        <v>127</v>
      </c>
      <c r="E145" t="s">
        <v>116</v>
      </c>
      <c r="F145">
        <v>1</v>
      </c>
      <c r="G145" t="s">
        <v>110</v>
      </c>
      <c r="H145">
        <v>0.74</v>
      </c>
      <c r="I145" t="s">
        <v>79</v>
      </c>
      <c r="J145" t="s">
        <v>107</v>
      </c>
      <c r="K145">
        <v>0.83</v>
      </c>
      <c r="N145">
        <v>1</v>
      </c>
      <c r="O145">
        <v>197</v>
      </c>
      <c r="P145" t="s">
        <v>28</v>
      </c>
      <c r="R145">
        <v>-0.09</v>
      </c>
      <c r="S145">
        <f t="shared" si="60"/>
        <v>5.0197225000000005E-3</v>
      </c>
      <c r="T145" t="s">
        <v>128</v>
      </c>
      <c r="U145">
        <v>1</v>
      </c>
      <c r="W145">
        <f t="shared" si="61"/>
        <v>-0.11483852438037762</v>
      </c>
      <c r="X145">
        <f t="shared" si="62"/>
        <v>8.1727816672093785E-3</v>
      </c>
      <c r="Y145">
        <f t="shared" si="63"/>
        <v>-0.09</v>
      </c>
      <c r="Z145">
        <f t="shared" si="64"/>
        <v>199.21419958971833</v>
      </c>
      <c r="AA145" t="str">
        <f t="shared" si="65"/>
        <v/>
      </c>
      <c r="AB145" t="str">
        <f t="shared" si="66"/>
        <v/>
      </c>
      <c r="AC145" t="str">
        <f t="shared" si="67"/>
        <v/>
      </c>
      <c r="AD145" t="str">
        <f t="shared" si="68"/>
        <v/>
      </c>
      <c r="AE145" t="str">
        <f t="shared" si="69"/>
        <v/>
      </c>
      <c r="AF145" t="str">
        <f t="shared" si="70"/>
        <v/>
      </c>
      <c r="AG145">
        <f t="shared" si="71"/>
        <v>1</v>
      </c>
      <c r="AH145" t="str">
        <f t="shared" si="72"/>
        <v/>
      </c>
      <c r="AI145" t="str">
        <f t="shared" si="73"/>
        <v/>
      </c>
      <c r="AJ145" t="str">
        <f t="shared" si="74"/>
        <v/>
      </c>
      <c r="AK145" t="str">
        <f t="shared" si="75"/>
        <v/>
      </c>
      <c r="AL145" t="str">
        <f t="shared" si="76"/>
        <v/>
      </c>
      <c r="AM145" t="str">
        <f t="shared" si="77"/>
        <v/>
      </c>
      <c r="AN145" t="str">
        <f t="shared" si="78"/>
        <v/>
      </c>
      <c r="AO145" t="str">
        <f t="shared" si="79"/>
        <v/>
      </c>
    </row>
    <row r="146" spans="1:41" x14ac:dyDescent="0.25">
      <c r="A146">
        <v>181</v>
      </c>
      <c r="B146">
        <v>6</v>
      </c>
      <c r="C146" t="s">
        <v>126</v>
      </c>
      <c r="D146" s="2" t="s">
        <v>127</v>
      </c>
      <c r="E146" t="s">
        <v>116</v>
      </c>
      <c r="F146">
        <v>1</v>
      </c>
      <c r="G146" t="s">
        <v>110</v>
      </c>
      <c r="H146">
        <v>0.74</v>
      </c>
      <c r="I146" t="s">
        <v>44</v>
      </c>
      <c r="J146" t="s">
        <v>107</v>
      </c>
      <c r="K146">
        <v>0.83</v>
      </c>
      <c r="N146">
        <v>1</v>
      </c>
      <c r="O146">
        <v>197</v>
      </c>
      <c r="P146" t="s">
        <v>28</v>
      </c>
      <c r="R146">
        <v>0.1</v>
      </c>
      <c r="S146">
        <f t="shared" si="60"/>
        <v>5.0005102040816323E-3</v>
      </c>
      <c r="T146" t="s">
        <v>128</v>
      </c>
      <c r="U146">
        <v>1</v>
      </c>
      <c r="W146">
        <f t="shared" si="61"/>
        <v>0.1275983604226418</v>
      </c>
      <c r="X146">
        <f t="shared" si="62"/>
        <v>8.1415014719661873E-3</v>
      </c>
      <c r="Y146">
        <f t="shared" si="63"/>
        <v>0.1</v>
      </c>
      <c r="Z146">
        <f t="shared" si="64"/>
        <v>199.97959391898786</v>
      </c>
      <c r="AA146" t="str">
        <f t="shared" si="65"/>
        <v/>
      </c>
      <c r="AB146" t="str">
        <f t="shared" si="66"/>
        <v/>
      </c>
      <c r="AC146" t="str">
        <f t="shared" si="67"/>
        <v/>
      </c>
      <c r="AD146" t="str">
        <f t="shared" si="68"/>
        <v/>
      </c>
      <c r="AE146">
        <f t="shared" si="69"/>
        <v>1</v>
      </c>
      <c r="AF146" t="str">
        <f t="shared" si="70"/>
        <v/>
      </c>
      <c r="AG146" t="str">
        <f t="shared" si="71"/>
        <v/>
      </c>
      <c r="AH146" t="str">
        <f t="shared" si="72"/>
        <v/>
      </c>
      <c r="AI146" t="str">
        <f t="shared" si="73"/>
        <v/>
      </c>
      <c r="AJ146" t="str">
        <f t="shared" si="74"/>
        <v/>
      </c>
      <c r="AK146" t="str">
        <f t="shared" si="75"/>
        <v/>
      </c>
      <c r="AL146" t="str">
        <f t="shared" si="76"/>
        <v/>
      </c>
      <c r="AM146" t="str">
        <f t="shared" si="77"/>
        <v/>
      </c>
      <c r="AN146" t="str">
        <f t="shared" si="78"/>
        <v/>
      </c>
      <c r="AO146" t="str">
        <f t="shared" si="79"/>
        <v/>
      </c>
    </row>
    <row r="147" spans="1:41" x14ac:dyDescent="0.25">
      <c r="A147">
        <v>182</v>
      </c>
      <c r="B147">
        <v>6</v>
      </c>
      <c r="C147" t="s">
        <v>126</v>
      </c>
      <c r="D147" s="2" t="s">
        <v>127</v>
      </c>
      <c r="E147" t="s">
        <v>116</v>
      </c>
      <c r="F147">
        <v>1</v>
      </c>
      <c r="G147" t="s">
        <v>110</v>
      </c>
      <c r="H147">
        <v>0.74</v>
      </c>
      <c r="I147" t="s">
        <v>108</v>
      </c>
      <c r="J147" t="s">
        <v>107</v>
      </c>
      <c r="K147">
        <v>0.7</v>
      </c>
      <c r="N147">
        <v>1</v>
      </c>
      <c r="O147">
        <v>197</v>
      </c>
      <c r="P147" t="s">
        <v>28</v>
      </c>
      <c r="R147">
        <v>0.06</v>
      </c>
      <c r="S147">
        <f t="shared" si="60"/>
        <v>5.0653722448979581E-3</v>
      </c>
      <c r="T147" t="s">
        <v>128</v>
      </c>
      <c r="U147">
        <v>1</v>
      </c>
      <c r="W147">
        <f t="shared" si="61"/>
        <v>8.3365502156509244E-2</v>
      </c>
      <c r="X147">
        <f t="shared" si="62"/>
        <v>9.7787108974864059E-3</v>
      </c>
      <c r="Y147">
        <f t="shared" si="63"/>
        <v>0.06</v>
      </c>
      <c r="Z147">
        <f t="shared" si="64"/>
        <v>197.41885722362048</v>
      </c>
      <c r="AA147" t="str">
        <f t="shared" si="65"/>
        <v/>
      </c>
      <c r="AB147" t="str">
        <f t="shared" si="66"/>
        <v/>
      </c>
      <c r="AC147" t="str">
        <f t="shared" si="67"/>
        <v/>
      </c>
      <c r="AD147" t="str">
        <f t="shared" si="68"/>
        <v/>
      </c>
      <c r="AE147" t="str">
        <f t="shared" si="69"/>
        <v/>
      </c>
      <c r="AF147" t="str">
        <f t="shared" si="70"/>
        <v/>
      </c>
      <c r="AG147" t="str">
        <f t="shared" si="71"/>
        <v/>
      </c>
      <c r="AH147" t="str">
        <f t="shared" si="72"/>
        <v/>
      </c>
      <c r="AI147">
        <f t="shared" si="73"/>
        <v>1</v>
      </c>
      <c r="AJ147" t="str">
        <f t="shared" si="74"/>
        <v/>
      </c>
      <c r="AK147" t="str">
        <f t="shared" si="75"/>
        <v/>
      </c>
      <c r="AL147" t="str">
        <f t="shared" si="76"/>
        <v/>
      </c>
      <c r="AM147" t="str">
        <f t="shared" si="77"/>
        <v/>
      </c>
      <c r="AN147" t="str">
        <f t="shared" si="78"/>
        <v/>
      </c>
      <c r="AO147" t="str">
        <f t="shared" si="79"/>
        <v/>
      </c>
    </row>
    <row r="148" spans="1:41" x14ac:dyDescent="0.25">
      <c r="A148">
        <v>183</v>
      </c>
      <c r="B148">
        <v>6</v>
      </c>
      <c r="C148" t="s">
        <v>126</v>
      </c>
      <c r="D148" s="2" t="s">
        <v>127</v>
      </c>
      <c r="E148" t="s">
        <v>116</v>
      </c>
      <c r="F148">
        <v>1</v>
      </c>
      <c r="G148" t="s">
        <v>110</v>
      </c>
      <c r="H148">
        <v>0.74</v>
      </c>
      <c r="I148" t="s">
        <v>109</v>
      </c>
      <c r="J148" t="s">
        <v>107</v>
      </c>
      <c r="K148">
        <v>0.86</v>
      </c>
      <c r="N148">
        <v>1</v>
      </c>
      <c r="O148">
        <v>197</v>
      </c>
      <c r="P148" t="s">
        <v>28</v>
      </c>
      <c r="R148">
        <v>-0.1</v>
      </c>
      <c r="S148">
        <f t="shared" si="60"/>
        <v>5.0005102040816323E-3</v>
      </c>
      <c r="T148" t="s">
        <v>128</v>
      </c>
      <c r="U148">
        <v>1</v>
      </c>
      <c r="W148">
        <f t="shared" si="61"/>
        <v>-0.12535305264097507</v>
      </c>
      <c r="X148">
        <f t="shared" si="62"/>
        <v>7.8574956066650419E-3</v>
      </c>
      <c r="Y148">
        <f t="shared" si="63"/>
        <v>-0.1</v>
      </c>
      <c r="Z148">
        <f t="shared" si="64"/>
        <v>199.97959391898786</v>
      </c>
      <c r="AA148" t="str">
        <f t="shared" si="65"/>
        <v/>
      </c>
      <c r="AB148" t="str">
        <f t="shared" si="66"/>
        <v/>
      </c>
      <c r="AC148" t="str">
        <f t="shared" si="67"/>
        <v/>
      </c>
      <c r="AD148" t="str">
        <f t="shared" si="68"/>
        <v/>
      </c>
      <c r="AE148" t="str">
        <f t="shared" si="69"/>
        <v/>
      </c>
      <c r="AF148" t="str">
        <f t="shared" si="70"/>
        <v/>
      </c>
      <c r="AG148" t="str">
        <f t="shared" si="71"/>
        <v/>
      </c>
      <c r="AH148" t="str">
        <f t="shared" si="72"/>
        <v/>
      </c>
      <c r="AI148" t="str">
        <f t="shared" si="73"/>
        <v/>
      </c>
      <c r="AJ148">
        <f t="shared" si="74"/>
        <v>1</v>
      </c>
      <c r="AK148" t="str">
        <f t="shared" si="75"/>
        <v/>
      </c>
      <c r="AL148" t="str">
        <f t="shared" si="76"/>
        <v/>
      </c>
      <c r="AM148" t="str">
        <f t="shared" si="77"/>
        <v/>
      </c>
      <c r="AN148" t="str">
        <f t="shared" si="78"/>
        <v/>
      </c>
      <c r="AO148" t="str">
        <f t="shared" si="79"/>
        <v/>
      </c>
    </row>
    <row r="149" spans="1:41" x14ac:dyDescent="0.25">
      <c r="A149">
        <v>35</v>
      </c>
      <c r="B149">
        <v>2</v>
      </c>
      <c r="C149" t="s">
        <v>114</v>
      </c>
      <c r="D149" t="s">
        <v>115</v>
      </c>
      <c r="E149" t="s">
        <v>116</v>
      </c>
      <c r="F149">
        <v>1</v>
      </c>
      <c r="G149" t="s">
        <v>106</v>
      </c>
      <c r="H149">
        <v>0.73</v>
      </c>
      <c r="I149" t="s">
        <v>95</v>
      </c>
      <c r="J149" t="s">
        <v>107</v>
      </c>
      <c r="K149">
        <v>0.9</v>
      </c>
      <c r="O149">
        <v>176</v>
      </c>
      <c r="P149" t="s">
        <v>28</v>
      </c>
      <c r="R149">
        <v>-0.32</v>
      </c>
      <c r="S149">
        <f t="shared" si="60"/>
        <v>4.6039186285714278E-3</v>
      </c>
      <c r="U149">
        <v>1</v>
      </c>
      <c r="W149">
        <f t="shared" si="61"/>
        <v>-0.39479104543872279</v>
      </c>
      <c r="X149">
        <f t="shared" si="62"/>
        <v>7.0074864970645781E-3</v>
      </c>
      <c r="Y149">
        <f t="shared" si="63"/>
        <v>-0.32</v>
      </c>
      <c r="Z149">
        <f t="shared" si="64"/>
        <v>217.2062715865799</v>
      </c>
      <c r="AA149" t="str">
        <f t="shared" si="65"/>
        <v/>
      </c>
      <c r="AB149" t="str">
        <f t="shared" si="66"/>
        <v/>
      </c>
      <c r="AC149" t="str">
        <f t="shared" si="67"/>
        <v/>
      </c>
      <c r="AD149" t="str">
        <f t="shared" si="68"/>
        <v/>
      </c>
      <c r="AE149" t="str">
        <f t="shared" si="69"/>
        <v/>
      </c>
      <c r="AF149" t="str">
        <f t="shared" si="70"/>
        <v/>
      </c>
      <c r="AG149" t="str">
        <f t="shared" si="71"/>
        <v/>
      </c>
      <c r="AH149">
        <f t="shared" si="72"/>
        <v>1</v>
      </c>
      <c r="AI149" t="str">
        <f t="shared" si="73"/>
        <v/>
      </c>
      <c r="AJ149" t="str">
        <f t="shared" si="74"/>
        <v/>
      </c>
      <c r="AK149" t="str">
        <f t="shared" si="75"/>
        <v/>
      </c>
      <c r="AL149" t="str">
        <f t="shared" si="76"/>
        <v/>
      </c>
      <c r="AM149" t="str">
        <f t="shared" si="77"/>
        <v/>
      </c>
      <c r="AN149" t="str">
        <f t="shared" si="78"/>
        <v/>
      </c>
      <c r="AO149" t="str">
        <f t="shared" si="79"/>
        <v/>
      </c>
    </row>
    <row r="150" spans="1:41" x14ac:dyDescent="0.25">
      <c r="A150">
        <v>294</v>
      </c>
      <c r="B150">
        <v>8</v>
      </c>
      <c r="C150" t="s">
        <v>129</v>
      </c>
      <c r="D150" s="2" t="s">
        <v>130</v>
      </c>
      <c r="E150" t="s">
        <v>24</v>
      </c>
      <c r="F150">
        <v>1</v>
      </c>
      <c r="G150" t="s">
        <v>111</v>
      </c>
      <c r="H150">
        <v>0.73</v>
      </c>
      <c r="I150" t="s">
        <v>34</v>
      </c>
      <c r="J150" t="s">
        <v>107</v>
      </c>
      <c r="K150">
        <v>0.91</v>
      </c>
      <c r="N150">
        <v>1</v>
      </c>
      <c r="O150">
        <v>196</v>
      </c>
      <c r="P150" t="s">
        <v>28</v>
      </c>
      <c r="R150">
        <v>-0.11</v>
      </c>
      <c r="S150">
        <f t="shared" si="60"/>
        <v>5.0048533846153848E-3</v>
      </c>
      <c r="U150">
        <v>1</v>
      </c>
      <c r="W150">
        <f t="shared" si="61"/>
        <v>-0.1349617058660659</v>
      </c>
      <c r="X150">
        <f t="shared" si="62"/>
        <v>7.5340258687571649E-3</v>
      </c>
      <c r="Y150">
        <f t="shared" si="63"/>
        <v>-0.11</v>
      </c>
      <c r="Z150">
        <f t="shared" si="64"/>
        <v>199.80605287538276</v>
      </c>
      <c r="AA150">
        <f t="shared" si="65"/>
        <v>1</v>
      </c>
      <c r="AB150" t="str">
        <f t="shared" si="66"/>
        <v/>
      </c>
      <c r="AC150" t="str">
        <f t="shared" si="67"/>
        <v/>
      </c>
      <c r="AD150" t="str">
        <f t="shared" si="68"/>
        <v/>
      </c>
      <c r="AE150" t="str">
        <f t="shared" si="69"/>
        <v/>
      </c>
      <c r="AF150" t="str">
        <f t="shared" si="70"/>
        <v/>
      </c>
      <c r="AG150" t="str">
        <f t="shared" si="71"/>
        <v/>
      </c>
      <c r="AH150" t="str">
        <f t="shared" si="72"/>
        <v/>
      </c>
      <c r="AI150" t="str">
        <f t="shared" si="73"/>
        <v/>
      </c>
      <c r="AJ150" t="str">
        <f t="shared" si="74"/>
        <v/>
      </c>
      <c r="AK150" t="str">
        <f t="shared" si="75"/>
        <v/>
      </c>
      <c r="AL150" t="str">
        <f t="shared" si="76"/>
        <v/>
      </c>
      <c r="AM150" t="str">
        <f t="shared" si="77"/>
        <v/>
      </c>
      <c r="AN150" t="str">
        <f t="shared" si="78"/>
        <v/>
      </c>
      <c r="AO150" t="str">
        <f t="shared" si="79"/>
        <v/>
      </c>
    </row>
    <row r="151" spans="1:41" x14ac:dyDescent="0.25">
      <c r="A151">
        <v>186</v>
      </c>
      <c r="B151">
        <v>6</v>
      </c>
      <c r="C151" t="s">
        <v>126</v>
      </c>
      <c r="D151" s="2" t="s">
        <v>127</v>
      </c>
      <c r="E151" t="s">
        <v>116</v>
      </c>
      <c r="F151">
        <v>1</v>
      </c>
      <c r="G151" t="s">
        <v>6</v>
      </c>
      <c r="H151">
        <v>0.82</v>
      </c>
      <c r="I151" t="s">
        <v>79</v>
      </c>
      <c r="J151" t="s">
        <v>107</v>
      </c>
      <c r="K151">
        <v>0.83</v>
      </c>
      <c r="N151">
        <v>1</v>
      </c>
      <c r="O151">
        <v>197</v>
      </c>
      <c r="P151" t="s">
        <v>28</v>
      </c>
      <c r="R151">
        <v>0.28000000000000003</v>
      </c>
      <c r="S151">
        <f t="shared" si="60"/>
        <v>4.3334008163265301E-3</v>
      </c>
      <c r="T151" t="s">
        <v>128</v>
      </c>
      <c r="U151">
        <v>1</v>
      </c>
      <c r="W151">
        <f t="shared" si="61"/>
        <v>0.33940017269585637</v>
      </c>
      <c r="X151">
        <f t="shared" si="62"/>
        <v>6.3670302913995461E-3</v>
      </c>
      <c r="Y151">
        <f t="shared" si="63"/>
        <v>0.28000000000000003</v>
      </c>
      <c r="Z151">
        <f t="shared" si="64"/>
        <v>230.76563705632719</v>
      </c>
      <c r="AA151" t="str">
        <f t="shared" si="65"/>
        <v/>
      </c>
      <c r="AB151" t="str">
        <f t="shared" si="66"/>
        <v/>
      </c>
      <c r="AC151" t="str">
        <f t="shared" si="67"/>
        <v/>
      </c>
      <c r="AD151" t="str">
        <f t="shared" si="68"/>
        <v/>
      </c>
      <c r="AE151" t="str">
        <f t="shared" si="69"/>
        <v/>
      </c>
      <c r="AF151" t="str">
        <f t="shared" si="70"/>
        <v/>
      </c>
      <c r="AG151">
        <f t="shared" si="71"/>
        <v>1</v>
      </c>
      <c r="AH151" t="str">
        <f t="shared" si="72"/>
        <v/>
      </c>
      <c r="AI151" t="str">
        <f t="shared" si="73"/>
        <v/>
      </c>
      <c r="AJ151" t="str">
        <f t="shared" si="74"/>
        <v/>
      </c>
      <c r="AK151" t="str">
        <f t="shared" si="75"/>
        <v/>
      </c>
      <c r="AL151" t="str">
        <f t="shared" si="76"/>
        <v/>
      </c>
      <c r="AM151" t="str">
        <f t="shared" si="77"/>
        <v/>
      </c>
      <c r="AN151" t="str">
        <f t="shared" si="78"/>
        <v/>
      </c>
      <c r="AO151" t="str">
        <f t="shared" si="79"/>
        <v/>
      </c>
    </row>
    <row r="152" spans="1:41" x14ac:dyDescent="0.25">
      <c r="A152">
        <v>187</v>
      </c>
      <c r="B152">
        <v>6</v>
      </c>
      <c r="C152" t="s">
        <v>126</v>
      </c>
      <c r="D152" s="2" t="s">
        <v>127</v>
      </c>
      <c r="E152" t="s">
        <v>116</v>
      </c>
      <c r="F152">
        <v>1</v>
      </c>
      <c r="G152" t="s">
        <v>6</v>
      </c>
      <c r="H152">
        <v>0.82</v>
      </c>
      <c r="I152" t="s">
        <v>44</v>
      </c>
      <c r="J152" t="s">
        <v>107</v>
      </c>
      <c r="K152">
        <v>0.83</v>
      </c>
      <c r="N152">
        <v>1</v>
      </c>
      <c r="O152">
        <v>197</v>
      </c>
      <c r="P152" t="s">
        <v>28</v>
      </c>
      <c r="R152">
        <v>0.2</v>
      </c>
      <c r="S152">
        <f t="shared" si="60"/>
        <v>4.7020408163265309E-3</v>
      </c>
      <c r="T152" t="s">
        <v>128</v>
      </c>
      <c r="U152">
        <v>1</v>
      </c>
      <c r="W152">
        <f t="shared" si="61"/>
        <v>0.24242869478275453</v>
      </c>
      <c r="X152">
        <f t="shared" si="62"/>
        <v>6.9086700210498559E-3</v>
      </c>
      <c r="Y152">
        <f t="shared" si="63"/>
        <v>0.2</v>
      </c>
      <c r="Z152">
        <f t="shared" si="64"/>
        <v>212.67361111111109</v>
      </c>
      <c r="AA152" t="str">
        <f t="shared" si="65"/>
        <v/>
      </c>
      <c r="AB152" t="str">
        <f t="shared" si="66"/>
        <v/>
      </c>
      <c r="AC152" t="str">
        <f t="shared" si="67"/>
        <v/>
      </c>
      <c r="AD152" t="str">
        <f t="shared" si="68"/>
        <v/>
      </c>
      <c r="AE152">
        <f t="shared" si="69"/>
        <v>1</v>
      </c>
      <c r="AF152" t="str">
        <f t="shared" si="70"/>
        <v/>
      </c>
      <c r="AG152" t="str">
        <f t="shared" si="71"/>
        <v/>
      </c>
      <c r="AH152" t="str">
        <f t="shared" si="72"/>
        <v/>
      </c>
      <c r="AI152" t="str">
        <f t="shared" si="73"/>
        <v/>
      </c>
      <c r="AJ152" t="str">
        <f t="shared" si="74"/>
        <v/>
      </c>
      <c r="AK152" t="str">
        <f t="shared" si="75"/>
        <v/>
      </c>
      <c r="AL152" t="str">
        <f t="shared" si="76"/>
        <v/>
      </c>
      <c r="AM152" t="str">
        <f t="shared" si="77"/>
        <v/>
      </c>
      <c r="AN152" t="str">
        <f t="shared" si="78"/>
        <v/>
      </c>
      <c r="AO152" t="str">
        <f t="shared" si="79"/>
        <v/>
      </c>
    </row>
    <row r="153" spans="1:41" x14ac:dyDescent="0.25">
      <c r="A153">
        <v>188</v>
      </c>
      <c r="B153">
        <v>6</v>
      </c>
      <c r="C153" t="s">
        <v>126</v>
      </c>
      <c r="D153" s="2" t="s">
        <v>127</v>
      </c>
      <c r="E153" t="s">
        <v>116</v>
      </c>
      <c r="F153">
        <v>1</v>
      </c>
      <c r="G153" t="s">
        <v>6</v>
      </c>
      <c r="H153">
        <v>0.82</v>
      </c>
      <c r="I153" t="s">
        <v>108</v>
      </c>
      <c r="J153" t="s">
        <v>107</v>
      </c>
      <c r="K153">
        <v>0.7</v>
      </c>
      <c r="N153">
        <v>1</v>
      </c>
      <c r="O153">
        <v>197</v>
      </c>
      <c r="P153" t="s">
        <v>28</v>
      </c>
      <c r="R153">
        <v>0.1</v>
      </c>
      <c r="S153">
        <f t="shared" si="60"/>
        <v>5.0005102040816323E-3</v>
      </c>
      <c r="T153" t="s">
        <v>128</v>
      </c>
      <c r="U153">
        <v>1</v>
      </c>
      <c r="W153">
        <f t="shared" si="61"/>
        <v>0.13199091933711368</v>
      </c>
      <c r="X153">
        <f t="shared" si="62"/>
        <v>8.7116902510132981E-3</v>
      </c>
      <c r="Y153">
        <f t="shared" si="63"/>
        <v>0.1</v>
      </c>
      <c r="Z153">
        <f t="shared" si="64"/>
        <v>199.97959391898786</v>
      </c>
      <c r="AA153" t="str">
        <f t="shared" si="65"/>
        <v/>
      </c>
      <c r="AB153" t="str">
        <f t="shared" si="66"/>
        <v/>
      </c>
      <c r="AC153" t="str">
        <f t="shared" si="67"/>
        <v/>
      </c>
      <c r="AD153" t="str">
        <f t="shared" si="68"/>
        <v/>
      </c>
      <c r="AE153" t="str">
        <f t="shared" si="69"/>
        <v/>
      </c>
      <c r="AF153" t="str">
        <f t="shared" si="70"/>
        <v/>
      </c>
      <c r="AG153" t="str">
        <f t="shared" si="71"/>
        <v/>
      </c>
      <c r="AH153" t="str">
        <f t="shared" si="72"/>
        <v/>
      </c>
      <c r="AI153">
        <f t="shared" si="73"/>
        <v>1</v>
      </c>
      <c r="AJ153" t="str">
        <f t="shared" si="74"/>
        <v/>
      </c>
      <c r="AK153" t="str">
        <f t="shared" si="75"/>
        <v/>
      </c>
      <c r="AL153" t="str">
        <f t="shared" si="76"/>
        <v/>
      </c>
      <c r="AM153" t="str">
        <f t="shared" si="77"/>
        <v/>
      </c>
      <c r="AN153" t="str">
        <f t="shared" si="78"/>
        <v/>
      </c>
      <c r="AO153" t="str">
        <f t="shared" si="79"/>
        <v/>
      </c>
    </row>
    <row r="154" spans="1:41" x14ac:dyDescent="0.25">
      <c r="A154">
        <v>189</v>
      </c>
      <c r="B154">
        <v>6</v>
      </c>
      <c r="C154" t="s">
        <v>126</v>
      </c>
      <c r="D154" s="2" t="s">
        <v>127</v>
      </c>
      <c r="E154" t="s">
        <v>116</v>
      </c>
      <c r="F154">
        <v>1</v>
      </c>
      <c r="G154" t="s">
        <v>6</v>
      </c>
      <c r="H154">
        <v>0.82</v>
      </c>
      <c r="I154" t="s">
        <v>109</v>
      </c>
      <c r="J154" t="s">
        <v>107</v>
      </c>
      <c r="K154">
        <v>0.86</v>
      </c>
      <c r="N154">
        <v>1</v>
      </c>
      <c r="O154">
        <v>197</v>
      </c>
      <c r="P154" t="s">
        <v>28</v>
      </c>
      <c r="R154">
        <v>0.1</v>
      </c>
      <c r="S154">
        <f t="shared" si="60"/>
        <v>5.0005102040816323E-3</v>
      </c>
      <c r="T154" t="s">
        <v>128</v>
      </c>
      <c r="U154">
        <v>1</v>
      </c>
      <c r="W154">
        <f t="shared" si="61"/>
        <v>0.11908137705738524</v>
      </c>
      <c r="X154">
        <f t="shared" si="62"/>
        <v>7.0909106694294283E-3</v>
      </c>
      <c r="Y154">
        <f t="shared" si="63"/>
        <v>0.1</v>
      </c>
      <c r="Z154">
        <f t="shared" si="64"/>
        <v>199.97959391898786</v>
      </c>
      <c r="AA154" t="str">
        <f t="shared" si="65"/>
        <v/>
      </c>
      <c r="AB154" t="str">
        <f t="shared" si="66"/>
        <v/>
      </c>
      <c r="AC154" t="str">
        <f t="shared" si="67"/>
        <v/>
      </c>
      <c r="AD154" t="str">
        <f t="shared" si="68"/>
        <v/>
      </c>
      <c r="AE154" t="str">
        <f t="shared" si="69"/>
        <v/>
      </c>
      <c r="AF154" t="str">
        <f t="shared" si="70"/>
        <v/>
      </c>
      <c r="AG154" t="str">
        <f t="shared" si="71"/>
        <v/>
      </c>
      <c r="AH154" t="str">
        <f t="shared" si="72"/>
        <v/>
      </c>
      <c r="AI154" t="str">
        <f t="shared" si="73"/>
        <v/>
      </c>
      <c r="AJ154">
        <f t="shared" si="74"/>
        <v>1</v>
      </c>
      <c r="AK154" t="str">
        <f t="shared" si="75"/>
        <v/>
      </c>
      <c r="AL154" t="str">
        <f t="shared" si="76"/>
        <v/>
      </c>
      <c r="AM154" t="str">
        <f t="shared" si="77"/>
        <v/>
      </c>
      <c r="AN154" t="str">
        <f t="shared" si="78"/>
        <v/>
      </c>
      <c r="AO154" t="str">
        <f t="shared" si="79"/>
        <v/>
      </c>
    </row>
    <row r="155" spans="1:41" x14ac:dyDescent="0.25">
      <c r="A155">
        <v>65</v>
      </c>
      <c r="B155">
        <v>2</v>
      </c>
      <c r="C155" t="s">
        <v>114</v>
      </c>
      <c r="D155" t="s">
        <v>115</v>
      </c>
      <c r="E155" t="s">
        <v>24</v>
      </c>
      <c r="F155">
        <v>1</v>
      </c>
      <c r="G155" t="s">
        <v>106</v>
      </c>
      <c r="H155">
        <v>0.73</v>
      </c>
      <c r="I155" t="s">
        <v>95</v>
      </c>
      <c r="J155" t="s">
        <v>107</v>
      </c>
      <c r="K155">
        <v>0.95</v>
      </c>
      <c r="O155">
        <v>366</v>
      </c>
      <c r="P155" t="s">
        <v>28</v>
      </c>
      <c r="R155">
        <v>-0.45</v>
      </c>
      <c r="S155">
        <f t="shared" si="60"/>
        <v>1.7424828767123287E-3</v>
      </c>
      <c r="U155">
        <v>1</v>
      </c>
      <c r="W155">
        <f t="shared" si="61"/>
        <v>-0.54036757496898891</v>
      </c>
      <c r="X155">
        <f t="shared" si="62"/>
        <v>2.512592468222536E-3</v>
      </c>
      <c r="Y155">
        <f t="shared" si="63"/>
        <v>-0.45</v>
      </c>
      <c r="Z155">
        <f t="shared" si="64"/>
        <v>573.89373139021825</v>
      </c>
      <c r="AA155" t="str">
        <f t="shared" si="65"/>
        <v/>
      </c>
      <c r="AB155" t="str">
        <f t="shared" si="66"/>
        <v/>
      </c>
      <c r="AC155" t="str">
        <f t="shared" si="67"/>
        <v/>
      </c>
      <c r="AD155" t="str">
        <f t="shared" si="68"/>
        <v/>
      </c>
      <c r="AE155" t="str">
        <f t="shared" si="69"/>
        <v/>
      </c>
      <c r="AF155" t="str">
        <f t="shared" si="70"/>
        <v/>
      </c>
      <c r="AG155" t="str">
        <f t="shared" si="71"/>
        <v/>
      </c>
      <c r="AH155">
        <f t="shared" si="72"/>
        <v>1</v>
      </c>
      <c r="AI155" t="str">
        <f t="shared" si="73"/>
        <v/>
      </c>
      <c r="AJ155" t="str">
        <f t="shared" si="74"/>
        <v/>
      </c>
      <c r="AK155" t="str">
        <f t="shared" si="75"/>
        <v/>
      </c>
      <c r="AL155" t="str">
        <f t="shared" si="76"/>
        <v/>
      </c>
      <c r="AM155" t="str">
        <f t="shared" si="77"/>
        <v/>
      </c>
      <c r="AN155" t="str">
        <f t="shared" si="78"/>
        <v/>
      </c>
      <c r="AO155" t="str">
        <f t="shared" si="79"/>
        <v/>
      </c>
    </row>
    <row r="156" spans="1:41" x14ac:dyDescent="0.25">
      <c r="A156">
        <v>435</v>
      </c>
      <c r="B156">
        <v>22</v>
      </c>
      <c r="C156" t="s">
        <v>151</v>
      </c>
      <c r="D156" s="2" t="s">
        <v>152</v>
      </c>
      <c r="E156" t="s">
        <v>64</v>
      </c>
      <c r="G156" t="s">
        <v>111</v>
      </c>
      <c r="H156">
        <v>0.74</v>
      </c>
      <c r="I156" t="s">
        <v>34</v>
      </c>
      <c r="J156" t="s">
        <v>153</v>
      </c>
      <c r="K156">
        <v>0.56000000000000005</v>
      </c>
      <c r="M156">
        <v>1</v>
      </c>
      <c r="N156">
        <v>1</v>
      </c>
      <c r="O156">
        <v>94</v>
      </c>
      <c r="P156" t="s">
        <v>28</v>
      </c>
      <c r="R156">
        <v>7.0000000000000007E-2</v>
      </c>
      <c r="S156">
        <f t="shared" si="60"/>
        <v>1.0647569999999999E-2</v>
      </c>
      <c r="T156" t="s">
        <v>155</v>
      </c>
      <c r="U156">
        <v>1</v>
      </c>
      <c r="W156">
        <f t="shared" si="61"/>
        <v>0.10873970905021002</v>
      </c>
      <c r="X156">
        <f t="shared" si="62"/>
        <v>2.5693943050193045E-2</v>
      </c>
      <c r="Y156">
        <f t="shared" si="63"/>
        <v>7.0000000000000007E-2</v>
      </c>
      <c r="Z156">
        <f t="shared" si="64"/>
        <v>93.918142825076529</v>
      </c>
      <c r="AA156">
        <f t="shared" si="65"/>
        <v>1</v>
      </c>
      <c r="AB156" t="str">
        <f t="shared" si="66"/>
        <v/>
      </c>
      <c r="AC156" t="str">
        <f t="shared" si="67"/>
        <v/>
      </c>
      <c r="AD156" t="str">
        <f t="shared" si="68"/>
        <v/>
      </c>
      <c r="AE156" t="str">
        <f t="shared" si="69"/>
        <v/>
      </c>
      <c r="AF156" t="str">
        <f t="shared" si="70"/>
        <v/>
      </c>
      <c r="AG156" t="str">
        <f t="shared" si="71"/>
        <v/>
      </c>
      <c r="AH156" t="str">
        <f t="shared" si="72"/>
        <v/>
      </c>
      <c r="AI156" t="str">
        <f t="shared" si="73"/>
        <v/>
      </c>
      <c r="AJ156" t="str">
        <f t="shared" si="74"/>
        <v/>
      </c>
      <c r="AK156" t="str">
        <f t="shared" si="75"/>
        <v/>
      </c>
      <c r="AL156" t="str">
        <f t="shared" si="76"/>
        <v/>
      </c>
      <c r="AM156" t="str">
        <f t="shared" si="77"/>
        <v/>
      </c>
      <c r="AN156" t="str">
        <f t="shared" si="78"/>
        <v/>
      </c>
      <c r="AO156" t="str">
        <f t="shared" si="79"/>
        <v/>
      </c>
    </row>
    <row r="157" spans="1:41" x14ac:dyDescent="0.25">
      <c r="A157">
        <v>192</v>
      </c>
      <c r="B157">
        <v>6</v>
      </c>
      <c r="C157" t="s">
        <v>126</v>
      </c>
      <c r="D157" s="2" t="s">
        <v>127</v>
      </c>
      <c r="E157" t="s">
        <v>116</v>
      </c>
      <c r="F157">
        <v>1</v>
      </c>
      <c r="G157" t="s">
        <v>111</v>
      </c>
      <c r="H157">
        <v>0.8</v>
      </c>
      <c r="I157" t="s">
        <v>79</v>
      </c>
      <c r="J157" t="s">
        <v>107</v>
      </c>
      <c r="K157">
        <v>0.83</v>
      </c>
      <c r="N157">
        <v>1</v>
      </c>
      <c r="O157">
        <v>197</v>
      </c>
      <c r="P157" t="s">
        <v>28</v>
      </c>
      <c r="R157">
        <v>-0.21</v>
      </c>
      <c r="S157">
        <f t="shared" si="60"/>
        <v>4.6619633163265308E-3</v>
      </c>
      <c r="T157" t="s">
        <v>128</v>
      </c>
      <c r="U157">
        <v>1</v>
      </c>
      <c r="W157">
        <f t="shared" si="61"/>
        <v>-0.25771236417875337</v>
      </c>
      <c r="X157">
        <f t="shared" si="62"/>
        <v>7.0210290908532084E-3</v>
      </c>
      <c r="Y157">
        <f t="shared" si="63"/>
        <v>-0.21</v>
      </c>
      <c r="Z157">
        <f t="shared" si="64"/>
        <v>214.50190234185843</v>
      </c>
      <c r="AA157" t="str">
        <f t="shared" si="65"/>
        <v/>
      </c>
      <c r="AB157" t="str">
        <f t="shared" si="66"/>
        <v/>
      </c>
      <c r="AC157" t="str">
        <f t="shared" si="67"/>
        <v/>
      </c>
      <c r="AD157" t="str">
        <f t="shared" si="68"/>
        <v/>
      </c>
      <c r="AE157" t="str">
        <f t="shared" si="69"/>
        <v/>
      </c>
      <c r="AF157" t="str">
        <f t="shared" si="70"/>
        <v/>
      </c>
      <c r="AG157">
        <f t="shared" si="71"/>
        <v>1</v>
      </c>
      <c r="AH157" t="str">
        <f t="shared" si="72"/>
        <v/>
      </c>
      <c r="AI157" t="str">
        <f t="shared" si="73"/>
        <v/>
      </c>
      <c r="AJ157" t="str">
        <f t="shared" si="74"/>
        <v/>
      </c>
      <c r="AK157" t="str">
        <f t="shared" si="75"/>
        <v/>
      </c>
      <c r="AL157" t="str">
        <f t="shared" si="76"/>
        <v/>
      </c>
      <c r="AM157" t="str">
        <f t="shared" si="77"/>
        <v/>
      </c>
      <c r="AN157" t="str">
        <f t="shared" si="78"/>
        <v/>
      </c>
      <c r="AO157" t="str">
        <f t="shared" si="79"/>
        <v/>
      </c>
    </row>
    <row r="158" spans="1:41" x14ac:dyDescent="0.25">
      <c r="A158">
        <v>193</v>
      </c>
      <c r="B158">
        <v>6</v>
      </c>
      <c r="C158" t="s">
        <v>126</v>
      </c>
      <c r="D158" s="2" t="s">
        <v>127</v>
      </c>
      <c r="E158" t="s">
        <v>116</v>
      </c>
      <c r="F158">
        <v>1</v>
      </c>
      <c r="G158" t="s">
        <v>111</v>
      </c>
      <c r="H158">
        <v>0.8</v>
      </c>
      <c r="I158" t="s">
        <v>44</v>
      </c>
      <c r="J158" t="s">
        <v>107</v>
      </c>
      <c r="K158">
        <v>0.83</v>
      </c>
      <c r="N158">
        <v>1</v>
      </c>
      <c r="O158">
        <v>197</v>
      </c>
      <c r="P158" t="s">
        <v>28</v>
      </c>
      <c r="R158">
        <v>-0.05</v>
      </c>
      <c r="S158">
        <f t="shared" si="60"/>
        <v>5.0765625000000003E-3</v>
      </c>
      <c r="T158" t="s">
        <v>128</v>
      </c>
      <c r="U158">
        <v>1</v>
      </c>
      <c r="W158">
        <f t="shared" si="61"/>
        <v>-6.1360086709226991E-2</v>
      </c>
      <c r="X158">
        <f t="shared" si="62"/>
        <v>7.6454254518072287E-3</v>
      </c>
      <c r="Y158">
        <f t="shared" si="63"/>
        <v>-0.05</v>
      </c>
      <c r="Z158">
        <f t="shared" si="64"/>
        <v>196.98368728839642</v>
      </c>
      <c r="AA158" t="str">
        <f t="shared" si="65"/>
        <v/>
      </c>
      <c r="AB158" t="str">
        <f t="shared" si="66"/>
        <v/>
      </c>
      <c r="AC158" t="str">
        <f t="shared" si="67"/>
        <v/>
      </c>
      <c r="AD158" t="str">
        <f t="shared" si="68"/>
        <v/>
      </c>
      <c r="AE158">
        <f t="shared" si="69"/>
        <v>1</v>
      </c>
      <c r="AF158" t="str">
        <f t="shared" si="70"/>
        <v/>
      </c>
      <c r="AG158" t="str">
        <f t="shared" si="71"/>
        <v/>
      </c>
      <c r="AH158" t="str">
        <f t="shared" si="72"/>
        <v/>
      </c>
      <c r="AI158" t="str">
        <f t="shared" si="73"/>
        <v/>
      </c>
      <c r="AJ158" t="str">
        <f t="shared" si="74"/>
        <v/>
      </c>
      <c r="AK158" t="str">
        <f t="shared" si="75"/>
        <v/>
      </c>
      <c r="AL158" t="str">
        <f t="shared" si="76"/>
        <v/>
      </c>
      <c r="AM158" t="str">
        <f t="shared" si="77"/>
        <v/>
      </c>
      <c r="AN158" t="str">
        <f t="shared" si="78"/>
        <v/>
      </c>
      <c r="AO158" t="str">
        <f t="shared" si="79"/>
        <v/>
      </c>
    </row>
    <row r="159" spans="1:41" x14ac:dyDescent="0.25">
      <c r="A159">
        <v>194</v>
      </c>
      <c r="B159">
        <v>6</v>
      </c>
      <c r="C159" t="s">
        <v>126</v>
      </c>
      <c r="D159" s="2" t="s">
        <v>127</v>
      </c>
      <c r="E159" t="s">
        <v>116</v>
      </c>
      <c r="F159">
        <v>1</v>
      </c>
      <c r="G159" t="s">
        <v>111</v>
      </c>
      <c r="H159">
        <v>0.8</v>
      </c>
      <c r="I159" t="s">
        <v>108</v>
      </c>
      <c r="J159" t="s">
        <v>107</v>
      </c>
      <c r="K159">
        <v>0.7</v>
      </c>
      <c r="N159">
        <v>1</v>
      </c>
      <c r="O159">
        <v>197</v>
      </c>
      <c r="P159" t="s">
        <v>28</v>
      </c>
      <c r="R159">
        <v>-0.06</v>
      </c>
      <c r="S159">
        <f t="shared" si="60"/>
        <v>5.0653722448979581E-3</v>
      </c>
      <c r="T159" t="s">
        <v>128</v>
      </c>
      <c r="U159">
        <v>1</v>
      </c>
      <c r="W159">
        <f t="shared" si="61"/>
        <v>-8.0178372573727313E-2</v>
      </c>
      <c r="X159">
        <f t="shared" si="62"/>
        <v>9.0453075801749262E-3</v>
      </c>
      <c r="Y159">
        <f t="shared" si="63"/>
        <v>-0.06</v>
      </c>
      <c r="Z159">
        <f t="shared" si="64"/>
        <v>197.41885722362048</v>
      </c>
      <c r="AA159" t="str">
        <f t="shared" si="65"/>
        <v/>
      </c>
      <c r="AB159" t="str">
        <f t="shared" si="66"/>
        <v/>
      </c>
      <c r="AC159" t="str">
        <f t="shared" si="67"/>
        <v/>
      </c>
      <c r="AD159" t="str">
        <f t="shared" si="68"/>
        <v/>
      </c>
      <c r="AE159" t="str">
        <f t="shared" si="69"/>
        <v/>
      </c>
      <c r="AF159" t="str">
        <f t="shared" si="70"/>
        <v/>
      </c>
      <c r="AG159" t="str">
        <f t="shared" si="71"/>
        <v/>
      </c>
      <c r="AH159" t="str">
        <f t="shared" si="72"/>
        <v/>
      </c>
      <c r="AI159">
        <f t="shared" si="73"/>
        <v>1</v>
      </c>
      <c r="AJ159" t="str">
        <f t="shared" si="74"/>
        <v/>
      </c>
      <c r="AK159" t="str">
        <f t="shared" si="75"/>
        <v/>
      </c>
      <c r="AL159" t="str">
        <f t="shared" si="76"/>
        <v/>
      </c>
      <c r="AM159" t="str">
        <f t="shared" si="77"/>
        <v/>
      </c>
      <c r="AN159" t="str">
        <f t="shared" si="78"/>
        <v/>
      </c>
      <c r="AO159" t="str">
        <f t="shared" si="79"/>
        <v/>
      </c>
    </row>
    <row r="160" spans="1:41" x14ac:dyDescent="0.25">
      <c r="A160">
        <v>195</v>
      </c>
      <c r="B160">
        <v>6</v>
      </c>
      <c r="C160" t="s">
        <v>126</v>
      </c>
      <c r="D160" s="2" t="s">
        <v>127</v>
      </c>
      <c r="E160" t="s">
        <v>116</v>
      </c>
      <c r="F160">
        <v>1</v>
      </c>
      <c r="G160" t="s">
        <v>111</v>
      </c>
      <c r="H160">
        <v>0.8</v>
      </c>
      <c r="I160" t="s">
        <v>109</v>
      </c>
      <c r="J160" t="s">
        <v>107</v>
      </c>
      <c r="K160">
        <v>0.86</v>
      </c>
      <c r="N160">
        <v>1</v>
      </c>
      <c r="O160">
        <v>197</v>
      </c>
      <c r="P160" t="s">
        <v>28</v>
      </c>
      <c r="R160">
        <v>-0.27</v>
      </c>
      <c r="S160">
        <f t="shared" si="60"/>
        <v>4.3852776020408164E-3</v>
      </c>
      <c r="T160" t="s">
        <v>128</v>
      </c>
      <c r="U160">
        <v>1</v>
      </c>
      <c r="W160">
        <f t="shared" si="61"/>
        <v>-0.32551390496502819</v>
      </c>
      <c r="X160">
        <f t="shared" si="62"/>
        <v>6.3739500029663023E-3</v>
      </c>
      <c r="Y160">
        <f t="shared" si="63"/>
        <v>-0.27</v>
      </c>
      <c r="Z160">
        <f t="shared" si="64"/>
        <v>228.0357347353839</v>
      </c>
      <c r="AA160" t="str">
        <f t="shared" si="65"/>
        <v/>
      </c>
      <c r="AB160" t="str">
        <f t="shared" si="66"/>
        <v/>
      </c>
      <c r="AC160" t="str">
        <f t="shared" si="67"/>
        <v/>
      </c>
      <c r="AD160" t="str">
        <f t="shared" si="68"/>
        <v/>
      </c>
      <c r="AE160" t="str">
        <f t="shared" si="69"/>
        <v/>
      </c>
      <c r="AF160" t="str">
        <f t="shared" si="70"/>
        <v/>
      </c>
      <c r="AG160" t="str">
        <f t="shared" si="71"/>
        <v/>
      </c>
      <c r="AH160" t="str">
        <f t="shared" si="72"/>
        <v/>
      </c>
      <c r="AI160" t="str">
        <f t="shared" si="73"/>
        <v/>
      </c>
      <c r="AJ160">
        <f t="shared" si="74"/>
        <v>1</v>
      </c>
      <c r="AK160" t="str">
        <f t="shared" si="75"/>
        <v/>
      </c>
      <c r="AL160" t="str">
        <f t="shared" si="76"/>
        <v/>
      </c>
      <c r="AM160" t="str">
        <f t="shared" si="77"/>
        <v/>
      </c>
      <c r="AN160" t="str">
        <f t="shared" si="78"/>
        <v/>
      </c>
      <c r="AO160" t="str">
        <f t="shared" si="79"/>
        <v/>
      </c>
    </row>
    <row r="161" spans="1:41" x14ac:dyDescent="0.25">
      <c r="A161">
        <v>178</v>
      </c>
      <c r="B161">
        <v>6</v>
      </c>
      <c r="C161" t="s">
        <v>126</v>
      </c>
      <c r="D161" s="2" t="s">
        <v>127</v>
      </c>
      <c r="E161" t="s">
        <v>116</v>
      </c>
      <c r="F161">
        <v>1</v>
      </c>
      <c r="G161" t="s">
        <v>106</v>
      </c>
      <c r="H161">
        <v>0.65</v>
      </c>
      <c r="I161" t="s">
        <v>95</v>
      </c>
      <c r="J161" t="s">
        <v>107</v>
      </c>
      <c r="K161">
        <v>0.88</v>
      </c>
      <c r="N161">
        <v>1</v>
      </c>
      <c r="O161">
        <v>197</v>
      </c>
      <c r="P161" t="s">
        <v>28</v>
      </c>
      <c r="R161">
        <v>-0.36</v>
      </c>
      <c r="S161">
        <f t="shared" si="60"/>
        <v>3.8652865306122454E-3</v>
      </c>
      <c r="T161" t="s">
        <v>128</v>
      </c>
      <c r="U161">
        <v>1</v>
      </c>
      <c r="W161">
        <f t="shared" si="61"/>
        <v>-0.47599729681315051</v>
      </c>
      <c r="X161">
        <f t="shared" si="62"/>
        <v>6.7574939346367923E-3</v>
      </c>
      <c r="Y161">
        <f t="shared" si="63"/>
        <v>-0.36</v>
      </c>
      <c r="Z161">
        <f t="shared" si="64"/>
        <v>258.71303254757782</v>
      </c>
      <c r="AA161" t="str">
        <f t="shared" si="65"/>
        <v/>
      </c>
      <c r="AB161" t="str">
        <f t="shared" si="66"/>
        <v/>
      </c>
      <c r="AC161" t="str">
        <f t="shared" si="67"/>
        <v/>
      </c>
      <c r="AD161" t="str">
        <f t="shared" si="68"/>
        <v/>
      </c>
      <c r="AE161" t="str">
        <f t="shared" si="69"/>
        <v/>
      </c>
      <c r="AF161" t="str">
        <f t="shared" si="70"/>
        <v/>
      </c>
      <c r="AG161" t="str">
        <f t="shared" si="71"/>
        <v/>
      </c>
      <c r="AH161">
        <f t="shared" si="72"/>
        <v>1</v>
      </c>
      <c r="AI161" t="str">
        <f t="shared" si="73"/>
        <v/>
      </c>
      <c r="AJ161" t="str">
        <f t="shared" si="74"/>
        <v/>
      </c>
      <c r="AK161" t="str">
        <f t="shared" si="75"/>
        <v/>
      </c>
      <c r="AL161" t="str">
        <f t="shared" si="76"/>
        <v/>
      </c>
      <c r="AM161" t="str">
        <f t="shared" si="77"/>
        <v/>
      </c>
      <c r="AN161" t="str">
        <f t="shared" si="78"/>
        <v/>
      </c>
      <c r="AO161" t="str">
        <f t="shared" si="79"/>
        <v/>
      </c>
    </row>
    <row r="162" spans="1:41" x14ac:dyDescent="0.25">
      <c r="A162">
        <v>443</v>
      </c>
      <c r="B162">
        <v>23</v>
      </c>
      <c r="C162" t="s">
        <v>156</v>
      </c>
      <c r="D162" s="2" t="s">
        <v>157</v>
      </c>
      <c r="E162" t="s">
        <v>24</v>
      </c>
      <c r="G162" t="s">
        <v>111</v>
      </c>
      <c r="H162">
        <v>0.78</v>
      </c>
      <c r="I162" t="s">
        <v>34</v>
      </c>
      <c r="J162" t="s">
        <v>107</v>
      </c>
      <c r="K162">
        <v>0.95</v>
      </c>
      <c r="O162">
        <v>268</v>
      </c>
      <c r="P162" t="s">
        <v>28</v>
      </c>
      <c r="R162">
        <v>-0.01</v>
      </c>
      <c r="S162">
        <f t="shared" si="60"/>
        <v>3.7445693258426967E-3</v>
      </c>
      <c r="U162">
        <v>1</v>
      </c>
      <c r="W162">
        <f t="shared" si="61"/>
        <v>-1.1616917255955381E-2</v>
      </c>
      <c r="X162">
        <f t="shared" si="62"/>
        <v>5.0533998999226677E-3</v>
      </c>
      <c r="Y162">
        <f t="shared" si="63"/>
        <v>-0.01</v>
      </c>
      <c r="Z162">
        <f t="shared" si="64"/>
        <v>267.05340801106814</v>
      </c>
      <c r="AA162">
        <f t="shared" si="65"/>
        <v>1</v>
      </c>
      <c r="AB162" t="str">
        <f t="shared" si="66"/>
        <v/>
      </c>
      <c r="AC162" t="str">
        <f t="shared" si="67"/>
        <v/>
      </c>
      <c r="AD162" t="str">
        <f t="shared" si="68"/>
        <v/>
      </c>
      <c r="AE162" t="str">
        <f t="shared" si="69"/>
        <v/>
      </c>
      <c r="AF162" t="str">
        <f t="shared" si="70"/>
        <v/>
      </c>
      <c r="AG162" t="str">
        <f t="shared" si="71"/>
        <v/>
      </c>
      <c r="AH162" t="str">
        <f t="shared" si="72"/>
        <v/>
      </c>
      <c r="AI162" t="str">
        <f t="shared" si="73"/>
        <v/>
      </c>
      <c r="AJ162" t="str">
        <f t="shared" si="74"/>
        <v/>
      </c>
      <c r="AK162" t="str">
        <f t="shared" si="75"/>
        <v/>
      </c>
      <c r="AL162" t="str">
        <f t="shared" si="76"/>
        <v/>
      </c>
      <c r="AM162" t="str">
        <f t="shared" si="77"/>
        <v/>
      </c>
      <c r="AN162" t="str">
        <f t="shared" si="78"/>
        <v/>
      </c>
      <c r="AO162" t="str">
        <f t="shared" si="79"/>
        <v/>
      </c>
    </row>
    <row r="163" spans="1:41" x14ac:dyDescent="0.25">
      <c r="A163">
        <v>198</v>
      </c>
      <c r="B163">
        <v>6</v>
      </c>
      <c r="C163" t="s">
        <v>126</v>
      </c>
      <c r="D163" s="2" t="s">
        <v>127</v>
      </c>
      <c r="E163" t="s">
        <v>116</v>
      </c>
      <c r="F163">
        <v>1</v>
      </c>
      <c r="G163" t="s">
        <v>112</v>
      </c>
      <c r="H163">
        <v>0.78</v>
      </c>
      <c r="I163" t="s">
        <v>79</v>
      </c>
      <c r="J163" t="s">
        <v>107</v>
      </c>
      <c r="K163">
        <v>0.83</v>
      </c>
      <c r="N163">
        <v>1</v>
      </c>
      <c r="O163">
        <v>197</v>
      </c>
      <c r="P163" t="s">
        <v>28</v>
      </c>
      <c r="R163">
        <v>0.05</v>
      </c>
      <c r="S163">
        <f t="shared" si="60"/>
        <v>5.0765625000000003E-3</v>
      </c>
      <c r="T163" t="s">
        <v>128</v>
      </c>
      <c r="U163">
        <v>1</v>
      </c>
      <c r="W163">
        <f t="shared" si="61"/>
        <v>6.2141775378101456E-2</v>
      </c>
      <c r="X163">
        <f t="shared" si="62"/>
        <v>7.8414620018535698E-3</v>
      </c>
      <c r="Y163">
        <f t="shared" si="63"/>
        <v>0.05</v>
      </c>
      <c r="Z163">
        <f t="shared" si="64"/>
        <v>196.98368728839642</v>
      </c>
      <c r="AA163" t="str">
        <f t="shared" si="65"/>
        <v/>
      </c>
      <c r="AB163" t="str">
        <f t="shared" si="66"/>
        <v/>
      </c>
      <c r="AC163" t="str">
        <f t="shared" si="67"/>
        <v/>
      </c>
      <c r="AD163" t="str">
        <f t="shared" si="68"/>
        <v/>
      </c>
      <c r="AE163" t="str">
        <f t="shared" si="69"/>
        <v/>
      </c>
      <c r="AF163" t="str">
        <f t="shared" si="70"/>
        <v/>
      </c>
      <c r="AG163">
        <f t="shared" si="71"/>
        <v>1</v>
      </c>
      <c r="AH163" t="str">
        <f t="shared" si="72"/>
        <v/>
      </c>
      <c r="AI163" t="str">
        <f t="shared" si="73"/>
        <v/>
      </c>
      <c r="AJ163" t="str">
        <f t="shared" si="74"/>
        <v/>
      </c>
      <c r="AK163" t="str">
        <f t="shared" si="75"/>
        <v/>
      </c>
      <c r="AL163" t="str">
        <f t="shared" si="76"/>
        <v/>
      </c>
      <c r="AM163" t="str">
        <f t="shared" si="77"/>
        <v/>
      </c>
      <c r="AN163" t="str">
        <f t="shared" si="78"/>
        <v/>
      </c>
      <c r="AO163" t="str">
        <f t="shared" si="79"/>
        <v/>
      </c>
    </row>
    <row r="164" spans="1:41" x14ac:dyDescent="0.25">
      <c r="A164">
        <v>199</v>
      </c>
      <c r="B164">
        <v>6</v>
      </c>
      <c r="C164" t="s">
        <v>126</v>
      </c>
      <c r="D164" s="2" t="s">
        <v>127</v>
      </c>
      <c r="E164" t="s">
        <v>116</v>
      </c>
      <c r="F164">
        <v>1</v>
      </c>
      <c r="G164" t="s">
        <v>112</v>
      </c>
      <c r="H164">
        <v>0.78</v>
      </c>
      <c r="I164" t="s">
        <v>44</v>
      </c>
      <c r="J164" t="s">
        <v>107</v>
      </c>
      <c r="K164">
        <v>0.83</v>
      </c>
      <c r="N164">
        <v>1</v>
      </c>
      <c r="O164">
        <v>197</v>
      </c>
      <c r="P164" t="s">
        <v>28</v>
      </c>
      <c r="R164">
        <v>0.01</v>
      </c>
      <c r="S164">
        <f t="shared" si="60"/>
        <v>5.1010204591836741E-3</v>
      </c>
      <c r="T164" t="s">
        <v>128</v>
      </c>
      <c r="U164">
        <v>1</v>
      </c>
      <c r="W164">
        <f t="shared" si="61"/>
        <v>1.2428355075620292E-2</v>
      </c>
      <c r="X164">
        <f t="shared" si="62"/>
        <v>7.8792407463448792E-3</v>
      </c>
      <c r="Y164">
        <f t="shared" si="63"/>
        <v>0.01</v>
      </c>
      <c r="Z164">
        <f t="shared" si="64"/>
        <v>196.03920588078407</v>
      </c>
      <c r="AA164" t="str">
        <f t="shared" si="65"/>
        <v/>
      </c>
      <c r="AB164" t="str">
        <f t="shared" si="66"/>
        <v/>
      </c>
      <c r="AC164" t="str">
        <f t="shared" si="67"/>
        <v/>
      </c>
      <c r="AD164" t="str">
        <f t="shared" si="68"/>
        <v/>
      </c>
      <c r="AE164">
        <f t="shared" si="69"/>
        <v>1</v>
      </c>
      <c r="AF164" t="str">
        <f t="shared" si="70"/>
        <v/>
      </c>
      <c r="AG164" t="str">
        <f t="shared" si="71"/>
        <v/>
      </c>
      <c r="AH164" t="str">
        <f t="shared" si="72"/>
        <v/>
      </c>
      <c r="AI164" t="str">
        <f t="shared" si="73"/>
        <v/>
      </c>
      <c r="AJ164" t="str">
        <f t="shared" si="74"/>
        <v/>
      </c>
      <c r="AK164" t="str">
        <f t="shared" si="75"/>
        <v/>
      </c>
      <c r="AL164" t="str">
        <f t="shared" si="76"/>
        <v/>
      </c>
      <c r="AM164" t="str">
        <f t="shared" si="77"/>
        <v/>
      </c>
      <c r="AN164" t="str">
        <f t="shared" si="78"/>
        <v/>
      </c>
      <c r="AO164" t="str">
        <f t="shared" si="79"/>
        <v/>
      </c>
    </row>
    <row r="165" spans="1:41" x14ac:dyDescent="0.25">
      <c r="A165">
        <v>200</v>
      </c>
      <c r="B165">
        <v>6</v>
      </c>
      <c r="C165" t="s">
        <v>126</v>
      </c>
      <c r="D165" s="2" t="s">
        <v>127</v>
      </c>
      <c r="E165" t="s">
        <v>116</v>
      </c>
      <c r="F165">
        <v>1</v>
      </c>
      <c r="G165" t="s">
        <v>112</v>
      </c>
      <c r="H165">
        <v>0.78</v>
      </c>
      <c r="I165" t="s">
        <v>108</v>
      </c>
      <c r="J165" t="s">
        <v>107</v>
      </c>
      <c r="K165">
        <v>0.7</v>
      </c>
      <c r="N165">
        <v>1</v>
      </c>
      <c r="O165">
        <v>197</v>
      </c>
      <c r="P165" t="s">
        <v>28</v>
      </c>
      <c r="R165">
        <v>0.11</v>
      </c>
      <c r="S165">
        <f t="shared" si="60"/>
        <v>4.9793184183673468E-3</v>
      </c>
      <c r="T165" t="s">
        <v>128</v>
      </c>
      <c r="U165">
        <v>1</v>
      </c>
      <c r="W165">
        <f t="shared" si="61"/>
        <v>0.14886628953921086</v>
      </c>
      <c r="X165">
        <f t="shared" si="62"/>
        <v>9.1196308028706E-3</v>
      </c>
      <c r="Y165">
        <f t="shared" si="63"/>
        <v>0.11</v>
      </c>
      <c r="Z165">
        <f t="shared" si="64"/>
        <v>200.83069930038474</v>
      </c>
      <c r="AA165" t="str">
        <f t="shared" si="65"/>
        <v/>
      </c>
      <c r="AB165" t="str">
        <f t="shared" si="66"/>
        <v/>
      </c>
      <c r="AC165" t="str">
        <f t="shared" si="67"/>
        <v/>
      </c>
      <c r="AD165" t="str">
        <f t="shared" si="68"/>
        <v/>
      </c>
      <c r="AE165" t="str">
        <f t="shared" si="69"/>
        <v/>
      </c>
      <c r="AF165" t="str">
        <f t="shared" si="70"/>
        <v/>
      </c>
      <c r="AG165" t="str">
        <f t="shared" si="71"/>
        <v/>
      </c>
      <c r="AH165" t="str">
        <f t="shared" si="72"/>
        <v/>
      </c>
      <c r="AI165">
        <f t="shared" si="73"/>
        <v>1</v>
      </c>
      <c r="AJ165" t="str">
        <f t="shared" si="74"/>
        <v/>
      </c>
      <c r="AK165" t="str">
        <f t="shared" si="75"/>
        <v/>
      </c>
      <c r="AL165" t="str">
        <f t="shared" si="76"/>
        <v/>
      </c>
      <c r="AM165" t="str">
        <f t="shared" si="77"/>
        <v/>
      </c>
      <c r="AN165" t="str">
        <f t="shared" si="78"/>
        <v/>
      </c>
      <c r="AO165" t="str">
        <f t="shared" si="79"/>
        <v/>
      </c>
    </row>
    <row r="166" spans="1:41" x14ac:dyDescent="0.25">
      <c r="A166">
        <v>201</v>
      </c>
      <c r="B166">
        <v>6</v>
      </c>
      <c r="C166" t="s">
        <v>126</v>
      </c>
      <c r="D166" s="2" t="s">
        <v>127</v>
      </c>
      <c r="E166" t="s">
        <v>116</v>
      </c>
      <c r="F166">
        <v>1</v>
      </c>
      <c r="G166" t="s">
        <v>112</v>
      </c>
      <c r="H166">
        <v>0.78</v>
      </c>
      <c r="I166" t="s">
        <v>109</v>
      </c>
      <c r="J166" t="s">
        <v>107</v>
      </c>
      <c r="K166">
        <v>0.86</v>
      </c>
      <c r="N166">
        <v>1</v>
      </c>
      <c r="O166">
        <v>197</v>
      </c>
      <c r="P166" t="s">
        <v>28</v>
      </c>
      <c r="R166">
        <v>-0.17</v>
      </c>
      <c r="S166">
        <f t="shared" si="60"/>
        <v>4.8114041326530604E-3</v>
      </c>
      <c r="T166" t="s">
        <v>128</v>
      </c>
      <c r="U166">
        <v>1</v>
      </c>
      <c r="W166">
        <f t="shared" si="61"/>
        <v>-0.20756417346483935</v>
      </c>
      <c r="X166">
        <f t="shared" si="62"/>
        <v>7.1726358566682469E-3</v>
      </c>
      <c r="Y166">
        <f t="shared" si="63"/>
        <v>-0.17</v>
      </c>
      <c r="Z166">
        <f t="shared" si="64"/>
        <v>207.83953549305971</v>
      </c>
      <c r="AA166" t="str">
        <f t="shared" si="65"/>
        <v/>
      </c>
      <c r="AB166" t="str">
        <f t="shared" si="66"/>
        <v/>
      </c>
      <c r="AC166" t="str">
        <f t="shared" si="67"/>
        <v/>
      </c>
      <c r="AD166" t="str">
        <f t="shared" si="68"/>
        <v/>
      </c>
      <c r="AE166" t="str">
        <f t="shared" si="69"/>
        <v/>
      </c>
      <c r="AF166" t="str">
        <f t="shared" si="70"/>
        <v/>
      </c>
      <c r="AG166" t="str">
        <f t="shared" si="71"/>
        <v/>
      </c>
      <c r="AH166" t="str">
        <f t="shared" si="72"/>
        <v/>
      </c>
      <c r="AI166" t="str">
        <f t="shared" si="73"/>
        <v/>
      </c>
      <c r="AJ166">
        <f t="shared" si="74"/>
        <v>1</v>
      </c>
      <c r="AK166" t="str">
        <f t="shared" si="75"/>
        <v/>
      </c>
      <c r="AL166" t="str">
        <f t="shared" si="76"/>
        <v/>
      </c>
      <c r="AM166" t="str">
        <f t="shared" si="77"/>
        <v/>
      </c>
      <c r="AN166" t="str">
        <f t="shared" si="78"/>
        <v/>
      </c>
      <c r="AO166" t="str">
        <f t="shared" si="79"/>
        <v/>
      </c>
    </row>
    <row r="167" spans="1:41" x14ac:dyDescent="0.25">
      <c r="A167">
        <v>214</v>
      </c>
      <c r="B167">
        <v>6</v>
      </c>
      <c r="C167" t="s">
        <v>126</v>
      </c>
      <c r="D167" s="2" t="s">
        <v>127</v>
      </c>
      <c r="E167" t="s">
        <v>24</v>
      </c>
      <c r="F167">
        <v>1</v>
      </c>
      <c r="G167" t="s">
        <v>106</v>
      </c>
      <c r="H167">
        <v>0.7</v>
      </c>
      <c r="I167" t="s">
        <v>95</v>
      </c>
      <c r="J167" t="s">
        <v>107</v>
      </c>
      <c r="K167">
        <v>0.92</v>
      </c>
      <c r="N167">
        <v>1</v>
      </c>
      <c r="O167">
        <v>204</v>
      </c>
      <c r="P167" t="s">
        <v>28</v>
      </c>
      <c r="R167">
        <v>-0.41</v>
      </c>
      <c r="S167">
        <f t="shared" si="60"/>
        <v>3.4091507881773403E-3</v>
      </c>
      <c r="T167" t="s">
        <v>29</v>
      </c>
      <c r="U167">
        <v>1</v>
      </c>
      <c r="W167">
        <f t="shared" si="61"/>
        <v>-0.51090590593620744</v>
      </c>
      <c r="X167">
        <f t="shared" si="62"/>
        <v>5.2937124040020808E-3</v>
      </c>
      <c r="Y167">
        <f t="shared" si="63"/>
        <v>-0.41</v>
      </c>
      <c r="Z167">
        <f t="shared" si="64"/>
        <v>293.32818116110303</v>
      </c>
      <c r="AA167" t="str">
        <f t="shared" si="65"/>
        <v/>
      </c>
      <c r="AB167" t="str">
        <f t="shared" si="66"/>
        <v/>
      </c>
      <c r="AC167" t="str">
        <f t="shared" si="67"/>
        <v/>
      </c>
      <c r="AD167" t="str">
        <f t="shared" si="68"/>
        <v/>
      </c>
      <c r="AE167" t="str">
        <f t="shared" si="69"/>
        <v/>
      </c>
      <c r="AF167" t="str">
        <f t="shared" si="70"/>
        <v/>
      </c>
      <c r="AG167" t="str">
        <f t="shared" si="71"/>
        <v/>
      </c>
      <c r="AH167">
        <f t="shared" si="72"/>
        <v>1</v>
      </c>
      <c r="AI167" t="str">
        <f t="shared" si="73"/>
        <v/>
      </c>
      <c r="AJ167" t="str">
        <f t="shared" si="74"/>
        <v/>
      </c>
      <c r="AK167" t="str">
        <f t="shared" si="75"/>
        <v/>
      </c>
      <c r="AL167" t="str">
        <f t="shared" si="76"/>
        <v/>
      </c>
      <c r="AM167" t="str">
        <f t="shared" si="77"/>
        <v/>
      </c>
      <c r="AN167" t="str">
        <f t="shared" si="78"/>
        <v/>
      </c>
      <c r="AO167" t="str">
        <f t="shared" si="79"/>
        <v/>
      </c>
    </row>
    <row r="168" spans="1:41" x14ac:dyDescent="0.25">
      <c r="A168">
        <v>554</v>
      </c>
      <c r="B168">
        <v>31</v>
      </c>
      <c r="C168" t="s">
        <v>190</v>
      </c>
      <c r="D168" t="s">
        <v>55</v>
      </c>
      <c r="E168" t="s">
        <v>64</v>
      </c>
      <c r="G168" t="s">
        <v>111</v>
      </c>
      <c r="H168" s="3">
        <v>0.77</v>
      </c>
      <c r="I168" t="s">
        <v>34</v>
      </c>
      <c r="J168" t="s">
        <v>198</v>
      </c>
      <c r="K168">
        <v>0.94</v>
      </c>
      <c r="N168">
        <v>1</v>
      </c>
      <c r="O168">
        <v>147</v>
      </c>
      <c r="P168" t="s">
        <v>28</v>
      </c>
      <c r="R168">
        <v>-0.28000000000000003</v>
      </c>
      <c r="S168">
        <f t="shared" si="60"/>
        <v>5.8174421917808221E-3</v>
      </c>
      <c r="T168" t="s">
        <v>195</v>
      </c>
      <c r="U168">
        <v>1</v>
      </c>
      <c r="W168">
        <f t="shared" si="61"/>
        <v>-0.32911580742983682</v>
      </c>
      <c r="X168">
        <f t="shared" si="62"/>
        <v>8.0373614144526422E-3</v>
      </c>
      <c r="Y168">
        <f t="shared" si="63"/>
        <v>-0.28000000000000003</v>
      </c>
      <c r="Z168">
        <f t="shared" si="64"/>
        <v>171.89685209297838</v>
      </c>
      <c r="AA168">
        <f t="shared" si="65"/>
        <v>1</v>
      </c>
      <c r="AB168" t="str">
        <f t="shared" si="66"/>
        <v/>
      </c>
      <c r="AC168" t="str">
        <f t="shared" si="67"/>
        <v/>
      </c>
      <c r="AD168" t="str">
        <f t="shared" si="68"/>
        <v/>
      </c>
      <c r="AE168" t="str">
        <f t="shared" si="69"/>
        <v/>
      </c>
      <c r="AF168" t="str">
        <f t="shared" si="70"/>
        <v/>
      </c>
      <c r="AG168" t="str">
        <f t="shared" si="71"/>
        <v/>
      </c>
      <c r="AH168" t="str">
        <f t="shared" si="72"/>
        <v/>
      </c>
      <c r="AI168" t="str">
        <f t="shared" si="73"/>
        <v/>
      </c>
      <c r="AJ168" t="str">
        <f t="shared" si="74"/>
        <v/>
      </c>
      <c r="AK168" t="str">
        <f t="shared" si="75"/>
        <v/>
      </c>
      <c r="AL168" t="str">
        <f t="shared" si="76"/>
        <v/>
      </c>
      <c r="AM168" t="str">
        <f t="shared" si="77"/>
        <v/>
      </c>
      <c r="AN168" t="str">
        <f t="shared" si="78"/>
        <v/>
      </c>
      <c r="AO168" t="str">
        <f t="shared" si="79"/>
        <v/>
      </c>
    </row>
    <row r="169" spans="1:41" x14ac:dyDescent="0.25">
      <c r="A169">
        <v>204</v>
      </c>
      <c r="B169">
        <v>6</v>
      </c>
      <c r="C169" t="s">
        <v>126</v>
      </c>
      <c r="D169" s="2" t="s">
        <v>127</v>
      </c>
      <c r="E169" t="s">
        <v>116</v>
      </c>
      <c r="F169">
        <v>1</v>
      </c>
      <c r="G169" t="s">
        <v>113</v>
      </c>
      <c r="H169">
        <v>0.81</v>
      </c>
      <c r="I169" t="s">
        <v>79</v>
      </c>
      <c r="J169" t="s">
        <v>107</v>
      </c>
      <c r="K169">
        <v>0.83</v>
      </c>
      <c r="N169">
        <v>1</v>
      </c>
      <c r="O169">
        <v>197</v>
      </c>
      <c r="P169" t="s">
        <v>28</v>
      </c>
      <c r="R169">
        <v>-0.12</v>
      </c>
      <c r="S169">
        <f t="shared" si="60"/>
        <v>4.9561600000000003E-3</v>
      </c>
      <c r="T169" t="s">
        <v>128</v>
      </c>
      <c r="U169">
        <v>1</v>
      </c>
      <c r="W169">
        <f t="shared" si="61"/>
        <v>-0.14635234665292046</v>
      </c>
      <c r="X169">
        <f t="shared" si="62"/>
        <v>7.3719470474490562E-3</v>
      </c>
      <c r="Y169">
        <f t="shared" si="63"/>
        <v>-0.12</v>
      </c>
      <c r="Z169">
        <f t="shared" si="64"/>
        <v>201.76911157024793</v>
      </c>
      <c r="AA169" t="str">
        <f t="shared" si="65"/>
        <v/>
      </c>
      <c r="AB169" t="str">
        <f t="shared" si="66"/>
        <v/>
      </c>
      <c r="AC169" t="str">
        <f t="shared" si="67"/>
        <v/>
      </c>
      <c r="AD169" t="str">
        <f t="shared" si="68"/>
        <v/>
      </c>
      <c r="AE169" t="str">
        <f t="shared" si="69"/>
        <v/>
      </c>
      <c r="AF169" t="str">
        <f t="shared" si="70"/>
        <v/>
      </c>
      <c r="AG169">
        <f t="shared" si="71"/>
        <v>1</v>
      </c>
      <c r="AH169" t="str">
        <f t="shared" si="72"/>
        <v/>
      </c>
      <c r="AI169" t="str">
        <f t="shared" si="73"/>
        <v/>
      </c>
      <c r="AJ169" t="str">
        <f t="shared" si="74"/>
        <v/>
      </c>
      <c r="AK169" t="str">
        <f t="shared" si="75"/>
        <v/>
      </c>
      <c r="AL169" t="str">
        <f t="shared" si="76"/>
        <v/>
      </c>
      <c r="AM169" t="str">
        <f t="shared" si="77"/>
        <v/>
      </c>
      <c r="AN169" t="str">
        <f t="shared" si="78"/>
        <v/>
      </c>
      <c r="AO169" t="str">
        <f t="shared" si="79"/>
        <v/>
      </c>
    </row>
    <row r="170" spans="1:41" x14ac:dyDescent="0.25">
      <c r="A170">
        <v>205</v>
      </c>
      <c r="B170">
        <v>6</v>
      </c>
      <c r="C170" t="s">
        <v>126</v>
      </c>
      <c r="D170" s="2" t="s">
        <v>127</v>
      </c>
      <c r="E170" t="s">
        <v>116</v>
      </c>
      <c r="F170">
        <v>1</v>
      </c>
      <c r="G170" t="s">
        <v>113</v>
      </c>
      <c r="H170">
        <v>0.81</v>
      </c>
      <c r="I170" t="s">
        <v>44</v>
      </c>
      <c r="J170" t="s">
        <v>107</v>
      </c>
      <c r="K170">
        <v>0.83</v>
      </c>
      <c r="N170">
        <v>1</v>
      </c>
      <c r="O170">
        <v>197</v>
      </c>
      <c r="P170" t="s">
        <v>28</v>
      </c>
      <c r="R170">
        <v>0.03</v>
      </c>
      <c r="S170">
        <f t="shared" si="60"/>
        <v>5.0928612755102038E-3</v>
      </c>
      <c r="T170" t="s">
        <v>128</v>
      </c>
      <c r="U170">
        <v>1</v>
      </c>
      <c r="W170">
        <f t="shared" si="61"/>
        <v>3.6588086663230115E-2</v>
      </c>
      <c r="X170">
        <f t="shared" si="62"/>
        <v>7.5752807905848634E-3</v>
      </c>
      <c r="Y170">
        <f t="shared" si="63"/>
        <v>0.03</v>
      </c>
      <c r="Z170">
        <f t="shared" si="64"/>
        <v>196.35327685217968</v>
      </c>
      <c r="AA170" t="str">
        <f t="shared" si="65"/>
        <v/>
      </c>
      <c r="AB170" t="str">
        <f t="shared" si="66"/>
        <v/>
      </c>
      <c r="AC170" t="str">
        <f t="shared" si="67"/>
        <v/>
      </c>
      <c r="AD170" t="str">
        <f t="shared" si="68"/>
        <v/>
      </c>
      <c r="AE170">
        <f t="shared" si="69"/>
        <v>1</v>
      </c>
      <c r="AF170" t="str">
        <f t="shared" si="70"/>
        <v/>
      </c>
      <c r="AG170" t="str">
        <f t="shared" si="71"/>
        <v/>
      </c>
      <c r="AH170" t="str">
        <f t="shared" si="72"/>
        <v/>
      </c>
      <c r="AI170" t="str">
        <f t="shared" si="73"/>
        <v/>
      </c>
      <c r="AJ170" t="str">
        <f t="shared" si="74"/>
        <v/>
      </c>
      <c r="AK170" t="str">
        <f t="shared" si="75"/>
        <v/>
      </c>
      <c r="AL170" t="str">
        <f t="shared" si="76"/>
        <v/>
      </c>
      <c r="AM170" t="str">
        <f t="shared" si="77"/>
        <v/>
      </c>
      <c r="AN170" t="str">
        <f t="shared" si="78"/>
        <v/>
      </c>
      <c r="AO170" t="str">
        <f t="shared" si="79"/>
        <v/>
      </c>
    </row>
    <row r="171" spans="1:41" x14ac:dyDescent="0.25">
      <c r="A171">
        <v>206</v>
      </c>
      <c r="B171">
        <v>6</v>
      </c>
      <c r="C171" t="s">
        <v>126</v>
      </c>
      <c r="D171" s="2" t="s">
        <v>127</v>
      </c>
      <c r="E171" t="s">
        <v>116</v>
      </c>
      <c r="F171">
        <v>1</v>
      </c>
      <c r="G171" t="s">
        <v>113</v>
      </c>
      <c r="H171">
        <v>0.81</v>
      </c>
      <c r="I171" t="s">
        <v>108</v>
      </c>
      <c r="J171" t="s">
        <v>107</v>
      </c>
      <c r="K171">
        <v>0.7</v>
      </c>
      <c r="N171">
        <v>1</v>
      </c>
      <c r="O171">
        <v>197</v>
      </c>
      <c r="P171" t="s">
        <v>28</v>
      </c>
      <c r="R171">
        <v>-0.09</v>
      </c>
      <c r="S171">
        <f t="shared" si="60"/>
        <v>5.0197225000000005E-3</v>
      </c>
      <c r="T171" t="s">
        <v>128</v>
      </c>
      <c r="U171">
        <v>1</v>
      </c>
      <c r="W171">
        <f t="shared" si="61"/>
        <v>-0.11952286093343936</v>
      </c>
      <c r="X171">
        <f t="shared" si="62"/>
        <v>8.8531261022927708E-3</v>
      </c>
      <c r="Y171">
        <f t="shared" si="63"/>
        <v>-0.09</v>
      </c>
      <c r="Z171">
        <f t="shared" si="64"/>
        <v>199.21419958971833</v>
      </c>
      <c r="AA171" t="str">
        <f t="shared" si="65"/>
        <v/>
      </c>
      <c r="AB171" t="str">
        <f t="shared" si="66"/>
        <v/>
      </c>
      <c r="AC171" t="str">
        <f t="shared" si="67"/>
        <v/>
      </c>
      <c r="AD171" t="str">
        <f t="shared" si="68"/>
        <v/>
      </c>
      <c r="AE171" t="str">
        <f t="shared" si="69"/>
        <v/>
      </c>
      <c r="AF171" t="str">
        <f t="shared" si="70"/>
        <v/>
      </c>
      <c r="AG171" t="str">
        <f t="shared" si="71"/>
        <v/>
      </c>
      <c r="AH171" t="str">
        <f t="shared" si="72"/>
        <v/>
      </c>
      <c r="AI171">
        <f t="shared" si="73"/>
        <v>1</v>
      </c>
      <c r="AJ171" t="str">
        <f t="shared" si="74"/>
        <v/>
      </c>
      <c r="AK171" t="str">
        <f t="shared" si="75"/>
        <v/>
      </c>
      <c r="AL171" t="str">
        <f t="shared" si="76"/>
        <v/>
      </c>
      <c r="AM171" t="str">
        <f t="shared" si="77"/>
        <v/>
      </c>
      <c r="AN171" t="str">
        <f t="shared" si="78"/>
        <v/>
      </c>
      <c r="AO171" t="str">
        <f t="shared" si="79"/>
        <v/>
      </c>
    </row>
    <row r="172" spans="1:41" x14ac:dyDescent="0.25">
      <c r="A172">
        <v>207</v>
      </c>
      <c r="B172">
        <v>6</v>
      </c>
      <c r="C172" t="s">
        <v>126</v>
      </c>
      <c r="D172" s="2" t="s">
        <v>127</v>
      </c>
      <c r="E172" t="s">
        <v>116</v>
      </c>
      <c r="F172">
        <v>1</v>
      </c>
      <c r="G172" t="s">
        <v>113</v>
      </c>
      <c r="H172">
        <v>0.81</v>
      </c>
      <c r="I172" t="s">
        <v>109</v>
      </c>
      <c r="J172" t="s">
        <v>107</v>
      </c>
      <c r="K172">
        <v>0.86</v>
      </c>
      <c r="N172">
        <v>1</v>
      </c>
      <c r="O172">
        <v>197</v>
      </c>
      <c r="P172" t="s">
        <v>28</v>
      </c>
      <c r="R172">
        <v>-0.1</v>
      </c>
      <c r="S172">
        <f t="shared" si="60"/>
        <v>5.0005102040816323E-3</v>
      </c>
      <c r="T172" t="s">
        <v>128</v>
      </c>
      <c r="U172">
        <v>1</v>
      </c>
      <c r="W172">
        <f t="shared" si="61"/>
        <v>-0.11981419244826493</v>
      </c>
      <c r="X172">
        <f t="shared" si="62"/>
        <v>7.1784527764594203E-3</v>
      </c>
      <c r="Y172">
        <f t="shared" si="63"/>
        <v>-0.1</v>
      </c>
      <c r="Z172">
        <f t="shared" si="64"/>
        <v>199.97959391898786</v>
      </c>
      <c r="AA172" t="str">
        <f t="shared" si="65"/>
        <v/>
      </c>
      <c r="AB172" t="str">
        <f t="shared" si="66"/>
        <v/>
      </c>
      <c r="AC172" t="str">
        <f t="shared" si="67"/>
        <v/>
      </c>
      <c r="AD172" t="str">
        <f t="shared" si="68"/>
        <v/>
      </c>
      <c r="AE172" t="str">
        <f t="shared" si="69"/>
        <v/>
      </c>
      <c r="AF172" t="str">
        <f t="shared" si="70"/>
        <v/>
      </c>
      <c r="AG172" t="str">
        <f t="shared" si="71"/>
        <v/>
      </c>
      <c r="AH172" t="str">
        <f t="shared" si="72"/>
        <v/>
      </c>
      <c r="AI172" t="str">
        <f t="shared" si="73"/>
        <v/>
      </c>
      <c r="AJ172">
        <f t="shared" si="74"/>
        <v>1</v>
      </c>
      <c r="AK172" t="str">
        <f t="shared" si="75"/>
        <v/>
      </c>
      <c r="AL172" t="str">
        <f t="shared" si="76"/>
        <v/>
      </c>
      <c r="AM172" t="str">
        <f t="shared" si="77"/>
        <v/>
      </c>
      <c r="AN172" t="str">
        <f t="shared" si="78"/>
        <v/>
      </c>
      <c r="AO172" t="str">
        <f t="shared" si="79"/>
        <v/>
      </c>
    </row>
    <row r="173" spans="1:41" x14ac:dyDescent="0.25">
      <c r="A173">
        <v>310</v>
      </c>
      <c r="B173">
        <v>11</v>
      </c>
      <c r="C173" t="s">
        <v>135</v>
      </c>
      <c r="D173" s="2" t="s">
        <v>136</v>
      </c>
      <c r="E173" t="s">
        <v>64</v>
      </c>
      <c r="G173" t="s">
        <v>106</v>
      </c>
      <c r="H173">
        <v>0.8</v>
      </c>
      <c r="I173" t="s">
        <v>95</v>
      </c>
      <c r="J173" t="s">
        <v>107</v>
      </c>
      <c r="K173">
        <v>0.69</v>
      </c>
      <c r="N173">
        <v>1</v>
      </c>
      <c r="O173">
        <v>180</v>
      </c>
      <c r="P173" s="3" t="s">
        <v>133</v>
      </c>
      <c r="R173">
        <v>-6.2E-2</v>
      </c>
      <c r="S173">
        <f t="shared" si="60"/>
        <v>5.5437250074636879E-3</v>
      </c>
      <c r="T173" t="s">
        <v>137</v>
      </c>
      <c r="U173">
        <v>1</v>
      </c>
      <c r="W173">
        <f t="shared" si="61"/>
        <v>-8.3449194819015665E-2</v>
      </c>
      <c r="X173">
        <f t="shared" si="62"/>
        <v>1.0042980085984943E-2</v>
      </c>
      <c r="Y173">
        <f t="shared" si="63"/>
        <v>-6.2E-2</v>
      </c>
      <c r="Z173">
        <f t="shared" si="64"/>
        <v>180.38412775772051</v>
      </c>
      <c r="AA173" t="str">
        <f t="shared" si="65"/>
        <v/>
      </c>
      <c r="AB173" t="str">
        <f t="shared" si="66"/>
        <v/>
      </c>
      <c r="AC173" t="str">
        <f t="shared" si="67"/>
        <v/>
      </c>
      <c r="AD173" t="str">
        <f t="shared" si="68"/>
        <v/>
      </c>
      <c r="AE173" t="str">
        <f t="shared" si="69"/>
        <v/>
      </c>
      <c r="AF173" t="str">
        <f t="shared" si="70"/>
        <v/>
      </c>
      <c r="AG173" t="str">
        <f t="shared" si="71"/>
        <v/>
      </c>
      <c r="AH173">
        <f t="shared" si="72"/>
        <v>1</v>
      </c>
      <c r="AI173" t="str">
        <f t="shared" si="73"/>
        <v/>
      </c>
      <c r="AJ173" t="str">
        <f t="shared" si="74"/>
        <v/>
      </c>
      <c r="AK173" t="str">
        <f t="shared" si="75"/>
        <v/>
      </c>
      <c r="AL173" t="str">
        <f t="shared" si="76"/>
        <v/>
      </c>
      <c r="AM173" t="str">
        <f t="shared" si="77"/>
        <v/>
      </c>
      <c r="AN173" t="str">
        <f t="shared" si="78"/>
        <v/>
      </c>
      <c r="AO173" t="str">
        <f t="shared" si="79"/>
        <v/>
      </c>
    </row>
    <row r="174" spans="1:41" x14ac:dyDescent="0.25">
      <c r="A174">
        <v>572</v>
      </c>
      <c r="B174">
        <v>32</v>
      </c>
      <c r="C174" t="s">
        <v>192</v>
      </c>
      <c r="D174" t="s">
        <v>55</v>
      </c>
      <c r="E174" t="s">
        <v>205</v>
      </c>
      <c r="F174" t="s">
        <v>55</v>
      </c>
      <c r="G174" t="s">
        <v>32</v>
      </c>
      <c r="H174">
        <v>0.7</v>
      </c>
      <c r="I174" t="s">
        <v>34</v>
      </c>
      <c r="J174" t="s">
        <v>189</v>
      </c>
      <c r="K174">
        <v>0.89111882765211858</v>
      </c>
      <c r="O174">
        <v>88</v>
      </c>
      <c r="Q174" t="s">
        <v>28</v>
      </c>
      <c r="R174">
        <v>0.02</v>
      </c>
      <c r="S174">
        <f t="shared" si="60"/>
        <v>1.1485059310344829E-2</v>
      </c>
      <c r="V174">
        <v>1</v>
      </c>
      <c r="W174">
        <f t="shared" si="61"/>
        <v>2.5322884017666979E-2</v>
      </c>
      <c r="X174">
        <f t="shared" si="62"/>
        <v>1.8411941345057151E-2</v>
      </c>
      <c r="Y174">
        <f t="shared" si="63"/>
        <v>0.02</v>
      </c>
      <c r="Z174">
        <f t="shared" si="64"/>
        <v>87.069641782283128</v>
      </c>
      <c r="AA174">
        <f t="shared" si="65"/>
        <v>1</v>
      </c>
      <c r="AB174" t="str">
        <f t="shared" si="66"/>
        <v/>
      </c>
      <c r="AC174" t="str">
        <f t="shared" si="67"/>
        <v/>
      </c>
      <c r="AD174" t="str">
        <f t="shared" si="68"/>
        <v/>
      </c>
      <c r="AE174" t="str">
        <f t="shared" si="69"/>
        <v/>
      </c>
      <c r="AF174" t="str">
        <f t="shared" si="70"/>
        <v/>
      </c>
      <c r="AG174" t="str">
        <f t="shared" si="71"/>
        <v/>
      </c>
      <c r="AH174" t="str">
        <f t="shared" si="72"/>
        <v/>
      </c>
      <c r="AI174" t="str">
        <f t="shared" si="73"/>
        <v/>
      </c>
      <c r="AJ174" t="str">
        <f t="shared" si="74"/>
        <v/>
      </c>
      <c r="AK174" t="str">
        <f t="shared" si="75"/>
        <v/>
      </c>
      <c r="AL174" t="str">
        <f t="shared" si="76"/>
        <v/>
      </c>
      <c r="AM174" t="str">
        <f t="shared" si="77"/>
        <v/>
      </c>
      <c r="AN174" t="str">
        <f t="shared" si="78"/>
        <v/>
      </c>
      <c r="AO174" t="str">
        <f t="shared" si="79"/>
        <v/>
      </c>
    </row>
    <row r="175" spans="1:41" x14ac:dyDescent="0.25">
      <c r="A175">
        <v>210</v>
      </c>
      <c r="B175">
        <v>6</v>
      </c>
      <c r="C175" t="s">
        <v>126</v>
      </c>
      <c r="D175" s="2" t="s">
        <v>127</v>
      </c>
      <c r="E175" t="s">
        <v>24</v>
      </c>
      <c r="F175">
        <v>1</v>
      </c>
      <c r="G175" t="s">
        <v>106</v>
      </c>
      <c r="H175">
        <v>0.7</v>
      </c>
      <c r="I175" t="s">
        <v>79</v>
      </c>
      <c r="J175" t="s">
        <v>107</v>
      </c>
      <c r="K175">
        <v>0.86</v>
      </c>
      <c r="N175">
        <v>1</v>
      </c>
      <c r="O175">
        <v>204</v>
      </c>
      <c r="P175" t="s">
        <v>28</v>
      </c>
      <c r="R175">
        <v>-0.32</v>
      </c>
      <c r="S175">
        <f t="shared" si="60"/>
        <v>3.9688953694581273E-3</v>
      </c>
      <c r="T175" t="s">
        <v>29</v>
      </c>
      <c r="U175">
        <v>1</v>
      </c>
      <c r="W175">
        <f t="shared" si="61"/>
        <v>-0.41243140978117365</v>
      </c>
      <c r="X175">
        <f t="shared" si="62"/>
        <v>6.5928494509271225E-3</v>
      </c>
      <c r="Y175">
        <f t="shared" si="63"/>
        <v>-0.32</v>
      </c>
      <c r="Z175">
        <f t="shared" si="64"/>
        <v>251.95927504043269</v>
      </c>
      <c r="AA175" t="str">
        <f t="shared" si="65"/>
        <v/>
      </c>
      <c r="AB175" t="str">
        <f t="shared" si="66"/>
        <v/>
      </c>
      <c r="AC175" t="str">
        <f t="shared" si="67"/>
        <v/>
      </c>
      <c r="AD175" t="str">
        <f t="shared" si="68"/>
        <v/>
      </c>
      <c r="AE175" t="str">
        <f t="shared" si="69"/>
        <v/>
      </c>
      <c r="AF175" t="str">
        <f t="shared" si="70"/>
        <v/>
      </c>
      <c r="AG175">
        <f t="shared" si="71"/>
        <v>1</v>
      </c>
      <c r="AH175" t="str">
        <f t="shared" si="72"/>
        <v/>
      </c>
      <c r="AI175" t="str">
        <f t="shared" si="73"/>
        <v/>
      </c>
      <c r="AJ175" t="str">
        <f t="shared" si="74"/>
        <v/>
      </c>
      <c r="AK175" t="str">
        <f t="shared" si="75"/>
        <v/>
      </c>
      <c r="AL175" t="str">
        <f t="shared" si="76"/>
        <v/>
      </c>
      <c r="AM175" t="str">
        <f t="shared" si="77"/>
        <v/>
      </c>
      <c r="AN175" t="str">
        <f t="shared" si="78"/>
        <v/>
      </c>
      <c r="AO175" t="str">
        <f t="shared" si="79"/>
        <v/>
      </c>
    </row>
    <row r="176" spans="1:41" x14ac:dyDescent="0.25">
      <c r="A176">
        <v>211</v>
      </c>
      <c r="B176">
        <v>6</v>
      </c>
      <c r="C176" t="s">
        <v>126</v>
      </c>
      <c r="D176" s="2" t="s">
        <v>127</v>
      </c>
      <c r="E176" t="s">
        <v>24</v>
      </c>
      <c r="F176">
        <v>1</v>
      </c>
      <c r="G176" t="s">
        <v>106</v>
      </c>
      <c r="H176">
        <v>0.7</v>
      </c>
      <c r="I176" t="s">
        <v>44</v>
      </c>
      <c r="J176" t="s">
        <v>107</v>
      </c>
      <c r="K176">
        <v>0.79</v>
      </c>
      <c r="N176">
        <v>1</v>
      </c>
      <c r="O176">
        <v>204</v>
      </c>
      <c r="P176" t="s">
        <v>28</v>
      </c>
      <c r="R176">
        <v>-0.39</v>
      </c>
      <c r="S176">
        <f t="shared" si="60"/>
        <v>3.5415488177339902E-3</v>
      </c>
      <c r="T176" t="s">
        <v>29</v>
      </c>
      <c r="U176">
        <v>1</v>
      </c>
      <c r="W176">
        <f t="shared" si="61"/>
        <v>-0.52444752640907788</v>
      </c>
      <c r="X176">
        <f t="shared" si="62"/>
        <v>6.4042474100072166E-3</v>
      </c>
      <c r="Y176">
        <f t="shared" si="63"/>
        <v>-0.39</v>
      </c>
      <c r="Z176">
        <f t="shared" si="64"/>
        <v>282.36233678118145</v>
      </c>
      <c r="AA176" t="str">
        <f t="shared" si="65"/>
        <v/>
      </c>
      <c r="AB176" t="str">
        <f t="shared" si="66"/>
        <v/>
      </c>
      <c r="AC176" t="str">
        <f t="shared" si="67"/>
        <v/>
      </c>
      <c r="AD176" t="str">
        <f t="shared" si="68"/>
        <v/>
      </c>
      <c r="AE176">
        <f t="shared" si="69"/>
        <v>1</v>
      </c>
      <c r="AF176" t="str">
        <f t="shared" si="70"/>
        <v/>
      </c>
      <c r="AG176" t="str">
        <f t="shared" si="71"/>
        <v/>
      </c>
      <c r="AH176" t="str">
        <f t="shared" si="72"/>
        <v/>
      </c>
      <c r="AI176" t="str">
        <f t="shared" si="73"/>
        <v/>
      </c>
      <c r="AJ176" t="str">
        <f t="shared" si="74"/>
        <v/>
      </c>
      <c r="AK176" t="str">
        <f t="shared" si="75"/>
        <v/>
      </c>
      <c r="AL176" t="str">
        <f t="shared" si="76"/>
        <v/>
      </c>
      <c r="AM176" t="str">
        <f t="shared" si="77"/>
        <v/>
      </c>
      <c r="AN176" t="str">
        <f t="shared" si="78"/>
        <v/>
      </c>
      <c r="AO176" t="str">
        <f t="shared" si="79"/>
        <v/>
      </c>
    </row>
    <row r="177" spans="1:41" x14ac:dyDescent="0.25">
      <c r="A177">
        <v>212</v>
      </c>
      <c r="B177">
        <v>6</v>
      </c>
      <c r="C177" t="s">
        <v>126</v>
      </c>
      <c r="D177" s="2" t="s">
        <v>127</v>
      </c>
      <c r="E177" t="s">
        <v>24</v>
      </c>
      <c r="F177">
        <v>1</v>
      </c>
      <c r="G177" t="s">
        <v>106</v>
      </c>
      <c r="H177">
        <v>0.7</v>
      </c>
      <c r="I177" t="s">
        <v>108</v>
      </c>
      <c r="J177" t="s">
        <v>107</v>
      </c>
      <c r="K177">
        <v>0.77</v>
      </c>
      <c r="N177">
        <v>1</v>
      </c>
      <c r="O177">
        <v>204</v>
      </c>
      <c r="P177" t="s">
        <v>28</v>
      </c>
      <c r="R177">
        <v>-0.47</v>
      </c>
      <c r="S177">
        <f t="shared" si="60"/>
        <v>2.9901320689655177E-3</v>
      </c>
      <c r="T177" t="s">
        <v>29</v>
      </c>
      <c r="U177">
        <v>1</v>
      </c>
      <c r="W177">
        <f t="shared" si="61"/>
        <v>-0.64018202420775483</v>
      </c>
      <c r="X177">
        <f t="shared" si="62"/>
        <v>5.5475548589341709E-3</v>
      </c>
      <c r="Y177">
        <f t="shared" si="63"/>
        <v>-0.47</v>
      </c>
      <c r="Z177">
        <f t="shared" si="64"/>
        <v>334.43338853790675</v>
      </c>
      <c r="AA177" t="str">
        <f t="shared" si="65"/>
        <v/>
      </c>
      <c r="AB177" t="str">
        <f t="shared" si="66"/>
        <v/>
      </c>
      <c r="AC177" t="str">
        <f t="shared" si="67"/>
        <v/>
      </c>
      <c r="AD177" t="str">
        <f t="shared" si="68"/>
        <v/>
      </c>
      <c r="AE177" t="str">
        <f t="shared" si="69"/>
        <v/>
      </c>
      <c r="AF177" t="str">
        <f t="shared" si="70"/>
        <v/>
      </c>
      <c r="AG177" t="str">
        <f t="shared" si="71"/>
        <v/>
      </c>
      <c r="AH177" t="str">
        <f t="shared" si="72"/>
        <v/>
      </c>
      <c r="AI177">
        <f t="shared" si="73"/>
        <v>1</v>
      </c>
      <c r="AJ177" t="str">
        <f t="shared" si="74"/>
        <v/>
      </c>
      <c r="AK177" t="str">
        <f t="shared" si="75"/>
        <v/>
      </c>
      <c r="AL177" t="str">
        <f t="shared" si="76"/>
        <v/>
      </c>
      <c r="AM177" t="str">
        <f t="shared" si="77"/>
        <v/>
      </c>
      <c r="AN177" t="str">
        <f t="shared" si="78"/>
        <v/>
      </c>
      <c r="AO177" t="str">
        <f t="shared" si="79"/>
        <v/>
      </c>
    </row>
    <row r="178" spans="1:41" x14ac:dyDescent="0.25">
      <c r="A178">
        <v>213</v>
      </c>
      <c r="B178">
        <v>6</v>
      </c>
      <c r="C178" t="s">
        <v>126</v>
      </c>
      <c r="D178" s="2" t="s">
        <v>127</v>
      </c>
      <c r="E178" t="s">
        <v>24</v>
      </c>
      <c r="F178">
        <v>1</v>
      </c>
      <c r="G178" t="s">
        <v>106</v>
      </c>
      <c r="H178">
        <v>0.7</v>
      </c>
      <c r="I178" t="s">
        <v>109</v>
      </c>
      <c r="J178" t="s">
        <v>107</v>
      </c>
      <c r="K178">
        <v>0.89</v>
      </c>
      <c r="N178">
        <v>1</v>
      </c>
      <c r="O178">
        <v>204</v>
      </c>
      <c r="P178" t="s">
        <v>28</v>
      </c>
      <c r="R178">
        <v>-0.45</v>
      </c>
      <c r="S178">
        <f t="shared" si="60"/>
        <v>3.1330357142857141E-3</v>
      </c>
      <c r="T178" t="s">
        <v>29</v>
      </c>
      <c r="U178">
        <v>1</v>
      </c>
      <c r="W178">
        <f t="shared" si="61"/>
        <v>-0.57012290640783314</v>
      </c>
      <c r="X178">
        <f t="shared" si="62"/>
        <v>5.028949782160055E-3</v>
      </c>
      <c r="Y178">
        <f t="shared" si="63"/>
        <v>-0.45</v>
      </c>
      <c r="Z178">
        <f t="shared" si="64"/>
        <v>319.17925334853237</v>
      </c>
      <c r="AA178" t="str">
        <f t="shared" si="65"/>
        <v/>
      </c>
      <c r="AB178" t="str">
        <f t="shared" si="66"/>
        <v/>
      </c>
      <c r="AC178" t="str">
        <f t="shared" si="67"/>
        <v/>
      </c>
      <c r="AD178" t="str">
        <f t="shared" si="68"/>
        <v/>
      </c>
      <c r="AE178" t="str">
        <f t="shared" si="69"/>
        <v/>
      </c>
      <c r="AF178" t="str">
        <f t="shared" si="70"/>
        <v/>
      </c>
      <c r="AG178" t="str">
        <f t="shared" si="71"/>
        <v/>
      </c>
      <c r="AH178" t="str">
        <f t="shared" si="72"/>
        <v/>
      </c>
      <c r="AI178" t="str">
        <f t="shared" si="73"/>
        <v/>
      </c>
      <c r="AJ178">
        <f t="shared" si="74"/>
        <v>1</v>
      </c>
      <c r="AK178" t="str">
        <f t="shared" si="75"/>
        <v/>
      </c>
      <c r="AL178" t="str">
        <f t="shared" si="76"/>
        <v/>
      </c>
      <c r="AM178" t="str">
        <f t="shared" si="77"/>
        <v/>
      </c>
      <c r="AN178" t="str">
        <f t="shared" si="78"/>
        <v/>
      </c>
      <c r="AO178" t="str">
        <f t="shared" si="79"/>
        <v/>
      </c>
    </row>
    <row r="179" spans="1:41" x14ac:dyDescent="0.25">
      <c r="A179">
        <v>421</v>
      </c>
      <c r="B179">
        <v>20</v>
      </c>
      <c r="C179" t="s">
        <v>146</v>
      </c>
      <c r="D179" s="2" t="s">
        <v>147</v>
      </c>
      <c r="E179" t="s">
        <v>148</v>
      </c>
      <c r="F179">
        <v>1</v>
      </c>
      <c r="G179" t="s">
        <v>106</v>
      </c>
      <c r="H179">
        <v>0.74</v>
      </c>
      <c r="I179" t="s">
        <v>95</v>
      </c>
      <c r="J179" t="s">
        <v>107</v>
      </c>
      <c r="K179">
        <v>0.9</v>
      </c>
      <c r="N179">
        <v>1</v>
      </c>
      <c r="O179">
        <v>466</v>
      </c>
      <c r="P179" t="s">
        <v>149</v>
      </c>
      <c r="R179">
        <v>-0.28000000000000003</v>
      </c>
      <c r="S179">
        <f t="shared" si="60"/>
        <v>1.8265517419354838E-3</v>
      </c>
      <c r="U179">
        <v>1</v>
      </c>
      <c r="W179">
        <f t="shared" si="61"/>
        <v>-0.34310015697711033</v>
      </c>
      <c r="X179">
        <f t="shared" si="62"/>
        <v>2.7425701830863119E-3</v>
      </c>
      <c r="Y179">
        <f t="shared" si="63"/>
        <v>-0.28000000000000003</v>
      </c>
      <c r="Z179">
        <f t="shared" si="64"/>
        <v>547.47970015914359</v>
      </c>
      <c r="AA179" t="str">
        <f t="shared" si="65"/>
        <v/>
      </c>
      <c r="AB179" t="str">
        <f t="shared" si="66"/>
        <v/>
      </c>
      <c r="AC179" t="str">
        <f t="shared" si="67"/>
        <v/>
      </c>
      <c r="AD179" t="str">
        <f t="shared" si="68"/>
        <v/>
      </c>
      <c r="AE179" t="str">
        <f t="shared" si="69"/>
        <v/>
      </c>
      <c r="AF179" t="str">
        <f t="shared" si="70"/>
        <v/>
      </c>
      <c r="AG179" t="str">
        <f t="shared" si="71"/>
        <v/>
      </c>
      <c r="AH179">
        <f t="shared" si="72"/>
        <v>1</v>
      </c>
      <c r="AI179" t="str">
        <f t="shared" si="73"/>
        <v/>
      </c>
      <c r="AJ179" t="str">
        <f t="shared" si="74"/>
        <v/>
      </c>
      <c r="AK179" t="str">
        <f t="shared" si="75"/>
        <v/>
      </c>
      <c r="AL179" t="str">
        <f t="shared" si="76"/>
        <v/>
      </c>
      <c r="AM179" t="str">
        <f t="shared" si="77"/>
        <v/>
      </c>
      <c r="AN179" t="str">
        <f t="shared" si="78"/>
        <v/>
      </c>
      <c r="AO179" t="str">
        <f t="shared" si="79"/>
        <v/>
      </c>
    </row>
    <row r="180" spans="1:41" x14ac:dyDescent="0.25">
      <c r="A180">
        <v>592</v>
      </c>
      <c r="B180">
        <v>32</v>
      </c>
      <c r="C180" t="s">
        <v>192</v>
      </c>
      <c r="D180" t="s">
        <v>55</v>
      </c>
      <c r="E180" t="s">
        <v>206</v>
      </c>
      <c r="F180" t="s">
        <v>55</v>
      </c>
      <c r="G180" t="s">
        <v>32</v>
      </c>
      <c r="H180">
        <v>0.7</v>
      </c>
      <c r="I180" t="s">
        <v>34</v>
      </c>
      <c r="J180" t="s">
        <v>189</v>
      </c>
      <c r="K180">
        <v>0.89111882765211858</v>
      </c>
      <c r="O180">
        <v>87</v>
      </c>
      <c r="Q180" t="s">
        <v>28</v>
      </c>
      <c r="R180">
        <v>-0.17</v>
      </c>
      <c r="S180">
        <f t="shared" si="60"/>
        <v>1.0965525697674417E-2</v>
      </c>
      <c r="V180">
        <v>1</v>
      </c>
      <c r="W180">
        <f t="shared" si="61"/>
        <v>-0.21524451415016935</v>
      </c>
      <c r="X180">
        <f t="shared" si="62"/>
        <v>1.7579066028979566E-2</v>
      </c>
      <c r="Y180">
        <f t="shared" si="63"/>
        <v>-0.17</v>
      </c>
      <c r="Z180">
        <f t="shared" si="64"/>
        <v>91.194898226546613</v>
      </c>
      <c r="AA180">
        <f t="shared" si="65"/>
        <v>1</v>
      </c>
      <c r="AB180" t="str">
        <f t="shared" si="66"/>
        <v/>
      </c>
      <c r="AC180" t="str">
        <f t="shared" si="67"/>
        <v/>
      </c>
      <c r="AD180" t="str">
        <f t="shared" si="68"/>
        <v/>
      </c>
      <c r="AE180" t="str">
        <f t="shared" si="69"/>
        <v/>
      </c>
      <c r="AF180" t="str">
        <f t="shared" si="70"/>
        <v/>
      </c>
      <c r="AG180" t="str">
        <f t="shared" si="71"/>
        <v/>
      </c>
      <c r="AH180" t="str">
        <f t="shared" si="72"/>
        <v/>
      </c>
      <c r="AI180" t="str">
        <f t="shared" si="73"/>
        <v/>
      </c>
      <c r="AJ180" t="str">
        <f t="shared" si="74"/>
        <v/>
      </c>
      <c r="AK180" t="str">
        <f t="shared" si="75"/>
        <v/>
      </c>
      <c r="AL180" t="str">
        <f t="shared" si="76"/>
        <v/>
      </c>
      <c r="AM180" t="str">
        <f t="shared" si="77"/>
        <v/>
      </c>
      <c r="AN180" t="str">
        <f t="shared" si="78"/>
        <v/>
      </c>
      <c r="AO180" t="str">
        <f t="shared" si="79"/>
        <v/>
      </c>
    </row>
    <row r="181" spans="1:41" x14ac:dyDescent="0.25">
      <c r="A181">
        <v>216</v>
      </c>
      <c r="B181">
        <v>6</v>
      </c>
      <c r="C181" t="s">
        <v>126</v>
      </c>
      <c r="D181" s="2" t="s">
        <v>127</v>
      </c>
      <c r="E181" t="s">
        <v>24</v>
      </c>
      <c r="F181">
        <v>1</v>
      </c>
      <c r="G181" t="s">
        <v>110</v>
      </c>
      <c r="H181">
        <v>0.65</v>
      </c>
      <c r="I181" t="s">
        <v>79</v>
      </c>
      <c r="J181" t="s">
        <v>107</v>
      </c>
      <c r="K181">
        <v>0.86</v>
      </c>
      <c r="N181">
        <v>1</v>
      </c>
      <c r="O181">
        <v>204</v>
      </c>
      <c r="P181" t="s">
        <v>28</v>
      </c>
      <c r="R181">
        <v>7.0000000000000007E-2</v>
      </c>
      <c r="S181">
        <f t="shared" si="60"/>
        <v>4.8779507881773392E-3</v>
      </c>
      <c r="T181" t="s">
        <v>29</v>
      </c>
      <c r="U181">
        <v>1</v>
      </c>
      <c r="W181">
        <f t="shared" si="61"/>
        <v>9.3625065830147555E-2</v>
      </c>
      <c r="X181">
        <f t="shared" si="62"/>
        <v>8.7262089233941659E-3</v>
      </c>
      <c r="Y181">
        <f t="shared" si="63"/>
        <v>7.0000000000000007E-2</v>
      </c>
      <c r="Z181">
        <f t="shared" si="64"/>
        <v>205.00411820957567</v>
      </c>
      <c r="AA181" t="str">
        <f t="shared" si="65"/>
        <v/>
      </c>
      <c r="AB181" t="str">
        <f t="shared" si="66"/>
        <v/>
      </c>
      <c r="AC181" t="str">
        <f t="shared" si="67"/>
        <v/>
      </c>
      <c r="AD181" t="str">
        <f t="shared" si="68"/>
        <v/>
      </c>
      <c r="AE181" t="str">
        <f t="shared" si="69"/>
        <v/>
      </c>
      <c r="AF181" t="str">
        <f t="shared" si="70"/>
        <v/>
      </c>
      <c r="AG181">
        <f t="shared" si="71"/>
        <v>1</v>
      </c>
      <c r="AH181" t="str">
        <f t="shared" si="72"/>
        <v/>
      </c>
      <c r="AI181" t="str">
        <f t="shared" si="73"/>
        <v/>
      </c>
      <c r="AJ181" t="str">
        <f t="shared" si="74"/>
        <v/>
      </c>
      <c r="AK181" t="str">
        <f t="shared" si="75"/>
        <v/>
      </c>
      <c r="AL181" t="str">
        <f t="shared" si="76"/>
        <v/>
      </c>
      <c r="AM181" t="str">
        <f t="shared" si="77"/>
        <v/>
      </c>
      <c r="AN181" t="str">
        <f t="shared" si="78"/>
        <v/>
      </c>
      <c r="AO181" t="str">
        <f t="shared" si="79"/>
        <v/>
      </c>
    </row>
    <row r="182" spans="1:41" x14ac:dyDescent="0.25">
      <c r="A182">
        <v>217</v>
      </c>
      <c r="B182">
        <v>6</v>
      </c>
      <c r="C182" t="s">
        <v>126</v>
      </c>
      <c r="D182" s="2" t="s">
        <v>127</v>
      </c>
      <c r="E182" t="s">
        <v>24</v>
      </c>
      <c r="F182">
        <v>1</v>
      </c>
      <c r="G182" t="s">
        <v>110</v>
      </c>
      <c r="H182">
        <v>0.65</v>
      </c>
      <c r="I182" t="s">
        <v>44</v>
      </c>
      <c r="J182" t="s">
        <v>107</v>
      </c>
      <c r="K182">
        <v>0.79</v>
      </c>
      <c r="N182">
        <v>1</v>
      </c>
      <c r="O182">
        <v>204</v>
      </c>
      <c r="P182" t="s">
        <v>28</v>
      </c>
      <c r="R182">
        <v>0.04</v>
      </c>
      <c r="S182">
        <f t="shared" si="60"/>
        <v>4.9103574384236452E-3</v>
      </c>
      <c r="T182" t="s">
        <v>29</v>
      </c>
      <c r="U182">
        <v>1</v>
      </c>
      <c r="W182">
        <f t="shared" si="61"/>
        <v>5.5819991672355608E-2</v>
      </c>
      <c r="X182">
        <f t="shared" si="62"/>
        <v>9.562526657105443E-3</v>
      </c>
      <c r="Y182">
        <f t="shared" si="63"/>
        <v>0.04</v>
      </c>
      <c r="Z182">
        <f t="shared" si="64"/>
        <v>203.65116237261671</v>
      </c>
      <c r="AA182" t="str">
        <f t="shared" si="65"/>
        <v/>
      </c>
      <c r="AB182" t="str">
        <f t="shared" si="66"/>
        <v/>
      </c>
      <c r="AC182" t="str">
        <f t="shared" si="67"/>
        <v/>
      </c>
      <c r="AD182" t="str">
        <f t="shared" si="68"/>
        <v/>
      </c>
      <c r="AE182">
        <f t="shared" si="69"/>
        <v>1</v>
      </c>
      <c r="AF182" t="str">
        <f t="shared" si="70"/>
        <v/>
      </c>
      <c r="AG182" t="str">
        <f t="shared" si="71"/>
        <v/>
      </c>
      <c r="AH182" t="str">
        <f t="shared" si="72"/>
        <v/>
      </c>
      <c r="AI182" t="str">
        <f t="shared" si="73"/>
        <v/>
      </c>
      <c r="AJ182" t="str">
        <f t="shared" si="74"/>
        <v/>
      </c>
      <c r="AK182" t="str">
        <f t="shared" si="75"/>
        <v/>
      </c>
      <c r="AL182" t="str">
        <f t="shared" si="76"/>
        <v/>
      </c>
      <c r="AM182" t="str">
        <f t="shared" si="77"/>
        <v/>
      </c>
      <c r="AN182" t="str">
        <f t="shared" si="78"/>
        <v/>
      </c>
      <c r="AO182" t="str">
        <f t="shared" si="79"/>
        <v/>
      </c>
    </row>
    <row r="183" spans="1:41" x14ac:dyDescent="0.25">
      <c r="A183">
        <v>218</v>
      </c>
      <c r="B183">
        <v>6</v>
      </c>
      <c r="C183" t="s">
        <v>126</v>
      </c>
      <c r="D183" s="2" t="s">
        <v>127</v>
      </c>
      <c r="E183" t="s">
        <v>24</v>
      </c>
      <c r="F183">
        <v>1</v>
      </c>
      <c r="G183" t="s">
        <v>110</v>
      </c>
      <c r="H183">
        <v>0.65</v>
      </c>
      <c r="I183" t="s">
        <v>108</v>
      </c>
      <c r="J183" t="s">
        <v>107</v>
      </c>
      <c r="K183">
        <v>0.77</v>
      </c>
      <c r="N183">
        <v>1</v>
      </c>
      <c r="O183">
        <v>204</v>
      </c>
      <c r="P183" t="s">
        <v>28</v>
      </c>
      <c r="R183">
        <v>0.02</v>
      </c>
      <c r="S183">
        <f t="shared" si="60"/>
        <v>4.9221682758620695E-3</v>
      </c>
      <c r="T183" t="s">
        <v>29</v>
      </c>
      <c r="U183">
        <v>1</v>
      </c>
      <c r="W183">
        <f t="shared" si="61"/>
        <v>2.8270139709608778E-2</v>
      </c>
      <c r="X183">
        <f t="shared" si="62"/>
        <v>9.8345020496744626E-3</v>
      </c>
      <c r="Y183">
        <f t="shared" si="63"/>
        <v>0.02</v>
      </c>
      <c r="Z183">
        <f t="shared" si="64"/>
        <v>203.16249749199397</v>
      </c>
      <c r="AA183" t="str">
        <f t="shared" si="65"/>
        <v/>
      </c>
      <c r="AB183" t="str">
        <f t="shared" si="66"/>
        <v/>
      </c>
      <c r="AC183" t="str">
        <f t="shared" si="67"/>
        <v/>
      </c>
      <c r="AD183" t="str">
        <f t="shared" si="68"/>
        <v/>
      </c>
      <c r="AE183" t="str">
        <f t="shared" si="69"/>
        <v/>
      </c>
      <c r="AF183" t="str">
        <f t="shared" si="70"/>
        <v/>
      </c>
      <c r="AG183" t="str">
        <f t="shared" si="71"/>
        <v/>
      </c>
      <c r="AH183" t="str">
        <f t="shared" si="72"/>
        <v/>
      </c>
      <c r="AI183">
        <f t="shared" si="73"/>
        <v>1</v>
      </c>
      <c r="AJ183" t="str">
        <f t="shared" si="74"/>
        <v/>
      </c>
      <c r="AK183" t="str">
        <f t="shared" si="75"/>
        <v/>
      </c>
      <c r="AL183" t="str">
        <f t="shared" si="76"/>
        <v/>
      </c>
      <c r="AM183" t="str">
        <f t="shared" si="77"/>
        <v/>
      </c>
      <c r="AN183" t="str">
        <f t="shared" si="78"/>
        <v/>
      </c>
      <c r="AO183" t="str">
        <f t="shared" si="79"/>
        <v/>
      </c>
    </row>
    <row r="184" spans="1:41" x14ac:dyDescent="0.25">
      <c r="A184">
        <v>219</v>
      </c>
      <c r="B184">
        <v>6</v>
      </c>
      <c r="C184" t="s">
        <v>126</v>
      </c>
      <c r="D184" s="2" t="s">
        <v>127</v>
      </c>
      <c r="E184" t="s">
        <v>24</v>
      </c>
      <c r="F184">
        <v>1</v>
      </c>
      <c r="G184" t="s">
        <v>110</v>
      </c>
      <c r="H184">
        <v>0.65</v>
      </c>
      <c r="I184" t="s">
        <v>109</v>
      </c>
      <c r="J184" t="s">
        <v>107</v>
      </c>
      <c r="K184">
        <v>0.89</v>
      </c>
      <c r="N184">
        <v>1</v>
      </c>
      <c r="O184">
        <v>204</v>
      </c>
      <c r="P184" t="s">
        <v>28</v>
      </c>
      <c r="R184">
        <v>0.21</v>
      </c>
      <c r="S184">
        <f t="shared" si="60"/>
        <v>4.501205960591133E-3</v>
      </c>
      <c r="T184" t="s">
        <v>29</v>
      </c>
      <c r="U184">
        <v>1</v>
      </c>
      <c r="W184">
        <f t="shared" si="61"/>
        <v>0.27610076699459624</v>
      </c>
      <c r="X184">
        <f t="shared" si="62"/>
        <v>7.7808227495093051E-3</v>
      </c>
      <c r="Y184">
        <f t="shared" si="63"/>
        <v>0.21</v>
      </c>
      <c r="Z184">
        <f t="shared" si="64"/>
        <v>222.1626845683534</v>
      </c>
      <c r="AA184" t="str">
        <f t="shared" si="65"/>
        <v/>
      </c>
      <c r="AB184" t="str">
        <f t="shared" si="66"/>
        <v/>
      </c>
      <c r="AC184" t="str">
        <f t="shared" si="67"/>
        <v/>
      </c>
      <c r="AD184" t="str">
        <f t="shared" si="68"/>
        <v/>
      </c>
      <c r="AE184" t="str">
        <f t="shared" si="69"/>
        <v/>
      </c>
      <c r="AF184" t="str">
        <f t="shared" si="70"/>
        <v/>
      </c>
      <c r="AG184" t="str">
        <f t="shared" si="71"/>
        <v/>
      </c>
      <c r="AH184" t="str">
        <f t="shared" si="72"/>
        <v/>
      </c>
      <c r="AI184" t="str">
        <f t="shared" si="73"/>
        <v/>
      </c>
      <c r="AJ184">
        <f t="shared" si="74"/>
        <v>1</v>
      </c>
      <c r="AK184" t="str">
        <f t="shared" si="75"/>
        <v/>
      </c>
      <c r="AL184" t="str">
        <f t="shared" si="76"/>
        <v/>
      </c>
      <c r="AM184" t="str">
        <f t="shared" si="77"/>
        <v/>
      </c>
      <c r="AN184" t="str">
        <f t="shared" si="78"/>
        <v/>
      </c>
      <c r="AO184" t="str">
        <f t="shared" si="79"/>
        <v/>
      </c>
    </row>
    <row r="185" spans="1:41" x14ac:dyDescent="0.25">
      <c r="A185">
        <v>29</v>
      </c>
      <c r="B185">
        <v>1</v>
      </c>
      <c r="C185" t="s">
        <v>104</v>
      </c>
      <c r="D185" s="2" t="s">
        <v>105</v>
      </c>
      <c r="E185" s="2" t="s">
        <v>24</v>
      </c>
      <c r="F185" s="2">
        <v>1</v>
      </c>
      <c r="G185" t="s">
        <v>113</v>
      </c>
      <c r="H185">
        <v>0.73</v>
      </c>
      <c r="I185" t="s">
        <v>95</v>
      </c>
      <c r="J185" t="s">
        <v>107</v>
      </c>
      <c r="K185">
        <v>0.82</v>
      </c>
      <c r="N185">
        <v>1</v>
      </c>
      <c r="O185">
        <v>100</v>
      </c>
      <c r="P185" t="s">
        <v>28</v>
      </c>
      <c r="R185">
        <v>-0.1</v>
      </c>
      <c r="S185">
        <f t="shared" si="60"/>
        <v>9.8999999999999991E-3</v>
      </c>
      <c r="U185">
        <v>1</v>
      </c>
      <c r="W185">
        <f t="shared" si="61"/>
        <v>-0.12925032498419445</v>
      </c>
      <c r="X185">
        <f t="shared" si="62"/>
        <v>1.6538590043434682E-2</v>
      </c>
      <c r="Y185">
        <f t="shared" si="63"/>
        <v>-0.1</v>
      </c>
      <c r="Z185">
        <f t="shared" si="64"/>
        <v>101.01010101010102</v>
      </c>
      <c r="AA185" t="str">
        <f t="shared" si="65"/>
        <v/>
      </c>
      <c r="AB185" t="str">
        <f t="shared" si="66"/>
        <v/>
      </c>
      <c r="AC185" t="str">
        <f t="shared" si="67"/>
        <v/>
      </c>
      <c r="AD185" t="str">
        <f t="shared" si="68"/>
        <v/>
      </c>
      <c r="AE185" t="str">
        <f t="shared" si="69"/>
        <v/>
      </c>
      <c r="AF185" t="str">
        <f t="shared" si="70"/>
        <v/>
      </c>
      <c r="AG185" t="str">
        <f t="shared" si="71"/>
        <v/>
      </c>
      <c r="AH185">
        <f t="shared" si="72"/>
        <v>1</v>
      </c>
      <c r="AI185" t="str">
        <f t="shared" si="73"/>
        <v/>
      </c>
      <c r="AJ185" t="str">
        <f t="shared" si="74"/>
        <v/>
      </c>
      <c r="AK185" t="str">
        <f t="shared" si="75"/>
        <v/>
      </c>
      <c r="AL185" t="str">
        <f t="shared" si="76"/>
        <v/>
      </c>
      <c r="AM185" t="str">
        <f t="shared" si="77"/>
        <v/>
      </c>
      <c r="AN185" t="str">
        <f t="shared" si="78"/>
        <v/>
      </c>
      <c r="AO185" t="str">
        <f t="shared" si="79"/>
        <v/>
      </c>
    </row>
    <row r="186" spans="1:41" x14ac:dyDescent="0.25">
      <c r="A186">
        <v>615</v>
      </c>
      <c r="B186" t="s">
        <v>22</v>
      </c>
      <c r="C186" t="s">
        <v>23</v>
      </c>
      <c r="E186" t="s">
        <v>24</v>
      </c>
      <c r="F186">
        <v>1</v>
      </c>
      <c r="G186" t="s">
        <v>32</v>
      </c>
      <c r="H186">
        <v>0.92</v>
      </c>
      <c r="I186" s="1" t="s">
        <v>34</v>
      </c>
      <c r="J186" t="s">
        <v>27</v>
      </c>
      <c r="K186">
        <v>0.83</v>
      </c>
      <c r="O186">
        <v>261</v>
      </c>
      <c r="Q186" t="s">
        <v>28</v>
      </c>
      <c r="R186">
        <v>0.36</v>
      </c>
      <c r="S186">
        <f t="shared" si="60"/>
        <v>2.9138313846153851E-3</v>
      </c>
      <c r="T186" t="s">
        <v>29</v>
      </c>
      <c r="V186">
        <v>1</v>
      </c>
      <c r="W186">
        <f t="shared" si="61"/>
        <v>0.4119737464108566</v>
      </c>
      <c r="X186">
        <f t="shared" si="62"/>
        <v>3.8159132852480164E-3</v>
      </c>
      <c r="Y186">
        <f t="shared" si="63"/>
        <v>0.36</v>
      </c>
      <c r="Z186">
        <f t="shared" si="64"/>
        <v>343.19075746107262</v>
      </c>
      <c r="AA186">
        <f t="shared" si="65"/>
        <v>1</v>
      </c>
      <c r="AB186" t="str">
        <f t="shared" si="66"/>
        <v/>
      </c>
      <c r="AC186" t="str">
        <f t="shared" si="67"/>
        <v/>
      </c>
      <c r="AD186" t="str">
        <f t="shared" si="68"/>
        <v/>
      </c>
      <c r="AE186" t="str">
        <f t="shared" si="69"/>
        <v/>
      </c>
      <c r="AF186" t="str">
        <f t="shared" si="70"/>
        <v/>
      </c>
      <c r="AG186" t="str">
        <f t="shared" si="71"/>
        <v/>
      </c>
      <c r="AH186" t="str">
        <f t="shared" si="72"/>
        <v/>
      </c>
      <c r="AI186" t="str">
        <f t="shared" si="73"/>
        <v/>
      </c>
      <c r="AJ186" t="str">
        <f t="shared" si="74"/>
        <v/>
      </c>
      <c r="AK186" t="str">
        <f t="shared" si="75"/>
        <v/>
      </c>
      <c r="AL186" t="str">
        <f t="shared" si="76"/>
        <v/>
      </c>
      <c r="AM186" t="str">
        <f t="shared" si="77"/>
        <v/>
      </c>
      <c r="AN186" t="str">
        <f t="shared" si="78"/>
        <v/>
      </c>
      <c r="AO186" t="str">
        <f t="shared" si="79"/>
        <v/>
      </c>
    </row>
    <row r="187" spans="1:41" x14ac:dyDescent="0.25">
      <c r="A187">
        <v>222</v>
      </c>
      <c r="B187">
        <v>6</v>
      </c>
      <c r="C187" t="s">
        <v>126</v>
      </c>
      <c r="D187" s="2" t="s">
        <v>127</v>
      </c>
      <c r="E187" t="s">
        <v>24</v>
      </c>
      <c r="F187">
        <v>1</v>
      </c>
      <c r="G187" t="s">
        <v>6</v>
      </c>
      <c r="H187">
        <v>0.76</v>
      </c>
      <c r="I187" t="s">
        <v>79</v>
      </c>
      <c r="J187" t="s">
        <v>107</v>
      </c>
      <c r="K187">
        <v>0.86</v>
      </c>
      <c r="N187">
        <v>1</v>
      </c>
      <c r="O187">
        <v>204</v>
      </c>
      <c r="P187" t="s">
        <v>28</v>
      </c>
      <c r="R187">
        <v>0.06</v>
      </c>
      <c r="S187">
        <f t="shared" si="60"/>
        <v>4.8907042364532008E-3</v>
      </c>
      <c r="T187" t="s">
        <v>29</v>
      </c>
      <c r="U187">
        <v>1</v>
      </c>
      <c r="W187">
        <f t="shared" si="61"/>
        <v>7.4215604399294005E-2</v>
      </c>
      <c r="X187">
        <f t="shared" si="62"/>
        <v>7.4827176200324376E-3</v>
      </c>
      <c r="Y187">
        <f t="shared" si="63"/>
        <v>0.06</v>
      </c>
      <c r="Z187">
        <f t="shared" si="64"/>
        <v>204.46953069589264</v>
      </c>
      <c r="AA187" t="str">
        <f t="shared" si="65"/>
        <v/>
      </c>
      <c r="AB187" t="str">
        <f t="shared" si="66"/>
        <v/>
      </c>
      <c r="AC187" t="str">
        <f t="shared" si="67"/>
        <v/>
      </c>
      <c r="AD187" t="str">
        <f t="shared" si="68"/>
        <v/>
      </c>
      <c r="AE187" t="str">
        <f t="shared" si="69"/>
        <v/>
      </c>
      <c r="AF187" t="str">
        <f t="shared" si="70"/>
        <v/>
      </c>
      <c r="AG187">
        <f t="shared" si="71"/>
        <v>1</v>
      </c>
      <c r="AH187" t="str">
        <f t="shared" si="72"/>
        <v/>
      </c>
      <c r="AI187" t="str">
        <f t="shared" si="73"/>
        <v/>
      </c>
      <c r="AJ187" t="str">
        <f t="shared" si="74"/>
        <v/>
      </c>
      <c r="AK187" t="str">
        <f t="shared" si="75"/>
        <v/>
      </c>
      <c r="AL187" t="str">
        <f t="shared" si="76"/>
        <v/>
      </c>
      <c r="AM187" t="str">
        <f t="shared" si="77"/>
        <v/>
      </c>
      <c r="AN187" t="str">
        <f t="shared" si="78"/>
        <v/>
      </c>
      <c r="AO187" t="str">
        <f t="shared" si="79"/>
        <v/>
      </c>
    </row>
    <row r="188" spans="1:41" x14ac:dyDescent="0.25">
      <c r="A188">
        <v>223</v>
      </c>
      <c r="B188">
        <v>6</v>
      </c>
      <c r="C188" t="s">
        <v>126</v>
      </c>
      <c r="D188" s="2" t="s">
        <v>127</v>
      </c>
      <c r="E188" t="s">
        <v>24</v>
      </c>
      <c r="F188">
        <v>1</v>
      </c>
      <c r="G188" t="s">
        <v>6</v>
      </c>
      <c r="H188">
        <v>0.76</v>
      </c>
      <c r="I188" t="s">
        <v>44</v>
      </c>
      <c r="J188" t="s">
        <v>107</v>
      </c>
      <c r="K188">
        <v>0.79</v>
      </c>
      <c r="N188">
        <v>1</v>
      </c>
      <c r="O188">
        <v>204</v>
      </c>
      <c r="P188" t="s">
        <v>28</v>
      </c>
      <c r="R188">
        <v>0.09</v>
      </c>
      <c r="S188">
        <f t="shared" si="60"/>
        <v>4.8466286206896554E-3</v>
      </c>
      <c r="T188" t="s">
        <v>29</v>
      </c>
      <c r="U188">
        <v>1</v>
      </c>
      <c r="W188">
        <f t="shared" si="61"/>
        <v>0.11615078990692515</v>
      </c>
      <c r="X188">
        <f t="shared" si="62"/>
        <v>8.0723328126076875E-3</v>
      </c>
      <c r="Y188">
        <f t="shared" si="63"/>
        <v>0.09</v>
      </c>
      <c r="Z188">
        <f t="shared" si="64"/>
        <v>206.32899243220828</v>
      </c>
      <c r="AA188" t="str">
        <f t="shared" si="65"/>
        <v/>
      </c>
      <c r="AB188" t="str">
        <f t="shared" si="66"/>
        <v/>
      </c>
      <c r="AC188" t="str">
        <f t="shared" si="67"/>
        <v/>
      </c>
      <c r="AD188" t="str">
        <f t="shared" si="68"/>
        <v/>
      </c>
      <c r="AE188">
        <f t="shared" si="69"/>
        <v>1</v>
      </c>
      <c r="AF188" t="str">
        <f t="shared" si="70"/>
        <v/>
      </c>
      <c r="AG188" t="str">
        <f t="shared" si="71"/>
        <v/>
      </c>
      <c r="AH188" t="str">
        <f t="shared" si="72"/>
        <v/>
      </c>
      <c r="AI188" t="str">
        <f t="shared" si="73"/>
        <v/>
      </c>
      <c r="AJ188" t="str">
        <f t="shared" si="74"/>
        <v/>
      </c>
      <c r="AK188" t="str">
        <f t="shared" si="75"/>
        <v/>
      </c>
      <c r="AL188" t="str">
        <f t="shared" si="76"/>
        <v/>
      </c>
      <c r="AM188" t="str">
        <f t="shared" si="77"/>
        <v/>
      </c>
      <c r="AN188" t="str">
        <f t="shared" si="78"/>
        <v/>
      </c>
      <c r="AO188" t="str">
        <f t="shared" si="79"/>
        <v/>
      </c>
    </row>
    <row r="189" spans="1:41" x14ac:dyDescent="0.25">
      <c r="A189">
        <v>224</v>
      </c>
      <c r="B189">
        <v>6</v>
      </c>
      <c r="C189" t="s">
        <v>126</v>
      </c>
      <c r="D189" s="2" t="s">
        <v>127</v>
      </c>
      <c r="E189" t="s">
        <v>24</v>
      </c>
      <c r="F189">
        <v>1</v>
      </c>
      <c r="G189" t="s">
        <v>6</v>
      </c>
      <c r="H189">
        <v>0.76</v>
      </c>
      <c r="I189" t="s">
        <v>108</v>
      </c>
      <c r="J189" t="s">
        <v>107</v>
      </c>
      <c r="K189">
        <v>0.77</v>
      </c>
      <c r="N189">
        <v>1</v>
      </c>
      <c r="O189">
        <v>204</v>
      </c>
      <c r="P189" t="s">
        <v>28</v>
      </c>
      <c r="R189">
        <v>-0.06</v>
      </c>
      <c r="S189">
        <f t="shared" si="60"/>
        <v>4.8907042364532008E-3</v>
      </c>
      <c r="T189" t="s">
        <v>29</v>
      </c>
      <c r="U189">
        <v>1</v>
      </c>
      <c r="W189">
        <f t="shared" si="61"/>
        <v>-7.8433047842400308E-2</v>
      </c>
      <c r="X189">
        <f t="shared" si="62"/>
        <v>8.3573209782180462E-3</v>
      </c>
      <c r="Y189">
        <f t="shared" si="63"/>
        <v>-0.06</v>
      </c>
      <c r="Z189">
        <f t="shared" si="64"/>
        <v>204.46953069589264</v>
      </c>
      <c r="AA189" t="str">
        <f t="shared" si="65"/>
        <v/>
      </c>
      <c r="AB189" t="str">
        <f t="shared" si="66"/>
        <v/>
      </c>
      <c r="AC189" t="str">
        <f t="shared" si="67"/>
        <v/>
      </c>
      <c r="AD189" t="str">
        <f t="shared" si="68"/>
        <v/>
      </c>
      <c r="AE189" t="str">
        <f t="shared" si="69"/>
        <v/>
      </c>
      <c r="AF189" t="str">
        <f t="shared" si="70"/>
        <v/>
      </c>
      <c r="AG189" t="str">
        <f t="shared" si="71"/>
        <v/>
      </c>
      <c r="AH189" t="str">
        <f t="shared" si="72"/>
        <v/>
      </c>
      <c r="AI189">
        <f t="shared" si="73"/>
        <v>1</v>
      </c>
      <c r="AJ189" t="str">
        <f t="shared" si="74"/>
        <v/>
      </c>
      <c r="AK189" t="str">
        <f t="shared" si="75"/>
        <v/>
      </c>
      <c r="AL189" t="str">
        <f t="shared" si="76"/>
        <v/>
      </c>
      <c r="AM189" t="str">
        <f t="shared" si="77"/>
        <v/>
      </c>
      <c r="AN189" t="str">
        <f t="shared" si="78"/>
        <v/>
      </c>
      <c r="AO189" t="str">
        <f t="shared" si="79"/>
        <v/>
      </c>
    </row>
    <row r="190" spans="1:41" x14ac:dyDescent="0.25">
      <c r="A190">
        <v>225</v>
      </c>
      <c r="B190">
        <v>6</v>
      </c>
      <c r="C190" t="s">
        <v>126</v>
      </c>
      <c r="D190" s="2" t="s">
        <v>127</v>
      </c>
      <c r="E190" t="s">
        <v>24</v>
      </c>
      <c r="F190">
        <v>1</v>
      </c>
      <c r="G190" t="s">
        <v>6</v>
      </c>
      <c r="H190">
        <v>0.76</v>
      </c>
      <c r="I190" t="s">
        <v>109</v>
      </c>
      <c r="J190" t="s">
        <v>107</v>
      </c>
      <c r="K190">
        <v>0.89</v>
      </c>
      <c r="N190">
        <v>1</v>
      </c>
      <c r="O190">
        <v>204</v>
      </c>
      <c r="P190" t="s">
        <v>28</v>
      </c>
      <c r="R190">
        <v>-0.26</v>
      </c>
      <c r="S190">
        <f t="shared" si="60"/>
        <v>4.2826096551724134E-3</v>
      </c>
      <c r="T190" t="s">
        <v>29</v>
      </c>
      <c r="U190">
        <v>1</v>
      </c>
      <c r="W190">
        <f t="shared" si="61"/>
        <v>-0.31613424900576836</v>
      </c>
      <c r="X190">
        <f t="shared" si="62"/>
        <v>6.3314749485103685E-3</v>
      </c>
      <c r="Y190">
        <f t="shared" si="63"/>
        <v>-0.26</v>
      </c>
      <c r="Z190">
        <f t="shared" si="64"/>
        <v>233.50248575473802</v>
      </c>
      <c r="AA190" t="str">
        <f t="shared" si="65"/>
        <v/>
      </c>
      <c r="AB190" t="str">
        <f t="shared" si="66"/>
        <v/>
      </c>
      <c r="AC190" t="str">
        <f t="shared" si="67"/>
        <v/>
      </c>
      <c r="AD190" t="str">
        <f t="shared" si="68"/>
        <v/>
      </c>
      <c r="AE190" t="str">
        <f t="shared" si="69"/>
        <v/>
      </c>
      <c r="AF190" t="str">
        <f t="shared" si="70"/>
        <v/>
      </c>
      <c r="AG190" t="str">
        <f t="shared" si="71"/>
        <v/>
      </c>
      <c r="AH190" t="str">
        <f t="shared" si="72"/>
        <v/>
      </c>
      <c r="AI190" t="str">
        <f t="shared" si="73"/>
        <v/>
      </c>
      <c r="AJ190">
        <f t="shared" si="74"/>
        <v>1</v>
      </c>
      <c r="AK190" t="str">
        <f t="shared" si="75"/>
        <v/>
      </c>
      <c r="AL190" t="str">
        <f t="shared" si="76"/>
        <v/>
      </c>
      <c r="AM190" t="str">
        <f t="shared" si="77"/>
        <v/>
      </c>
      <c r="AN190" t="str">
        <f t="shared" si="78"/>
        <v/>
      </c>
      <c r="AO190" t="str">
        <f t="shared" si="79"/>
        <v/>
      </c>
    </row>
    <row r="191" spans="1:41" x14ac:dyDescent="0.25">
      <c r="A191">
        <v>60</v>
      </c>
      <c r="B191">
        <v>2</v>
      </c>
      <c r="C191" t="s">
        <v>114</v>
      </c>
      <c r="D191" t="s">
        <v>115</v>
      </c>
      <c r="E191" t="s">
        <v>116</v>
      </c>
      <c r="F191">
        <v>1</v>
      </c>
      <c r="G191" t="s">
        <v>113</v>
      </c>
      <c r="H191">
        <v>0.76</v>
      </c>
      <c r="I191" t="s">
        <v>95</v>
      </c>
      <c r="J191" t="s">
        <v>107</v>
      </c>
      <c r="K191">
        <v>0.9</v>
      </c>
      <c r="O191">
        <v>176</v>
      </c>
      <c r="P191" t="s">
        <v>28</v>
      </c>
      <c r="R191">
        <v>-0.14000000000000001</v>
      </c>
      <c r="S191">
        <f t="shared" si="60"/>
        <v>5.492480914285715E-3</v>
      </c>
      <c r="U191">
        <v>1</v>
      </c>
      <c r="W191">
        <f t="shared" si="61"/>
        <v>-0.16927779169233606</v>
      </c>
      <c r="X191">
        <f t="shared" si="62"/>
        <v>8.0299428571428567E-3</v>
      </c>
      <c r="Y191">
        <f t="shared" si="63"/>
        <v>-0.14000000000000001</v>
      </c>
      <c r="Z191">
        <f t="shared" si="64"/>
        <v>182.06708691495706</v>
      </c>
      <c r="AA191" t="str">
        <f t="shared" si="65"/>
        <v/>
      </c>
      <c r="AB191" t="str">
        <f t="shared" si="66"/>
        <v/>
      </c>
      <c r="AC191" t="str">
        <f t="shared" si="67"/>
        <v/>
      </c>
      <c r="AD191" t="str">
        <f t="shared" si="68"/>
        <v/>
      </c>
      <c r="AE191" t="str">
        <f t="shared" si="69"/>
        <v/>
      </c>
      <c r="AF191" t="str">
        <f t="shared" si="70"/>
        <v/>
      </c>
      <c r="AG191" t="str">
        <f t="shared" si="71"/>
        <v/>
      </c>
      <c r="AH191">
        <f t="shared" si="72"/>
        <v>1</v>
      </c>
      <c r="AI191" t="str">
        <f t="shared" si="73"/>
        <v/>
      </c>
      <c r="AJ191" t="str">
        <f t="shared" si="74"/>
        <v/>
      </c>
      <c r="AK191" t="str">
        <f t="shared" si="75"/>
        <v/>
      </c>
      <c r="AL191" t="str">
        <f t="shared" si="76"/>
        <v/>
      </c>
      <c r="AM191" t="str">
        <f t="shared" si="77"/>
        <v/>
      </c>
      <c r="AN191" t="str">
        <f t="shared" si="78"/>
        <v/>
      </c>
      <c r="AO191" t="str">
        <f t="shared" si="79"/>
        <v/>
      </c>
    </row>
    <row r="192" spans="1:41" x14ac:dyDescent="0.25">
      <c r="A192">
        <v>709</v>
      </c>
      <c r="B192" t="s">
        <v>99</v>
      </c>
      <c r="C192" t="s">
        <v>100</v>
      </c>
      <c r="E192" t="s">
        <v>24</v>
      </c>
      <c r="F192">
        <v>1</v>
      </c>
      <c r="G192" t="s">
        <v>32</v>
      </c>
      <c r="H192">
        <v>0.91</v>
      </c>
      <c r="I192" s="1" t="s">
        <v>34</v>
      </c>
      <c r="J192" t="s">
        <v>101</v>
      </c>
      <c r="K192">
        <v>0.91</v>
      </c>
      <c r="O192">
        <v>228</v>
      </c>
      <c r="Q192" t="s">
        <v>102</v>
      </c>
      <c r="R192">
        <v>0.41</v>
      </c>
      <c r="S192">
        <f t="shared" si="60"/>
        <v>3.0487119383259915E-3</v>
      </c>
      <c r="T192" t="s">
        <v>103</v>
      </c>
      <c r="V192">
        <v>1</v>
      </c>
      <c r="W192">
        <f t="shared" si="61"/>
        <v>0.4505494505494505</v>
      </c>
      <c r="X192">
        <f t="shared" si="62"/>
        <v>3.6815746145706933E-3</v>
      </c>
      <c r="Y192">
        <f t="shared" si="63"/>
        <v>0.41</v>
      </c>
      <c r="Z192">
        <f t="shared" si="64"/>
        <v>328.00737499295758</v>
      </c>
      <c r="AA192">
        <f t="shared" si="65"/>
        <v>1</v>
      </c>
      <c r="AB192" t="str">
        <f t="shared" si="66"/>
        <v/>
      </c>
      <c r="AC192" t="str">
        <f t="shared" si="67"/>
        <v/>
      </c>
      <c r="AD192" t="str">
        <f t="shared" si="68"/>
        <v/>
      </c>
      <c r="AE192" t="str">
        <f t="shared" si="69"/>
        <v/>
      </c>
      <c r="AF192" t="str">
        <f t="shared" si="70"/>
        <v/>
      </c>
      <c r="AG192" t="str">
        <f t="shared" si="71"/>
        <v/>
      </c>
      <c r="AH192" t="str">
        <f t="shared" si="72"/>
        <v/>
      </c>
      <c r="AI192" t="str">
        <f t="shared" si="73"/>
        <v/>
      </c>
      <c r="AJ192" t="str">
        <f t="shared" si="74"/>
        <v/>
      </c>
      <c r="AK192" t="str">
        <f t="shared" si="75"/>
        <v/>
      </c>
      <c r="AL192" t="str">
        <f t="shared" si="76"/>
        <v/>
      </c>
      <c r="AM192" t="str">
        <f t="shared" si="77"/>
        <v/>
      </c>
      <c r="AN192" t="str">
        <f t="shared" si="78"/>
        <v/>
      </c>
      <c r="AO192" t="str">
        <f t="shared" si="79"/>
        <v/>
      </c>
    </row>
    <row r="193" spans="1:41" x14ac:dyDescent="0.25">
      <c r="A193">
        <v>228</v>
      </c>
      <c r="B193">
        <v>6</v>
      </c>
      <c r="C193" t="s">
        <v>126</v>
      </c>
      <c r="D193" s="2" t="s">
        <v>127</v>
      </c>
      <c r="E193" t="s">
        <v>24</v>
      </c>
      <c r="F193">
        <v>1</v>
      </c>
      <c r="G193" t="s">
        <v>111</v>
      </c>
      <c r="H193">
        <v>0.77</v>
      </c>
      <c r="I193" t="s">
        <v>79</v>
      </c>
      <c r="J193" t="s">
        <v>107</v>
      </c>
      <c r="K193">
        <v>0.86</v>
      </c>
      <c r="N193">
        <v>1</v>
      </c>
      <c r="O193">
        <v>204</v>
      </c>
      <c r="P193" t="s">
        <v>28</v>
      </c>
      <c r="R193">
        <v>-0.18</v>
      </c>
      <c r="S193">
        <f t="shared" si="60"/>
        <v>4.6120677832512313E-3</v>
      </c>
      <c r="T193" t="s">
        <v>29</v>
      </c>
      <c r="U193">
        <v>1</v>
      </c>
      <c r="W193">
        <f t="shared" si="61"/>
        <v>-0.22119632991909433</v>
      </c>
      <c r="X193">
        <f t="shared" si="62"/>
        <v>6.964765604426504E-3</v>
      </c>
      <c r="Y193">
        <f t="shared" si="63"/>
        <v>-0.18</v>
      </c>
      <c r="Z193">
        <f t="shared" si="64"/>
        <v>216.82248548720591</v>
      </c>
      <c r="AA193" t="str">
        <f t="shared" si="65"/>
        <v/>
      </c>
      <c r="AB193" t="str">
        <f t="shared" si="66"/>
        <v/>
      </c>
      <c r="AC193" t="str">
        <f t="shared" si="67"/>
        <v/>
      </c>
      <c r="AD193" t="str">
        <f t="shared" si="68"/>
        <v/>
      </c>
      <c r="AE193" t="str">
        <f t="shared" si="69"/>
        <v/>
      </c>
      <c r="AF193" t="str">
        <f t="shared" si="70"/>
        <v/>
      </c>
      <c r="AG193">
        <f t="shared" si="71"/>
        <v>1</v>
      </c>
      <c r="AH193" t="str">
        <f t="shared" si="72"/>
        <v/>
      </c>
      <c r="AI193" t="str">
        <f t="shared" si="73"/>
        <v/>
      </c>
      <c r="AJ193" t="str">
        <f t="shared" si="74"/>
        <v/>
      </c>
      <c r="AK193" t="str">
        <f t="shared" si="75"/>
        <v/>
      </c>
      <c r="AL193" t="str">
        <f t="shared" si="76"/>
        <v/>
      </c>
      <c r="AM193" t="str">
        <f t="shared" si="77"/>
        <v/>
      </c>
      <c r="AN193" t="str">
        <f t="shared" si="78"/>
        <v/>
      </c>
      <c r="AO193" t="str">
        <f t="shared" si="79"/>
        <v/>
      </c>
    </row>
    <row r="194" spans="1:41" x14ac:dyDescent="0.25">
      <c r="A194">
        <v>229</v>
      </c>
      <c r="B194">
        <v>6</v>
      </c>
      <c r="C194" t="s">
        <v>126</v>
      </c>
      <c r="D194" s="2" t="s">
        <v>127</v>
      </c>
      <c r="E194" t="s">
        <v>24</v>
      </c>
      <c r="F194">
        <v>1</v>
      </c>
      <c r="G194" t="s">
        <v>111</v>
      </c>
      <c r="H194">
        <v>0.77</v>
      </c>
      <c r="I194" t="s">
        <v>44</v>
      </c>
      <c r="J194" t="s">
        <v>107</v>
      </c>
      <c r="K194">
        <v>0.79</v>
      </c>
      <c r="N194">
        <v>1</v>
      </c>
      <c r="O194">
        <v>204</v>
      </c>
      <c r="P194" t="s">
        <v>28</v>
      </c>
      <c r="R194">
        <v>-0.08</v>
      </c>
      <c r="S194">
        <f t="shared" si="60"/>
        <v>4.863255960591133E-3</v>
      </c>
      <c r="T194" t="s">
        <v>29</v>
      </c>
      <c r="U194">
        <v>1</v>
      </c>
      <c r="W194">
        <f t="shared" si="61"/>
        <v>-0.10257253260583496</v>
      </c>
      <c r="X194">
        <f t="shared" si="62"/>
        <v>7.9948314328310583E-3</v>
      </c>
      <c r="Y194">
        <f t="shared" si="63"/>
        <v>-0.08</v>
      </c>
      <c r="Z194">
        <f t="shared" si="64"/>
        <v>205.62355921699196</v>
      </c>
      <c r="AA194" t="str">
        <f t="shared" si="65"/>
        <v/>
      </c>
      <c r="AB194" t="str">
        <f t="shared" si="66"/>
        <v/>
      </c>
      <c r="AC194" t="str">
        <f t="shared" si="67"/>
        <v/>
      </c>
      <c r="AD194" t="str">
        <f t="shared" si="68"/>
        <v/>
      </c>
      <c r="AE194">
        <f t="shared" si="69"/>
        <v>1</v>
      </c>
      <c r="AF194" t="str">
        <f t="shared" si="70"/>
        <v/>
      </c>
      <c r="AG194" t="str">
        <f t="shared" si="71"/>
        <v/>
      </c>
      <c r="AH194" t="str">
        <f t="shared" si="72"/>
        <v/>
      </c>
      <c r="AI194" t="str">
        <f t="shared" si="73"/>
        <v/>
      </c>
      <c r="AJ194" t="str">
        <f t="shared" si="74"/>
        <v/>
      </c>
      <c r="AK194" t="str">
        <f t="shared" si="75"/>
        <v/>
      </c>
      <c r="AL194" t="str">
        <f t="shared" si="76"/>
        <v/>
      </c>
      <c r="AM194" t="str">
        <f t="shared" si="77"/>
        <v/>
      </c>
      <c r="AN194" t="str">
        <f t="shared" si="78"/>
        <v/>
      </c>
      <c r="AO194" t="str">
        <f t="shared" si="79"/>
        <v/>
      </c>
    </row>
    <row r="195" spans="1:41" x14ac:dyDescent="0.25">
      <c r="A195">
        <v>230</v>
      </c>
      <c r="B195">
        <v>6</v>
      </c>
      <c r="C195" t="s">
        <v>126</v>
      </c>
      <c r="D195" s="2" t="s">
        <v>127</v>
      </c>
      <c r="E195" t="s">
        <v>24</v>
      </c>
      <c r="F195">
        <v>1</v>
      </c>
      <c r="G195" t="s">
        <v>111</v>
      </c>
      <c r="H195">
        <v>0.77</v>
      </c>
      <c r="I195" t="s">
        <v>108</v>
      </c>
      <c r="J195" t="s">
        <v>107</v>
      </c>
      <c r="K195">
        <v>0.77</v>
      </c>
      <c r="N195">
        <v>1</v>
      </c>
      <c r="O195">
        <v>204</v>
      </c>
      <c r="P195" t="s">
        <v>28</v>
      </c>
      <c r="R195">
        <v>-0.19</v>
      </c>
      <c r="S195">
        <f t="shared" si="60"/>
        <v>4.5768631034482756E-3</v>
      </c>
      <c r="T195" t="s">
        <v>29</v>
      </c>
      <c r="U195">
        <v>1</v>
      </c>
      <c r="W195">
        <f t="shared" si="61"/>
        <v>-0.24675324675324675</v>
      </c>
      <c r="X195">
        <f t="shared" si="62"/>
        <v>7.7194520213328989E-3</v>
      </c>
      <c r="Y195">
        <f t="shared" si="63"/>
        <v>-0.19</v>
      </c>
      <c r="Z195">
        <f t="shared" si="64"/>
        <v>218.49025793377683</v>
      </c>
      <c r="AA195" t="str">
        <f t="shared" si="65"/>
        <v/>
      </c>
      <c r="AB195" t="str">
        <f t="shared" si="66"/>
        <v/>
      </c>
      <c r="AC195" t="str">
        <f t="shared" si="67"/>
        <v/>
      </c>
      <c r="AD195" t="str">
        <f t="shared" si="68"/>
        <v/>
      </c>
      <c r="AE195" t="str">
        <f t="shared" si="69"/>
        <v/>
      </c>
      <c r="AF195" t="str">
        <f t="shared" si="70"/>
        <v/>
      </c>
      <c r="AG195" t="str">
        <f t="shared" si="71"/>
        <v/>
      </c>
      <c r="AH195" t="str">
        <f t="shared" si="72"/>
        <v/>
      </c>
      <c r="AI195">
        <f t="shared" si="73"/>
        <v>1</v>
      </c>
      <c r="AJ195" t="str">
        <f t="shared" si="74"/>
        <v/>
      </c>
      <c r="AK195" t="str">
        <f t="shared" si="75"/>
        <v/>
      </c>
      <c r="AL195" t="str">
        <f t="shared" si="76"/>
        <v/>
      </c>
      <c r="AM195" t="str">
        <f t="shared" si="77"/>
        <v/>
      </c>
      <c r="AN195" t="str">
        <f t="shared" si="78"/>
        <v/>
      </c>
      <c r="AO195" t="str">
        <f t="shared" si="79"/>
        <v/>
      </c>
    </row>
    <row r="196" spans="1:41" x14ac:dyDescent="0.25">
      <c r="A196">
        <v>231</v>
      </c>
      <c r="B196">
        <v>6</v>
      </c>
      <c r="C196" t="s">
        <v>126</v>
      </c>
      <c r="D196" s="2" t="s">
        <v>127</v>
      </c>
      <c r="E196" t="s">
        <v>24</v>
      </c>
      <c r="F196">
        <v>1</v>
      </c>
      <c r="G196" t="s">
        <v>111</v>
      </c>
      <c r="H196">
        <v>0.77</v>
      </c>
      <c r="I196" t="s">
        <v>109</v>
      </c>
      <c r="J196" t="s">
        <v>107</v>
      </c>
      <c r="K196">
        <v>0.89</v>
      </c>
      <c r="N196">
        <v>1</v>
      </c>
      <c r="O196">
        <v>204</v>
      </c>
      <c r="P196" t="s">
        <v>28</v>
      </c>
      <c r="R196">
        <v>-0.42</v>
      </c>
      <c r="S196">
        <f t="shared" si="60"/>
        <v>3.341462857142857E-3</v>
      </c>
      <c r="T196" t="s">
        <v>29</v>
      </c>
      <c r="U196">
        <v>1</v>
      </c>
      <c r="W196">
        <f t="shared" si="61"/>
        <v>-0.5073514716963794</v>
      </c>
      <c r="X196">
        <f t="shared" si="62"/>
        <v>4.8759125304871694E-3</v>
      </c>
      <c r="Y196">
        <f t="shared" si="63"/>
        <v>-0.42</v>
      </c>
      <c r="Z196">
        <f t="shared" si="64"/>
        <v>299.27012292306534</v>
      </c>
      <c r="AA196" t="str">
        <f t="shared" si="65"/>
        <v/>
      </c>
      <c r="AB196" t="str">
        <f t="shared" si="66"/>
        <v/>
      </c>
      <c r="AC196" t="str">
        <f t="shared" si="67"/>
        <v/>
      </c>
      <c r="AD196" t="str">
        <f t="shared" si="68"/>
        <v/>
      </c>
      <c r="AE196" t="str">
        <f t="shared" si="69"/>
        <v/>
      </c>
      <c r="AF196" t="str">
        <f t="shared" si="70"/>
        <v/>
      </c>
      <c r="AG196" t="str">
        <f t="shared" si="71"/>
        <v/>
      </c>
      <c r="AH196" t="str">
        <f t="shared" si="72"/>
        <v/>
      </c>
      <c r="AI196" t="str">
        <f t="shared" si="73"/>
        <v/>
      </c>
      <c r="AJ196">
        <f t="shared" si="74"/>
        <v>1</v>
      </c>
      <c r="AK196" t="str">
        <f t="shared" si="75"/>
        <v/>
      </c>
      <c r="AL196" t="str">
        <f t="shared" si="76"/>
        <v/>
      </c>
      <c r="AM196" t="str">
        <f t="shared" si="77"/>
        <v/>
      </c>
      <c r="AN196" t="str">
        <f t="shared" si="78"/>
        <v/>
      </c>
      <c r="AO196" t="str">
        <f t="shared" si="79"/>
        <v/>
      </c>
    </row>
    <row r="197" spans="1:41" x14ac:dyDescent="0.25">
      <c r="A197">
        <v>90</v>
      </c>
      <c r="B197">
        <v>2</v>
      </c>
      <c r="C197" t="s">
        <v>114</v>
      </c>
      <c r="D197" t="s">
        <v>115</v>
      </c>
      <c r="E197" t="s">
        <v>24</v>
      </c>
      <c r="F197">
        <v>1</v>
      </c>
      <c r="G197" t="s">
        <v>113</v>
      </c>
      <c r="H197">
        <v>0.76</v>
      </c>
      <c r="I197" t="s">
        <v>95</v>
      </c>
      <c r="J197" t="s">
        <v>107</v>
      </c>
      <c r="K197">
        <v>0.95</v>
      </c>
      <c r="O197">
        <v>366</v>
      </c>
      <c r="P197" t="s">
        <v>28</v>
      </c>
      <c r="R197">
        <v>-0.24</v>
      </c>
      <c r="S197">
        <f t="shared" ref="S197:S260" si="80">((1-R197^2)^2)/(O197-1)</f>
        <v>2.4331993424657533E-3</v>
      </c>
      <c r="U197">
        <v>1</v>
      </c>
      <c r="W197">
        <f t="shared" ref="W197:W260" si="81">R197/SQRT(H197*K197)</f>
        <v>-0.28245069189471028</v>
      </c>
      <c r="X197">
        <f t="shared" ref="X197:X260" si="82">S197/(H197*K197)</f>
        <v>3.3700821917808216E-3</v>
      </c>
      <c r="Y197">
        <f t="shared" ref="Y197:Y260" si="83">R197</f>
        <v>-0.24</v>
      </c>
      <c r="Z197">
        <f t="shared" ref="Z197:Z260" si="84">1/S197</f>
        <v>410.98153470098384</v>
      </c>
      <c r="AA197" t="str">
        <f t="shared" ref="AA197:AA260" si="85">IF(I197="Impression management", 1,"")</f>
        <v/>
      </c>
      <c r="AB197" t="str">
        <f t="shared" ref="AB197:AB260" si="86">IF(I197="Slight image creation", 1,"")</f>
        <v/>
      </c>
      <c r="AC197" t="str">
        <f t="shared" ref="AC197:AC260" si="87">IF(I197="Extensive image creation", 1,"")</f>
        <v/>
      </c>
      <c r="AD197" t="str">
        <f t="shared" ref="AD197:AD260" si="88">IF(I197="Image protection",1,"")</f>
        <v/>
      </c>
      <c r="AE197" t="str">
        <f t="shared" ref="AE197:AE260" si="89">IF(I197="Ingratiation",1,"")</f>
        <v/>
      </c>
      <c r="AF197" t="str">
        <f t="shared" ref="AF197:AF260" si="90">IF(I197="Other-focused IM", 1,"")</f>
        <v/>
      </c>
      <c r="AG197" t="str">
        <f t="shared" ref="AG197:AG260" si="91">IF(I197="Self-promotion",1,"")</f>
        <v/>
      </c>
      <c r="AH197">
        <f t="shared" ref="AH197:AH260" si="92">IF(I197="Supplication",1,"")</f>
        <v>1</v>
      </c>
      <c r="AI197" t="str">
        <f t="shared" ref="AI197:AI260" si="93">IF(I197="Exemplification",1,"")</f>
        <v/>
      </c>
      <c r="AJ197" t="str">
        <f t="shared" ref="AJ197:AJ260" si="94">IF(I197="Intimidation",1,"")</f>
        <v/>
      </c>
      <c r="AK197" t="str">
        <f t="shared" ref="AK197:AK260" si="95">IF(I197="Modesty",1,"")</f>
        <v/>
      </c>
      <c r="AL197" t="str">
        <f t="shared" ref="AL197:AL260" si="96">IF(I197="Self-deceptive enhancement", 1, "")</f>
        <v/>
      </c>
      <c r="AM197" t="str">
        <f t="shared" ref="AM197:AM260" si="97">IF(I197="Honest defensive IM",1,"")</f>
        <v/>
      </c>
      <c r="AN197" t="str">
        <f t="shared" ref="AN197:AN260" si="98">IF(I197="Honest ingratiation",1,"")</f>
        <v/>
      </c>
      <c r="AO197" t="str">
        <f t="shared" ref="AO197:AO260" si="99">IF(I197="Honest self-promotion",1,"")</f>
        <v/>
      </c>
    </row>
    <row r="198" spans="1:41" x14ac:dyDescent="0.25">
      <c r="A198">
        <v>714</v>
      </c>
      <c r="B198" t="s">
        <v>35</v>
      </c>
      <c r="C198" t="s">
        <v>36</v>
      </c>
      <c r="E198" t="s">
        <v>24</v>
      </c>
      <c r="F198">
        <v>1</v>
      </c>
      <c r="G198" t="s">
        <v>32</v>
      </c>
      <c r="H198">
        <v>0.7</v>
      </c>
      <c r="I198" s="1" t="s">
        <v>34</v>
      </c>
      <c r="J198" t="s">
        <v>37</v>
      </c>
      <c r="K198">
        <v>0.91</v>
      </c>
      <c r="O198">
        <v>222</v>
      </c>
      <c r="P198" t="s">
        <v>38</v>
      </c>
      <c r="Q198" t="s">
        <v>39</v>
      </c>
      <c r="R198">
        <v>-0.11</v>
      </c>
      <c r="S198">
        <f t="shared" si="80"/>
        <v>4.4160471040723985E-3</v>
      </c>
      <c r="T198" t="s">
        <v>40</v>
      </c>
      <c r="V198">
        <v>1</v>
      </c>
      <c r="W198">
        <f t="shared" si="81"/>
        <v>-0.13782340303396173</v>
      </c>
      <c r="X198">
        <f t="shared" si="82"/>
        <v>6.9325700220916773E-3</v>
      </c>
      <c r="Y198">
        <f t="shared" si="83"/>
        <v>-0.11</v>
      </c>
      <c r="Z198">
        <f t="shared" si="84"/>
        <v>226.44685992543381</v>
      </c>
      <c r="AA198">
        <f t="shared" si="85"/>
        <v>1</v>
      </c>
      <c r="AB198" t="str">
        <f t="shared" si="86"/>
        <v/>
      </c>
      <c r="AC198" t="str">
        <f t="shared" si="87"/>
        <v/>
      </c>
      <c r="AD198" t="str">
        <f t="shared" si="88"/>
        <v/>
      </c>
      <c r="AE198" t="str">
        <f t="shared" si="89"/>
        <v/>
      </c>
      <c r="AF198" t="str">
        <f t="shared" si="90"/>
        <v/>
      </c>
      <c r="AG198" t="str">
        <f t="shared" si="91"/>
        <v/>
      </c>
      <c r="AH198" t="str">
        <f t="shared" si="92"/>
        <v/>
      </c>
      <c r="AI198" t="str">
        <f t="shared" si="93"/>
        <v/>
      </c>
      <c r="AJ198" t="str">
        <f t="shared" si="94"/>
        <v/>
      </c>
      <c r="AK198" t="str">
        <f t="shared" si="95"/>
        <v/>
      </c>
      <c r="AL198" t="str">
        <f t="shared" si="96"/>
        <v/>
      </c>
      <c r="AM198" t="str">
        <f t="shared" si="97"/>
        <v/>
      </c>
      <c r="AN198" t="str">
        <f t="shared" si="98"/>
        <v/>
      </c>
      <c r="AO198" t="str">
        <f t="shared" si="99"/>
        <v/>
      </c>
    </row>
    <row r="199" spans="1:41" x14ac:dyDescent="0.25">
      <c r="A199">
        <v>234</v>
      </c>
      <c r="B199">
        <v>6</v>
      </c>
      <c r="C199" t="s">
        <v>126</v>
      </c>
      <c r="D199" s="2" t="s">
        <v>127</v>
      </c>
      <c r="E199" t="s">
        <v>24</v>
      </c>
      <c r="F199">
        <v>1</v>
      </c>
      <c r="G199" t="s">
        <v>112</v>
      </c>
      <c r="H199">
        <v>0.81</v>
      </c>
      <c r="I199" t="s">
        <v>79</v>
      </c>
      <c r="J199" t="s">
        <v>107</v>
      </c>
      <c r="K199">
        <v>0.86</v>
      </c>
      <c r="N199">
        <v>1</v>
      </c>
      <c r="O199">
        <v>204</v>
      </c>
      <c r="P199" t="s">
        <v>28</v>
      </c>
      <c r="R199">
        <v>-0.23</v>
      </c>
      <c r="S199">
        <f t="shared" si="80"/>
        <v>4.4187113793103458E-3</v>
      </c>
      <c r="T199" t="s">
        <v>29</v>
      </c>
      <c r="U199">
        <v>1</v>
      </c>
      <c r="W199">
        <f t="shared" si="81"/>
        <v>-0.27557264263100933</v>
      </c>
      <c r="X199">
        <f t="shared" si="82"/>
        <v>6.3432549229261352E-3</v>
      </c>
      <c r="Y199">
        <f t="shared" si="83"/>
        <v>-0.23</v>
      </c>
      <c r="Z199">
        <f t="shared" si="84"/>
        <v>226.3103231141736</v>
      </c>
      <c r="AA199" t="str">
        <f t="shared" si="85"/>
        <v/>
      </c>
      <c r="AB199" t="str">
        <f t="shared" si="86"/>
        <v/>
      </c>
      <c r="AC199" t="str">
        <f t="shared" si="87"/>
        <v/>
      </c>
      <c r="AD199" t="str">
        <f t="shared" si="88"/>
        <v/>
      </c>
      <c r="AE199" t="str">
        <f t="shared" si="89"/>
        <v/>
      </c>
      <c r="AF199" t="str">
        <f t="shared" si="90"/>
        <v/>
      </c>
      <c r="AG199">
        <f t="shared" si="91"/>
        <v>1</v>
      </c>
      <c r="AH199" t="str">
        <f t="shared" si="92"/>
        <v/>
      </c>
      <c r="AI199" t="str">
        <f t="shared" si="93"/>
        <v/>
      </c>
      <c r="AJ199" t="str">
        <f t="shared" si="94"/>
        <v/>
      </c>
      <c r="AK199" t="str">
        <f t="shared" si="95"/>
        <v/>
      </c>
      <c r="AL199" t="str">
        <f t="shared" si="96"/>
        <v/>
      </c>
      <c r="AM199" t="str">
        <f t="shared" si="97"/>
        <v/>
      </c>
      <c r="AN199" t="str">
        <f t="shared" si="98"/>
        <v/>
      </c>
      <c r="AO199" t="str">
        <f t="shared" si="99"/>
        <v/>
      </c>
    </row>
    <row r="200" spans="1:41" x14ac:dyDescent="0.25">
      <c r="A200">
        <v>235</v>
      </c>
      <c r="B200">
        <v>6</v>
      </c>
      <c r="C200" t="s">
        <v>126</v>
      </c>
      <c r="D200" s="2" t="s">
        <v>127</v>
      </c>
      <c r="E200" t="s">
        <v>24</v>
      </c>
      <c r="F200">
        <v>1</v>
      </c>
      <c r="G200" t="s">
        <v>112</v>
      </c>
      <c r="H200">
        <v>0.81</v>
      </c>
      <c r="I200" t="s">
        <v>44</v>
      </c>
      <c r="J200" t="s">
        <v>107</v>
      </c>
      <c r="K200">
        <v>0.79</v>
      </c>
      <c r="N200">
        <v>1</v>
      </c>
      <c r="O200">
        <v>204</v>
      </c>
      <c r="P200" t="s">
        <v>28</v>
      </c>
      <c r="R200">
        <v>-0.22</v>
      </c>
      <c r="S200">
        <f t="shared" si="80"/>
        <v>4.4608007881773402E-3</v>
      </c>
      <c r="T200" t="s">
        <v>29</v>
      </c>
      <c r="U200">
        <v>1</v>
      </c>
      <c r="W200">
        <f t="shared" si="81"/>
        <v>-0.27502148689302808</v>
      </c>
      <c r="X200">
        <f t="shared" si="82"/>
        <v>6.9710904644121581E-3</v>
      </c>
      <c r="Y200">
        <f t="shared" si="83"/>
        <v>-0.22</v>
      </c>
      <c r="Z200">
        <f t="shared" si="84"/>
        <v>224.17499625859659</v>
      </c>
      <c r="AA200" t="str">
        <f t="shared" si="85"/>
        <v/>
      </c>
      <c r="AB200" t="str">
        <f t="shared" si="86"/>
        <v/>
      </c>
      <c r="AC200" t="str">
        <f t="shared" si="87"/>
        <v/>
      </c>
      <c r="AD200" t="str">
        <f t="shared" si="88"/>
        <v/>
      </c>
      <c r="AE200">
        <f t="shared" si="89"/>
        <v>1</v>
      </c>
      <c r="AF200" t="str">
        <f t="shared" si="90"/>
        <v/>
      </c>
      <c r="AG200" t="str">
        <f t="shared" si="91"/>
        <v/>
      </c>
      <c r="AH200" t="str">
        <f t="shared" si="92"/>
        <v/>
      </c>
      <c r="AI200" t="str">
        <f t="shared" si="93"/>
        <v/>
      </c>
      <c r="AJ200" t="str">
        <f t="shared" si="94"/>
        <v/>
      </c>
      <c r="AK200" t="str">
        <f t="shared" si="95"/>
        <v/>
      </c>
      <c r="AL200" t="str">
        <f t="shared" si="96"/>
        <v/>
      </c>
      <c r="AM200" t="str">
        <f t="shared" si="97"/>
        <v/>
      </c>
      <c r="AN200" t="str">
        <f t="shared" si="98"/>
        <v/>
      </c>
      <c r="AO200" t="str">
        <f t="shared" si="99"/>
        <v/>
      </c>
    </row>
    <row r="201" spans="1:41" x14ac:dyDescent="0.25">
      <c r="A201">
        <v>236</v>
      </c>
      <c r="B201">
        <v>6</v>
      </c>
      <c r="C201" t="s">
        <v>126</v>
      </c>
      <c r="D201" s="2" t="s">
        <v>127</v>
      </c>
      <c r="E201" t="s">
        <v>24</v>
      </c>
      <c r="F201">
        <v>1</v>
      </c>
      <c r="G201" t="s">
        <v>112</v>
      </c>
      <c r="H201">
        <v>0.81</v>
      </c>
      <c r="I201" t="s">
        <v>108</v>
      </c>
      <c r="J201" t="s">
        <v>107</v>
      </c>
      <c r="K201">
        <v>0.77</v>
      </c>
      <c r="N201">
        <v>1</v>
      </c>
      <c r="O201">
        <v>204</v>
      </c>
      <c r="P201" t="s">
        <v>28</v>
      </c>
      <c r="R201">
        <v>-0.21</v>
      </c>
      <c r="S201">
        <f t="shared" si="80"/>
        <v>4.501205960591133E-3</v>
      </c>
      <c r="T201" t="s">
        <v>29</v>
      </c>
      <c r="U201">
        <v>1</v>
      </c>
      <c r="W201">
        <f t="shared" si="81"/>
        <v>-0.26590801173915518</v>
      </c>
      <c r="X201">
        <f t="shared" si="82"/>
        <v>7.2169407737552229E-3</v>
      </c>
      <c r="Y201">
        <f t="shared" si="83"/>
        <v>-0.21</v>
      </c>
      <c r="Z201">
        <f t="shared" si="84"/>
        <v>222.1626845683534</v>
      </c>
      <c r="AA201" t="str">
        <f t="shared" si="85"/>
        <v/>
      </c>
      <c r="AB201" t="str">
        <f t="shared" si="86"/>
        <v/>
      </c>
      <c r="AC201" t="str">
        <f t="shared" si="87"/>
        <v/>
      </c>
      <c r="AD201" t="str">
        <f t="shared" si="88"/>
        <v/>
      </c>
      <c r="AE201" t="str">
        <f t="shared" si="89"/>
        <v/>
      </c>
      <c r="AF201" t="str">
        <f t="shared" si="90"/>
        <v/>
      </c>
      <c r="AG201" t="str">
        <f t="shared" si="91"/>
        <v/>
      </c>
      <c r="AH201" t="str">
        <f t="shared" si="92"/>
        <v/>
      </c>
      <c r="AI201">
        <f t="shared" si="93"/>
        <v>1</v>
      </c>
      <c r="AJ201" t="str">
        <f t="shared" si="94"/>
        <v/>
      </c>
      <c r="AK201" t="str">
        <f t="shared" si="95"/>
        <v/>
      </c>
      <c r="AL201" t="str">
        <f t="shared" si="96"/>
        <v/>
      </c>
      <c r="AM201" t="str">
        <f t="shared" si="97"/>
        <v/>
      </c>
      <c r="AN201" t="str">
        <f t="shared" si="98"/>
        <v/>
      </c>
      <c r="AO201" t="str">
        <f t="shared" si="99"/>
        <v/>
      </c>
    </row>
    <row r="202" spans="1:41" x14ac:dyDescent="0.25">
      <c r="A202">
        <v>237</v>
      </c>
      <c r="B202">
        <v>6</v>
      </c>
      <c r="C202" t="s">
        <v>126</v>
      </c>
      <c r="D202" s="2" t="s">
        <v>127</v>
      </c>
      <c r="E202" t="s">
        <v>24</v>
      </c>
      <c r="F202">
        <v>1</v>
      </c>
      <c r="G202" t="s">
        <v>112</v>
      </c>
      <c r="H202">
        <v>0.81</v>
      </c>
      <c r="I202" t="s">
        <v>109</v>
      </c>
      <c r="J202" t="s">
        <v>107</v>
      </c>
      <c r="K202">
        <v>0.89</v>
      </c>
      <c r="N202">
        <v>1</v>
      </c>
      <c r="O202">
        <v>204</v>
      </c>
      <c r="P202" t="s">
        <v>28</v>
      </c>
      <c r="R202">
        <v>-0.61</v>
      </c>
      <c r="S202">
        <f t="shared" si="80"/>
        <v>1.9421596551724139E-3</v>
      </c>
      <c r="T202" t="s">
        <v>29</v>
      </c>
      <c r="U202">
        <v>1</v>
      </c>
      <c r="W202">
        <f t="shared" si="81"/>
        <v>-0.71844300755986623</v>
      </c>
      <c r="X202">
        <f t="shared" si="82"/>
        <v>2.6940763700546728E-3</v>
      </c>
      <c r="Y202">
        <f t="shared" si="83"/>
        <v>-0.61</v>
      </c>
      <c r="Z202">
        <f t="shared" si="84"/>
        <v>514.89072864672687</v>
      </c>
      <c r="AA202" t="str">
        <f t="shared" si="85"/>
        <v/>
      </c>
      <c r="AB202" t="str">
        <f t="shared" si="86"/>
        <v/>
      </c>
      <c r="AC202" t="str">
        <f t="shared" si="87"/>
        <v/>
      </c>
      <c r="AD202" t="str">
        <f t="shared" si="88"/>
        <v/>
      </c>
      <c r="AE202" t="str">
        <f t="shared" si="89"/>
        <v/>
      </c>
      <c r="AF202" t="str">
        <f t="shared" si="90"/>
        <v/>
      </c>
      <c r="AG202" t="str">
        <f t="shared" si="91"/>
        <v/>
      </c>
      <c r="AH202" t="str">
        <f t="shared" si="92"/>
        <v/>
      </c>
      <c r="AI202" t="str">
        <f t="shared" si="93"/>
        <v/>
      </c>
      <c r="AJ202">
        <f t="shared" si="94"/>
        <v>1</v>
      </c>
      <c r="AK202" t="str">
        <f t="shared" si="95"/>
        <v/>
      </c>
      <c r="AL202" t="str">
        <f t="shared" si="96"/>
        <v/>
      </c>
      <c r="AM202" t="str">
        <f t="shared" si="97"/>
        <v/>
      </c>
      <c r="AN202" t="str">
        <f t="shared" si="98"/>
        <v/>
      </c>
      <c r="AO202" t="str">
        <f t="shared" si="99"/>
        <v/>
      </c>
    </row>
    <row r="203" spans="1:41" x14ac:dyDescent="0.25">
      <c r="A203">
        <v>208</v>
      </c>
      <c r="B203">
        <v>6</v>
      </c>
      <c r="C203" t="s">
        <v>126</v>
      </c>
      <c r="D203" s="2" t="s">
        <v>127</v>
      </c>
      <c r="E203" t="s">
        <v>116</v>
      </c>
      <c r="F203">
        <v>1</v>
      </c>
      <c r="G203" t="s">
        <v>113</v>
      </c>
      <c r="H203">
        <v>0.81</v>
      </c>
      <c r="I203" t="s">
        <v>95</v>
      </c>
      <c r="J203" t="s">
        <v>107</v>
      </c>
      <c r="K203">
        <v>0.88</v>
      </c>
      <c r="N203">
        <v>1</v>
      </c>
      <c r="O203">
        <v>197</v>
      </c>
      <c r="P203" t="s">
        <v>28</v>
      </c>
      <c r="R203">
        <v>-0.08</v>
      </c>
      <c r="S203">
        <f t="shared" si="80"/>
        <v>5.0369436734693882E-3</v>
      </c>
      <c r="T203" t="s">
        <v>128</v>
      </c>
      <c r="U203">
        <v>1</v>
      </c>
      <c r="W203">
        <f t="shared" si="81"/>
        <v>-9.4755873935826865E-2</v>
      </c>
      <c r="X203">
        <f t="shared" si="82"/>
        <v>7.0664192949907228E-3</v>
      </c>
      <c r="Y203">
        <f t="shared" si="83"/>
        <v>-0.08</v>
      </c>
      <c r="Z203">
        <f t="shared" si="84"/>
        <v>198.53309165778532</v>
      </c>
      <c r="AA203" t="str">
        <f t="shared" si="85"/>
        <v/>
      </c>
      <c r="AB203" t="str">
        <f t="shared" si="86"/>
        <v/>
      </c>
      <c r="AC203" t="str">
        <f t="shared" si="87"/>
        <v/>
      </c>
      <c r="AD203" t="str">
        <f t="shared" si="88"/>
        <v/>
      </c>
      <c r="AE203" t="str">
        <f t="shared" si="89"/>
        <v/>
      </c>
      <c r="AF203" t="str">
        <f t="shared" si="90"/>
        <v/>
      </c>
      <c r="AG203" t="str">
        <f t="shared" si="91"/>
        <v/>
      </c>
      <c r="AH203">
        <f t="shared" si="92"/>
        <v>1</v>
      </c>
      <c r="AI203" t="str">
        <f t="shared" si="93"/>
        <v/>
      </c>
      <c r="AJ203" t="str">
        <f t="shared" si="94"/>
        <v/>
      </c>
      <c r="AK203" t="str">
        <f t="shared" si="95"/>
        <v/>
      </c>
      <c r="AL203" t="str">
        <f t="shared" si="96"/>
        <v/>
      </c>
      <c r="AM203" t="str">
        <f t="shared" si="97"/>
        <v/>
      </c>
      <c r="AN203" t="str">
        <f t="shared" si="98"/>
        <v/>
      </c>
      <c r="AO203" t="str">
        <f t="shared" si="99"/>
        <v/>
      </c>
    </row>
    <row r="204" spans="1:41" x14ac:dyDescent="0.25">
      <c r="A204">
        <v>742</v>
      </c>
      <c r="B204" t="s">
        <v>67</v>
      </c>
      <c r="C204" t="s">
        <v>68</v>
      </c>
      <c r="E204" t="s">
        <v>24</v>
      </c>
      <c r="F204">
        <v>1</v>
      </c>
      <c r="G204" t="s">
        <v>32</v>
      </c>
      <c r="H204">
        <v>0.88</v>
      </c>
      <c r="I204" s="1" t="s">
        <v>34</v>
      </c>
      <c r="J204" t="s">
        <v>37</v>
      </c>
      <c r="K204">
        <v>0.98299999999999998</v>
      </c>
      <c r="N204">
        <v>1</v>
      </c>
      <c r="O204">
        <v>174</v>
      </c>
      <c r="Q204" t="s">
        <v>28</v>
      </c>
      <c r="R204">
        <v>-0.11</v>
      </c>
      <c r="S204">
        <f t="shared" si="80"/>
        <v>5.6413087283236994E-3</v>
      </c>
      <c r="T204" t="s">
        <v>69</v>
      </c>
      <c r="V204">
        <v>1</v>
      </c>
      <c r="W204">
        <f t="shared" si="81"/>
        <v>-0.11826999819068407</v>
      </c>
      <c r="X204">
        <f t="shared" si="82"/>
        <v>6.5214426249927161E-3</v>
      </c>
      <c r="Y204">
        <f t="shared" si="83"/>
        <v>-0.11</v>
      </c>
      <c r="Z204">
        <f t="shared" si="84"/>
        <v>177.26383152533958</v>
      </c>
      <c r="AA204">
        <f t="shared" si="85"/>
        <v>1</v>
      </c>
      <c r="AB204" t="str">
        <f t="shared" si="86"/>
        <v/>
      </c>
      <c r="AC204" t="str">
        <f t="shared" si="87"/>
        <v/>
      </c>
      <c r="AD204" t="str">
        <f t="shared" si="88"/>
        <v/>
      </c>
      <c r="AE204" t="str">
        <f t="shared" si="89"/>
        <v/>
      </c>
      <c r="AF204" t="str">
        <f t="shared" si="90"/>
        <v/>
      </c>
      <c r="AG204" t="str">
        <f t="shared" si="91"/>
        <v/>
      </c>
      <c r="AH204" t="str">
        <f t="shared" si="92"/>
        <v/>
      </c>
      <c r="AI204" t="str">
        <f t="shared" si="93"/>
        <v/>
      </c>
      <c r="AJ204" t="str">
        <f t="shared" si="94"/>
        <v/>
      </c>
      <c r="AK204" t="str">
        <f t="shared" si="95"/>
        <v/>
      </c>
      <c r="AL204" t="str">
        <f t="shared" si="96"/>
        <v/>
      </c>
      <c r="AM204" t="str">
        <f t="shared" si="97"/>
        <v/>
      </c>
      <c r="AN204" t="str">
        <f t="shared" si="98"/>
        <v/>
      </c>
      <c r="AO204" t="str">
        <f t="shared" si="99"/>
        <v/>
      </c>
    </row>
    <row r="205" spans="1:41" x14ac:dyDescent="0.25">
      <c r="A205">
        <v>240</v>
      </c>
      <c r="B205">
        <v>6</v>
      </c>
      <c r="C205" t="s">
        <v>126</v>
      </c>
      <c r="D205" s="2" t="s">
        <v>127</v>
      </c>
      <c r="E205" t="s">
        <v>24</v>
      </c>
      <c r="F205">
        <v>1</v>
      </c>
      <c r="G205" t="s">
        <v>113</v>
      </c>
      <c r="H205">
        <v>0.77</v>
      </c>
      <c r="I205" t="s">
        <v>79</v>
      </c>
      <c r="J205" t="s">
        <v>107</v>
      </c>
      <c r="K205">
        <v>0.86</v>
      </c>
      <c r="N205">
        <v>1</v>
      </c>
      <c r="O205">
        <v>204</v>
      </c>
      <c r="P205" t="s">
        <v>28</v>
      </c>
      <c r="R205">
        <v>0.05</v>
      </c>
      <c r="S205">
        <f t="shared" si="80"/>
        <v>4.9015086206896557E-3</v>
      </c>
      <c r="T205" t="s">
        <v>29</v>
      </c>
      <c r="U205">
        <v>1</v>
      </c>
      <c r="W205">
        <f t="shared" si="81"/>
        <v>6.1443424977526209E-2</v>
      </c>
      <c r="X205">
        <f t="shared" si="82"/>
        <v>7.401855361959613E-3</v>
      </c>
      <c r="Y205">
        <f t="shared" si="83"/>
        <v>0.05</v>
      </c>
      <c r="Z205">
        <f t="shared" si="84"/>
        <v>204.0188189772677</v>
      </c>
      <c r="AA205" t="str">
        <f t="shared" si="85"/>
        <v/>
      </c>
      <c r="AB205" t="str">
        <f t="shared" si="86"/>
        <v/>
      </c>
      <c r="AC205" t="str">
        <f t="shared" si="87"/>
        <v/>
      </c>
      <c r="AD205" t="str">
        <f t="shared" si="88"/>
        <v/>
      </c>
      <c r="AE205" t="str">
        <f t="shared" si="89"/>
        <v/>
      </c>
      <c r="AF205" t="str">
        <f t="shared" si="90"/>
        <v/>
      </c>
      <c r="AG205">
        <f t="shared" si="91"/>
        <v>1</v>
      </c>
      <c r="AH205" t="str">
        <f t="shared" si="92"/>
        <v/>
      </c>
      <c r="AI205" t="str">
        <f t="shared" si="93"/>
        <v/>
      </c>
      <c r="AJ205" t="str">
        <f t="shared" si="94"/>
        <v/>
      </c>
      <c r="AK205" t="str">
        <f t="shared" si="95"/>
        <v/>
      </c>
      <c r="AL205" t="str">
        <f t="shared" si="96"/>
        <v/>
      </c>
      <c r="AM205" t="str">
        <f t="shared" si="97"/>
        <v/>
      </c>
      <c r="AN205" t="str">
        <f t="shared" si="98"/>
        <v/>
      </c>
      <c r="AO205" t="str">
        <f t="shared" si="99"/>
        <v/>
      </c>
    </row>
    <row r="206" spans="1:41" x14ac:dyDescent="0.25">
      <c r="A206">
        <v>241</v>
      </c>
      <c r="B206">
        <v>6</v>
      </c>
      <c r="C206" t="s">
        <v>126</v>
      </c>
      <c r="D206" s="2" t="s">
        <v>127</v>
      </c>
      <c r="E206" t="s">
        <v>24</v>
      </c>
      <c r="F206">
        <v>1</v>
      </c>
      <c r="G206" t="s">
        <v>113</v>
      </c>
      <c r="H206">
        <v>0.77</v>
      </c>
      <c r="I206" t="s">
        <v>44</v>
      </c>
      <c r="J206" t="s">
        <v>107</v>
      </c>
      <c r="K206">
        <v>0.79</v>
      </c>
      <c r="N206">
        <v>1</v>
      </c>
      <c r="O206">
        <v>204</v>
      </c>
      <c r="P206" t="s">
        <v>28</v>
      </c>
      <c r="R206">
        <v>7.0000000000000007E-2</v>
      </c>
      <c r="S206">
        <f t="shared" si="80"/>
        <v>4.8779507881773392E-3</v>
      </c>
      <c r="T206" t="s">
        <v>29</v>
      </c>
      <c r="U206">
        <v>1</v>
      </c>
      <c r="W206">
        <f t="shared" si="81"/>
        <v>8.97509660301056E-2</v>
      </c>
      <c r="X206">
        <f t="shared" si="82"/>
        <v>8.0189886374771313E-3</v>
      </c>
      <c r="Y206">
        <f t="shared" si="83"/>
        <v>7.0000000000000007E-2</v>
      </c>
      <c r="Z206">
        <f t="shared" si="84"/>
        <v>205.00411820957567</v>
      </c>
      <c r="AA206" t="str">
        <f t="shared" si="85"/>
        <v/>
      </c>
      <c r="AB206" t="str">
        <f t="shared" si="86"/>
        <v/>
      </c>
      <c r="AC206" t="str">
        <f t="shared" si="87"/>
        <v/>
      </c>
      <c r="AD206" t="str">
        <f t="shared" si="88"/>
        <v/>
      </c>
      <c r="AE206">
        <f t="shared" si="89"/>
        <v>1</v>
      </c>
      <c r="AF206" t="str">
        <f t="shared" si="90"/>
        <v/>
      </c>
      <c r="AG206" t="str">
        <f t="shared" si="91"/>
        <v/>
      </c>
      <c r="AH206" t="str">
        <f t="shared" si="92"/>
        <v/>
      </c>
      <c r="AI206" t="str">
        <f t="shared" si="93"/>
        <v/>
      </c>
      <c r="AJ206" t="str">
        <f t="shared" si="94"/>
        <v/>
      </c>
      <c r="AK206" t="str">
        <f t="shared" si="95"/>
        <v/>
      </c>
      <c r="AL206" t="str">
        <f t="shared" si="96"/>
        <v/>
      </c>
      <c r="AM206" t="str">
        <f t="shared" si="97"/>
        <v/>
      </c>
      <c r="AN206" t="str">
        <f t="shared" si="98"/>
        <v/>
      </c>
      <c r="AO206" t="str">
        <f t="shared" si="99"/>
        <v/>
      </c>
    </row>
    <row r="207" spans="1:41" x14ac:dyDescent="0.25">
      <c r="A207">
        <v>242</v>
      </c>
      <c r="B207">
        <v>6</v>
      </c>
      <c r="C207" t="s">
        <v>126</v>
      </c>
      <c r="D207" s="2" t="s">
        <v>127</v>
      </c>
      <c r="E207" t="s">
        <v>24</v>
      </c>
      <c r="F207">
        <v>1</v>
      </c>
      <c r="G207" t="s">
        <v>113</v>
      </c>
      <c r="H207">
        <v>0.77</v>
      </c>
      <c r="I207" t="s">
        <v>108</v>
      </c>
      <c r="J207" t="s">
        <v>107</v>
      </c>
      <c r="K207">
        <v>0.77</v>
      </c>
      <c r="N207">
        <v>1</v>
      </c>
      <c r="O207">
        <v>204</v>
      </c>
      <c r="P207" t="s">
        <v>28</v>
      </c>
      <c r="R207">
        <v>-7.0000000000000007E-2</v>
      </c>
      <c r="S207">
        <f t="shared" si="80"/>
        <v>4.8779507881773392E-3</v>
      </c>
      <c r="T207" t="s">
        <v>29</v>
      </c>
      <c r="U207">
        <v>1</v>
      </c>
      <c r="W207">
        <f t="shared" si="81"/>
        <v>-9.0909090909090912E-2</v>
      </c>
      <c r="X207">
        <f t="shared" si="82"/>
        <v>8.2272740566323825E-3</v>
      </c>
      <c r="Y207">
        <f t="shared" si="83"/>
        <v>-7.0000000000000007E-2</v>
      </c>
      <c r="Z207">
        <f t="shared" si="84"/>
        <v>205.00411820957567</v>
      </c>
      <c r="AA207" t="str">
        <f t="shared" si="85"/>
        <v/>
      </c>
      <c r="AB207" t="str">
        <f t="shared" si="86"/>
        <v/>
      </c>
      <c r="AC207" t="str">
        <f t="shared" si="87"/>
        <v/>
      </c>
      <c r="AD207" t="str">
        <f t="shared" si="88"/>
        <v/>
      </c>
      <c r="AE207" t="str">
        <f t="shared" si="89"/>
        <v/>
      </c>
      <c r="AF207" t="str">
        <f t="shared" si="90"/>
        <v/>
      </c>
      <c r="AG207" t="str">
        <f t="shared" si="91"/>
        <v/>
      </c>
      <c r="AH207" t="str">
        <f t="shared" si="92"/>
        <v/>
      </c>
      <c r="AI207">
        <f t="shared" si="93"/>
        <v>1</v>
      </c>
      <c r="AJ207" t="str">
        <f t="shared" si="94"/>
        <v/>
      </c>
      <c r="AK207" t="str">
        <f t="shared" si="95"/>
        <v/>
      </c>
      <c r="AL207" t="str">
        <f t="shared" si="96"/>
        <v/>
      </c>
      <c r="AM207" t="str">
        <f t="shared" si="97"/>
        <v/>
      </c>
      <c r="AN207" t="str">
        <f t="shared" si="98"/>
        <v/>
      </c>
      <c r="AO207" t="str">
        <f t="shared" si="99"/>
        <v/>
      </c>
    </row>
    <row r="208" spans="1:41" x14ac:dyDescent="0.25">
      <c r="A208">
        <v>243</v>
      </c>
      <c r="B208">
        <v>6</v>
      </c>
      <c r="C208" t="s">
        <v>126</v>
      </c>
      <c r="D208" s="2" t="s">
        <v>127</v>
      </c>
      <c r="E208" t="s">
        <v>24</v>
      </c>
      <c r="F208">
        <v>1</v>
      </c>
      <c r="G208" t="s">
        <v>113</v>
      </c>
      <c r="H208">
        <v>0.77</v>
      </c>
      <c r="I208" t="s">
        <v>109</v>
      </c>
      <c r="J208" t="s">
        <v>107</v>
      </c>
      <c r="K208">
        <v>0.89</v>
      </c>
      <c r="N208">
        <v>1</v>
      </c>
      <c r="O208">
        <v>204</v>
      </c>
      <c r="P208" t="s">
        <v>28</v>
      </c>
      <c r="R208">
        <v>-0.2</v>
      </c>
      <c r="S208">
        <f t="shared" si="80"/>
        <v>4.5399014778325121E-3</v>
      </c>
      <c r="T208" t="s">
        <v>29</v>
      </c>
      <c r="U208">
        <v>1</v>
      </c>
      <c r="W208">
        <f t="shared" si="81"/>
        <v>-0.24159593890303785</v>
      </c>
      <c r="X208">
        <f t="shared" si="82"/>
        <v>6.6246920733000324E-3</v>
      </c>
      <c r="Y208">
        <f t="shared" si="83"/>
        <v>-0.2</v>
      </c>
      <c r="Z208">
        <f t="shared" si="84"/>
        <v>220.26909722222223</v>
      </c>
      <c r="AA208" t="str">
        <f t="shared" si="85"/>
        <v/>
      </c>
      <c r="AB208" t="str">
        <f t="shared" si="86"/>
        <v/>
      </c>
      <c r="AC208" t="str">
        <f t="shared" si="87"/>
        <v/>
      </c>
      <c r="AD208" t="str">
        <f t="shared" si="88"/>
        <v/>
      </c>
      <c r="AE208" t="str">
        <f t="shared" si="89"/>
        <v/>
      </c>
      <c r="AF208" t="str">
        <f t="shared" si="90"/>
        <v/>
      </c>
      <c r="AG208" t="str">
        <f t="shared" si="91"/>
        <v/>
      </c>
      <c r="AH208" t="str">
        <f t="shared" si="92"/>
        <v/>
      </c>
      <c r="AI208" t="str">
        <f t="shared" si="93"/>
        <v/>
      </c>
      <c r="AJ208">
        <f t="shared" si="94"/>
        <v>1</v>
      </c>
      <c r="AK208" t="str">
        <f t="shared" si="95"/>
        <v/>
      </c>
      <c r="AL208" t="str">
        <f t="shared" si="96"/>
        <v/>
      </c>
      <c r="AM208" t="str">
        <f t="shared" si="97"/>
        <v/>
      </c>
      <c r="AN208" t="str">
        <f t="shared" si="98"/>
        <v/>
      </c>
      <c r="AO208" t="str">
        <f t="shared" si="99"/>
        <v/>
      </c>
    </row>
    <row r="209" spans="1:41" x14ac:dyDescent="0.25">
      <c r="A209">
        <v>244</v>
      </c>
      <c r="B209">
        <v>6</v>
      </c>
      <c r="C209" t="s">
        <v>126</v>
      </c>
      <c r="D209" s="2" t="s">
        <v>127</v>
      </c>
      <c r="E209" t="s">
        <v>24</v>
      </c>
      <c r="F209">
        <v>1</v>
      </c>
      <c r="G209" t="s">
        <v>113</v>
      </c>
      <c r="H209">
        <v>0.77</v>
      </c>
      <c r="I209" t="s">
        <v>95</v>
      </c>
      <c r="J209" t="s">
        <v>107</v>
      </c>
      <c r="K209">
        <v>0.92</v>
      </c>
      <c r="N209">
        <v>1</v>
      </c>
      <c r="O209">
        <v>204</v>
      </c>
      <c r="P209" t="s">
        <v>28</v>
      </c>
      <c r="R209">
        <v>-0.24</v>
      </c>
      <c r="S209">
        <f t="shared" si="80"/>
        <v>4.3749643349753698E-3</v>
      </c>
      <c r="T209" t="s">
        <v>29</v>
      </c>
      <c r="U209">
        <v>1</v>
      </c>
      <c r="W209">
        <f t="shared" si="81"/>
        <v>-0.28514907391305444</v>
      </c>
      <c r="X209">
        <f t="shared" si="82"/>
        <v>6.1758389821786695E-3</v>
      </c>
      <c r="Y209">
        <f t="shared" si="83"/>
        <v>-0.24</v>
      </c>
      <c r="Z209">
        <f t="shared" si="84"/>
        <v>228.57329190219096</v>
      </c>
      <c r="AA209" t="str">
        <f t="shared" si="85"/>
        <v/>
      </c>
      <c r="AB209" t="str">
        <f t="shared" si="86"/>
        <v/>
      </c>
      <c r="AC209" t="str">
        <f t="shared" si="87"/>
        <v/>
      </c>
      <c r="AD209" t="str">
        <f t="shared" si="88"/>
        <v/>
      </c>
      <c r="AE209" t="str">
        <f t="shared" si="89"/>
        <v/>
      </c>
      <c r="AF209" t="str">
        <f t="shared" si="90"/>
        <v/>
      </c>
      <c r="AG209" t="str">
        <f t="shared" si="91"/>
        <v/>
      </c>
      <c r="AH209">
        <f t="shared" si="92"/>
        <v>1</v>
      </c>
      <c r="AI209" t="str">
        <f t="shared" si="93"/>
        <v/>
      </c>
      <c r="AJ209" t="str">
        <f t="shared" si="94"/>
        <v/>
      </c>
      <c r="AK209" t="str">
        <f t="shared" si="95"/>
        <v/>
      </c>
      <c r="AL209" t="str">
        <f t="shared" si="96"/>
        <v/>
      </c>
      <c r="AM209" t="str">
        <f t="shared" si="97"/>
        <v/>
      </c>
      <c r="AN209" t="str">
        <f t="shared" si="98"/>
        <v/>
      </c>
      <c r="AO209" t="str">
        <f t="shared" si="99"/>
        <v/>
      </c>
    </row>
    <row r="210" spans="1:41" x14ac:dyDescent="0.25">
      <c r="A210">
        <v>197</v>
      </c>
      <c r="B210">
        <v>6</v>
      </c>
      <c r="C210" t="s">
        <v>126</v>
      </c>
      <c r="D210" s="2" t="s">
        <v>127</v>
      </c>
      <c r="E210" t="s">
        <v>116</v>
      </c>
      <c r="F210">
        <v>1</v>
      </c>
      <c r="G210" t="s">
        <v>112</v>
      </c>
      <c r="H210">
        <v>0.78</v>
      </c>
      <c r="I210" t="s">
        <v>34</v>
      </c>
      <c r="J210" t="s">
        <v>107</v>
      </c>
      <c r="K210">
        <v>0.89</v>
      </c>
      <c r="N210">
        <v>1</v>
      </c>
      <c r="O210">
        <v>197</v>
      </c>
      <c r="P210" t="s">
        <v>28</v>
      </c>
      <c r="R210">
        <v>-0.11</v>
      </c>
      <c r="S210">
        <f t="shared" si="80"/>
        <v>4.9793184183673468E-3</v>
      </c>
      <c r="T210" t="s">
        <v>128</v>
      </c>
      <c r="U210">
        <v>1</v>
      </c>
      <c r="W210">
        <f t="shared" si="81"/>
        <v>-0.13202323813504763</v>
      </c>
      <c r="X210">
        <f t="shared" si="82"/>
        <v>7.1727433281004701E-3</v>
      </c>
      <c r="Y210">
        <f t="shared" si="83"/>
        <v>-0.11</v>
      </c>
      <c r="Z210">
        <f t="shared" si="84"/>
        <v>200.83069930038474</v>
      </c>
      <c r="AA210">
        <f t="shared" si="85"/>
        <v>1</v>
      </c>
      <c r="AB210" t="str">
        <f t="shared" si="86"/>
        <v/>
      </c>
      <c r="AC210" t="str">
        <f t="shared" si="87"/>
        <v/>
      </c>
      <c r="AD210" t="str">
        <f t="shared" si="88"/>
        <v/>
      </c>
      <c r="AE210" t="str">
        <f t="shared" si="89"/>
        <v/>
      </c>
      <c r="AF210" t="str">
        <f t="shared" si="90"/>
        <v/>
      </c>
      <c r="AG210" t="str">
        <f t="shared" si="91"/>
        <v/>
      </c>
      <c r="AH210" t="str">
        <f t="shared" si="92"/>
        <v/>
      </c>
      <c r="AI210" t="str">
        <f t="shared" si="93"/>
        <v/>
      </c>
      <c r="AJ210" t="str">
        <f t="shared" si="94"/>
        <v/>
      </c>
      <c r="AK210" t="str">
        <f t="shared" si="95"/>
        <v/>
      </c>
      <c r="AL210" t="str">
        <f t="shared" si="96"/>
        <v/>
      </c>
      <c r="AM210" t="str">
        <f t="shared" si="97"/>
        <v/>
      </c>
      <c r="AN210" t="str">
        <f t="shared" si="98"/>
        <v/>
      </c>
      <c r="AO210" t="str">
        <f t="shared" si="99"/>
        <v/>
      </c>
    </row>
    <row r="211" spans="1:41" x14ac:dyDescent="0.25">
      <c r="A211">
        <v>233</v>
      </c>
      <c r="B211">
        <v>6</v>
      </c>
      <c r="C211" t="s">
        <v>126</v>
      </c>
      <c r="D211" s="2" t="s">
        <v>127</v>
      </c>
      <c r="E211" t="s">
        <v>24</v>
      </c>
      <c r="F211">
        <v>1</v>
      </c>
      <c r="G211" t="s">
        <v>112</v>
      </c>
      <c r="H211">
        <v>0.81</v>
      </c>
      <c r="I211" t="s">
        <v>34</v>
      </c>
      <c r="J211" t="s">
        <v>107</v>
      </c>
      <c r="K211">
        <v>0.95</v>
      </c>
      <c r="N211">
        <v>1</v>
      </c>
      <c r="O211">
        <v>204</v>
      </c>
      <c r="P211" t="s">
        <v>28</v>
      </c>
      <c r="R211">
        <v>-0.51</v>
      </c>
      <c r="S211">
        <f t="shared" si="80"/>
        <v>2.6968079310344829E-3</v>
      </c>
      <c r="T211" t="s">
        <v>29</v>
      </c>
      <c r="U211">
        <v>1</v>
      </c>
      <c r="W211">
        <f t="shared" si="81"/>
        <v>-0.58138773284825407</v>
      </c>
      <c r="X211">
        <f t="shared" si="82"/>
        <v>3.5046236920526093E-3</v>
      </c>
      <c r="Y211">
        <f t="shared" si="83"/>
        <v>-0.51</v>
      </c>
      <c r="Z211">
        <f t="shared" si="84"/>
        <v>370.80875819599237</v>
      </c>
      <c r="AA211">
        <f t="shared" si="85"/>
        <v>1</v>
      </c>
      <c r="AB211" t="str">
        <f t="shared" si="86"/>
        <v/>
      </c>
      <c r="AC211" t="str">
        <f t="shared" si="87"/>
        <v/>
      </c>
      <c r="AD211" t="str">
        <f t="shared" si="88"/>
        <v/>
      </c>
      <c r="AE211" t="str">
        <f t="shared" si="89"/>
        <v/>
      </c>
      <c r="AF211" t="str">
        <f t="shared" si="90"/>
        <v/>
      </c>
      <c r="AG211" t="str">
        <f t="shared" si="91"/>
        <v/>
      </c>
      <c r="AH211" t="str">
        <f t="shared" si="92"/>
        <v/>
      </c>
      <c r="AI211" t="str">
        <f t="shared" si="93"/>
        <v/>
      </c>
      <c r="AJ211" t="str">
        <f t="shared" si="94"/>
        <v/>
      </c>
      <c r="AK211" t="str">
        <f t="shared" si="95"/>
        <v/>
      </c>
      <c r="AL211" t="str">
        <f t="shared" si="96"/>
        <v/>
      </c>
      <c r="AM211" t="str">
        <f t="shared" si="97"/>
        <v/>
      </c>
      <c r="AN211" t="str">
        <f t="shared" si="98"/>
        <v/>
      </c>
      <c r="AO211" t="str">
        <f t="shared" si="99"/>
        <v/>
      </c>
    </row>
    <row r="212" spans="1:41" x14ac:dyDescent="0.25">
      <c r="A212">
        <v>295</v>
      </c>
      <c r="B212">
        <v>8</v>
      </c>
      <c r="C212" t="s">
        <v>129</v>
      </c>
      <c r="D212" s="2" t="s">
        <v>130</v>
      </c>
      <c r="E212" t="s">
        <v>24</v>
      </c>
      <c r="F212">
        <v>1</v>
      </c>
      <c r="G212" t="s">
        <v>112</v>
      </c>
      <c r="H212">
        <v>0.74</v>
      </c>
      <c r="I212" t="s">
        <v>34</v>
      </c>
      <c r="J212" t="s">
        <v>107</v>
      </c>
      <c r="K212">
        <v>0.91</v>
      </c>
      <c r="N212">
        <v>1</v>
      </c>
      <c r="O212">
        <v>196</v>
      </c>
      <c r="P212" t="s">
        <v>28</v>
      </c>
      <c r="R212">
        <v>-0.16</v>
      </c>
      <c r="S212">
        <f t="shared" si="80"/>
        <v>4.8690018461538462E-3</v>
      </c>
      <c r="U212">
        <v>1</v>
      </c>
      <c r="W212">
        <f t="shared" si="81"/>
        <v>-0.19497701919979701</v>
      </c>
      <c r="X212">
        <f t="shared" si="82"/>
        <v>7.2304749720134339E-3</v>
      </c>
      <c r="Y212">
        <f t="shared" si="83"/>
        <v>-0.16</v>
      </c>
      <c r="Z212">
        <f t="shared" si="84"/>
        <v>205.38090384786494</v>
      </c>
      <c r="AA212">
        <f t="shared" si="85"/>
        <v>1</v>
      </c>
      <c r="AB212" t="str">
        <f t="shared" si="86"/>
        <v/>
      </c>
      <c r="AC212" t="str">
        <f t="shared" si="87"/>
        <v/>
      </c>
      <c r="AD212" t="str">
        <f t="shared" si="88"/>
        <v/>
      </c>
      <c r="AE212" t="str">
        <f t="shared" si="89"/>
        <v/>
      </c>
      <c r="AF212" t="str">
        <f t="shared" si="90"/>
        <v/>
      </c>
      <c r="AG212" t="str">
        <f t="shared" si="91"/>
        <v/>
      </c>
      <c r="AH212" t="str">
        <f t="shared" si="92"/>
        <v/>
      </c>
      <c r="AI212" t="str">
        <f t="shared" si="93"/>
        <v/>
      </c>
      <c r="AJ212" t="str">
        <f t="shared" si="94"/>
        <v/>
      </c>
      <c r="AK212" t="str">
        <f t="shared" si="95"/>
        <v/>
      </c>
      <c r="AL212" t="str">
        <f t="shared" si="96"/>
        <v/>
      </c>
      <c r="AM212" t="str">
        <f t="shared" si="97"/>
        <v/>
      </c>
      <c r="AN212" t="str">
        <f t="shared" si="98"/>
        <v/>
      </c>
      <c r="AO212" t="str">
        <f t="shared" si="99"/>
        <v/>
      </c>
    </row>
    <row r="213" spans="1:41" x14ac:dyDescent="0.25">
      <c r="A213">
        <v>341</v>
      </c>
      <c r="B213">
        <v>15</v>
      </c>
      <c r="C213" t="s">
        <v>138</v>
      </c>
      <c r="D213" s="2" t="s">
        <v>139</v>
      </c>
      <c r="E213" t="s">
        <v>140</v>
      </c>
      <c r="G213" t="s">
        <v>112</v>
      </c>
      <c r="H213">
        <v>0.77</v>
      </c>
      <c r="I213" t="s">
        <v>34</v>
      </c>
      <c r="J213" t="s">
        <v>141</v>
      </c>
      <c r="K213">
        <v>0.83</v>
      </c>
      <c r="N213">
        <v>1</v>
      </c>
      <c r="O213">
        <v>291</v>
      </c>
      <c r="P213" t="s">
        <v>142</v>
      </c>
      <c r="R213">
        <v>-0.19700000000000001</v>
      </c>
      <c r="S213">
        <f t="shared" si="80"/>
        <v>3.1858211671758623E-3</v>
      </c>
      <c r="U213">
        <v>1</v>
      </c>
      <c r="W213">
        <f t="shared" si="81"/>
        <v>-0.2464233273588865</v>
      </c>
      <c r="X213">
        <f t="shared" si="82"/>
        <v>4.984855526796843E-3</v>
      </c>
      <c r="Y213">
        <f t="shared" si="83"/>
        <v>-0.19700000000000001</v>
      </c>
      <c r="Z213">
        <f t="shared" si="84"/>
        <v>313.89081418103291</v>
      </c>
      <c r="AA213">
        <f t="shared" si="85"/>
        <v>1</v>
      </c>
      <c r="AB213" t="str">
        <f t="shared" si="86"/>
        <v/>
      </c>
      <c r="AC213" t="str">
        <f t="shared" si="87"/>
        <v/>
      </c>
      <c r="AD213" t="str">
        <f t="shared" si="88"/>
        <v/>
      </c>
      <c r="AE213" t="str">
        <f t="shared" si="89"/>
        <v/>
      </c>
      <c r="AF213" t="str">
        <f t="shared" si="90"/>
        <v/>
      </c>
      <c r="AG213" t="str">
        <f t="shared" si="91"/>
        <v/>
      </c>
      <c r="AH213" t="str">
        <f t="shared" si="92"/>
        <v/>
      </c>
      <c r="AI213" t="str">
        <f t="shared" si="93"/>
        <v/>
      </c>
      <c r="AJ213" t="str">
        <f t="shared" si="94"/>
        <v/>
      </c>
      <c r="AK213" t="str">
        <f t="shared" si="95"/>
        <v/>
      </c>
      <c r="AL213" t="str">
        <f t="shared" si="96"/>
        <v/>
      </c>
      <c r="AM213" t="str">
        <f t="shared" si="97"/>
        <v/>
      </c>
      <c r="AN213" t="str">
        <f t="shared" si="98"/>
        <v/>
      </c>
      <c r="AO213" t="str">
        <f t="shared" si="99"/>
        <v/>
      </c>
    </row>
    <row r="214" spans="1:41" x14ac:dyDescent="0.25">
      <c r="A214">
        <v>436</v>
      </c>
      <c r="B214">
        <v>22</v>
      </c>
      <c r="C214" t="s">
        <v>151</v>
      </c>
      <c r="D214" s="2" t="s">
        <v>152</v>
      </c>
      <c r="E214" t="s">
        <v>64</v>
      </c>
      <c r="G214" t="s">
        <v>112</v>
      </c>
      <c r="H214">
        <v>0.83</v>
      </c>
      <c r="I214" t="s">
        <v>34</v>
      </c>
      <c r="J214" t="s">
        <v>153</v>
      </c>
      <c r="K214">
        <v>0.56000000000000005</v>
      </c>
      <c r="M214">
        <v>1</v>
      </c>
      <c r="N214">
        <v>1</v>
      </c>
      <c r="O214">
        <v>94</v>
      </c>
      <c r="P214" t="s">
        <v>28</v>
      </c>
      <c r="R214">
        <v>-0.23</v>
      </c>
      <c r="S214">
        <f t="shared" si="80"/>
        <v>9.6451441935483887E-3</v>
      </c>
      <c r="U214">
        <v>1</v>
      </c>
      <c r="W214">
        <f t="shared" si="81"/>
        <v>-0.33736092308809312</v>
      </c>
      <c r="X214">
        <f t="shared" si="82"/>
        <v>2.0751170812281384E-2</v>
      </c>
      <c r="Y214">
        <f t="shared" si="83"/>
        <v>-0.23</v>
      </c>
      <c r="Z214">
        <f t="shared" si="84"/>
        <v>103.67911354491697</v>
      </c>
      <c r="AA214">
        <f t="shared" si="85"/>
        <v>1</v>
      </c>
      <c r="AB214" t="str">
        <f t="shared" si="86"/>
        <v/>
      </c>
      <c r="AC214" t="str">
        <f t="shared" si="87"/>
        <v/>
      </c>
      <c r="AD214" t="str">
        <f t="shared" si="88"/>
        <v/>
      </c>
      <c r="AE214" t="str">
        <f t="shared" si="89"/>
        <v/>
      </c>
      <c r="AF214" t="str">
        <f t="shared" si="90"/>
        <v/>
      </c>
      <c r="AG214" t="str">
        <f t="shared" si="91"/>
        <v/>
      </c>
      <c r="AH214" t="str">
        <f t="shared" si="92"/>
        <v/>
      </c>
      <c r="AI214" t="str">
        <f t="shared" si="93"/>
        <v/>
      </c>
      <c r="AJ214" t="str">
        <f t="shared" si="94"/>
        <v/>
      </c>
      <c r="AK214" t="str">
        <f t="shared" si="95"/>
        <v/>
      </c>
      <c r="AL214" t="str">
        <f t="shared" si="96"/>
        <v/>
      </c>
      <c r="AM214" t="str">
        <f t="shared" si="97"/>
        <v/>
      </c>
      <c r="AN214" t="str">
        <f t="shared" si="98"/>
        <v/>
      </c>
      <c r="AO214" t="str">
        <f t="shared" si="99"/>
        <v/>
      </c>
    </row>
    <row r="215" spans="1:41" x14ac:dyDescent="0.25">
      <c r="A215">
        <v>444</v>
      </c>
      <c r="B215">
        <v>23</v>
      </c>
      <c r="C215" t="s">
        <v>156</v>
      </c>
      <c r="D215" s="2" t="s">
        <v>157</v>
      </c>
      <c r="E215" t="s">
        <v>24</v>
      </c>
      <c r="G215" t="s">
        <v>112</v>
      </c>
      <c r="H215">
        <v>0.79</v>
      </c>
      <c r="I215" t="s">
        <v>34</v>
      </c>
      <c r="J215" t="s">
        <v>107</v>
      </c>
      <c r="K215">
        <v>0.95</v>
      </c>
      <c r="O215">
        <v>268</v>
      </c>
      <c r="P215" t="s">
        <v>28</v>
      </c>
      <c r="R215">
        <v>-0.47</v>
      </c>
      <c r="S215">
        <f t="shared" si="80"/>
        <v>2.2733962921348315E-3</v>
      </c>
      <c r="U215">
        <v>1</v>
      </c>
      <c r="W215">
        <f t="shared" si="81"/>
        <v>-0.54252844035522274</v>
      </c>
      <c r="X215">
        <f t="shared" si="82"/>
        <v>3.0291756057759249E-3</v>
      </c>
      <c r="Y215">
        <f t="shared" si="83"/>
        <v>-0.47</v>
      </c>
      <c r="Z215">
        <f t="shared" si="84"/>
        <v>439.8705159587247</v>
      </c>
      <c r="AA215">
        <f t="shared" si="85"/>
        <v>1</v>
      </c>
      <c r="AB215" t="str">
        <f t="shared" si="86"/>
        <v/>
      </c>
      <c r="AC215" t="str">
        <f t="shared" si="87"/>
        <v/>
      </c>
      <c r="AD215" t="str">
        <f t="shared" si="88"/>
        <v/>
      </c>
      <c r="AE215" t="str">
        <f t="shared" si="89"/>
        <v/>
      </c>
      <c r="AF215" t="str">
        <f t="shared" si="90"/>
        <v/>
      </c>
      <c r="AG215" t="str">
        <f t="shared" si="91"/>
        <v/>
      </c>
      <c r="AH215" t="str">
        <f t="shared" si="92"/>
        <v/>
      </c>
      <c r="AI215" t="str">
        <f t="shared" si="93"/>
        <v/>
      </c>
      <c r="AJ215" t="str">
        <f t="shared" si="94"/>
        <v/>
      </c>
      <c r="AK215" t="str">
        <f t="shared" si="95"/>
        <v/>
      </c>
      <c r="AL215" t="str">
        <f t="shared" si="96"/>
        <v/>
      </c>
      <c r="AM215" t="str">
        <f t="shared" si="97"/>
        <v/>
      </c>
      <c r="AN215" t="str">
        <f t="shared" si="98"/>
        <v/>
      </c>
      <c r="AO215" t="str">
        <f t="shared" si="99"/>
        <v/>
      </c>
    </row>
    <row r="216" spans="1:41" x14ac:dyDescent="0.25">
      <c r="A216">
        <v>303</v>
      </c>
      <c r="B216">
        <v>10</v>
      </c>
      <c r="C216" t="s">
        <v>131</v>
      </c>
      <c r="D216" s="2" t="s">
        <v>132</v>
      </c>
      <c r="E216" t="s">
        <v>64</v>
      </c>
      <c r="G216" t="s">
        <v>106</v>
      </c>
      <c r="H216">
        <v>0.77</v>
      </c>
      <c r="I216" t="s">
        <v>56</v>
      </c>
      <c r="J216" t="s">
        <v>37</v>
      </c>
      <c r="K216">
        <v>0.87</v>
      </c>
      <c r="N216">
        <v>1</v>
      </c>
      <c r="O216">
        <v>146</v>
      </c>
      <c r="P216" s="3" t="s">
        <v>133</v>
      </c>
      <c r="R216">
        <v>-0.18</v>
      </c>
      <c r="S216">
        <f t="shared" si="80"/>
        <v>6.4568948965517247E-3</v>
      </c>
      <c r="T216" t="s">
        <v>134</v>
      </c>
      <c r="U216">
        <v>1</v>
      </c>
      <c r="W216">
        <f t="shared" si="81"/>
        <v>-0.21992141249949379</v>
      </c>
      <c r="X216">
        <f t="shared" si="82"/>
        <v>9.6385951583097835E-3</v>
      </c>
      <c r="Y216">
        <f t="shared" si="83"/>
        <v>-0.18</v>
      </c>
      <c r="Z216">
        <f t="shared" si="84"/>
        <v>154.87320391943277</v>
      </c>
      <c r="AA216" t="str">
        <f t="shared" si="85"/>
        <v/>
      </c>
      <c r="AB216">
        <f t="shared" si="86"/>
        <v>1</v>
      </c>
      <c r="AC216" t="str">
        <f t="shared" si="87"/>
        <v/>
      </c>
      <c r="AD216" t="str">
        <f t="shared" si="88"/>
        <v/>
      </c>
      <c r="AE216" t="str">
        <f t="shared" si="89"/>
        <v/>
      </c>
      <c r="AF216" t="str">
        <f t="shared" si="90"/>
        <v/>
      </c>
      <c r="AG216" t="str">
        <f t="shared" si="91"/>
        <v/>
      </c>
      <c r="AH216" t="str">
        <f t="shared" si="92"/>
        <v/>
      </c>
      <c r="AI216" t="str">
        <f t="shared" si="93"/>
        <v/>
      </c>
      <c r="AJ216" t="str">
        <f t="shared" si="94"/>
        <v/>
      </c>
      <c r="AK216" t="str">
        <f t="shared" si="95"/>
        <v/>
      </c>
      <c r="AL216" t="str">
        <f t="shared" si="96"/>
        <v/>
      </c>
      <c r="AM216" t="str">
        <f t="shared" si="97"/>
        <v/>
      </c>
      <c r="AN216" t="str">
        <f t="shared" si="98"/>
        <v/>
      </c>
      <c r="AO216" t="str">
        <f t="shared" si="99"/>
        <v/>
      </c>
    </row>
    <row r="217" spans="1:41" x14ac:dyDescent="0.25">
      <c r="A217">
        <v>304</v>
      </c>
      <c r="B217">
        <v>10</v>
      </c>
      <c r="C217" t="s">
        <v>131</v>
      </c>
      <c r="D217" s="2" t="s">
        <v>132</v>
      </c>
      <c r="E217" t="s">
        <v>64</v>
      </c>
      <c r="G217" t="s">
        <v>106</v>
      </c>
      <c r="H217">
        <v>0.77</v>
      </c>
      <c r="I217" t="s">
        <v>52</v>
      </c>
      <c r="J217" t="s">
        <v>37</v>
      </c>
      <c r="K217">
        <v>0.91</v>
      </c>
      <c r="N217">
        <v>1</v>
      </c>
      <c r="O217">
        <v>146</v>
      </c>
      <c r="P217" s="3" t="s">
        <v>133</v>
      </c>
      <c r="R217">
        <v>-0.28000000000000003</v>
      </c>
      <c r="S217">
        <f t="shared" si="80"/>
        <v>5.8575624827586206E-3</v>
      </c>
      <c r="T217" t="s">
        <v>134</v>
      </c>
      <c r="U217">
        <v>1</v>
      </c>
      <c r="W217">
        <f t="shared" si="81"/>
        <v>-0.33449680400283632</v>
      </c>
      <c r="X217">
        <f t="shared" si="82"/>
        <v>8.3595868171237632E-3</v>
      </c>
      <c r="Y217">
        <f t="shared" si="83"/>
        <v>-0.28000000000000003</v>
      </c>
      <c r="Z217">
        <f t="shared" si="84"/>
        <v>170.71947639371143</v>
      </c>
      <c r="AA217" t="str">
        <f t="shared" si="85"/>
        <v/>
      </c>
      <c r="AB217" t="str">
        <f t="shared" si="86"/>
        <v/>
      </c>
      <c r="AC217">
        <f t="shared" si="87"/>
        <v>1</v>
      </c>
      <c r="AD217" t="str">
        <f t="shared" si="88"/>
        <v/>
      </c>
      <c r="AE217" t="str">
        <f t="shared" si="89"/>
        <v/>
      </c>
      <c r="AF217" t="str">
        <f t="shared" si="90"/>
        <v/>
      </c>
      <c r="AG217" t="str">
        <f t="shared" si="91"/>
        <v/>
      </c>
      <c r="AH217" t="str">
        <f t="shared" si="92"/>
        <v/>
      </c>
      <c r="AI217" t="str">
        <f t="shared" si="93"/>
        <v/>
      </c>
      <c r="AJ217" t="str">
        <f t="shared" si="94"/>
        <v/>
      </c>
      <c r="AK217" t="str">
        <f t="shared" si="95"/>
        <v/>
      </c>
      <c r="AL217" t="str">
        <f t="shared" si="96"/>
        <v/>
      </c>
      <c r="AM217" t="str">
        <f t="shared" si="97"/>
        <v/>
      </c>
      <c r="AN217" t="str">
        <f t="shared" si="98"/>
        <v/>
      </c>
      <c r="AO217" t="str">
        <f t="shared" si="99"/>
        <v/>
      </c>
    </row>
    <row r="218" spans="1:41" x14ac:dyDescent="0.25">
      <c r="A218">
        <v>305</v>
      </c>
      <c r="B218">
        <v>10</v>
      </c>
      <c r="C218" t="s">
        <v>131</v>
      </c>
      <c r="D218" s="2" t="s">
        <v>132</v>
      </c>
      <c r="E218" t="s">
        <v>64</v>
      </c>
      <c r="G218" t="s">
        <v>106</v>
      </c>
      <c r="H218">
        <v>0.77</v>
      </c>
      <c r="I218" t="s">
        <v>57</v>
      </c>
      <c r="J218" t="s">
        <v>37</v>
      </c>
      <c r="K218">
        <v>0.84</v>
      </c>
      <c r="N218">
        <v>1</v>
      </c>
      <c r="O218">
        <v>146</v>
      </c>
      <c r="P218" s="3" t="s">
        <v>133</v>
      </c>
      <c r="R218">
        <v>-0.22</v>
      </c>
      <c r="S218">
        <f t="shared" si="80"/>
        <v>6.2451211034482762E-3</v>
      </c>
      <c r="T218" t="s">
        <v>134</v>
      </c>
      <c r="U218">
        <v>1</v>
      </c>
      <c r="W218">
        <f t="shared" si="81"/>
        <v>-0.27355060221609662</v>
      </c>
      <c r="X218">
        <f t="shared" si="82"/>
        <v>9.6554129614228133E-3</v>
      </c>
      <c r="Y218">
        <f t="shared" si="83"/>
        <v>-0.22</v>
      </c>
      <c r="Z218">
        <f t="shared" si="84"/>
        <v>160.12499732756899</v>
      </c>
      <c r="AA218" t="str">
        <f t="shared" si="85"/>
        <v/>
      </c>
      <c r="AB218" t="str">
        <f t="shared" si="86"/>
        <v/>
      </c>
      <c r="AC218" t="str">
        <f t="shared" si="87"/>
        <v/>
      </c>
      <c r="AD218">
        <f t="shared" si="88"/>
        <v>1</v>
      </c>
      <c r="AE218" t="str">
        <f t="shared" si="89"/>
        <v/>
      </c>
      <c r="AF218" t="str">
        <f t="shared" si="90"/>
        <v/>
      </c>
      <c r="AG218" t="str">
        <f t="shared" si="91"/>
        <v/>
      </c>
      <c r="AH218" t="str">
        <f t="shared" si="92"/>
        <v/>
      </c>
      <c r="AI218" t="str">
        <f t="shared" si="93"/>
        <v/>
      </c>
      <c r="AJ218" t="str">
        <f t="shared" si="94"/>
        <v/>
      </c>
      <c r="AK218" t="str">
        <f t="shared" si="95"/>
        <v/>
      </c>
      <c r="AL218" t="str">
        <f t="shared" si="96"/>
        <v/>
      </c>
      <c r="AM218" t="str">
        <f t="shared" si="97"/>
        <v/>
      </c>
      <c r="AN218" t="str">
        <f t="shared" si="98"/>
        <v/>
      </c>
      <c r="AO218" t="str">
        <f t="shared" si="99"/>
        <v/>
      </c>
    </row>
    <row r="219" spans="1:41" x14ac:dyDescent="0.25">
      <c r="A219">
        <v>306</v>
      </c>
      <c r="B219">
        <v>10</v>
      </c>
      <c r="C219" t="s">
        <v>131</v>
      </c>
      <c r="D219" s="2" t="s">
        <v>132</v>
      </c>
      <c r="E219" t="s">
        <v>64</v>
      </c>
      <c r="G219" t="s">
        <v>106</v>
      </c>
      <c r="H219">
        <v>0.77</v>
      </c>
      <c r="I219" t="s">
        <v>44</v>
      </c>
      <c r="J219" t="s">
        <v>37</v>
      </c>
      <c r="K219">
        <v>0.87</v>
      </c>
      <c r="N219">
        <v>1</v>
      </c>
      <c r="O219">
        <v>146</v>
      </c>
      <c r="P219" s="3" t="s">
        <v>133</v>
      </c>
      <c r="R219">
        <v>-0.28000000000000003</v>
      </c>
      <c r="S219">
        <f t="shared" si="80"/>
        <v>5.8575624827586206E-3</v>
      </c>
      <c r="T219" t="s">
        <v>134</v>
      </c>
      <c r="U219">
        <v>1</v>
      </c>
      <c r="W219">
        <f t="shared" si="81"/>
        <v>-0.34209997499921257</v>
      </c>
      <c r="X219">
        <f t="shared" si="82"/>
        <v>8.7439356363018667E-3</v>
      </c>
      <c r="Y219">
        <f t="shared" si="83"/>
        <v>-0.28000000000000003</v>
      </c>
      <c r="Z219">
        <f t="shared" si="84"/>
        <v>170.71947639371143</v>
      </c>
      <c r="AA219" t="str">
        <f t="shared" si="85"/>
        <v/>
      </c>
      <c r="AB219" t="str">
        <f t="shared" si="86"/>
        <v/>
      </c>
      <c r="AC219" t="str">
        <f t="shared" si="87"/>
        <v/>
      </c>
      <c r="AD219" t="str">
        <f t="shared" si="88"/>
        <v/>
      </c>
      <c r="AE219">
        <f t="shared" si="89"/>
        <v>1</v>
      </c>
      <c r="AF219" t="str">
        <f t="shared" si="90"/>
        <v/>
      </c>
      <c r="AG219" t="str">
        <f t="shared" si="91"/>
        <v/>
      </c>
      <c r="AH219" t="str">
        <f t="shared" si="92"/>
        <v/>
      </c>
      <c r="AI219" t="str">
        <f t="shared" si="93"/>
        <v/>
      </c>
      <c r="AJ219" t="str">
        <f t="shared" si="94"/>
        <v/>
      </c>
      <c r="AK219" t="str">
        <f t="shared" si="95"/>
        <v/>
      </c>
      <c r="AL219" t="str">
        <f t="shared" si="96"/>
        <v/>
      </c>
      <c r="AM219" t="str">
        <f t="shared" si="97"/>
        <v/>
      </c>
      <c r="AN219" t="str">
        <f t="shared" si="98"/>
        <v/>
      </c>
      <c r="AO219" t="str">
        <f t="shared" si="99"/>
        <v/>
      </c>
    </row>
    <row r="220" spans="1:41" x14ac:dyDescent="0.25">
      <c r="A220">
        <v>307</v>
      </c>
      <c r="B220">
        <v>11</v>
      </c>
      <c r="C220" t="s">
        <v>135</v>
      </c>
      <c r="D220" s="2" t="s">
        <v>136</v>
      </c>
      <c r="E220" t="s">
        <v>64</v>
      </c>
      <c r="G220" t="s">
        <v>106</v>
      </c>
      <c r="H220">
        <v>0.8</v>
      </c>
      <c r="I220" t="s">
        <v>79</v>
      </c>
      <c r="J220" t="s">
        <v>107</v>
      </c>
      <c r="K220">
        <v>0.89</v>
      </c>
      <c r="N220">
        <v>1</v>
      </c>
      <c r="O220">
        <v>180</v>
      </c>
      <c r="P220" s="3" t="s">
        <v>133</v>
      </c>
      <c r="R220">
        <v>1.6E-2</v>
      </c>
      <c r="S220">
        <f t="shared" si="80"/>
        <v>5.583732209698323E-3</v>
      </c>
      <c r="U220">
        <v>1</v>
      </c>
      <c r="W220">
        <f t="shared" si="81"/>
        <v>1.8961818525599087E-2</v>
      </c>
      <c r="X220">
        <f t="shared" si="82"/>
        <v>7.8423205192392174E-3</v>
      </c>
      <c r="Y220">
        <f t="shared" si="83"/>
        <v>1.6E-2</v>
      </c>
      <c r="Z220">
        <f t="shared" si="84"/>
        <v>179.09168320484835</v>
      </c>
      <c r="AA220" t="str">
        <f t="shared" si="85"/>
        <v/>
      </c>
      <c r="AB220" t="str">
        <f t="shared" si="86"/>
        <v/>
      </c>
      <c r="AC220" t="str">
        <f t="shared" si="87"/>
        <v/>
      </c>
      <c r="AD220" t="str">
        <f t="shared" si="88"/>
        <v/>
      </c>
      <c r="AE220" t="str">
        <f t="shared" si="89"/>
        <v/>
      </c>
      <c r="AF220" t="str">
        <f t="shared" si="90"/>
        <v/>
      </c>
      <c r="AG220">
        <f t="shared" si="91"/>
        <v>1</v>
      </c>
      <c r="AH220" t="str">
        <f t="shared" si="92"/>
        <v/>
      </c>
      <c r="AI220" t="str">
        <f t="shared" si="93"/>
        <v/>
      </c>
      <c r="AJ220" t="str">
        <f t="shared" si="94"/>
        <v/>
      </c>
      <c r="AK220" t="str">
        <f t="shared" si="95"/>
        <v/>
      </c>
      <c r="AL220" t="str">
        <f t="shared" si="96"/>
        <v/>
      </c>
      <c r="AM220" t="str">
        <f t="shared" si="97"/>
        <v/>
      </c>
      <c r="AN220" t="str">
        <f t="shared" si="98"/>
        <v/>
      </c>
      <c r="AO220" t="str">
        <f t="shared" si="99"/>
        <v/>
      </c>
    </row>
    <row r="221" spans="1:41" x14ac:dyDescent="0.25">
      <c r="A221">
        <v>308</v>
      </c>
      <c r="B221">
        <v>11</v>
      </c>
      <c r="C221" t="s">
        <v>135</v>
      </c>
      <c r="D221" s="2" t="s">
        <v>136</v>
      </c>
      <c r="E221" t="s">
        <v>64</v>
      </c>
      <c r="G221" t="s">
        <v>106</v>
      </c>
      <c r="H221">
        <v>0.8</v>
      </c>
      <c r="I221" t="s">
        <v>44</v>
      </c>
      <c r="J221" t="s">
        <v>107</v>
      </c>
      <c r="K221">
        <v>0.69</v>
      </c>
      <c r="N221">
        <v>1</v>
      </c>
      <c r="O221">
        <v>180</v>
      </c>
      <c r="P221" s="3" t="s">
        <v>133</v>
      </c>
      <c r="R221">
        <v>1.4E-2</v>
      </c>
      <c r="S221">
        <f t="shared" si="80"/>
        <v>5.584402449251397E-3</v>
      </c>
      <c r="T221" t="s">
        <v>137</v>
      </c>
      <c r="U221">
        <v>1</v>
      </c>
      <c r="W221">
        <f t="shared" si="81"/>
        <v>1.8843366572035794E-2</v>
      </c>
      <c r="X221">
        <f t="shared" si="82"/>
        <v>1.01166711037163E-2</v>
      </c>
      <c r="Y221">
        <f t="shared" si="83"/>
        <v>1.4E-2</v>
      </c>
      <c r="Z221">
        <f t="shared" si="84"/>
        <v>179.07018863478447</v>
      </c>
      <c r="AA221" t="str">
        <f t="shared" si="85"/>
        <v/>
      </c>
      <c r="AB221" t="str">
        <f t="shared" si="86"/>
        <v/>
      </c>
      <c r="AC221" t="str">
        <f t="shared" si="87"/>
        <v/>
      </c>
      <c r="AD221" t="str">
        <f t="shared" si="88"/>
        <v/>
      </c>
      <c r="AE221">
        <f t="shared" si="89"/>
        <v>1</v>
      </c>
      <c r="AF221" t="str">
        <f t="shared" si="90"/>
        <v/>
      </c>
      <c r="AG221" t="str">
        <f t="shared" si="91"/>
        <v/>
      </c>
      <c r="AH221" t="str">
        <f t="shared" si="92"/>
        <v/>
      </c>
      <c r="AI221" t="str">
        <f t="shared" si="93"/>
        <v/>
      </c>
      <c r="AJ221" t="str">
        <f t="shared" si="94"/>
        <v/>
      </c>
      <c r="AK221" t="str">
        <f t="shared" si="95"/>
        <v/>
      </c>
      <c r="AL221" t="str">
        <f t="shared" si="96"/>
        <v/>
      </c>
      <c r="AM221" t="str">
        <f t="shared" si="97"/>
        <v/>
      </c>
      <c r="AN221" t="str">
        <f t="shared" si="98"/>
        <v/>
      </c>
      <c r="AO221" t="str">
        <f t="shared" si="99"/>
        <v/>
      </c>
    </row>
    <row r="222" spans="1:41" x14ac:dyDescent="0.25">
      <c r="A222">
        <v>309</v>
      </c>
      <c r="B222">
        <v>11</v>
      </c>
      <c r="C222" t="s">
        <v>135</v>
      </c>
      <c r="D222" s="2" t="s">
        <v>136</v>
      </c>
      <c r="E222" t="s">
        <v>64</v>
      </c>
      <c r="G222" t="s">
        <v>106</v>
      </c>
      <c r="H222">
        <v>0.8</v>
      </c>
      <c r="I222" t="s">
        <v>109</v>
      </c>
      <c r="J222" t="s">
        <v>107</v>
      </c>
      <c r="K222">
        <v>0.69</v>
      </c>
      <c r="N222">
        <v>1</v>
      </c>
      <c r="O222">
        <v>180</v>
      </c>
      <c r="P222" s="3" t="s">
        <v>133</v>
      </c>
      <c r="R222">
        <v>-4.9000000000000002E-2</v>
      </c>
      <c r="S222">
        <f t="shared" si="80"/>
        <v>5.5597975687206704E-3</v>
      </c>
      <c r="U222">
        <v>1</v>
      </c>
      <c r="W222">
        <f t="shared" si="81"/>
        <v>-6.5951783002125286E-2</v>
      </c>
      <c r="X222">
        <f t="shared" si="82"/>
        <v>1.0072097044783825E-2</v>
      </c>
      <c r="Y222">
        <f t="shared" si="83"/>
        <v>-4.9000000000000002E-2</v>
      </c>
      <c r="Z222">
        <f t="shared" si="84"/>
        <v>179.86266363832806</v>
      </c>
      <c r="AA222" t="str">
        <f t="shared" si="85"/>
        <v/>
      </c>
      <c r="AB222" t="str">
        <f t="shared" si="86"/>
        <v/>
      </c>
      <c r="AC222" t="str">
        <f t="shared" si="87"/>
        <v/>
      </c>
      <c r="AD222" t="str">
        <f t="shared" si="88"/>
        <v/>
      </c>
      <c r="AE222" t="str">
        <f t="shared" si="89"/>
        <v/>
      </c>
      <c r="AF222" t="str">
        <f t="shared" si="90"/>
        <v/>
      </c>
      <c r="AG222" t="str">
        <f t="shared" si="91"/>
        <v/>
      </c>
      <c r="AH222" t="str">
        <f t="shared" si="92"/>
        <v/>
      </c>
      <c r="AI222" t="str">
        <f t="shared" si="93"/>
        <v/>
      </c>
      <c r="AJ222">
        <f t="shared" si="94"/>
        <v>1</v>
      </c>
      <c r="AK222" t="str">
        <f t="shared" si="95"/>
        <v/>
      </c>
      <c r="AL222" t="str">
        <f t="shared" si="96"/>
        <v/>
      </c>
      <c r="AM222" t="str">
        <f t="shared" si="97"/>
        <v/>
      </c>
      <c r="AN222" t="str">
        <f t="shared" si="98"/>
        <v/>
      </c>
      <c r="AO222" t="str">
        <f t="shared" si="99"/>
        <v/>
      </c>
    </row>
    <row r="223" spans="1:41" x14ac:dyDescent="0.25">
      <c r="A223">
        <v>14</v>
      </c>
      <c r="B223">
        <v>1</v>
      </c>
      <c r="C223" t="s">
        <v>104</v>
      </c>
      <c r="D223" s="2" t="s">
        <v>105</v>
      </c>
      <c r="E223" s="2" t="s">
        <v>24</v>
      </c>
      <c r="F223" s="2">
        <v>1</v>
      </c>
      <c r="G223" t="s">
        <v>6</v>
      </c>
      <c r="H223">
        <v>0.86</v>
      </c>
      <c r="I223" t="s">
        <v>95</v>
      </c>
      <c r="J223" t="s">
        <v>107</v>
      </c>
      <c r="K223">
        <v>0.82</v>
      </c>
      <c r="N223">
        <v>1</v>
      </c>
      <c r="O223">
        <v>100</v>
      </c>
      <c r="P223" t="s">
        <v>28</v>
      </c>
      <c r="R223">
        <v>-0.38</v>
      </c>
      <c r="S223">
        <f t="shared" si="80"/>
        <v>7.3944581818181825E-3</v>
      </c>
      <c r="U223">
        <v>1</v>
      </c>
      <c r="W223">
        <f t="shared" si="81"/>
        <v>-0.45250923281806393</v>
      </c>
      <c r="X223">
        <f t="shared" si="82"/>
        <v>1.0485618522147168E-2</v>
      </c>
      <c r="Y223">
        <f t="shared" si="83"/>
        <v>-0.38</v>
      </c>
      <c r="Z223">
        <f t="shared" si="84"/>
        <v>135.23641292053605</v>
      </c>
      <c r="AA223" t="str">
        <f t="shared" si="85"/>
        <v/>
      </c>
      <c r="AB223" t="str">
        <f t="shared" si="86"/>
        <v/>
      </c>
      <c r="AC223" t="str">
        <f t="shared" si="87"/>
        <v/>
      </c>
      <c r="AD223" t="str">
        <f t="shared" si="88"/>
        <v/>
      </c>
      <c r="AE223" t="str">
        <f t="shared" si="89"/>
        <v/>
      </c>
      <c r="AF223" t="str">
        <f t="shared" si="90"/>
        <v/>
      </c>
      <c r="AG223" t="str">
        <f t="shared" si="91"/>
        <v/>
      </c>
      <c r="AH223">
        <f t="shared" si="92"/>
        <v>1</v>
      </c>
      <c r="AI223" t="str">
        <f t="shared" si="93"/>
        <v/>
      </c>
      <c r="AJ223" t="str">
        <f t="shared" si="94"/>
        <v/>
      </c>
      <c r="AK223" t="str">
        <f t="shared" si="95"/>
        <v/>
      </c>
      <c r="AL223" t="str">
        <f t="shared" si="96"/>
        <v/>
      </c>
      <c r="AM223" t="str">
        <f t="shared" si="97"/>
        <v/>
      </c>
      <c r="AN223" t="str">
        <f t="shared" si="98"/>
        <v/>
      </c>
      <c r="AO223" t="str">
        <f t="shared" si="99"/>
        <v/>
      </c>
    </row>
    <row r="224" spans="1:41" x14ac:dyDescent="0.25">
      <c r="A224">
        <v>555</v>
      </c>
      <c r="B224">
        <v>31</v>
      </c>
      <c r="C224" t="s">
        <v>190</v>
      </c>
      <c r="D224" t="s">
        <v>55</v>
      </c>
      <c r="E224" t="s">
        <v>64</v>
      </c>
      <c r="G224" t="s">
        <v>112</v>
      </c>
      <c r="H224" s="3">
        <v>0.82</v>
      </c>
      <c r="I224" t="s">
        <v>34</v>
      </c>
      <c r="J224" t="s">
        <v>198</v>
      </c>
      <c r="K224">
        <v>0.94</v>
      </c>
      <c r="N224">
        <v>1</v>
      </c>
      <c r="O224">
        <v>147</v>
      </c>
      <c r="P224" t="s">
        <v>28</v>
      </c>
      <c r="R224">
        <v>-0.23</v>
      </c>
      <c r="S224">
        <f t="shared" si="80"/>
        <v>6.1438247260273979E-3</v>
      </c>
      <c r="T224" t="s">
        <v>195</v>
      </c>
      <c r="U224">
        <v>1</v>
      </c>
      <c r="W224">
        <f t="shared" si="81"/>
        <v>-0.26197327117587094</v>
      </c>
      <c r="X224">
        <f t="shared" si="82"/>
        <v>7.9707118915768021E-3</v>
      </c>
      <c r="Y224">
        <f t="shared" si="83"/>
        <v>-0.23</v>
      </c>
      <c r="Z224">
        <f t="shared" si="84"/>
        <v>162.76505997374062</v>
      </c>
      <c r="AA224">
        <f t="shared" si="85"/>
        <v>1</v>
      </c>
      <c r="AB224" t="str">
        <f t="shared" si="86"/>
        <v/>
      </c>
      <c r="AC224" t="str">
        <f t="shared" si="87"/>
        <v/>
      </c>
      <c r="AD224" t="str">
        <f t="shared" si="88"/>
        <v/>
      </c>
      <c r="AE224" t="str">
        <f t="shared" si="89"/>
        <v/>
      </c>
      <c r="AF224" t="str">
        <f t="shared" si="90"/>
        <v/>
      </c>
      <c r="AG224" t="str">
        <f t="shared" si="91"/>
        <v/>
      </c>
      <c r="AH224" t="str">
        <f t="shared" si="92"/>
        <v/>
      </c>
      <c r="AI224" t="str">
        <f t="shared" si="93"/>
        <v/>
      </c>
      <c r="AJ224" t="str">
        <f t="shared" si="94"/>
        <v/>
      </c>
      <c r="AK224" t="str">
        <f t="shared" si="95"/>
        <v/>
      </c>
      <c r="AL224" t="str">
        <f t="shared" si="96"/>
        <v/>
      </c>
      <c r="AM224" t="str">
        <f t="shared" si="97"/>
        <v/>
      </c>
      <c r="AN224" t="str">
        <f t="shared" si="98"/>
        <v/>
      </c>
      <c r="AO224" t="str">
        <f t="shared" si="99"/>
        <v/>
      </c>
    </row>
    <row r="225" spans="1:41" x14ac:dyDescent="0.25">
      <c r="A225">
        <v>576</v>
      </c>
      <c r="B225">
        <v>32</v>
      </c>
      <c r="C225" t="s">
        <v>192</v>
      </c>
      <c r="D225" t="s">
        <v>55</v>
      </c>
      <c r="E225" t="s">
        <v>205</v>
      </c>
      <c r="F225" t="s">
        <v>55</v>
      </c>
      <c r="G225" t="s">
        <v>33</v>
      </c>
      <c r="H225">
        <v>0.82</v>
      </c>
      <c r="I225" t="s">
        <v>34</v>
      </c>
      <c r="J225" t="s">
        <v>189</v>
      </c>
      <c r="K225">
        <v>0.89111882765211858</v>
      </c>
      <c r="O225">
        <v>88</v>
      </c>
      <c r="Q225" t="s">
        <v>28</v>
      </c>
      <c r="R225">
        <v>0.18</v>
      </c>
      <c r="S225">
        <f t="shared" si="80"/>
        <v>1.0761491494252875E-2</v>
      </c>
      <c r="V225">
        <v>1</v>
      </c>
      <c r="W225">
        <f t="shared" si="81"/>
        <v>0.21057061673081492</v>
      </c>
      <c r="X225">
        <f t="shared" si="82"/>
        <v>1.4727295291830467E-2</v>
      </c>
      <c r="Y225">
        <f t="shared" si="83"/>
        <v>0.18</v>
      </c>
      <c r="Z225">
        <f t="shared" si="84"/>
        <v>92.923922351659655</v>
      </c>
      <c r="AA225">
        <f t="shared" si="85"/>
        <v>1</v>
      </c>
      <c r="AB225" t="str">
        <f t="shared" si="86"/>
        <v/>
      </c>
      <c r="AC225" t="str">
        <f t="shared" si="87"/>
        <v/>
      </c>
      <c r="AD225" t="str">
        <f t="shared" si="88"/>
        <v/>
      </c>
      <c r="AE225" t="str">
        <f t="shared" si="89"/>
        <v/>
      </c>
      <c r="AF225" t="str">
        <f t="shared" si="90"/>
        <v/>
      </c>
      <c r="AG225" t="str">
        <f t="shared" si="91"/>
        <v/>
      </c>
      <c r="AH225" t="str">
        <f t="shared" si="92"/>
        <v/>
      </c>
      <c r="AI225" t="str">
        <f t="shared" si="93"/>
        <v/>
      </c>
      <c r="AJ225" t="str">
        <f t="shared" si="94"/>
        <v/>
      </c>
      <c r="AK225" t="str">
        <f t="shared" si="95"/>
        <v/>
      </c>
      <c r="AL225" t="str">
        <f t="shared" si="96"/>
        <v/>
      </c>
      <c r="AM225" t="str">
        <f t="shared" si="97"/>
        <v/>
      </c>
      <c r="AN225" t="str">
        <f t="shared" si="98"/>
        <v/>
      </c>
      <c r="AO225" t="str">
        <f t="shared" si="99"/>
        <v/>
      </c>
    </row>
    <row r="226" spans="1:41" x14ac:dyDescent="0.25">
      <c r="A226">
        <v>355</v>
      </c>
      <c r="B226">
        <v>17</v>
      </c>
      <c r="C226" t="s">
        <v>143</v>
      </c>
      <c r="D226" s="2" t="s">
        <v>144</v>
      </c>
      <c r="E226" t="s">
        <v>64</v>
      </c>
      <c r="G226" t="s">
        <v>111</v>
      </c>
      <c r="H226">
        <v>0.8</v>
      </c>
      <c r="I226" t="s">
        <v>121</v>
      </c>
      <c r="J226" t="s">
        <v>145</v>
      </c>
      <c r="K226">
        <v>0.89</v>
      </c>
      <c r="O226">
        <v>80</v>
      </c>
      <c r="P226" t="s">
        <v>28</v>
      </c>
      <c r="R226">
        <v>-0.05</v>
      </c>
      <c r="S226">
        <f t="shared" si="80"/>
        <v>1.2595015822784812E-2</v>
      </c>
      <c r="U226">
        <v>1</v>
      </c>
      <c r="W226">
        <f t="shared" si="81"/>
        <v>-5.925568289249715E-2</v>
      </c>
      <c r="X226">
        <f t="shared" si="82"/>
        <v>1.7689628964585407E-2</v>
      </c>
      <c r="Y226">
        <f t="shared" si="83"/>
        <v>-0.05</v>
      </c>
      <c r="Z226">
        <f t="shared" si="84"/>
        <v>79.396486202976106</v>
      </c>
      <c r="AA226" t="str">
        <f t="shared" si="85"/>
        <v/>
      </c>
      <c r="AB226" t="str">
        <f t="shared" si="86"/>
        <v/>
      </c>
      <c r="AC226" t="str">
        <f t="shared" si="87"/>
        <v/>
      </c>
      <c r="AD226" t="str">
        <f t="shared" si="88"/>
        <v/>
      </c>
      <c r="AE226" t="str">
        <f t="shared" si="89"/>
        <v/>
      </c>
      <c r="AF226" t="str">
        <f t="shared" si="90"/>
        <v/>
      </c>
      <c r="AG226" t="str">
        <f t="shared" si="91"/>
        <v/>
      </c>
      <c r="AH226" t="str">
        <f t="shared" si="92"/>
        <v/>
      </c>
      <c r="AI226" t="str">
        <f t="shared" si="93"/>
        <v/>
      </c>
      <c r="AJ226" t="str">
        <f t="shared" si="94"/>
        <v/>
      </c>
      <c r="AK226" t="str">
        <f t="shared" si="95"/>
        <v/>
      </c>
      <c r="AL226" t="str">
        <f t="shared" si="96"/>
        <v/>
      </c>
      <c r="AM226" t="str">
        <f t="shared" si="97"/>
        <v/>
      </c>
      <c r="AN226" t="str">
        <f t="shared" si="98"/>
        <v/>
      </c>
      <c r="AO226">
        <f t="shared" si="99"/>
        <v>1</v>
      </c>
    </row>
    <row r="227" spans="1:41" x14ac:dyDescent="0.25">
      <c r="A227">
        <v>356</v>
      </c>
      <c r="B227">
        <v>17</v>
      </c>
      <c r="C227" t="s">
        <v>143</v>
      </c>
      <c r="D227" s="2" t="s">
        <v>144</v>
      </c>
      <c r="E227" t="s">
        <v>64</v>
      </c>
      <c r="G227" t="s">
        <v>111</v>
      </c>
      <c r="H227">
        <v>0.8</v>
      </c>
      <c r="I227" t="s">
        <v>207</v>
      </c>
      <c r="J227" t="s">
        <v>145</v>
      </c>
      <c r="K227">
        <v>0.67</v>
      </c>
      <c r="O227">
        <v>80</v>
      </c>
      <c r="P227" t="s">
        <v>28</v>
      </c>
      <c r="R227">
        <v>0.09</v>
      </c>
      <c r="S227">
        <f t="shared" si="80"/>
        <v>1.245399506329114E-2</v>
      </c>
      <c r="U227">
        <v>1</v>
      </c>
      <c r="W227">
        <f t="shared" si="81"/>
        <v>0.12293063205933441</v>
      </c>
      <c r="X227">
        <f t="shared" si="82"/>
        <v>2.3235065416587947E-2</v>
      </c>
      <c r="Y227">
        <f t="shared" si="83"/>
        <v>0.09</v>
      </c>
      <c r="Z227">
        <f t="shared" si="84"/>
        <v>80.295519222386474</v>
      </c>
      <c r="AA227" t="str">
        <f t="shared" si="85"/>
        <v/>
      </c>
      <c r="AB227" t="str">
        <f t="shared" si="86"/>
        <v/>
      </c>
      <c r="AC227" t="str">
        <f t="shared" si="87"/>
        <v/>
      </c>
      <c r="AD227" t="str">
        <f t="shared" si="88"/>
        <v/>
      </c>
      <c r="AE227" t="str">
        <f t="shared" si="89"/>
        <v/>
      </c>
      <c r="AF227" t="str">
        <f t="shared" si="90"/>
        <v/>
      </c>
      <c r="AG227" t="str">
        <f t="shared" si="91"/>
        <v/>
      </c>
      <c r="AH227" t="str">
        <f t="shared" si="92"/>
        <v/>
      </c>
      <c r="AI227" t="str">
        <f t="shared" si="93"/>
        <v/>
      </c>
      <c r="AJ227" t="str">
        <f t="shared" si="94"/>
        <v/>
      </c>
      <c r="AK227" t="str">
        <f t="shared" si="95"/>
        <v/>
      </c>
      <c r="AL227" t="str">
        <f t="shared" si="96"/>
        <v/>
      </c>
      <c r="AM227" t="str">
        <f t="shared" si="97"/>
        <v/>
      </c>
      <c r="AN227">
        <f t="shared" si="98"/>
        <v>1</v>
      </c>
      <c r="AO227" t="str">
        <f t="shared" si="99"/>
        <v/>
      </c>
    </row>
    <row r="228" spans="1:41" x14ac:dyDescent="0.25">
      <c r="A228">
        <v>357</v>
      </c>
      <c r="B228">
        <v>17</v>
      </c>
      <c r="C228" t="s">
        <v>143</v>
      </c>
      <c r="D228" s="2" t="s">
        <v>144</v>
      </c>
      <c r="E228" t="s">
        <v>64</v>
      </c>
      <c r="G228" t="s">
        <v>111</v>
      </c>
      <c r="H228">
        <v>0.8</v>
      </c>
      <c r="I228" t="s">
        <v>209</v>
      </c>
      <c r="J228" t="s">
        <v>145</v>
      </c>
      <c r="K228">
        <v>0.87</v>
      </c>
      <c r="O228">
        <v>80</v>
      </c>
      <c r="P228" t="s">
        <v>28</v>
      </c>
      <c r="R228">
        <v>0.13</v>
      </c>
      <c r="S228">
        <f t="shared" si="80"/>
        <v>1.2233995063291139E-2</v>
      </c>
      <c r="U228">
        <v>1</v>
      </c>
      <c r="W228">
        <f t="shared" si="81"/>
        <v>0.15582557298274985</v>
      </c>
      <c r="X228">
        <f t="shared" si="82"/>
        <v>1.757757911392405E-2</v>
      </c>
      <c r="Y228">
        <f t="shared" si="83"/>
        <v>0.13</v>
      </c>
      <c r="Z228">
        <f t="shared" si="84"/>
        <v>81.739447729594232</v>
      </c>
      <c r="AA228" t="str">
        <f t="shared" si="85"/>
        <v/>
      </c>
      <c r="AB228" t="str">
        <f t="shared" si="86"/>
        <v/>
      </c>
      <c r="AC228" t="str">
        <f t="shared" si="87"/>
        <v/>
      </c>
      <c r="AD228" t="str">
        <f t="shared" si="88"/>
        <v/>
      </c>
      <c r="AE228" t="str">
        <f t="shared" si="89"/>
        <v/>
      </c>
      <c r="AF228" t="str">
        <f t="shared" si="90"/>
        <v/>
      </c>
      <c r="AG228" t="str">
        <f t="shared" si="91"/>
        <v/>
      </c>
      <c r="AH228" t="str">
        <f t="shared" si="92"/>
        <v/>
      </c>
      <c r="AI228" t="str">
        <f t="shared" si="93"/>
        <v/>
      </c>
      <c r="AJ228" t="str">
        <f t="shared" si="94"/>
        <v/>
      </c>
      <c r="AK228" t="str">
        <f t="shared" si="95"/>
        <v/>
      </c>
      <c r="AL228" t="str">
        <f t="shared" si="96"/>
        <v/>
      </c>
      <c r="AM228" t="str">
        <f t="shared" si="97"/>
        <v/>
      </c>
      <c r="AN228" t="str">
        <f t="shared" si="98"/>
        <v/>
      </c>
      <c r="AO228" t="str">
        <f t="shared" si="99"/>
        <v/>
      </c>
    </row>
    <row r="229" spans="1:41" x14ac:dyDescent="0.25">
      <c r="A229">
        <v>358</v>
      </c>
      <c r="B229">
        <v>17</v>
      </c>
      <c r="C229" t="s">
        <v>143</v>
      </c>
      <c r="D229" s="2" t="s">
        <v>144</v>
      </c>
      <c r="E229" t="s">
        <v>64</v>
      </c>
      <c r="G229" t="s">
        <v>111</v>
      </c>
      <c r="H229">
        <v>0.8</v>
      </c>
      <c r="I229" t="s">
        <v>56</v>
      </c>
      <c r="J229" t="s">
        <v>37</v>
      </c>
      <c r="K229">
        <v>0.88</v>
      </c>
      <c r="O229">
        <v>80</v>
      </c>
      <c r="P229" t="s">
        <v>28</v>
      </c>
      <c r="R229">
        <v>-0.13</v>
      </c>
      <c r="S229">
        <f t="shared" si="80"/>
        <v>1.2233995063291139E-2</v>
      </c>
      <c r="U229">
        <v>1</v>
      </c>
      <c r="W229">
        <f t="shared" si="81"/>
        <v>-0.15493767075240875</v>
      </c>
      <c r="X229">
        <f t="shared" si="82"/>
        <v>1.7377833896720367E-2</v>
      </c>
      <c r="Y229">
        <f t="shared" si="83"/>
        <v>-0.13</v>
      </c>
      <c r="Z229">
        <f t="shared" si="84"/>
        <v>81.739447729594232</v>
      </c>
      <c r="AA229" t="str">
        <f t="shared" si="85"/>
        <v/>
      </c>
      <c r="AB229">
        <f t="shared" si="86"/>
        <v>1</v>
      </c>
      <c r="AC229" t="str">
        <f t="shared" si="87"/>
        <v/>
      </c>
      <c r="AD229" t="str">
        <f t="shared" si="88"/>
        <v/>
      </c>
      <c r="AE229" t="str">
        <f t="shared" si="89"/>
        <v/>
      </c>
      <c r="AF229" t="str">
        <f t="shared" si="90"/>
        <v/>
      </c>
      <c r="AG229" t="str">
        <f t="shared" si="91"/>
        <v/>
      </c>
      <c r="AH229" t="str">
        <f t="shared" si="92"/>
        <v/>
      </c>
      <c r="AI229" t="str">
        <f t="shared" si="93"/>
        <v/>
      </c>
      <c r="AJ229" t="str">
        <f t="shared" si="94"/>
        <v/>
      </c>
      <c r="AK229" t="str">
        <f t="shared" si="95"/>
        <v/>
      </c>
      <c r="AL229" t="str">
        <f t="shared" si="96"/>
        <v/>
      </c>
      <c r="AM229" t="str">
        <f t="shared" si="97"/>
        <v/>
      </c>
      <c r="AN229" t="str">
        <f t="shared" si="98"/>
        <v/>
      </c>
      <c r="AO229" t="str">
        <f t="shared" si="99"/>
        <v/>
      </c>
    </row>
    <row r="230" spans="1:41" x14ac:dyDescent="0.25">
      <c r="A230">
        <v>359</v>
      </c>
      <c r="B230">
        <v>17</v>
      </c>
      <c r="C230" t="s">
        <v>143</v>
      </c>
      <c r="D230" s="2" t="s">
        <v>144</v>
      </c>
      <c r="E230" t="s">
        <v>64</v>
      </c>
      <c r="G230" t="s">
        <v>111</v>
      </c>
      <c r="H230">
        <v>0.8</v>
      </c>
      <c r="I230" t="s">
        <v>52</v>
      </c>
      <c r="J230" t="s">
        <v>37</v>
      </c>
      <c r="K230">
        <v>0.83</v>
      </c>
      <c r="O230">
        <v>80</v>
      </c>
      <c r="P230" t="s">
        <v>28</v>
      </c>
      <c r="R230">
        <v>-0.03</v>
      </c>
      <c r="S230">
        <f t="shared" si="80"/>
        <v>1.2635453291139239E-2</v>
      </c>
      <c r="U230">
        <v>1</v>
      </c>
      <c r="W230">
        <f t="shared" si="81"/>
        <v>-3.6816052025536193E-2</v>
      </c>
      <c r="X230">
        <f t="shared" si="82"/>
        <v>1.9029297125209697E-2</v>
      </c>
      <c r="Y230">
        <f t="shared" si="83"/>
        <v>-0.03</v>
      </c>
      <c r="Z230">
        <f t="shared" si="84"/>
        <v>79.142392200623448</v>
      </c>
      <c r="AA230" t="str">
        <f t="shared" si="85"/>
        <v/>
      </c>
      <c r="AB230" t="str">
        <f t="shared" si="86"/>
        <v/>
      </c>
      <c r="AC230">
        <f t="shared" si="87"/>
        <v>1</v>
      </c>
      <c r="AD230" t="str">
        <f t="shared" si="88"/>
        <v/>
      </c>
      <c r="AE230" t="str">
        <f t="shared" si="89"/>
        <v/>
      </c>
      <c r="AF230" t="str">
        <f t="shared" si="90"/>
        <v/>
      </c>
      <c r="AG230" t="str">
        <f t="shared" si="91"/>
        <v/>
      </c>
      <c r="AH230" t="str">
        <f t="shared" si="92"/>
        <v/>
      </c>
      <c r="AI230" t="str">
        <f t="shared" si="93"/>
        <v/>
      </c>
      <c r="AJ230" t="str">
        <f t="shared" si="94"/>
        <v/>
      </c>
      <c r="AK230" t="str">
        <f t="shared" si="95"/>
        <v/>
      </c>
      <c r="AL230" t="str">
        <f t="shared" si="96"/>
        <v/>
      </c>
      <c r="AM230" t="str">
        <f t="shared" si="97"/>
        <v/>
      </c>
      <c r="AN230" t="str">
        <f t="shared" si="98"/>
        <v/>
      </c>
      <c r="AO230" t="str">
        <f t="shared" si="99"/>
        <v/>
      </c>
    </row>
    <row r="231" spans="1:41" x14ac:dyDescent="0.25">
      <c r="A231">
        <v>360</v>
      </c>
      <c r="B231">
        <v>17</v>
      </c>
      <c r="C231" t="s">
        <v>143</v>
      </c>
      <c r="D231" s="2" t="s">
        <v>144</v>
      </c>
      <c r="E231" t="s">
        <v>64</v>
      </c>
      <c r="G231" t="s">
        <v>111</v>
      </c>
      <c r="H231">
        <v>0.8</v>
      </c>
      <c r="I231" t="s">
        <v>44</v>
      </c>
      <c r="J231" t="s">
        <v>37</v>
      </c>
      <c r="K231">
        <v>0.85</v>
      </c>
      <c r="O231">
        <v>80</v>
      </c>
      <c r="P231" t="s">
        <v>28</v>
      </c>
      <c r="R231">
        <v>-0.12</v>
      </c>
      <c r="S231">
        <f t="shared" si="80"/>
        <v>1.2296295696202532E-2</v>
      </c>
      <c r="U231">
        <v>1</v>
      </c>
      <c r="W231">
        <f t="shared" si="81"/>
        <v>-0.14552137502179976</v>
      </c>
      <c r="X231">
        <f t="shared" si="82"/>
        <v>1.8082787788533134E-2</v>
      </c>
      <c r="Y231">
        <f t="shared" si="83"/>
        <v>-0.12</v>
      </c>
      <c r="Z231">
        <f t="shared" si="84"/>
        <v>81.325305173722384</v>
      </c>
      <c r="AA231" t="str">
        <f t="shared" si="85"/>
        <v/>
      </c>
      <c r="AB231" t="str">
        <f t="shared" si="86"/>
        <v/>
      </c>
      <c r="AC231" t="str">
        <f t="shared" si="87"/>
        <v/>
      </c>
      <c r="AD231" t="str">
        <f t="shared" si="88"/>
        <v/>
      </c>
      <c r="AE231">
        <f t="shared" si="89"/>
        <v>1</v>
      </c>
      <c r="AF231" t="str">
        <f t="shared" si="90"/>
        <v/>
      </c>
      <c r="AG231" t="str">
        <f t="shared" si="91"/>
        <v/>
      </c>
      <c r="AH231" t="str">
        <f t="shared" si="92"/>
        <v/>
      </c>
      <c r="AI231" t="str">
        <f t="shared" si="93"/>
        <v/>
      </c>
      <c r="AJ231" t="str">
        <f t="shared" si="94"/>
        <v/>
      </c>
      <c r="AK231" t="str">
        <f t="shared" si="95"/>
        <v/>
      </c>
      <c r="AL231" t="str">
        <f t="shared" si="96"/>
        <v/>
      </c>
      <c r="AM231" t="str">
        <f t="shared" si="97"/>
        <v/>
      </c>
      <c r="AN231" t="str">
        <f t="shared" si="98"/>
        <v/>
      </c>
      <c r="AO231" t="str">
        <f t="shared" si="99"/>
        <v/>
      </c>
    </row>
    <row r="232" spans="1:41" x14ac:dyDescent="0.25">
      <c r="A232">
        <v>361</v>
      </c>
      <c r="B232">
        <v>17</v>
      </c>
      <c r="C232" t="s">
        <v>143</v>
      </c>
      <c r="D232" s="2" t="s">
        <v>144</v>
      </c>
      <c r="E232" t="s">
        <v>64</v>
      </c>
      <c r="G232" t="s">
        <v>111</v>
      </c>
      <c r="H232">
        <v>0.8</v>
      </c>
      <c r="I232" t="s">
        <v>57</v>
      </c>
      <c r="J232" t="s">
        <v>37</v>
      </c>
      <c r="K232">
        <v>0.7</v>
      </c>
      <c r="O232">
        <v>80</v>
      </c>
      <c r="P232" t="s">
        <v>28</v>
      </c>
      <c r="R232">
        <v>-0.1</v>
      </c>
      <c r="S232">
        <f t="shared" si="80"/>
        <v>1.240632911392405E-2</v>
      </c>
      <c r="U232">
        <v>1</v>
      </c>
      <c r="W232">
        <f t="shared" si="81"/>
        <v>-0.1336306209562122</v>
      </c>
      <c r="X232">
        <f t="shared" si="82"/>
        <v>2.2154159132007235E-2</v>
      </c>
      <c r="Y232">
        <f t="shared" si="83"/>
        <v>-0.1</v>
      </c>
      <c r="Z232">
        <f t="shared" si="84"/>
        <v>80.604019997959398</v>
      </c>
      <c r="AA232" t="str">
        <f t="shared" si="85"/>
        <v/>
      </c>
      <c r="AB232" t="str">
        <f t="shared" si="86"/>
        <v/>
      </c>
      <c r="AC232" t="str">
        <f t="shared" si="87"/>
        <v/>
      </c>
      <c r="AD232">
        <f t="shared" si="88"/>
        <v>1</v>
      </c>
      <c r="AE232" t="str">
        <f t="shared" si="89"/>
        <v/>
      </c>
      <c r="AF232" t="str">
        <f t="shared" si="90"/>
        <v/>
      </c>
      <c r="AG232" t="str">
        <f t="shared" si="91"/>
        <v/>
      </c>
      <c r="AH232" t="str">
        <f t="shared" si="92"/>
        <v/>
      </c>
      <c r="AI232" t="str">
        <f t="shared" si="93"/>
        <v/>
      </c>
      <c r="AJ232" t="str">
        <f t="shared" si="94"/>
        <v/>
      </c>
      <c r="AK232" t="str">
        <f t="shared" si="95"/>
        <v/>
      </c>
      <c r="AL232" t="str">
        <f t="shared" si="96"/>
        <v/>
      </c>
      <c r="AM232" t="str">
        <f t="shared" si="97"/>
        <v/>
      </c>
      <c r="AN232" t="str">
        <f t="shared" si="98"/>
        <v/>
      </c>
      <c r="AO232" t="str">
        <f t="shared" si="99"/>
        <v/>
      </c>
    </row>
    <row r="233" spans="1:41" x14ac:dyDescent="0.25">
      <c r="A233">
        <v>362</v>
      </c>
      <c r="B233">
        <v>17</v>
      </c>
      <c r="C233" t="s">
        <v>143</v>
      </c>
      <c r="D233" s="2" t="s">
        <v>144</v>
      </c>
      <c r="E233" t="s">
        <v>64</v>
      </c>
      <c r="G233" t="s">
        <v>112</v>
      </c>
      <c r="H233">
        <v>0.77</v>
      </c>
      <c r="I233" t="s">
        <v>121</v>
      </c>
      <c r="J233" t="s">
        <v>145</v>
      </c>
      <c r="K233">
        <v>0.89</v>
      </c>
      <c r="O233">
        <v>80</v>
      </c>
      <c r="P233" t="s">
        <v>28</v>
      </c>
      <c r="R233">
        <v>0.11</v>
      </c>
      <c r="S233">
        <f t="shared" si="80"/>
        <v>1.2353752025316456E-2</v>
      </c>
      <c r="U233">
        <v>1</v>
      </c>
      <c r="W233">
        <f t="shared" si="81"/>
        <v>0.13287776639667082</v>
      </c>
      <c r="X233">
        <f t="shared" si="82"/>
        <v>1.8026779549564359E-2</v>
      </c>
      <c r="Y233">
        <f t="shared" si="83"/>
        <v>0.11</v>
      </c>
      <c r="Z233">
        <f t="shared" si="84"/>
        <v>80.947067575155074</v>
      </c>
      <c r="AA233" t="str">
        <f t="shared" si="85"/>
        <v/>
      </c>
      <c r="AB233" t="str">
        <f t="shared" si="86"/>
        <v/>
      </c>
      <c r="AC233" t="str">
        <f t="shared" si="87"/>
        <v/>
      </c>
      <c r="AD233" t="str">
        <f t="shared" si="88"/>
        <v/>
      </c>
      <c r="AE233" t="str">
        <f t="shared" si="89"/>
        <v/>
      </c>
      <c r="AF233" t="str">
        <f t="shared" si="90"/>
        <v/>
      </c>
      <c r="AG233" t="str">
        <f t="shared" si="91"/>
        <v/>
      </c>
      <c r="AH233" t="str">
        <f t="shared" si="92"/>
        <v/>
      </c>
      <c r="AI233" t="str">
        <f t="shared" si="93"/>
        <v/>
      </c>
      <c r="AJ233" t="str">
        <f t="shared" si="94"/>
        <v/>
      </c>
      <c r="AK233" t="str">
        <f t="shared" si="95"/>
        <v/>
      </c>
      <c r="AL233" t="str">
        <f t="shared" si="96"/>
        <v/>
      </c>
      <c r="AM233" t="str">
        <f t="shared" si="97"/>
        <v/>
      </c>
      <c r="AN233" t="str">
        <f t="shared" si="98"/>
        <v/>
      </c>
      <c r="AO233">
        <f t="shared" si="99"/>
        <v>1</v>
      </c>
    </row>
    <row r="234" spans="1:41" x14ac:dyDescent="0.25">
      <c r="A234">
        <v>363</v>
      </c>
      <c r="B234">
        <v>17</v>
      </c>
      <c r="C234" t="s">
        <v>143</v>
      </c>
      <c r="D234" s="2" t="s">
        <v>144</v>
      </c>
      <c r="E234" t="s">
        <v>64</v>
      </c>
      <c r="G234" t="s">
        <v>112</v>
      </c>
      <c r="H234">
        <v>0.77</v>
      </c>
      <c r="I234" t="s">
        <v>207</v>
      </c>
      <c r="J234" t="s">
        <v>145</v>
      </c>
      <c r="K234">
        <v>0.67</v>
      </c>
      <c r="O234">
        <v>80</v>
      </c>
      <c r="P234" t="s">
        <v>28</v>
      </c>
      <c r="R234">
        <v>-0.11</v>
      </c>
      <c r="S234">
        <f t="shared" si="80"/>
        <v>1.2353752025316456E-2</v>
      </c>
      <c r="U234">
        <v>1</v>
      </c>
      <c r="W234">
        <f t="shared" si="81"/>
        <v>-0.15314750335058025</v>
      </c>
      <c r="X234">
        <f t="shared" si="82"/>
        <v>2.3946020595689971E-2</v>
      </c>
      <c r="Y234">
        <f t="shared" si="83"/>
        <v>-0.11</v>
      </c>
      <c r="Z234">
        <f t="shared" si="84"/>
        <v>80.947067575155074</v>
      </c>
      <c r="AA234" t="str">
        <f t="shared" si="85"/>
        <v/>
      </c>
      <c r="AB234" t="str">
        <f t="shared" si="86"/>
        <v/>
      </c>
      <c r="AC234" t="str">
        <f t="shared" si="87"/>
        <v/>
      </c>
      <c r="AD234" t="str">
        <f t="shared" si="88"/>
        <v/>
      </c>
      <c r="AE234" t="str">
        <f t="shared" si="89"/>
        <v/>
      </c>
      <c r="AF234" t="str">
        <f t="shared" si="90"/>
        <v/>
      </c>
      <c r="AG234" t="str">
        <f t="shared" si="91"/>
        <v/>
      </c>
      <c r="AH234" t="str">
        <f t="shared" si="92"/>
        <v/>
      </c>
      <c r="AI234" t="str">
        <f t="shared" si="93"/>
        <v/>
      </c>
      <c r="AJ234" t="str">
        <f t="shared" si="94"/>
        <v/>
      </c>
      <c r="AK234" t="str">
        <f t="shared" si="95"/>
        <v/>
      </c>
      <c r="AL234" t="str">
        <f t="shared" si="96"/>
        <v/>
      </c>
      <c r="AM234" t="str">
        <f t="shared" si="97"/>
        <v/>
      </c>
      <c r="AN234">
        <f t="shared" si="98"/>
        <v>1</v>
      </c>
      <c r="AO234" t="str">
        <f t="shared" si="99"/>
        <v/>
      </c>
    </row>
    <row r="235" spans="1:41" x14ac:dyDescent="0.25">
      <c r="A235">
        <v>364</v>
      </c>
      <c r="B235">
        <v>17</v>
      </c>
      <c r="C235" t="s">
        <v>143</v>
      </c>
      <c r="D235" s="2" t="s">
        <v>144</v>
      </c>
      <c r="E235" t="s">
        <v>64</v>
      </c>
      <c r="G235" t="s">
        <v>112</v>
      </c>
      <c r="H235">
        <v>0.77</v>
      </c>
      <c r="I235" t="s">
        <v>209</v>
      </c>
      <c r="J235" t="s">
        <v>145</v>
      </c>
      <c r="K235">
        <v>0.87</v>
      </c>
      <c r="O235">
        <v>80</v>
      </c>
      <c r="P235" t="s">
        <v>28</v>
      </c>
      <c r="R235">
        <v>0.19</v>
      </c>
      <c r="S235">
        <f t="shared" si="80"/>
        <v>1.1760800126582278E-2</v>
      </c>
      <c r="U235">
        <v>1</v>
      </c>
      <c r="W235">
        <f t="shared" si="81"/>
        <v>0.23213926874946567</v>
      </c>
      <c r="X235">
        <f t="shared" si="82"/>
        <v>1.7556053331217014E-2</v>
      </c>
      <c r="Y235">
        <f t="shared" si="83"/>
        <v>0.19</v>
      </c>
      <c r="Z235">
        <f t="shared" si="84"/>
        <v>85.028228456987037</v>
      </c>
      <c r="AA235" t="str">
        <f t="shared" si="85"/>
        <v/>
      </c>
      <c r="AB235" t="str">
        <f t="shared" si="86"/>
        <v/>
      </c>
      <c r="AC235" t="str">
        <f t="shared" si="87"/>
        <v/>
      </c>
      <c r="AD235" t="str">
        <f t="shared" si="88"/>
        <v/>
      </c>
      <c r="AE235" t="str">
        <f t="shared" si="89"/>
        <v/>
      </c>
      <c r="AF235" t="str">
        <f t="shared" si="90"/>
        <v/>
      </c>
      <c r="AG235" t="str">
        <f t="shared" si="91"/>
        <v/>
      </c>
      <c r="AH235" t="str">
        <f t="shared" si="92"/>
        <v/>
      </c>
      <c r="AI235" t="str">
        <f t="shared" si="93"/>
        <v/>
      </c>
      <c r="AJ235" t="str">
        <f t="shared" si="94"/>
        <v/>
      </c>
      <c r="AK235" t="str">
        <f t="shared" si="95"/>
        <v/>
      </c>
      <c r="AL235" t="str">
        <f t="shared" si="96"/>
        <v/>
      </c>
      <c r="AM235" t="str">
        <f t="shared" si="97"/>
        <v/>
      </c>
      <c r="AN235" t="str">
        <f t="shared" si="98"/>
        <v/>
      </c>
      <c r="AO235" t="str">
        <f t="shared" si="99"/>
        <v/>
      </c>
    </row>
    <row r="236" spans="1:41" x14ac:dyDescent="0.25">
      <c r="A236">
        <v>365</v>
      </c>
      <c r="B236">
        <v>17</v>
      </c>
      <c r="C236" t="s">
        <v>143</v>
      </c>
      <c r="D236" s="2" t="s">
        <v>144</v>
      </c>
      <c r="E236" t="s">
        <v>64</v>
      </c>
      <c r="G236" t="s">
        <v>112</v>
      </c>
      <c r="H236">
        <v>0.77</v>
      </c>
      <c r="I236" t="s">
        <v>56</v>
      </c>
      <c r="J236" t="s">
        <v>37</v>
      </c>
      <c r="K236">
        <v>0.88</v>
      </c>
      <c r="O236">
        <v>80</v>
      </c>
      <c r="P236" t="s">
        <v>28</v>
      </c>
      <c r="R236">
        <v>-0.31</v>
      </c>
      <c r="S236">
        <f t="shared" si="80"/>
        <v>1.0342217848101265E-2</v>
      </c>
      <c r="U236">
        <v>1</v>
      </c>
      <c r="W236">
        <f t="shared" si="81"/>
        <v>-0.37659538633114342</v>
      </c>
      <c r="X236">
        <f t="shared" si="82"/>
        <v>1.5263013353160073E-2</v>
      </c>
      <c r="Y236">
        <f t="shared" si="83"/>
        <v>-0.31</v>
      </c>
      <c r="Z236">
        <f t="shared" si="84"/>
        <v>96.691059373071582</v>
      </c>
      <c r="AA236" t="str">
        <f t="shared" si="85"/>
        <v/>
      </c>
      <c r="AB236">
        <f t="shared" si="86"/>
        <v>1</v>
      </c>
      <c r="AC236" t="str">
        <f t="shared" si="87"/>
        <v/>
      </c>
      <c r="AD236" t="str">
        <f t="shared" si="88"/>
        <v/>
      </c>
      <c r="AE236" t="str">
        <f t="shared" si="89"/>
        <v/>
      </c>
      <c r="AF236" t="str">
        <f t="shared" si="90"/>
        <v/>
      </c>
      <c r="AG236" t="str">
        <f t="shared" si="91"/>
        <v/>
      </c>
      <c r="AH236" t="str">
        <f t="shared" si="92"/>
        <v/>
      </c>
      <c r="AI236" t="str">
        <f t="shared" si="93"/>
        <v/>
      </c>
      <c r="AJ236" t="str">
        <f t="shared" si="94"/>
        <v/>
      </c>
      <c r="AK236" t="str">
        <f t="shared" si="95"/>
        <v/>
      </c>
      <c r="AL236" t="str">
        <f t="shared" si="96"/>
        <v/>
      </c>
      <c r="AM236" t="str">
        <f t="shared" si="97"/>
        <v/>
      </c>
      <c r="AN236" t="str">
        <f t="shared" si="98"/>
        <v/>
      </c>
      <c r="AO236" t="str">
        <f t="shared" si="99"/>
        <v/>
      </c>
    </row>
    <row r="237" spans="1:41" x14ac:dyDescent="0.25">
      <c r="A237">
        <v>366</v>
      </c>
      <c r="B237">
        <v>17</v>
      </c>
      <c r="C237" t="s">
        <v>143</v>
      </c>
      <c r="D237" s="2" t="s">
        <v>144</v>
      </c>
      <c r="E237" t="s">
        <v>64</v>
      </c>
      <c r="G237" t="s">
        <v>112</v>
      </c>
      <c r="H237">
        <v>0.77</v>
      </c>
      <c r="I237" t="s">
        <v>52</v>
      </c>
      <c r="J237" t="s">
        <v>37</v>
      </c>
      <c r="K237">
        <v>0.83</v>
      </c>
      <c r="O237">
        <v>80</v>
      </c>
      <c r="P237" t="s">
        <v>28</v>
      </c>
      <c r="R237">
        <v>-0.34</v>
      </c>
      <c r="S237">
        <f t="shared" si="80"/>
        <v>9.9008020253164557E-3</v>
      </c>
      <c r="U237">
        <v>1</v>
      </c>
      <c r="W237">
        <f t="shared" si="81"/>
        <v>-0.42529914366508331</v>
      </c>
      <c r="X237">
        <f t="shared" si="82"/>
        <v>1.5491788492124011E-2</v>
      </c>
      <c r="Y237">
        <f t="shared" si="83"/>
        <v>-0.34</v>
      </c>
      <c r="Z237">
        <f t="shared" si="84"/>
        <v>101.00191857619104</v>
      </c>
      <c r="AA237" t="str">
        <f t="shared" si="85"/>
        <v/>
      </c>
      <c r="AB237" t="str">
        <f t="shared" si="86"/>
        <v/>
      </c>
      <c r="AC237">
        <f t="shared" si="87"/>
        <v>1</v>
      </c>
      <c r="AD237" t="str">
        <f t="shared" si="88"/>
        <v/>
      </c>
      <c r="AE237" t="str">
        <f t="shared" si="89"/>
        <v/>
      </c>
      <c r="AF237" t="str">
        <f t="shared" si="90"/>
        <v/>
      </c>
      <c r="AG237" t="str">
        <f t="shared" si="91"/>
        <v/>
      </c>
      <c r="AH237" t="str">
        <f t="shared" si="92"/>
        <v/>
      </c>
      <c r="AI237" t="str">
        <f t="shared" si="93"/>
        <v/>
      </c>
      <c r="AJ237" t="str">
        <f t="shared" si="94"/>
        <v/>
      </c>
      <c r="AK237" t="str">
        <f t="shared" si="95"/>
        <v/>
      </c>
      <c r="AL237" t="str">
        <f t="shared" si="96"/>
        <v/>
      </c>
      <c r="AM237" t="str">
        <f t="shared" si="97"/>
        <v/>
      </c>
      <c r="AN237" t="str">
        <f t="shared" si="98"/>
        <v/>
      </c>
      <c r="AO237" t="str">
        <f t="shared" si="99"/>
        <v/>
      </c>
    </row>
    <row r="238" spans="1:41" x14ac:dyDescent="0.25">
      <c r="A238">
        <v>367</v>
      </c>
      <c r="B238">
        <v>17</v>
      </c>
      <c r="C238" t="s">
        <v>143</v>
      </c>
      <c r="D238" s="2" t="s">
        <v>144</v>
      </c>
      <c r="E238" t="s">
        <v>64</v>
      </c>
      <c r="G238" t="s">
        <v>112</v>
      </c>
      <c r="H238">
        <v>0.77</v>
      </c>
      <c r="I238" t="s">
        <v>44</v>
      </c>
      <c r="J238" t="s">
        <v>37</v>
      </c>
      <c r="K238">
        <v>0.85</v>
      </c>
      <c r="O238">
        <v>80</v>
      </c>
      <c r="P238" t="s">
        <v>28</v>
      </c>
      <c r="R238">
        <v>-0.18</v>
      </c>
      <c r="S238">
        <f t="shared" si="80"/>
        <v>1.1851262784810128E-2</v>
      </c>
      <c r="U238">
        <v>1</v>
      </c>
      <c r="W238">
        <f t="shared" si="81"/>
        <v>-0.22249368022200508</v>
      </c>
      <c r="X238">
        <f t="shared" si="82"/>
        <v>1.8107353376333273E-2</v>
      </c>
      <c r="Y238">
        <f t="shared" si="83"/>
        <v>-0.18</v>
      </c>
      <c r="Z238">
        <f t="shared" si="84"/>
        <v>84.379193859553027</v>
      </c>
      <c r="AA238" t="str">
        <f t="shared" si="85"/>
        <v/>
      </c>
      <c r="AB238" t="str">
        <f t="shared" si="86"/>
        <v/>
      </c>
      <c r="AC238" t="str">
        <f t="shared" si="87"/>
        <v/>
      </c>
      <c r="AD238" t="str">
        <f t="shared" si="88"/>
        <v/>
      </c>
      <c r="AE238">
        <f t="shared" si="89"/>
        <v>1</v>
      </c>
      <c r="AF238" t="str">
        <f t="shared" si="90"/>
        <v/>
      </c>
      <c r="AG238" t="str">
        <f t="shared" si="91"/>
        <v/>
      </c>
      <c r="AH238" t="str">
        <f t="shared" si="92"/>
        <v/>
      </c>
      <c r="AI238" t="str">
        <f t="shared" si="93"/>
        <v/>
      </c>
      <c r="AJ238" t="str">
        <f t="shared" si="94"/>
        <v/>
      </c>
      <c r="AK238" t="str">
        <f t="shared" si="95"/>
        <v/>
      </c>
      <c r="AL238" t="str">
        <f t="shared" si="96"/>
        <v/>
      </c>
      <c r="AM238" t="str">
        <f t="shared" si="97"/>
        <v/>
      </c>
      <c r="AN238" t="str">
        <f t="shared" si="98"/>
        <v/>
      </c>
      <c r="AO238" t="str">
        <f t="shared" si="99"/>
        <v/>
      </c>
    </row>
    <row r="239" spans="1:41" x14ac:dyDescent="0.25">
      <c r="A239">
        <v>368</v>
      </c>
      <c r="B239">
        <v>17</v>
      </c>
      <c r="C239" t="s">
        <v>143</v>
      </c>
      <c r="D239" s="2" t="s">
        <v>144</v>
      </c>
      <c r="E239" t="s">
        <v>64</v>
      </c>
      <c r="G239" t="s">
        <v>112</v>
      </c>
      <c r="H239">
        <v>0.77</v>
      </c>
      <c r="I239" t="s">
        <v>57</v>
      </c>
      <c r="J239" t="s">
        <v>37</v>
      </c>
      <c r="K239">
        <v>0.7</v>
      </c>
      <c r="O239">
        <v>80</v>
      </c>
      <c r="P239" t="s">
        <v>28</v>
      </c>
      <c r="R239">
        <v>-0.2</v>
      </c>
      <c r="S239">
        <f t="shared" si="80"/>
        <v>1.1665822784810126E-2</v>
      </c>
      <c r="U239">
        <v>1</v>
      </c>
      <c r="W239">
        <f t="shared" si="81"/>
        <v>-0.27241788264159783</v>
      </c>
      <c r="X239">
        <f t="shared" si="82"/>
        <v>2.1643456001503018E-2</v>
      </c>
      <c r="Y239">
        <f t="shared" si="83"/>
        <v>-0.2</v>
      </c>
      <c r="Z239">
        <f t="shared" si="84"/>
        <v>85.720486111111114</v>
      </c>
      <c r="AA239" t="str">
        <f t="shared" si="85"/>
        <v/>
      </c>
      <c r="AB239" t="str">
        <f t="shared" si="86"/>
        <v/>
      </c>
      <c r="AC239" t="str">
        <f t="shared" si="87"/>
        <v/>
      </c>
      <c r="AD239">
        <f t="shared" si="88"/>
        <v>1</v>
      </c>
      <c r="AE239" t="str">
        <f t="shared" si="89"/>
        <v/>
      </c>
      <c r="AF239" t="str">
        <f t="shared" si="90"/>
        <v/>
      </c>
      <c r="AG239" t="str">
        <f t="shared" si="91"/>
        <v/>
      </c>
      <c r="AH239" t="str">
        <f t="shared" si="92"/>
        <v/>
      </c>
      <c r="AI239" t="str">
        <f t="shared" si="93"/>
        <v/>
      </c>
      <c r="AJ239" t="str">
        <f t="shared" si="94"/>
        <v/>
      </c>
      <c r="AK239" t="str">
        <f t="shared" si="95"/>
        <v/>
      </c>
      <c r="AL239" t="str">
        <f t="shared" si="96"/>
        <v/>
      </c>
      <c r="AM239" t="str">
        <f t="shared" si="97"/>
        <v/>
      </c>
      <c r="AN239" t="str">
        <f t="shared" si="98"/>
        <v/>
      </c>
      <c r="AO239" t="str">
        <f t="shared" si="99"/>
        <v/>
      </c>
    </row>
    <row r="240" spans="1:41" x14ac:dyDescent="0.25">
      <c r="A240">
        <v>369</v>
      </c>
      <c r="B240">
        <v>17</v>
      </c>
      <c r="C240" t="s">
        <v>143</v>
      </c>
      <c r="D240" s="2" t="s">
        <v>144</v>
      </c>
      <c r="E240" t="s">
        <v>64</v>
      </c>
      <c r="G240" t="s">
        <v>110</v>
      </c>
      <c r="H240">
        <v>0.8</v>
      </c>
      <c r="I240" t="s">
        <v>121</v>
      </c>
      <c r="J240" t="s">
        <v>145</v>
      </c>
      <c r="K240">
        <v>0.89</v>
      </c>
      <c r="O240">
        <v>80</v>
      </c>
      <c r="P240" t="s">
        <v>28</v>
      </c>
      <c r="R240">
        <v>-0.08</v>
      </c>
      <c r="S240">
        <f t="shared" si="80"/>
        <v>1.2496721012658229E-2</v>
      </c>
      <c r="U240">
        <v>1</v>
      </c>
      <c r="W240">
        <f t="shared" si="81"/>
        <v>-9.4809092627995431E-2</v>
      </c>
      <c r="X240">
        <f t="shared" si="82"/>
        <v>1.7551574455980656E-2</v>
      </c>
      <c r="Y240">
        <f t="shared" si="83"/>
        <v>-0.08</v>
      </c>
      <c r="Z240">
        <f t="shared" si="84"/>
        <v>80.020991025331838</v>
      </c>
      <c r="AA240" t="str">
        <f t="shared" si="85"/>
        <v/>
      </c>
      <c r="AB240" t="str">
        <f t="shared" si="86"/>
        <v/>
      </c>
      <c r="AC240" t="str">
        <f t="shared" si="87"/>
        <v/>
      </c>
      <c r="AD240" t="str">
        <f t="shared" si="88"/>
        <v/>
      </c>
      <c r="AE240" t="str">
        <f t="shared" si="89"/>
        <v/>
      </c>
      <c r="AF240" t="str">
        <f t="shared" si="90"/>
        <v/>
      </c>
      <c r="AG240" t="str">
        <f t="shared" si="91"/>
        <v/>
      </c>
      <c r="AH240" t="str">
        <f t="shared" si="92"/>
        <v/>
      </c>
      <c r="AI240" t="str">
        <f t="shared" si="93"/>
        <v/>
      </c>
      <c r="AJ240" t="str">
        <f t="shared" si="94"/>
        <v/>
      </c>
      <c r="AK240" t="str">
        <f t="shared" si="95"/>
        <v/>
      </c>
      <c r="AL240" t="str">
        <f t="shared" si="96"/>
        <v/>
      </c>
      <c r="AM240" t="str">
        <f t="shared" si="97"/>
        <v/>
      </c>
      <c r="AN240" t="str">
        <f t="shared" si="98"/>
        <v/>
      </c>
      <c r="AO240">
        <f t="shared" si="99"/>
        <v>1</v>
      </c>
    </row>
    <row r="241" spans="1:41" x14ac:dyDescent="0.25">
      <c r="A241">
        <v>370</v>
      </c>
      <c r="B241">
        <v>17</v>
      </c>
      <c r="C241" t="s">
        <v>143</v>
      </c>
      <c r="D241" s="2" t="s">
        <v>144</v>
      </c>
      <c r="E241" t="s">
        <v>64</v>
      </c>
      <c r="G241" t="s">
        <v>110</v>
      </c>
      <c r="H241">
        <v>0.8</v>
      </c>
      <c r="I241" t="s">
        <v>207</v>
      </c>
      <c r="J241" t="s">
        <v>145</v>
      </c>
      <c r="K241">
        <v>0.67</v>
      </c>
      <c r="O241">
        <v>80</v>
      </c>
      <c r="P241" t="s">
        <v>28</v>
      </c>
      <c r="R241">
        <v>-7.0000000000000007E-2</v>
      </c>
      <c r="S241">
        <f t="shared" si="80"/>
        <v>1.2534481139240505E-2</v>
      </c>
      <c r="U241">
        <v>1</v>
      </c>
      <c r="W241">
        <f t="shared" si="81"/>
        <v>-9.5612713823926776E-2</v>
      </c>
      <c r="X241">
        <f t="shared" si="82"/>
        <v>2.3385226006045715E-2</v>
      </c>
      <c r="Y241">
        <f t="shared" si="83"/>
        <v>-7.0000000000000007E-2</v>
      </c>
      <c r="Z241">
        <f t="shared" si="84"/>
        <v>79.779927776140283</v>
      </c>
      <c r="AA241" t="str">
        <f t="shared" si="85"/>
        <v/>
      </c>
      <c r="AB241" t="str">
        <f t="shared" si="86"/>
        <v/>
      </c>
      <c r="AC241" t="str">
        <f t="shared" si="87"/>
        <v/>
      </c>
      <c r="AD241" t="str">
        <f t="shared" si="88"/>
        <v/>
      </c>
      <c r="AE241" t="str">
        <f t="shared" si="89"/>
        <v/>
      </c>
      <c r="AF241" t="str">
        <f t="shared" si="90"/>
        <v/>
      </c>
      <c r="AG241" t="str">
        <f t="shared" si="91"/>
        <v/>
      </c>
      <c r="AH241" t="str">
        <f t="shared" si="92"/>
        <v/>
      </c>
      <c r="AI241" t="str">
        <f t="shared" si="93"/>
        <v/>
      </c>
      <c r="AJ241" t="str">
        <f t="shared" si="94"/>
        <v/>
      </c>
      <c r="AK241" t="str">
        <f t="shared" si="95"/>
        <v/>
      </c>
      <c r="AL241" t="str">
        <f t="shared" si="96"/>
        <v/>
      </c>
      <c r="AM241" t="str">
        <f t="shared" si="97"/>
        <v/>
      </c>
      <c r="AN241">
        <f t="shared" si="98"/>
        <v>1</v>
      </c>
      <c r="AO241" t="str">
        <f t="shared" si="99"/>
        <v/>
      </c>
    </row>
    <row r="242" spans="1:41" x14ac:dyDescent="0.25">
      <c r="A242">
        <v>371</v>
      </c>
      <c r="B242">
        <v>17</v>
      </c>
      <c r="C242" t="s">
        <v>143</v>
      </c>
      <c r="D242" s="2" t="s">
        <v>144</v>
      </c>
      <c r="E242" t="s">
        <v>64</v>
      </c>
      <c r="G242" t="s">
        <v>110</v>
      </c>
      <c r="H242">
        <v>0.8</v>
      </c>
      <c r="I242" t="s">
        <v>209</v>
      </c>
      <c r="J242" t="s">
        <v>145</v>
      </c>
      <c r="K242">
        <v>0.87</v>
      </c>
      <c r="O242">
        <v>80</v>
      </c>
      <c r="P242" t="s">
        <v>28</v>
      </c>
      <c r="R242">
        <v>-0.05</v>
      </c>
      <c r="S242">
        <f t="shared" si="80"/>
        <v>1.2595015822784812E-2</v>
      </c>
      <c r="U242">
        <v>1</v>
      </c>
      <c r="W242">
        <f t="shared" si="81"/>
        <v>-5.9932912685673016E-2</v>
      </c>
      <c r="X242">
        <f t="shared" si="82"/>
        <v>1.8096287101702316E-2</v>
      </c>
      <c r="Y242">
        <f t="shared" si="83"/>
        <v>-0.05</v>
      </c>
      <c r="Z242">
        <f t="shared" si="84"/>
        <v>79.396486202976106</v>
      </c>
      <c r="AA242" t="str">
        <f t="shared" si="85"/>
        <v/>
      </c>
      <c r="AB242" t="str">
        <f t="shared" si="86"/>
        <v/>
      </c>
      <c r="AC242" t="str">
        <f t="shared" si="87"/>
        <v/>
      </c>
      <c r="AD242" t="str">
        <f t="shared" si="88"/>
        <v/>
      </c>
      <c r="AE242" t="str">
        <f t="shared" si="89"/>
        <v/>
      </c>
      <c r="AF242" t="str">
        <f t="shared" si="90"/>
        <v/>
      </c>
      <c r="AG242" t="str">
        <f t="shared" si="91"/>
        <v/>
      </c>
      <c r="AH242" t="str">
        <f t="shared" si="92"/>
        <v/>
      </c>
      <c r="AI242" t="str">
        <f t="shared" si="93"/>
        <v/>
      </c>
      <c r="AJ242" t="str">
        <f t="shared" si="94"/>
        <v/>
      </c>
      <c r="AK242" t="str">
        <f t="shared" si="95"/>
        <v/>
      </c>
      <c r="AL242" t="str">
        <f t="shared" si="96"/>
        <v/>
      </c>
      <c r="AM242" t="str">
        <f t="shared" si="97"/>
        <v/>
      </c>
      <c r="AN242" t="str">
        <f t="shared" si="98"/>
        <v/>
      </c>
      <c r="AO242" t="str">
        <f t="shared" si="99"/>
        <v/>
      </c>
    </row>
    <row r="243" spans="1:41" x14ac:dyDescent="0.25">
      <c r="A243">
        <v>372</v>
      </c>
      <c r="B243">
        <v>17</v>
      </c>
      <c r="C243" t="s">
        <v>143</v>
      </c>
      <c r="D243" s="2" t="s">
        <v>144</v>
      </c>
      <c r="E243" t="s">
        <v>64</v>
      </c>
      <c r="G243" t="s">
        <v>110</v>
      </c>
      <c r="H243">
        <v>0.8</v>
      </c>
      <c r="I243" t="s">
        <v>56</v>
      </c>
      <c r="J243" t="s">
        <v>37</v>
      </c>
      <c r="K243">
        <v>0.88</v>
      </c>
      <c r="O243">
        <v>80</v>
      </c>
      <c r="P243" t="s">
        <v>28</v>
      </c>
      <c r="R243">
        <v>-0.11</v>
      </c>
      <c r="S243">
        <f t="shared" si="80"/>
        <v>1.2353752025316456E-2</v>
      </c>
      <c r="U243">
        <v>1</v>
      </c>
      <c r="W243">
        <f t="shared" si="81"/>
        <v>-0.13110110602126895</v>
      </c>
      <c r="X243">
        <f t="shared" si="82"/>
        <v>1.7547943217779055E-2</v>
      </c>
      <c r="Y243">
        <f t="shared" si="83"/>
        <v>-0.11</v>
      </c>
      <c r="Z243">
        <f t="shared" si="84"/>
        <v>80.947067575155074</v>
      </c>
      <c r="AA243" t="str">
        <f t="shared" si="85"/>
        <v/>
      </c>
      <c r="AB243">
        <f t="shared" si="86"/>
        <v>1</v>
      </c>
      <c r="AC243" t="str">
        <f t="shared" si="87"/>
        <v/>
      </c>
      <c r="AD243" t="str">
        <f t="shared" si="88"/>
        <v/>
      </c>
      <c r="AE243" t="str">
        <f t="shared" si="89"/>
        <v/>
      </c>
      <c r="AF243" t="str">
        <f t="shared" si="90"/>
        <v/>
      </c>
      <c r="AG243" t="str">
        <f t="shared" si="91"/>
        <v/>
      </c>
      <c r="AH243" t="str">
        <f t="shared" si="92"/>
        <v/>
      </c>
      <c r="AI243" t="str">
        <f t="shared" si="93"/>
        <v/>
      </c>
      <c r="AJ243" t="str">
        <f t="shared" si="94"/>
        <v/>
      </c>
      <c r="AK243" t="str">
        <f t="shared" si="95"/>
        <v/>
      </c>
      <c r="AL243" t="str">
        <f t="shared" si="96"/>
        <v/>
      </c>
      <c r="AM243" t="str">
        <f t="shared" si="97"/>
        <v/>
      </c>
      <c r="AN243" t="str">
        <f t="shared" si="98"/>
        <v/>
      </c>
      <c r="AO243" t="str">
        <f t="shared" si="99"/>
        <v/>
      </c>
    </row>
    <row r="244" spans="1:41" x14ac:dyDescent="0.25">
      <c r="A244">
        <v>373</v>
      </c>
      <c r="B244">
        <v>17</v>
      </c>
      <c r="C244" t="s">
        <v>143</v>
      </c>
      <c r="D244" s="2" t="s">
        <v>144</v>
      </c>
      <c r="E244" t="s">
        <v>64</v>
      </c>
      <c r="G244" t="s">
        <v>110</v>
      </c>
      <c r="H244">
        <v>0.8</v>
      </c>
      <c r="I244" t="s">
        <v>52</v>
      </c>
      <c r="J244" t="s">
        <v>37</v>
      </c>
      <c r="K244">
        <v>0.83</v>
      </c>
      <c r="O244">
        <v>80</v>
      </c>
      <c r="P244" t="s">
        <v>28</v>
      </c>
      <c r="R244">
        <v>-0.01</v>
      </c>
      <c r="S244">
        <f t="shared" si="80"/>
        <v>1.2655696329113925E-2</v>
      </c>
      <c r="U244">
        <v>1</v>
      </c>
      <c r="W244">
        <f t="shared" si="81"/>
        <v>-1.2272017341845399E-2</v>
      </c>
      <c r="X244">
        <f t="shared" si="82"/>
        <v>1.905978362818362E-2</v>
      </c>
      <c r="Y244">
        <f t="shared" si="83"/>
        <v>-0.01</v>
      </c>
      <c r="Z244">
        <f t="shared" si="84"/>
        <v>79.015802370316038</v>
      </c>
      <c r="AA244" t="str">
        <f t="shared" si="85"/>
        <v/>
      </c>
      <c r="AB244" t="str">
        <f t="shared" si="86"/>
        <v/>
      </c>
      <c r="AC244">
        <f t="shared" si="87"/>
        <v>1</v>
      </c>
      <c r="AD244" t="str">
        <f t="shared" si="88"/>
        <v/>
      </c>
      <c r="AE244" t="str">
        <f t="shared" si="89"/>
        <v/>
      </c>
      <c r="AF244" t="str">
        <f t="shared" si="90"/>
        <v/>
      </c>
      <c r="AG244" t="str">
        <f t="shared" si="91"/>
        <v/>
      </c>
      <c r="AH244" t="str">
        <f t="shared" si="92"/>
        <v/>
      </c>
      <c r="AI244" t="str">
        <f t="shared" si="93"/>
        <v/>
      </c>
      <c r="AJ244" t="str">
        <f t="shared" si="94"/>
        <v/>
      </c>
      <c r="AK244" t="str">
        <f t="shared" si="95"/>
        <v/>
      </c>
      <c r="AL244" t="str">
        <f t="shared" si="96"/>
        <v/>
      </c>
      <c r="AM244" t="str">
        <f t="shared" si="97"/>
        <v/>
      </c>
      <c r="AN244" t="str">
        <f t="shared" si="98"/>
        <v/>
      </c>
      <c r="AO244" t="str">
        <f t="shared" si="99"/>
        <v/>
      </c>
    </row>
    <row r="245" spans="1:41" x14ac:dyDescent="0.25">
      <c r="A245">
        <v>374</v>
      </c>
      <c r="B245">
        <v>17</v>
      </c>
      <c r="C245" t="s">
        <v>143</v>
      </c>
      <c r="D245" s="2" t="s">
        <v>144</v>
      </c>
      <c r="E245" t="s">
        <v>64</v>
      </c>
      <c r="G245" t="s">
        <v>110</v>
      </c>
      <c r="H245">
        <v>0.8</v>
      </c>
      <c r="I245" t="s">
        <v>44</v>
      </c>
      <c r="J245" t="s">
        <v>37</v>
      </c>
      <c r="K245">
        <v>0.85</v>
      </c>
      <c r="O245">
        <v>80</v>
      </c>
      <c r="P245" t="s">
        <v>28</v>
      </c>
      <c r="R245">
        <v>-0.01</v>
      </c>
      <c r="S245">
        <f t="shared" si="80"/>
        <v>1.2655696329113925E-2</v>
      </c>
      <c r="U245">
        <v>1</v>
      </c>
      <c r="W245">
        <f t="shared" si="81"/>
        <v>-1.2126781251816649E-2</v>
      </c>
      <c r="X245">
        <f t="shared" si="82"/>
        <v>1.8611318131049888E-2</v>
      </c>
      <c r="Y245">
        <f t="shared" si="83"/>
        <v>-0.01</v>
      </c>
      <c r="Z245">
        <f t="shared" si="84"/>
        <v>79.015802370316038</v>
      </c>
      <c r="AA245" t="str">
        <f t="shared" si="85"/>
        <v/>
      </c>
      <c r="AB245" t="str">
        <f t="shared" si="86"/>
        <v/>
      </c>
      <c r="AC245" t="str">
        <f t="shared" si="87"/>
        <v/>
      </c>
      <c r="AD245" t="str">
        <f t="shared" si="88"/>
        <v/>
      </c>
      <c r="AE245">
        <f t="shared" si="89"/>
        <v>1</v>
      </c>
      <c r="AF245" t="str">
        <f t="shared" si="90"/>
        <v/>
      </c>
      <c r="AG245" t="str">
        <f t="shared" si="91"/>
        <v/>
      </c>
      <c r="AH245" t="str">
        <f t="shared" si="92"/>
        <v/>
      </c>
      <c r="AI245" t="str">
        <f t="shared" si="93"/>
        <v/>
      </c>
      <c r="AJ245" t="str">
        <f t="shared" si="94"/>
        <v/>
      </c>
      <c r="AK245" t="str">
        <f t="shared" si="95"/>
        <v/>
      </c>
      <c r="AL245" t="str">
        <f t="shared" si="96"/>
        <v/>
      </c>
      <c r="AM245" t="str">
        <f t="shared" si="97"/>
        <v/>
      </c>
      <c r="AN245" t="str">
        <f t="shared" si="98"/>
        <v/>
      </c>
      <c r="AO245" t="str">
        <f t="shared" si="99"/>
        <v/>
      </c>
    </row>
    <row r="246" spans="1:41" x14ac:dyDescent="0.25">
      <c r="A246">
        <v>375</v>
      </c>
      <c r="B246">
        <v>17</v>
      </c>
      <c r="C246" t="s">
        <v>143</v>
      </c>
      <c r="D246" s="2" t="s">
        <v>144</v>
      </c>
      <c r="E246" t="s">
        <v>64</v>
      </c>
      <c r="G246" t="s">
        <v>110</v>
      </c>
      <c r="H246">
        <v>0.8</v>
      </c>
      <c r="I246" t="s">
        <v>57</v>
      </c>
      <c r="J246" t="s">
        <v>37</v>
      </c>
      <c r="K246">
        <v>0.7</v>
      </c>
      <c r="O246">
        <v>80</v>
      </c>
      <c r="P246" t="s">
        <v>28</v>
      </c>
      <c r="R246">
        <v>0.05</v>
      </c>
      <c r="S246">
        <f t="shared" si="80"/>
        <v>1.2595015822784812E-2</v>
      </c>
      <c r="U246">
        <v>1</v>
      </c>
      <c r="W246">
        <f t="shared" si="81"/>
        <v>6.6815310478106099E-2</v>
      </c>
      <c r="X246">
        <f t="shared" si="82"/>
        <v>2.2491099683544308E-2</v>
      </c>
      <c r="Y246">
        <f t="shared" si="83"/>
        <v>0.05</v>
      </c>
      <c r="Z246">
        <f t="shared" si="84"/>
        <v>79.396486202976106</v>
      </c>
      <c r="AA246" t="str">
        <f t="shared" si="85"/>
        <v/>
      </c>
      <c r="AB246" t="str">
        <f t="shared" si="86"/>
        <v/>
      </c>
      <c r="AC246" t="str">
        <f t="shared" si="87"/>
        <v/>
      </c>
      <c r="AD246">
        <f t="shared" si="88"/>
        <v>1</v>
      </c>
      <c r="AE246" t="str">
        <f t="shared" si="89"/>
        <v/>
      </c>
      <c r="AF246" t="str">
        <f t="shared" si="90"/>
        <v/>
      </c>
      <c r="AG246" t="str">
        <f t="shared" si="91"/>
        <v/>
      </c>
      <c r="AH246" t="str">
        <f t="shared" si="92"/>
        <v/>
      </c>
      <c r="AI246" t="str">
        <f t="shared" si="93"/>
        <v/>
      </c>
      <c r="AJ246" t="str">
        <f t="shared" si="94"/>
        <v/>
      </c>
      <c r="AK246" t="str">
        <f t="shared" si="95"/>
        <v/>
      </c>
      <c r="AL246" t="str">
        <f t="shared" si="96"/>
        <v/>
      </c>
      <c r="AM246" t="str">
        <f t="shared" si="97"/>
        <v/>
      </c>
      <c r="AN246" t="str">
        <f t="shared" si="98"/>
        <v/>
      </c>
      <c r="AO246" t="str">
        <f t="shared" si="99"/>
        <v/>
      </c>
    </row>
    <row r="247" spans="1:41" x14ac:dyDescent="0.25">
      <c r="A247">
        <v>376</v>
      </c>
      <c r="B247">
        <v>17</v>
      </c>
      <c r="C247" t="s">
        <v>143</v>
      </c>
      <c r="D247" s="2" t="s">
        <v>144</v>
      </c>
      <c r="E247" t="s">
        <v>64</v>
      </c>
      <c r="G247" t="s">
        <v>6</v>
      </c>
      <c r="H247">
        <v>0.79</v>
      </c>
      <c r="I247" t="s">
        <v>121</v>
      </c>
      <c r="J247" t="s">
        <v>145</v>
      </c>
      <c r="K247">
        <v>0.89</v>
      </c>
      <c r="O247">
        <v>80</v>
      </c>
      <c r="P247" t="s">
        <v>28</v>
      </c>
      <c r="R247">
        <v>0.34</v>
      </c>
      <c r="S247">
        <f t="shared" si="80"/>
        <v>9.9008020253164557E-3</v>
      </c>
      <c r="U247">
        <v>1</v>
      </c>
      <c r="W247">
        <f t="shared" si="81"/>
        <v>0.4054808685328129</v>
      </c>
      <c r="X247">
        <f t="shared" si="82"/>
        <v>1.4081641338808782E-2</v>
      </c>
      <c r="Y247">
        <f t="shared" si="83"/>
        <v>0.34</v>
      </c>
      <c r="Z247">
        <f t="shared" si="84"/>
        <v>101.00191857619104</v>
      </c>
      <c r="AA247" t="str">
        <f t="shared" si="85"/>
        <v/>
      </c>
      <c r="AB247" t="str">
        <f t="shared" si="86"/>
        <v/>
      </c>
      <c r="AC247" t="str">
        <f t="shared" si="87"/>
        <v/>
      </c>
      <c r="AD247" t="str">
        <f t="shared" si="88"/>
        <v/>
      </c>
      <c r="AE247" t="str">
        <f t="shared" si="89"/>
        <v/>
      </c>
      <c r="AF247" t="str">
        <f t="shared" si="90"/>
        <v/>
      </c>
      <c r="AG247" t="str">
        <f t="shared" si="91"/>
        <v/>
      </c>
      <c r="AH247" t="str">
        <f t="shared" si="92"/>
        <v/>
      </c>
      <c r="AI247" t="str">
        <f t="shared" si="93"/>
        <v/>
      </c>
      <c r="AJ247" t="str">
        <f t="shared" si="94"/>
        <v/>
      </c>
      <c r="AK247" t="str">
        <f t="shared" si="95"/>
        <v/>
      </c>
      <c r="AL247" t="str">
        <f t="shared" si="96"/>
        <v/>
      </c>
      <c r="AM247" t="str">
        <f t="shared" si="97"/>
        <v/>
      </c>
      <c r="AN247" t="str">
        <f t="shared" si="98"/>
        <v/>
      </c>
      <c r="AO247">
        <f t="shared" si="99"/>
        <v>1</v>
      </c>
    </row>
    <row r="248" spans="1:41" x14ac:dyDescent="0.25">
      <c r="A248">
        <v>377</v>
      </c>
      <c r="B248">
        <v>17</v>
      </c>
      <c r="C248" t="s">
        <v>143</v>
      </c>
      <c r="D248" s="2" t="s">
        <v>144</v>
      </c>
      <c r="E248" t="s">
        <v>64</v>
      </c>
      <c r="G248" t="s">
        <v>6</v>
      </c>
      <c r="H248">
        <v>0.79</v>
      </c>
      <c r="I248" t="s">
        <v>207</v>
      </c>
      <c r="J248" t="s">
        <v>145</v>
      </c>
      <c r="K248">
        <v>0.67</v>
      </c>
      <c r="O248">
        <v>80</v>
      </c>
      <c r="P248" t="s">
        <v>28</v>
      </c>
      <c r="R248">
        <v>0.2</v>
      </c>
      <c r="S248">
        <f t="shared" si="80"/>
        <v>1.1665822784810126E-2</v>
      </c>
      <c r="U248">
        <v>1</v>
      </c>
      <c r="W248">
        <f t="shared" si="81"/>
        <v>0.27490272741626826</v>
      </c>
      <c r="X248">
        <f t="shared" si="82"/>
        <v>2.204009594711907E-2</v>
      </c>
      <c r="Y248">
        <f t="shared" si="83"/>
        <v>0.2</v>
      </c>
      <c r="Z248">
        <f t="shared" si="84"/>
        <v>85.720486111111114</v>
      </c>
      <c r="AA248" t="str">
        <f t="shared" si="85"/>
        <v/>
      </c>
      <c r="AB248" t="str">
        <f t="shared" si="86"/>
        <v/>
      </c>
      <c r="AC248" t="str">
        <f t="shared" si="87"/>
        <v/>
      </c>
      <c r="AD248" t="str">
        <f t="shared" si="88"/>
        <v/>
      </c>
      <c r="AE248" t="str">
        <f t="shared" si="89"/>
        <v/>
      </c>
      <c r="AF248" t="str">
        <f t="shared" si="90"/>
        <v/>
      </c>
      <c r="AG248" t="str">
        <f t="shared" si="91"/>
        <v/>
      </c>
      <c r="AH248" t="str">
        <f t="shared" si="92"/>
        <v/>
      </c>
      <c r="AI248" t="str">
        <f t="shared" si="93"/>
        <v/>
      </c>
      <c r="AJ248" t="str">
        <f t="shared" si="94"/>
        <v/>
      </c>
      <c r="AK248" t="str">
        <f t="shared" si="95"/>
        <v/>
      </c>
      <c r="AL248" t="str">
        <f t="shared" si="96"/>
        <v/>
      </c>
      <c r="AM248" t="str">
        <f t="shared" si="97"/>
        <v/>
      </c>
      <c r="AN248">
        <f t="shared" si="98"/>
        <v>1</v>
      </c>
      <c r="AO248" t="str">
        <f t="shared" si="99"/>
        <v/>
      </c>
    </row>
    <row r="249" spans="1:41" x14ac:dyDescent="0.25">
      <c r="A249">
        <v>378</v>
      </c>
      <c r="B249">
        <v>17</v>
      </c>
      <c r="C249" t="s">
        <v>143</v>
      </c>
      <c r="D249" s="2" t="s">
        <v>144</v>
      </c>
      <c r="E249" t="s">
        <v>64</v>
      </c>
      <c r="G249" t="s">
        <v>6</v>
      </c>
      <c r="H249">
        <v>0.79</v>
      </c>
      <c r="I249" t="s">
        <v>209</v>
      </c>
      <c r="J249" t="s">
        <v>145</v>
      </c>
      <c r="K249">
        <v>0.87</v>
      </c>
      <c r="O249">
        <v>80</v>
      </c>
      <c r="P249" t="s">
        <v>28</v>
      </c>
      <c r="R249">
        <v>0.15</v>
      </c>
      <c r="S249">
        <f t="shared" si="80"/>
        <v>1.2095015822784811E-2</v>
      </c>
      <c r="U249">
        <v>1</v>
      </c>
      <c r="W249">
        <f t="shared" si="81"/>
        <v>0.18093312620656998</v>
      </c>
      <c r="X249">
        <f t="shared" si="82"/>
        <v>1.7597869667954038E-2</v>
      </c>
      <c r="Y249">
        <f t="shared" si="83"/>
        <v>0.15</v>
      </c>
      <c r="Z249">
        <f t="shared" si="84"/>
        <v>82.678684728645152</v>
      </c>
      <c r="AA249" t="str">
        <f t="shared" si="85"/>
        <v/>
      </c>
      <c r="AB249" t="str">
        <f t="shared" si="86"/>
        <v/>
      </c>
      <c r="AC249" t="str">
        <f t="shared" si="87"/>
        <v/>
      </c>
      <c r="AD249" t="str">
        <f t="shared" si="88"/>
        <v/>
      </c>
      <c r="AE249" t="str">
        <f t="shared" si="89"/>
        <v/>
      </c>
      <c r="AF249" t="str">
        <f t="shared" si="90"/>
        <v/>
      </c>
      <c r="AG249" t="str">
        <f t="shared" si="91"/>
        <v/>
      </c>
      <c r="AH249" t="str">
        <f t="shared" si="92"/>
        <v/>
      </c>
      <c r="AI249" t="str">
        <f t="shared" si="93"/>
        <v/>
      </c>
      <c r="AJ249" t="str">
        <f t="shared" si="94"/>
        <v/>
      </c>
      <c r="AK249" t="str">
        <f t="shared" si="95"/>
        <v/>
      </c>
      <c r="AL249" t="str">
        <f t="shared" si="96"/>
        <v/>
      </c>
      <c r="AM249" t="str">
        <f t="shared" si="97"/>
        <v/>
      </c>
      <c r="AN249" t="str">
        <f t="shared" si="98"/>
        <v/>
      </c>
      <c r="AO249" t="str">
        <f t="shared" si="99"/>
        <v/>
      </c>
    </row>
    <row r="250" spans="1:41" x14ac:dyDescent="0.25">
      <c r="A250">
        <v>379</v>
      </c>
      <c r="B250">
        <v>17</v>
      </c>
      <c r="C250" t="s">
        <v>143</v>
      </c>
      <c r="D250" s="2" t="s">
        <v>144</v>
      </c>
      <c r="E250" t="s">
        <v>64</v>
      </c>
      <c r="G250" t="s">
        <v>6</v>
      </c>
      <c r="H250">
        <v>0.79</v>
      </c>
      <c r="I250" t="s">
        <v>56</v>
      </c>
      <c r="J250" t="s">
        <v>37</v>
      </c>
      <c r="K250">
        <v>0.88</v>
      </c>
      <c r="O250">
        <v>80</v>
      </c>
      <c r="P250" t="s">
        <v>28</v>
      </c>
      <c r="R250">
        <v>0.15</v>
      </c>
      <c r="S250">
        <f t="shared" si="80"/>
        <v>1.2095015822784811E-2</v>
      </c>
      <c r="U250">
        <v>1</v>
      </c>
      <c r="W250">
        <f t="shared" si="81"/>
        <v>0.17990215983034374</v>
      </c>
      <c r="X250">
        <f t="shared" si="82"/>
        <v>1.7397893876272743E-2</v>
      </c>
      <c r="Y250">
        <f t="shared" si="83"/>
        <v>0.15</v>
      </c>
      <c r="Z250">
        <f t="shared" si="84"/>
        <v>82.678684728645152</v>
      </c>
      <c r="AA250" t="str">
        <f t="shared" si="85"/>
        <v/>
      </c>
      <c r="AB250">
        <f t="shared" si="86"/>
        <v>1</v>
      </c>
      <c r="AC250" t="str">
        <f t="shared" si="87"/>
        <v/>
      </c>
      <c r="AD250" t="str">
        <f t="shared" si="88"/>
        <v/>
      </c>
      <c r="AE250" t="str">
        <f t="shared" si="89"/>
        <v/>
      </c>
      <c r="AF250" t="str">
        <f t="shared" si="90"/>
        <v/>
      </c>
      <c r="AG250" t="str">
        <f t="shared" si="91"/>
        <v/>
      </c>
      <c r="AH250" t="str">
        <f t="shared" si="92"/>
        <v/>
      </c>
      <c r="AI250" t="str">
        <f t="shared" si="93"/>
        <v/>
      </c>
      <c r="AJ250" t="str">
        <f t="shared" si="94"/>
        <v/>
      </c>
      <c r="AK250" t="str">
        <f t="shared" si="95"/>
        <v/>
      </c>
      <c r="AL250" t="str">
        <f t="shared" si="96"/>
        <v/>
      </c>
      <c r="AM250" t="str">
        <f t="shared" si="97"/>
        <v/>
      </c>
      <c r="AN250" t="str">
        <f t="shared" si="98"/>
        <v/>
      </c>
      <c r="AO250" t="str">
        <f t="shared" si="99"/>
        <v/>
      </c>
    </row>
    <row r="251" spans="1:41" x14ac:dyDescent="0.25">
      <c r="A251">
        <v>380</v>
      </c>
      <c r="B251">
        <v>17</v>
      </c>
      <c r="C251" t="s">
        <v>143</v>
      </c>
      <c r="D251" s="2" t="s">
        <v>144</v>
      </c>
      <c r="E251" t="s">
        <v>64</v>
      </c>
      <c r="G251" t="s">
        <v>6</v>
      </c>
      <c r="H251">
        <v>0.79</v>
      </c>
      <c r="I251" t="s">
        <v>52</v>
      </c>
      <c r="J251" t="s">
        <v>37</v>
      </c>
      <c r="K251">
        <v>0.83</v>
      </c>
      <c r="O251">
        <v>80</v>
      </c>
      <c r="P251" t="s">
        <v>28</v>
      </c>
      <c r="R251">
        <v>0.04</v>
      </c>
      <c r="S251">
        <f t="shared" si="80"/>
        <v>1.2617753924050632E-2</v>
      </c>
      <c r="U251">
        <v>1</v>
      </c>
      <c r="W251">
        <f t="shared" si="81"/>
        <v>4.9397776347399627E-2</v>
      </c>
      <c r="X251">
        <f t="shared" si="82"/>
        <v>1.9243181217097199E-2</v>
      </c>
      <c r="Y251">
        <f t="shared" si="83"/>
        <v>0.04</v>
      </c>
      <c r="Z251">
        <f t="shared" si="84"/>
        <v>79.253408016929654</v>
      </c>
      <c r="AA251" t="str">
        <f t="shared" si="85"/>
        <v/>
      </c>
      <c r="AB251" t="str">
        <f t="shared" si="86"/>
        <v/>
      </c>
      <c r="AC251">
        <f t="shared" si="87"/>
        <v>1</v>
      </c>
      <c r="AD251" t="str">
        <f t="shared" si="88"/>
        <v/>
      </c>
      <c r="AE251" t="str">
        <f t="shared" si="89"/>
        <v/>
      </c>
      <c r="AF251" t="str">
        <f t="shared" si="90"/>
        <v/>
      </c>
      <c r="AG251" t="str">
        <f t="shared" si="91"/>
        <v/>
      </c>
      <c r="AH251" t="str">
        <f t="shared" si="92"/>
        <v/>
      </c>
      <c r="AI251" t="str">
        <f t="shared" si="93"/>
        <v/>
      </c>
      <c r="AJ251" t="str">
        <f t="shared" si="94"/>
        <v/>
      </c>
      <c r="AK251" t="str">
        <f t="shared" si="95"/>
        <v/>
      </c>
      <c r="AL251" t="str">
        <f t="shared" si="96"/>
        <v/>
      </c>
      <c r="AM251" t="str">
        <f t="shared" si="97"/>
        <v/>
      </c>
      <c r="AN251" t="str">
        <f t="shared" si="98"/>
        <v/>
      </c>
      <c r="AO251" t="str">
        <f t="shared" si="99"/>
        <v/>
      </c>
    </row>
    <row r="252" spans="1:41" x14ac:dyDescent="0.25">
      <c r="A252">
        <v>381</v>
      </c>
      <c r="B252">
        <v>17</v>
      </c>
      <c r="C252" t="s">
        <v>143</v>
      </c>
      <c r="D252" s="2" t="s">
        <v>144</v>
      </c>
      <c r="E252" t="s">
        <v>64</v>
      </c>
      <c r="G252" t="s">
        <v>6</v>
      </c>
      <c r="H252">
        <v>0.79</v>
      </c>
      <c r="I252" t="s">
        <v>44</v>
      </c>
      <c r="J252" t="s">
        <v>37</v>
      </c>
      <c r="K252">
        <v>0.85</v>
      </c>
      <c r="O252">
        <v>80</v>
      </c>
      <c r="P252" t="s">
        <v>28</v>
      </c>
      <c r="R252">
        <v>0.21</v>
      </c>
      <c r="S252">
        <f t="shared" si="80"/>
        <v>1.1566389999999999E-2</v>
      </c>
      <c r="U252">
        <v>1</v>
      </c>
      <c r="W252">
        <f t="shared" si="81"/>
        <v>0.2562691251058189</v>
      </c>
      <c r="X252">
        <f t="shared" si="82"/>
        <v>1.7224705882352941E-2</v>
      </c>
      <c r="Y252">
        <f t="shared" si="83"/>
        <v>0.21</v>
      </c>
      <c r="Z252">
        <f t="shared" si="84"/>
        <v>86.457399413300095</v>
      </c>
      <c r="AA252" t="str">
        <f t="shared" si="85"/>
        <v/>
      </c>
      <c r="AB252" t="str">
        <f t="shared" si="86"/>
        <v/>
      </c>
      <c r="AC252" t="str">
        <f t="shared" si="87"/>
        <v/>
      </c>
      <c r="AD252" t="str">
        <f t="shared" si="88"/>
        <v/>
      </c>
      <c r="AE252">
        <f t="shared" si="89"/>
        <v>1</v>
      </c>
      <c r="AF252" t="str">
        <f t="shared" si="90"/>
        <v/>
      </c>
      <c r="AG252" t="str">
        <f t="shared" si="91"/>
        <v/>
      </c>
      <c r="AH252" t="str">
        <f t="shared" si="92"/>
        <v/>
      </c>
      <c r="AI252" t="str">
        <f t="shared" si="93"/>
        <v/>
      </c>
      <c r="AJ252" t="str">
        <f t="shared" si="94"/>
        <v/>
      </c>
      <c r="AK252" t="str">
        <f t="shared" si="95"/>
        <v/>
      </c>
      <c r="AL252" t="str">
        <f t="shared" si="96"/>
        <v/>
      </c>
      <c r="AM252" t="str">
        <f t="shared" si="97"/>
        <v/>
      </c>
      <c r="AN252" t="str">
        <f t="shared" si="98"/>
        <v/>
      </c>
      <c r="AO252" t="str">
        <f t="shared" si="99"/>
        <v/>
      </c>
    </row>
    <row r="253" spans="1:41" x14ac:dyDescent="0.25">
      <c r="A253">
        <v>382</v>
      </c>
      <c r="B253">
        <v>17</v>
      </c>
      <c r="C253" t="s">
        <v>143</v>
      </c>
      <c r="D253" s="2" t="s">
        <v>144</v>
      </c>
      <c r="E253" t="s">
        <v>64</v>
      </c>
      <c r="G253" t="s">
        <v>6</v>
      </c>
      <c r="H253">
        <v>0.79</v>
      </c>
      <c r="I253" t="s">
        <v>57</v>
      </c>
      <c r="J253" t="s">
        <v>37</v>
      </c>
      <c r="K253">
        <v>0.7</v>
      </c>
      <c r="O253">
        <v>80</v>
      </c>
      <c r="P253" t="s">
        <v>28</v>
      </c>
      <c r="R253">
        <v>0.2</v>
      </c>
      <c r="S253">
        <f t="shared" si="80"/>
        <v>1.1665822784810126E-2</v>
      </c>
      <c r="U253">
        <v>1</v>
      </c>
      <c r="W253">
        <f t="shared" si="81"/>
        <v>0.26894744944055277</v>
      </c>
      <c r="X253">
        <f t="shared" si="82"/>
        <v>2.1095520406528259E-2</v>
      </c>
      <c r="Y253">
        <f t="shared" si="83"/>
        <v>0.2</v>
      </c>
      <c r="Z253">
        <f t="shared" si="84"/>
        <v>85.720486111111114</v>
      </c>
      <c r="AA253" t="str">
        <f t="shared" si="85"/>
        <v/>
      </c>
      <c r="AB253" t="str">
        <f t="shared" si="86"/>
        <v/>
      </c>
      <c r="AC253" t="str">
        <f t="shared" si="87"/>
        <v/>
      </c>
      <c r="AD253">
        <f t="shared" si="88"/>
        <v>1</v>
      </c>
      <c r="AE253" t="str">
        <f t="shared" si="89"/>
        <v/>
      </c>
      <c r="AF253" t="str">
        <f t="shared" si="90"/>
        <v/>
      </c>
      <c r="AG253" t="str">
        <f t="shared" si="91"/>
        <v/>
      </c>
      <c r="AH253" t="str">
        <f t="shared" si="92"/>
        <v/>
      </c>
      <c r="AI253" t="str">
        <f t="shared" si="93"/>
        <v/>
      </c>
      <c r="AJ253" t="str">
        <f t="shared" si="94"/>
        <v/>
      </c>
      <c r="AK253" t="str">
        <f t="shared" si="95"/>
        <v/>
      </c>
      <c r="AL253" t="str">
        <f t="shared" si="96"/>
        <v/>
      </c>
      <c r="AM253" t="str">
        <f t="shared" si="97"/>
        <v/>
      </c>
      <c r="AN253" t="str">
        <f t="shared" si="98"/>
        <v/>
      </c>
      <c r="AO253" t="str">
        <f t="shared" si="99"/>
        <v/>
      </c>
    </row>
    <row r="254" spans="1:41" x14ac:dyDescent="0.25">
      <c r="A254">
        <v>383</v>
      </c>
      <c r="B254">
        <v>17</v>
      </c>
      <c r="C254" t="s">
        <v>143</v>
      </c>
      <c r="D254" s="2" t="s">
        <v>144</v>
      </c>
      <c r="E254" t="s">
        <v>64</v>
      </c>
      <c r="G254" t="s">
        <v>106</v>
      </c>
      <c r="H254">
        <v>0.79</v>
      </c>
      <c r="I254" t="s">
        <v>121</v>
      </c>
      <c r="J254" t="s">
        <v>145</v>
      </c>
      <c r="K254">
        <v>0.89</v>
      </c>
      <c r="O254">
        <v>80</v>
      </c>
      <c r="P254" t="s">
        <v>28</v>
      </c>
      <c r="R254">
        <v>-0.16</v>
      </c>
      <c r="S254">
        <f t="shared" si="80"/>
        <v>1.2018422278481013E-2</v>
      </c>
      <c r="U254">
        <v>1</v>
      </c>
      <c r="W254">
        <f t="shared" si="81"/>
        <v>-0.19081452636838253</v>
      </c>
      <c r="X254">
        <f t="shared" si="82"/>
        <v>1.709347500850663E-2</v>
      </c>
      <c r="Y254">
        <f t="shared" si="83"/>
        <v>-0.16</v>
      </c>
      <c r="Z254">
        <f t="shared" si="84"/>
        <v>83.205596943494001</v>
      </c>
      <c r="AA254" t="str">
        <f t="shared" si="85"/>
        <v/>
      </c>
      <c r="AB254" t="str">
        <f t="shared" si="86"/>
        <v/>
      </c>
      <c r="AC254" t="str">
        <f t="shared" si="87"/>
        <v/>
      </c>
      <c r="AD254" t="str">
        <f t="shared" si="88"/>
        <v/>
      </c>
      <c r="AE254" t="str">
        <f t="shared" si="89"/>
        <v/>
      </c>
      <c r="AF254" t="str">
        <f t="shared" si="90"/>
        <v/>
      </c>
      <c r="AG254" t="str">
        <f t="shared" si="91"/>
        <v/>
      </c>
      <c r="AH254" t="str">
        <f t="shared" si="92"/>
        <v/>
      </c>
      <c r="AI254" t="str">
        <f t="shared" si="93"/>
        <v/>
      </c>
      <c r="AJ254" t="str">
        <f t="shared" si="94"/>
        <v/>
      </c>
      <c r="AK254" t="str">
        <f t="shared" si="95"/>
        <v/>
      </c>
      <c r="AL254" t="str">
        <f t="shared" si="96"/>
        <v/>
      </c>
      <c r="AM254" t="str">
        <f t="shared" si="97"/>
        <v/>
      </c>
      <c r="AN254" t="str">
        <f t="shared" si="98"/>
        <v/>
      </c>
      <c r="AO254">
        <f t="shared" si="99"/>
        <v>1</v>
      </c>
    </row>
    <row r="255" spans="1:41" x14ac:dyDescent="0.25">
      <c r="A255">
        <v>384</v>
      </c>
      <c r="B255">
        <v>17</v>
      </c>
      <c r="C255" t="s">
        <v>143</v>
      </c>
      <c r="D255" s="2" t="s">
        <v>144</v>
      </c>
      <c r="E255" t="s">
        <v>64</v>
      </c>
      <c r="G255" t="s">
        <v>106</v>
      </c>
      <c r="H255">
        <v>0.79</v>
      </c>
      <c r="I255" t="s">
        <v>207</v>
      </c>
      <c r="J255" t="s">
        <v>145</v>
      </c>
      <c r="K255">
        <v>0.67</v>
      </c>
      <c r="O255">
        <v>80</v>
      </c>
      <c r="P255" t="s">
        <v>28</v>
      </c>
      <c r="R255">
        <v>-0.13</v>
      </c>
      <c r="S255">
        <f t="shared" si="80"/>
        <v>1.2233995063291139E-2</v>
      </c>
      <c r="U255">
        <v>1</v>
      </c>
      <c r="W255">
        <f t="shared" si="81"/>
        <v>-0.17868677282057435</v>
      </c>
      <c r="X255">
        <f t="shared" si="82"/>
        <v>2.3113536866221682E-2</v>
      </c>
      <c r="Y255">
        <f t="shared" si="83"/>
        <v>-0.13</v>
      </c>
      <c r="Z255">
        <f t="shared" si="84"/>
        <v>81.739447729594232</v>
      </c>
      <c r="AA255" t="str">
        <f t="shared" si="85"/>
        <v/>
      </c>
      <c r="AB255" t="str">
        <f t="shared" si="86"/>
        <v/>
      </c>
      <c r="AC255" t="str">
        <f t="shared" si="87"/>
        <v/>
      </c>
      <c r="AD255" t="str">
        <f t="shared" si="88"/>
        <v/>
      </c>
      <c r="AE255" t="str">
        <f t="shared" si="89"/>
        <v/>
      </c>
      <c r="AF255" t="str">
        <f t="shared" si="90"/>
        <v/>
      </c>
      <c r="AG255" t="str">
        <f t="shared" si="91"/>
        <v/>
      </c>
      <c r="AH255" t="str">
        <f t="shared" si="92"/>
        <v/>
      </c>
      <c r="AI255" t="str">
        <f t="shared" si="93"/>
        <v/>
      </c>
      <c r="AJ255" t="str">
        <f t="shared" si="94"/>
        <v/>
      </c>
      <c r="AK255" t="str">
        <f t="shared" si="95"/>
        <v/>
      </c>
      <c r="AL255" t="str">
        <f t="shared" si="96"/>
        <v/>
      </c>
      <c r="AM255" t="str">
        <f t="shared" si="97"/>
        <v/>
      </c>
      <c r="AN255">
        <f t="shared" si="98"/>
        <v>1</v>
      </c>
      <c r="AO255" t="str">
        <f t="shared" si="99"/>
        <v/>
      </c>
    </row>
    <row r="256" spans="1:41" x14ac:dyDescent="0.25">
      <c r="A256">
        <v>385</v>
      </c>
      <c r="B256">
        <v>17</v>
      </c>
      <c r="C256" t="s">
        <v>143</v>
      </c>
      <c r="D256" s="2" t="s">
        <v>144</v>
      </c>
      <c r="E256" t="s">
        <v>64</v>
      </c>
      <c r="G256" t="s">
        <v>106</v>
      </c>
      <c r="H256">
        <v>0.79</v>
      </c>
      <c r="I256" t="s">
        <v>209</v>
      </c>
      <c r="J256" t="s">
        <v>145</v>
      </c>
      <c r="K256">
        <v>0.87</v>
      </c>
      <c r="O256">
        <v>80</v>
      </c>
      <c r="P256" t="s">
        <v>28</v>
      </c>
      <c r="R256">
        <v>-0.05</v>
      </c>
      <c r="S256">
        <f t="shared" si="80"/>
        <v>1.2595015822784812E-2</v>
      </c>
      <c r="U256">
        <v>1</v>
      </c>
      <c r="W256">
        <f t="shared" si="81"/>
        <v>-6.0311042068856673E-2</v>
      </c>
      <c r="X256">
        <f t="shared" si="82"/>
        <v>1.832535402704032E-2</v>
      </c>
      <c r="Y256">
        <f t="shared" si="83"/>
        <v>-0.05</v>
      </c>
      <c r="Z256">
        <f t="shared" si="84"/>
        <v>79.396486202976106</v>
      </c>
      <c r="AA256" t="str">
        <f t="shared" si="85"/>
        <v/>
      </c>
      <c r="AB256" t="str">
        <f t="shared" si="86"/>
        <v/>
      </c>
      <c r="AC256" t="str">
        <f t="shared" si="87"/>
        <v/>
      </c>
      <c r="AD256" t="str">
        <f t="shared" si="88"/>
        <v/>
      </c>
      <c r="AE256" t="str">
        <f t="shared" si="89"/>
        <v/>
      </c>
      <c r="AF256" t="str">
        <f t="shared" si="90"/>
        <v/>
      </c>
      <c r="AG256" t="str">
        <f t="shared" si="91"/>
        <v/>
      </c>
      <c r="AH256" t="str">
        <f t="shared" si="92"/>
        <v/>
      </c>
      <c r="AI256" t="str">
        <f t="shared" si="93"/>
        <v/>
      </c>
      <c r="AJ256" t="str">
        <f t="shared" si="94"/>
        <v/>
      </c>
      <c r="AK256" t="str">
        <f t="shared" si="95"/>
        <v/>
      </c>
      <c r="AL256" t="str">
        <f t="shared" si="96"/>
        <v/>
      </c>
      <c r="AM256" t="str">
        <f t="shared" si="97"/>
        <v/>
      </c>
      <c r="AN256" t="str">
        <f t="shared" si="98"/>
        <v/>
      </c>
      <c r="AO256" t="str">
        <f t="shared" si="99"/>
        <v/>
      </c>
    </row>
    <row r="257" spans="1:41" x14ac:dyDescent="0.25">
      <c r="A257">
        <v>386</v>
      </c>
      <c r="B257">
        <v>17</v>
      </c>
      <c r="C257" t="s">
        <v>143</v>
      </c>
      <c r="D257" s="2" t="s">
        <v>144</v>
      </c>
      <c r="E257" t="s">
        <v>64</v>
      </c>
      <c r="G257" t="s">
        <v>106</v>
      </c>
      <c r="H257">
        <v>0.79</v>
      </c>
      <c r="I257" t="s">
        <v>56</v>
      </c>
      <c r="J257" t="s">
        <v>37</v>
      </c>
      <c r="K257">
        <v>0.88</v>
      </c>
      <c r="O257">
        <v>80</v>
      </c>
      <c r="P257" t="s">
        <v>28</v>
      </c>
      <c r="R257">
        <v>-0.39</v>
      </c>
      <c r="S257">
        <f t="shared" si="80"/>
        <v>9.1004355696202542E-3</v>
      </c>
      <c r="U257">
        <v>1</v>
      </c>
      <c r="W257">
        <f t="shared" si="81"/>
        <v>-0.46774561555889377</v>
      </c>
      <c r="X257">
        <f t="shared" si="82"/>
        <v>1.3090384881502092E-2</v>
      </c>
      <c r="Y257">
        <f t="shared" si="83"/>
        <v>-0.39</v>
      </c>
      <c r="Z257">
        <f t="shared" si="84"/>
        <v>109.88485027444992</v>
      </c>
      <c r="AA257" t="str">
        <f t="shared" si="85"/>
        <v/>
      </c>
      <c r="AB257">
        <f t="shared" si="86"/>
        <v>1</v>
      </c>
      <c r="AC257" t="str">
        <f t="shared" si="87"/>
        <v/>
      </c>
      <c r="AD257" t="str">
        <f t="shared" si="88"/>
        <v/>
      </c>
      <c r="AE257" t="str">
        <f t="shared" si="89"/>
        <v/>
      </c>
      <c r="AF257" t="str">
        <f t="shared" si="90"/>
        <v/>
      </c>
      <c r="AG257" t="str">
        <f t="shared" si="91"/>
        <v/>
      </c>
      <c r="AH257" t="str">
        <f t="shared" si="92"/>
        <v/>
      </c>
      <c r="AI257" t="str">
        <f t="shared" si="93"/>
        <v/>
      </c>
      <c r="AJ257" t="str">
        <f t="shared" si="94"/>
        <v/>
      </c>
      <c r="AK257" t="str">
        <f t="shared" si="95"/>
        <v/>
      </c>
      <c r="AL257" t="str">
        <f t="shared" si="96"/>
        <v/>
      </c>
      <c r="AM257" t="str">
        <f t="shared" si="97"/>
        <v/>
      </c>
      <c r="AN257" t="str">
        <f t="shared" si="98"/>
        <v/>
      </c>
      <c r="AO257" t="str">
        <f t="shared" si="99"/>
        <v/>
      </c>
    </row>
    <row r="258" spans="1:41" x14ac:dyDescent="0.25">
      <c r="A258">
        <v>387</v>
      </c>
      <c r="B258">
        <v>17</v>
      </c>
      <c r="C258" t="s">
        <v>143</v>
      </c>
      <c r="D258" s="2" t="s">
        <v>144</v>
      </c>
      <c r="E258" t="s">
        <v>64</v>
      </c>
      <c r="G258" t="s">
        <v>106</v>
      </c>
      <c r="H258">
        <v>0.79</v>
      </c>
      <c r="I258" t="s">
        <v>52</v>
      </c>
      <c r="J258" t="s">
        <v>37</v>
      </c>
      <c r="K258">
        <v>0.83</v>
      </c>
      <c r="O258">
        <v>80</v>
      </c>
      <c r="P258" t="s">
        <v>28</v>
      </c>
      <c r="R258">
        <v>-0.25</v>
      </c>
      <c r="S258">
        <f t="shared" si="80"/>
        <v>1.1125395569620253E-2</v>
      </c>
      <c r="U258">
        <v>1</v>
      </c>
      <c r="W258">
        <f t="shared" si="81"/>
        <v>-0.30873610217124769</v>
      </c>
      <c r="X258">
        <f t="shared" si="82"/>
        <v>1.6967203857892715E-2</v>
      </c>
      <c r="Y258">
        <f t="shared" si="83"/>
        <v>-0.25</v>
      </c>
      <c r="Z258">
        <f t="shared" si="84"/>
        <v>89.884444444444441</v>
      </c>
      <c r="AA258" t="str">
        <f t="shared" si="85"/>
        <v/>
      </c>
      <c r="AB258" t="str">
        <f t="shared" si="86"/>
        <v/>
      </c>
      <c r="AC258">
        <f t="shared" si="87"/>
        <v>1</v>
      </c>
      <c r="AD258" t="str">
        <f t="shared" si="88"/>
        <v/>
      </c>
      <c r="AE258" t="str">
        <f t="shared" si="89"/>
        <v/>
      </c>
      <c r="AF258" t="str">
        <f t="shared" si="90"/>
        <v/>
      </c>
      <c r="AG258" t="str">
        <f t="shared" si="91"/>
        <v/>
      </c>
      <c r="AH258" t="str">
        <f t="shared" si="92"/>
        <v/>
      </c>
      <c r="AI258" t="str">
        <f t="shared" si="93"/>
        <v/>
      </c>
      <c r="AJ258" t="str">
        <f t="shared" si="94"/>
        <v/>
      </c>
      <c r="AK258" t="str">
        <f t="shared" si="95"/>
        <v/>
      </c>
      <c r="AL258" t="str">
        <f t="shared" si="96"/>
        <v/>
      </c>
      <c r="AM258" t="str">
        <f t="shared" si="97"/>
        <v/>
      </c>
      <c r="AN258" t="str">
        <f t="shared" si="98"/>
        <v/>
      </c>
      <c r="AO258" t="str">
        <f t="shared" si="99"/>
        <v/>
      </c>
    </row>
    <row r="259" spans="1:41" x14ac:dyDescent="0.25">
      <c r="A259">
        <v>388</v>
      </c>
      <c r="B259">
        <v>17</v>
      </c>
      <c r="C259" t="s">
        <v>143</v>
      </c>
      <c r="D259" s="2" t="s">
        <v>144</v>
      </c>
      <c r="E259" t="s">
        <v>64</v>
      </c>
      <c r="G259" t="s">
        <v>106</v>
      </c>
      <c r="H259">
        <v>0.79</v>
      </c>
      <c r="I259" t="s">
        <v>44</v>
      </c>
      <c r="J259" t="s">
        <v>37</v>
      </c>
      <c r="K259">
        <v>0.85</v>
      </c>
      <c r="O259">
        <v>80</v>
      </c>
      <c r="P259" t="s">
        <v>28</v>
      </c>
      <c r="R259">
        <v>-0.36</v>
      </c>
      <c r="S259">
        <f t="shared" si="80"/>
        <v>9.5898248101265824E-3</v>
      </c>
      <c r="U259">
        <v>1</v>
      </c>
      <c r="W259">
        <f t="shared" si="81"/>
        <v>-0.43931850018140384</v>
      </c>
      <c r="X259">
        <f t="shared" si="82"/>
        <v>1.4281198525877264E-2</v>
      </c>
      <c r="Y259">
        <f t="shared" si="83"/>
        <v>-0.36</v>
      </c>
      <c r="Z259">
        <f t="shared" si="84"/>
        <v>104.27719169009515</v>
      </c>
      <c r="AA259" t="str">
        <f t="shared" si="85"/>
        <v/>
      </c>
      <c r="AB259" t="str">
        <f t="shared" si="86"/>
        <v/>
      </c>
      <c r="AC259" t="str">
        <f t="shared" si="87"/>
        <v/>
      </c>
      <c r="AD259" t="str">
        <f t="shared" si="88"/>
        <v/>
      </c>
      <c r="AE259">
        <f t="shared" si="89"/>
        <v>1</v>
      </c>
      <c r="AF259" t="str">
        <f t="shared" si="90"/>
        <v/>
      </c>
      <c r="AG259" t="str">
        <f t="shared" si="91"/>
        <v/>
      </c>
      <c r="AH259" t="str">
        <f t="shared" si="92"/>
        <v/>
      </c>
      <c r="AI259" t="str">
        <f t="shared" si="93"/>
        <v/>
      </c>
      <c r="AJ259" t="str">
        <f t="shared" si="94"/>
        <v/>
      </c>
      <c r="AK259" t="str">
        <f t="shared" si="95"/>
        <v/>
      </c>
      <c r="AL259" t="str">
        <f t="shared" si="96"/>
        <v/>
      </c>
      <c r="AM259" t="str">
        <f t="shared" si="97"/>
        <v/>
      </c>
      <c r="AN259" t="str">
        <f t="shared" si="98"/>
        <v/>
      </c>
      <c r="AO259" t="str">
        <f t="shared" si="99"/>
        <v/>
      </c>
    </row>
    <row r="260" spans="1:41" x14ac:dyDescent="0.25">
      <c r="A260">
        <v>389</v>
      </c>
      <c r="B260">
        <v>17</v>
      </c>
      <c r="C260" t="s">
        <v>143</v>
      </c>
      <c r="D260" s="2" t="s">
        <v>144</v>
      </c>
      <c r="E260" t="s">
        <v>64</v>
      </c>
      <c r="G260" t="s">
        <v>106</v>
      </c>
      <c r="H260">
        <v>0.79</v>
      </c>
      <c r="I260" t="s">
        <v>57</v>
      </c>
      <c r="J260" t="s">
        <v>37</v>
      </c>
      <c r="K260">
        <v>0.7</v>
      </c>
      <c r="O260">
        <v>80</v>
      </c>
      <c r="P260" t="s">
        <v>28</v>
      </c>
      <c r="R260">
        <v>-0.3</v>
      </c>
      <c r="S260">
        <f t="shared" si="80"/>
        <v>1.048227848101266E-2</v>
      </c>
      <c r="U260">
        <v>1</v>
      </c>
      <c r="W260">
        <f t="shared" si="81"/>
        <v>-0.40342117416082912</v>
      </c>
      <c r="X260">
        <f t="shared" si="82"/>
        <v>1.8955295625701016E-2</v>
      </c>
      <c r="Y260">
        <f t="shared" si="83"/>
        <v>-0.3</v>
      </c>
      <c r="Z260">
        <f t="shared" si="84"/>
        <v>95.39910638811736</v>
      </c>
      <c r="AA260" t="str">
        <f t="shared" si="85"/>
        <v/>
      </c>
      <c r="AB260" t="str">
        <f t="shared" si="86"/>
        <v/>
      </c>
      <c r="AC260" t="str">
        <f t="shared" si="87"/>
        <v/>
      </c>
      <c r="AD260">
        <f t="shared" si="88"/>
        <v>1</v>
      </c>
      <c r="AE260" t="str">
        <f t="shared" si="89"/>
        <v/>
      </c>
      <c r="AF260" t="str">
        <f t="shared" si="90"/>
        <v/>
      </c>
      <c r="AG260" t="str">
        <f t="shared" si="91"/>
        <v/>
      </c>
      <c r="AH260" t="str">
        <f t="shared" si="92"/>
        <v/>
      </c>
      <c r="AI260" t="str">
        <f t="shared" si="93"/>
        <v/>
      </c>
      <c r="AJ260" t="str">
        <f t="shared" si="94"/>
        <v/>
      </c>
      <c r="AK260" t="str">
        <f t="shared" si="95"/>
        <v/>
      </c>
      <c r="AL260" t="str">
        <f t="shared" si="96"/>
        <v/>
      </c>
      <c r="AM260" t="str">
        <f t="shared" si="97"/>
        <v/>
      </c>
      <c r="AN260" t="str">
        <f t="shared" si="98"/>
        <v/>
      </c>
      <c r="AO260" t="str">
        <f t="shared" si="99"/>
        <v/>
      </c>
    </row>
    <row r="261" spans="1:41" x14ac:dyDescent="0.25">
      <c r="A261">
        <v>390</v>
      </c>
      <c r="B261">
        <v>17</v>
      </c>
      <c r="C261" t="s">
        <v>143</v>
      </c>
      <c r="D261" s="2" t="s">
        <v>144</v>
      </c>
      <c r="E261" t="s">
        <v>64</v>
      </c>
      <c r="G261" t="s">
        <v>113</v>
      </c>
      <c r="H261">
        <v>0.71</v>
      </c>
      <c r="I261" t="s">
        <v>121</v>
      </c>
      <c r="J261" t="s">
        <v>145</v>
      </c>
      <c r="K261">
        <v>0.89</v>
      </c>
      <c r="O261">
        <v>80</v>
      </c>
      <c r="P261" t="s">
        <v>28</v>
      </c>
      <c r="R261">
        <v>0.04</v>
      </c>
      <c r="S261">
        <f t="shared" ref="S261:S324" si="100">((1-R261^2)^2)/(O261-1)</f>
        <v>1.2617753924050632E-2</v>
      </c>
      <c r="U261">
        <v>1</v>
      </c>
      <c r="W261">
        <f t="shared" ref="W261:W324" si="101">R261/SQRT(H261*K261)</f>
        <v>5.0319441668636687E-2</v>
      </c>
      <c r="X261">
        <f t="shared" ref="X261:X324" si="102">S261/(H261*K261)</f>
        <v>1.9967960000080127E-2</v>
      </c>
      <c r="Y261">
        <f t="shared" ref="Y261:Y324" si="103">R261</f>
        <v>0.04</v>
      </c>
      <c r="Z261">
        <f t="shared" ref="Z261:Z324" si="104">1/S261</f>
        <v>79.253408016929654</v>
      </c>
      <c r="AA261" t="str">
        <f t="shared" ref="AA261:AA324" si="105">IF(I261="Impression management", 1,"")</f>
        <v/>
      </c>
      <c r="AB261" t="str">
        <f t="shared" ref="AB261:AB324" si="106">IF(I261="Slight image creation", 1,"")</f>
        <v/>
      </c>
      <c r="AC261" t="str">
        <f t="shared" ref="AC261:AC324" si="107">IF(I261="Extensive image creation", 1,"")</f>
        <v/>
      </c>
      <c r="AD261" t="str">
        <f t="shared" ref="AD261:AD324" si="108">IF(I261="Image protection",1,"")</f>
        <v/>
      </c>
      <c r="AE261" t="str">
        <f t="shared" ref="AE261:AE324" si="109">IF(I261="Ingratiation",1,"")</f>
        <v/>
      </c>
      <c r="AF261" t="str">
        <f t="shared" ref="AF261:AF324" si="110">IF(I261="Other-focused IM", 1,"")</f>
        <v/>
      </c>
      <c r="AG261" t="str">
        <f t="shared" ref="AG261:AG324" si="111">IF(I261="Self-promotion",1,"")</f>
        <v/>
      </c>
      <c r="AH261" t="str">
        <f t="shared" ref="AH261:AH324" si="112">IF(I261="Supplication",1,"")</f>
        <v/>
      </c>
      <c r="AI261" t="str">
        <f t="shared" ref="AI261:AI324" si="113">IF(I261="Exemplification",1,"")</f>
        <v/>
      </c>
      <c r="AJ261" t="str">
        <f t="shared" ref="AJ261:AJ324" si="114">IF(I261="Intimidation",1,"")</f>
        <v/>
      </c>
      <c r="AK261" t="str">
        <f t="shared" ref="AK261:AK324" si="115">IF(I261="Modesty",1,"")</f>
        <v/>
      </c>
      <c r="AL261" t="str">
        <f t="shared" ref="AL261:AL324" si="116">IF(I261="Self-deceptive enhancement", 1, "")</f>
        <v/>
      </c>
      <c r="AM261" t="str">
        <f t="shared" ref="AM261:AM324" si="117">IF(I261="Honest defensive IM",1,"")</f>
        <v/>
      </c>
      <c r="AN261" t="str">
        <f t="shared" ref="AN261:AN324" si="118">IF(I261="Honest ingratiation",1,"")</f>
        <v/>
      </c>
      <c r="AO261">
        <f t="shared" ref="AO261:AO324" si="119">IF(I261="Honest self-promotion",1,"")</f>
        <v>1</v>
      </c>
    </row>
    <row r="262" spans="1:41" x14ac:dyDescent="0.25">
      <c r="A262">
        <v>391</v>
      </c>
      <c r="B262">
        <v>17</v>
      </c>
      <c r="C262" t="s">
        <v>143</v>
      </c>
      <c r="D262" s="2" t="s">
        <v>144</v>
      </c>
      <c r="E262" t="s">
        <v>64</v>
      </c>
      <c r="G262" t="s">
        <v>113</v>
      </c>
      <c r="H262">
        <v>0.71</v>
      </c>
      <c r="I262" t="s">
        <v>207</v>
      </c>
      <c r="J262" t="s">
        <v>145</v>
      </c>
      <c r="K262">
        <v>0.67</v>
      </c>
      <c r="O262">
        <v>80</v>
      </c>
      <c r="P262" t="s">
        <v>28</v>
      </c>
      <c r="R262">
        <v>0.14000000000000001</v>
      </c>
      <c r="S262">
        <f t="shared" si="100"/>
        <v>1.2166888101265823E-2</v>
      </c>
      <c r="U262">
        <v>1</v>
      </c>
      <c r="W262">
        <f t="shared" si="101"/>
        <v>0.20298383805531667</v>
      </c>
      <c r="X262">
        <f t="shared" si="102"/>
        <v>2.5576809126058066E-2</v>
      </c>
      <c r="Y262">
        <f t="shared" si="103"/>
        <v>0.14000000000000001</v>
      </c>
      <c r="Z262">
        <f t="shared" si="104"/>
        <v>82.190284950180612</v>
      </c>
      <c r="AA262" t="str">
        <f t="shared" si="105"/>
        <v/>
      </c>
      <c r="AB262" t="str">
        <f t="shared" si="106"/>
        <v/>
      </c>
      <c r="AC262" t="str">
        <f t="shared" si="107"/>
        <v/>
      </c>
      <c r="AD262" t="str">
        <f t="shared" si="108"/>
        <v/>
      </c>
      <c r="AE262" t="str">
        <f t="shared" si="109"/>
        <v/>
      </c>
      <c r="AF262" t="str">
        <f t="shared" si="110"/>
        <v/>
      </c>
      <c r="AG262" t="str">
        <f t="shared" si="111"/>
        <v/>
      </c>
      <c r="AH262" t="str">
        <f t="shared" si="112"/>
        <v/>
      </c>
      <c r="AI262" t="str">
        <f t="shared" si="113"/>
        <v/>
      </c>
      <c r="AJ262" t="str">
        <f t="shared" si="114"/>
        <v/>
      </c>
      <c r="AK262" t="str">
        <f t="shared" si="115"/>
        <v/>
      </c>
      <c r="AL262" t="str">
        <f t="shared" si="116"/>
        <v/>
      </c>
      <c r="AM262" t="str">
        <f t="shared" si="117"/>
        <v/>
      </c>
      <c r="AN262">
        <f t="shared" si="118"/>
        <v>1</v>
      </c>
      <c r="AO262" t="str">
        <f t="shared" si="119"/>
        <v/>
      </c>
    </row>
    <row r="263" spans="1:41" x14ac:dyDescent="0.25">
      <c r="A263">
        <v>392</v>
      </c>
      <c r="B263">
        <v>17</v>
      </c>
      <c r="C263" t="s">
        <v>143</v>
      </c>
      <c r="D263" s="2" t="s">
        <v>144</v>
      </c>
      <c r="E263" t="s">
        <v>64</v>
      </c>
      <c r="G263" t="s">
        <v>113</v>
      </c>
      <c r="H263">
        <v>0.71</v>
      </c>
      <c r="I263" t="s">
        <v>209</v>
      </c>
      <c r="J263" t="s">
        <v>145</v>
      </c>
      <c r="K263">
        <v>0.87</v>
      </c>
      <c r="O263">
        <v>80</v>
      </c>
      <c r="P263" t="s">
        <v>28</v>
      </c>
      <c r="R263">
        <v>0.16</v>
      </c>
      <c r="S263">
        <f t="shared" si="100"/>
        <v>1.2018422278481013E-2</v>
      </c>
      <c r="U263">
        <v>1</v>
      </c>
      <c r="W263">
        <f t="shared" si="101"/>
        <v>0.20357815869843418</v>
      </c>
      <c r="X263">
        <f t="shared" si="102"/>
        <v>1.9456730254947409E-2</v>
      </c>
      <c r="Y263">
        <f t="shared" si="103"/>
        <v>0.16</v>
      </c>
      <c r="Z263">
        <f t="shared" si="104"/>
        <v>83.205596943494001</v>
      </c>
      <c r="AA263" t="str">
        <f t="shared" si="105"/>
        <v/>
      </c>
      <c r="AB263" t="str">
        <f t="shared" si="106"/>
        <v/>
      </c>
      <c r="AC263" t="str">
        <f t="shared" si="107"/>
        <v/>
      </c>
      <c r="AD263" t="str">
        <f t="shared" si="108"/>
        <v/>
      </c>
      <c r="AE263" t="str">
        <f t="shared" si="109"/>
        <v/>
      </c>
      <c r="AF263" t="str">
        <f t="shared" si="110"/>
        <v/>
      </c>
      <c r="AG263" t="str">
        <f t="shared" si="111"/>
        <v/>
      </c>
      <c r="AH263" t="str">
        <f t="shared" si="112"/>
        <v/>
      </c>
      <c r="AI263" t="str">
        <f t="shared" si="113"/>
        <v/>
      </c>
      <c r="AJ263" t="str">
        <f t="shared" si="114"/>
        <v/>
      </c>
      <c r="AK263" t="str">
        <f t="shared" si="115"/>
        <v/>
      </c>
      <c r="AL263" t="str">
        <f t="shared" si="116"/>
        <v/>
      </c>
      <c r="AM263" t="str">
        <f t="shared" si="117"/>
        <v/>
      </c>
      <c r="AN263" t="str">
        <f t="shared" si="118"/>
        <v/>
      </c>
      <c r="AO263" t="str">
        <f t="shared" si="119"/>
        <v/>
      </c>
    </row>
    <row r="264" spans="1:41" x14ac:dyDescent="0.25">
      <c r="A264">
        <v>393</v>
      </c>
      <c r="B264">
        <v>17</v>
      </c>
      <c r="C264" t="s">
        <v>143</v>
      </c>
      <c r="D264" s="2" t="s">
        <v>144</v>
      </c>
      <c r="E264" t="s">
        <v>64</v>
      </c>
      <c r="G264" t="s">
        <v>113</v>
      </c>
      <c r="H264">
        <v>0.71</v>
      </c>
      <c r="I264" t="s">
        <v>56</v>
      </c>
      <c r="J264" t="s">
        <v>37</v>
      </c>
      <c r="K264">
        <v>0.88</v>
      </c>
      <c r="O264">
        <v>80</v>
      </c>
      <c r="P264" t="s">
        <v>28</v>
      </c>
      <c r="R264">
        <v>0.05</v>
      </c>
      <c r="S264">
        <f t="shared" si="100"/>
        <v>1.2595015822784812E-2</v>
      </c>
      <c r="U264">
        <v>1</v>
      </c>
      <c r="W264">
        <f t="shared" si="101"/>
        <v>6.325567492115719E-2</v>
      </c>
      <c r="X264">
        <f t="shared" si="102"/>
        <v>2.015847602878491E-2</v>
      </c>
      <c r="Y264">
        <f t="shared" si="103"/>
        <v>0.05</v>
      </c>
      <c r="Z264">
        <f t="shared" si="104"/>
        <v>79.396486202976106</v>
      </c>
      <c r="AA264" t="str">
        <f t="shared" si="105"/>
        <v/>
      </c>
      <c r="AB264">
        <f t="shared" si="106"/>
        <v>1</v>
      </c>
      <c r="AC264" t="str">
        <f t="shared" si="107"/>
        <v/>
      </c>
      <c r="AD264" t="str">
        <f t="shared" si="108"/>
        <v/>
      </c>
      <c r="AE264" t="str">
        <f t="shared" si="109"/>
        <v/>
      </c>
      <c r="AF264" t="str">
        <f t="shared" si="110"/>
        <v/>
      </c>
      <c r="AG264" t="str">
        <f t="shared" si="111"/>
        <v/>
      </c>
      <c r="AH264" t="str">
        <f t="shared" si="112"/>
        <v/>
      </c>
      <c r="AI264" t="str">
        <f t="shared" si="113"/>
        <v/>
      </c>
      <c r="AJ264" t="str">
        <f t="shared" si="114"/>
        <v/>
      </c>
      <c r="AK264" t="str">
        <f t="shared" si="115"/>
        <v/>
      </c>
      <c r="AL264" t="str">
        <f t="shared" si="116"/>
        <v/>
      </c>
      <c r="AM264" t="str">
        <f t="shared" si="117"/>
        <v/>
      </c>
      <c r="AN264" t="str">
        <f t="shared" si="118"/>
        <v/>
      </c>
      <c r="AO264" t="str">
        <f t="shared" si="119"/>
        <v/>
      </c>
    </row>
    <row r="265" spans="1:41" x14ac:dyDescent="0.25">
      <c r="A265">
        <v>394</v>
      </c>
      <c r="B265">
        <v>17</v>
      </c>
      <c r="C265" t="s">
        <v>143</v>
      </c>
      <c r="D265" s="2" t="s">
        <v>144</v>
      </c>
      <c r="E265" t="s">
        <v>64</v>
      </c>
      <c r="G265" t="s">
        <v>113</v>
      </c>
      <c r="H265">
        <v>0.71</v>
      </c>
      <c r="I265" t="s">
        <v>52</v>
      </c>
      <c r="J265" t="s">
        <v>37</v>
      </c>
      <c r="K265">
        <v>0.83</v>
      </c>
      <c r="O265">
        <v>80</v>
      </c>
      <c r="P265" t="s">
        <v>28</v>
      </c>
      <c r="R265">
        <v>0.09</v>
      </c>
      <c r="S265">
        <f t="shared" si="100"/>
        <v>1.245399506329114E-2</v>
      </c>
      <c r="U265">
        <v>1</v>
      </c>
      <c r="W265">
        <f t="shared" si="101"/>
        <v>0.11723958943288736</v>
      </c>
      <c r="X265">
        <f t="shared" si="102"/>
        <v>2.113353990037526E-2</v>
      </c>
      <c r="Y265">
        <f t="shared" si="103"/>
        <v>0.09</v>
      </c>
      <c r="Z265">
        <f t="shared" si="104"/>
        <v>80.295519222386474</v>
      </c>
      <c r="AA265" t="str">
        <f t="shared" si="105"/>
        <v/>
      </c>
      <c r="AB265" t="str">
        <f t="shared" si="106"/>
        <v/>
      </c>
      <c r="AC265">
        <f t="shared" si="107"/>
        <v>1</v>
      </c>
      <c r="AD265" t="str">
        <f t="shared" si="108"/>
        <v/>
      </c>
      <c r="AE265" t="str">
        <f t="shared" si="109"/>
        <v/>
      </c>
      <c r="AF265" t="str">
        <f t="shared" si="110"/>
        <v/>
      </c>
      <c r="AG265" t="str">
        <f t="shared" si="111"/>
        <v/>
      </c>
      <c r="AH265" t="str">
        <f t="shared" si="112"/>
        <v/>
      </c>
      <c r="AI265" t="str">
        <f t="shared" si="113"/>
        <v/>
      </c>
      <c r="AJ265" t="str">
        <f t="shared" si="114"/>
        <v/>
      </c>
      <c r="AK265" t="str">
        <f t="shared" si="115"/>
        <v/>
      </c>
      <c r="AL265" t="str">
        <f t="shared" si="116"/>
        <v/>
      </c>
      <c r="AM265" t="str">
        <f t="shared" si="117"/>
        <v/>
      </c>
      <c r="AN265" t="str">
        <f t="shared" si="118"/>
        <v/>
      </c>
      <c r="AO265" t="str">
        <f t="shared" si="119"/>
        <v/>
      </c>
    </row>
    <row r="266" spans="1:41" x14ac:dyDescent="0.25">
      <c r="A266">
        <v>395</v>
      </c>
      <c r="B266">
        <v>17</v>
      </c>
      <c r="C266" t="s">
        <v>143</v>
      </c>
      <c r="D266" s="2" t="s">
        <v>144</v>
      </c>
      <c r="E266" t="s">
        <v>64</v>
      </c>
      <c r="G266" t="s">
        <v>113</v>
      </c>
      <c r="H266">
        <v>0.71</v>
      </c>
      <c r="I266" t="s">
        <v>44</v>
      </c>
      <c r="J266" t="s">
        <v>37</v>
      </c>
      <c r="K266">
        <v>0.85</v>
      </c>
      <c r="O266">
        <v>80</v>
      </c>
      <c r="P266" t="s">
        <v>28</v>
      </c>
      <c r="R266">
        <v>-7.0000000000000007E-2</v>
      </c>
      <c r="S266">
        <f t="shared" si="100"/>
        <v>1.2534481139240505E-2</v>
      </c>
      <c r="U266">
        <v>1</v>
      </c>
      <c r="W266">
        <f t="shared" si="101"/>
        <v>-9.0107180954971791E-2</v>
      </c>
      <c r="X266">
        <f t="shared" si="102"/>
        <v>2.0769645632544336E-2</v>
      </c>
      <c r="Y266">
        <f t="shared" si="103"/>
        <v>-7.0000000000000007E-2</v>
      </c>
      <c r="Z266">
        <f t="shared" si="104"/>
        <v>79.779927776140283</v>
      </c>
      <c r="AA266" t="str">
        <f t="shared" si="105"/>
        <v/>
      </c>
      <c r="AB266" t="str">
        <f t="shared" si="106"/>
        <v/>
      </c>
      <c r="AC266" t="str">
        <f t="shared" si="107"/>
        <v/>
      </c>
      <c r="AD266" t="str">
        <f t="shared" si="108"/>
        <v/>
      </c>
      <c r="AE266">
        <f t="shared" si="109"/>
        <v>1</v>
      </c>
      <c r="AF266" t="str">
        <f t="shared" si="110"/>
        <v/>
      </c>
      <c r="AG266" t="str">
        <f t="shared" si="111"/>
        <v/>
      </c>
      <c r="AH266" t="str">
        <f t="shared" si="112"/>
        <v/>
      </c>
      <c r="AI266" t="str">
        <f t="shared" si="113"/>
        <v/>
      </c>
      <c r="AJ266" t="str">
        <f t="shared" si="114"/>
        <v/>
      </c>
      <c r="AK266" t="str">
        <f t="shared" si="115"/>
        <v/>
      </c>
      <c r="AL266" t="str">
        <f t="shared" si="116"/>
        <v/>
      </c>
      <c r="AM266" t="str">
        <f t="shared" si="117"/>
        <v/>
      </c>
      <c r="AN266" t="str">
        <f t="shared" si="118"/>
        <v/>
      </c>
      <c r="AO266" t="str">
        <f t="shared" si="119"/>
        <v/>
      </c>
    </row>
    <row r="267" spans="1:41" x14ac:dyDescent="0.25">
      <c r="A267">
        <v>396</v>
      </c>
      <c r="B267">
        <v>17</v>
      </c>
      <c r="C267" t="s">
        <v>143</v>
      </c>
      <c r="D267" s="2" t="s">
        <v>144</v>
      </c>
      <c r="E267" t="s">
        <v>64</v>
      </c>
      <c r="G267" t="s">
        <v>113</v>
      </c>
      <c r="H267">
        <v>0.71</v>
      </c>
      <c r="I267" t="s">
        <v>57</v>
      </c>
      <c r="J267" t="s">
        <v>37</v>
      </c>
      <c r="K267">
        <v>0.7</v>
      </c>
      <c r="O267">
        <v>80</v>
      </c>
      <c r="P267" t="s">
        <v>28</v>
      </c>
      <c r="R267">
        <v>0.04</v>
      </c>
      <c r="S267">
        <f t="shared" si="100"/>
        <v>1.2617753924050632E-2</v>
      </c>
      <c r="U267">
        <v>1</v>
      </c>
      <c r="W267">
        <f t="shared" si="101"/>
        <v>5.6739015636264205E-2</v>
      </c>
      <c r="X267">
        <f t="shared" si="102"/>
        <v>2.5387834857244735E-2</v>
      </c>
      <c r="Y267">
        <f t="shared" si="103"/>
        <v>0.04</v>
      </c>
      <c r="Z267">
        <f t="shared" si="104"/>
        <v>79.253408016929654</v>
      </c>
      <c r="AA267" t="str">
        <f t="shared" si="105"/>
        <v/>
      </c>
      <c r="AB267" t="str">
        <f t="shared" si="106"/>
        <v/>
      </c>
      <c r="AC267" t="str">
        <f t="shared" si="107"/>
        <v/>
      </c>
      <c r="AD267">
        <f t="shared" si="108"/>
        <v>1</v>
      </c>
      <c r="AE267" t="str">
        <f t="shared" si="109"/>
        <v/>
      </c>
      <c r="AF267" t="str">
        <f t="shared" si="110"/>
        <v/>
      </c>
      <c r="AG267" t="str">
        <f t="shared" si="111"/>
        <v/>
      </c>
      <c r="AH267" t="str">
        <f t="shared" si="112"/>
        <v/>
      </c>
      <c r="AI267" t="str">
        <f t="shared" si="113"/>
        <v/>
      </c>
      <c r="AJ267" t="str">
        <f t="shared" si="114"/>
        <v/>
      </c>
      <c r="AK267" t="str">
        <f t="shared" si="115"/>
        <v/>
      </c>
      <c r="AL267" t="str">
        <f t="shared" si="116"/>
        <v/>
      </c>
      <c r="AM267" t="str">
        <f t="shared" si="117"/>
        <v/>
      </c>
      <c r="AN267" t="str">
        <f t="shared" si="118"/>
        <v/>
      </c>
      <c r="AO267" t="str">
        <f t="shared" si="119"/>
        <v/>
      </c>
    </row>
    <row r="268" spans="1:41" x14ac:dyDescent="0.25">
      <c r="A268">
        <v>412</v>
      </c>
      <c r="B268">
        <v>20</v>
      </c>
      <c r="C268" t="s">
        <v>146</v>
      </c>
      <c r="D268" s="2" t="s">
        <v>147</v>
      </c>
      <c r="E268" t="s">
        <v>148</v>
      </c>
      <c r="F268">
        <v>1</v>
      </c>
      <c r="G268" t="s">
        <v>111</v>
      </c>
      <c r="H268">
        <v>0.74</v>
      </c>
      <c r="I268" t="s">
        <v>79</v>
      </c>
      <c r="J268" t="s">
        <v>107</v>
      </c>
      <c r="K268">
        <v>0.84</v>
      </c>
      <c r="N268">
        <v>1</v>
      </c>
      <c r="O268">
        <v>463</v>
      </c>
      <c r="P268" t="s">
        <v>149</v>
      </c>
      <c r="R268">
        <v>-0.1</v>
      </c>
      <c r="S268">
        <f t="shared" si="100"/>
        <v>2.1214285714285714E-3</v>
      </c>
      <c r="T268" t="s">
        <v>150</v>
      </c>
      <c r="U268">
        <v>1</v>
      </c>
      <c r="W268">
        <f t="shared" si="101"/>
        <v>-0.12683657235796028</v>
      </c>
      <c r="X268">
        <f t="shared" si="102"/>
        <v>3.4128516271373418E-3</v>
      </c>
      <c r="Y268">
        <f t="shared" si="103"/>
        <v>-0.1</v>
      </c>
      <c r="Z268">
        <f t="shared" si="104"/>
        <v>471.38047138047136</v>
      </c>
      <c r="AA268" t="str">
        <f t="shared" si="105"/>
        <v/>
      </c>
      <c r="AB268" t="str">
        <f t="shared" si="106"/>
        <v/>
      </c>
      <c r="AC268" t="str">
        <f t="shared" si="107"/>
        <v/>
      </c>
      <c r="AD268" t="str">
        <f t="shared" si="108"/>
        <v/>
      </c>
      <c r="AE268" t="str">
        <f t="shared" si="109"/>
        <v/>
      </c>
      <c r="AF268" t="str">
        <f t="shared" si="110"/>
        <v/>
      </c>
      <c r="AG268">
        <f t="shared" si="111"/>
        <v>1</v>
      </c>
      <c r="AH268" t="str">
        <f t="shared" si="112"/>
        <v/>
      </c>
      <c r="AI268" t="str">
        <f t="shared" si="113"/>
        <v/>
      </c>
      <c r="AJ268" t="str">
        <f t="shared" si="114"/>
        <v/>
      </c>
      <c r="AK268" t="str">
        <f t="shared" si="115"/>
        <v/>
      </c>
      <c r="AL268" t="str">
        <f t="shared" si="116"/>
        <v/>
      </c>
      <c r="AM268" t="str">
        <f t="shared" si="117"/>
        <v/>
      </c>
      <c r="AN268" t="str">
        <f t="shared" si="118"/>
        <v/>
      </c>
      <c r="AO268" t="str">
        <f t="shared" si="119"/>
        <v/>
      </c>
    </row>
    <row r="269" spans="1:41" x14ac:dyDescent="0.25">
      <c r="A269">
        <v>413</v>
      </c>
      <c r="B269">
        <v>20</v>
      </c>
      <c r="C269" t="s">
        <v>146</v>
      </c>
      <c r="D269" s="2" t="s">
        <v>147</v>
      </c>
      <c r="E269" t="s">
        <v>148</v>
      </c>
      <c r="F269">
        <v>1</v>
      </c>
      <c r="G269" t="s">
        <v>111</v>
      </c>
      <c r="H269">
        <v>0.74</v>
      </c>
      <c r="I269" t="s">
        <v>44</v>
      </c>
      <c r="J269" t="s">
        <v>107</v>
      </c>
      <c r="K269">
        <v>0.78</v>
      </c>
      <c r="N269">
        <v>1</v>
      </c>
      <c r="O269">
        <v>463</v>
      </c>
      <c r="P269" t="s">
        <v>149</v>
      </c>
      <c r="R269">
        <v>0.06</v>
      </c>
      <c r="S269">
        <f t="shared" si="100"/>
        <v>2.1489458008658005E-3</v>
      </c>
      <c r="U269">
        <v>1</v>
      </c>
      <c r="W269">
        <f t="shared" si="101"/>
        <v>7.8974718973898461E-2</v>
      </c>
      <c r="X269">
        <f t="shared" si="102"/>
        <v>3.723052323052322E-3</v>
      </c>
      <c r="Y269">
        <f t="shared" si="103"/>
        <v>0.06</v>
      </c>
      <c r="Z269">
        <f t="shared" si="104"/>
        <v>465.34444916996256</v>
      </c>
      <c r="AA269" t="str">
        <f t="shared" si="105"/>
        <v/>
      </c>
      <c r="AB269" t="str">
        <f t="shared" si="106"/>
        <v/>
      </c>
      <c r="AC269" t="str">
        <f t="shared" si="107"/>
        <v/>
      </c>
      <c r="AD269" t="str">
        <f t="shared" si="108"/>
        <v/>
      </c>
      <c r="AE269">
        <f t="shared" si="109"/>
        <v>1</v>
      </c>
      <c r="AF269" t="str">
        <f t="shared" si="110"/>
        <v/>
      </c>
      <c r="AG269" t="str">
        <f t="shared" si="111"/>
        <v/>
      </c>
      <c r="AH269" t="str">
        <f t="shared" si="112"/>
        <v/>
      </c>
      <c r="AI269" t="str">
        <f t="shared" si="113"/>
        <v/>
      </c>
      <c r="AJ269" t="str">
        <f t="shared" si="114"/>
        <v/>
      </c>
      <c r="AK269" t="str">
        <f t="shared" si="115"/>
        <v/>
      </c>
      <c r="AL269" t="str">
        <f t="shared" si="116"/>
        <v/>
      </c>
      <c r="AM269" t="str">
        <f t="shared" si="117"/>
        <v/>
      </c>
      <c r="AN269" t="str">
        <f t="shared" si="118"/>
        <v/>
      </c>
      <c r="AO269" t="str">
        <f t="shared" si="119"/>
        <v/>
      </c>
    </row>
    <row r="270" spans="1:41" x14ac:dyDescent="0.25">
      <c r="A270">
        <v>414</v>
      </c>
      <c r="B270">
        <v>20</v>
      </c>
      <c r="C270" t="s">
        <v>146</v>
      </c>
      <c r="D270" s="2" t="s">
        <v>147</v>
      </c>
      <c r="E270" t="s">
        <v>148</v>
      </c>
      <c r="F270">
        <v>1</v>
      </c>
      <c r="G270" t="s">
        <v>111</v>
      </c>
      <c r="H270">
        <v>0.74</v>
      </c>
      <c r="I270" t="s">
        <v>108</v>
      </c>
      <c r="J270" t="s">
        <v>107</v>
      </c>
      <c r="K270">
        <v>0.67</v>
      </c>
      <c r="N270">
        <v>1</v>
      </c>
      <c r="O270">
        <v>463</v>
      </c>
      <c r="P270" t="s">
        <v>149</v>
      </c>
      <c r="R270">
        <v>0.01</v>
      </c>
      <c r="S270">
        <f t="shared" si="100"/>
        <v>2.1640692857142858E-3</v>
      </c>
      <c r="U270">
        <v>1</v>
      </c>
      <c r="W270">
        <f t="shared" si="101"/>
        <v>1.42019094330649E-2</v>
      </c>
      <c r="X270">
        <f t="shared" si="102"/>
        <v>4.364802915922319E-3</v>
      </c>
      <c r="Y270">
        <f t="shared" si="103"/>
        <v>0.01</v>
      </c>
      <c r="Z270">
        <f t="shared" si="104"/>
        <v>462.09241386184823</v>
      </c>
      <c r="AA270" t="str">
        <f t="shared" si="105"/>
        <v/>
      </c>
      <c r="AB270" t="str">
        <f t="shared" si="106"/>
        <v/>
      </c>
      <c r="AC270" t="str">
        <f t="shared" si="107"/>
        <v/>
      </c>
      <c r="AD270" t="str">
        <f t="shared" si="108"/>
        <v/>
      </c>
      <c r="AE270" t="str">
        <f t="shared" si="109"/>
        <v/>
      </c>
      <c r="AF270" t="str">
        <f t="shared" si="110"/>
        <v/>
      </c>
      <c r="AG270" t="str">
        <f t="shared" si="111"/>
        <v/>
      </c>
      <c r="AH270" t="str">
        <f t="shared" si="112"/>
        <v/>
      </c>
      <c r="AI270">
        <f t="shared" si="113"/>
        <v>1</v>
      </c>
      <c r="AJ270" t="str">
        <f t="shared" si="114"/>
        <v/>
      </c>
      <c r="AK270" t="str">
        <f t="shared" si="115"/>
        <v/>
      </c>
      <c r="AL270" t="str">
        <f t="shared" si="116"/>
        <v/>
      </c>
      <c r="AM270" t="str">
        <f t="shared" si="117"/>
        <v/>
      </c>
      <c r="AN270" t="str">
        <f t="shared" si="118"/>
        <v/>
      </c>
      <c r="AO270" t="str">
        <f t="shared" si="119"/>
        <v/>
      </c>
    </row>
    <row r="271" spans="1:41" x14ac:dyDescent="0.25">
      <c r="A271">
        <v>415</v>
      </c>
      <c r="B271">
        <v>20</v>
      </c>
      <c r="C271" t="s">
        <v>146</v>
      </c>
      <c r="D271" s="2" t="s">
        <v>147</v>
      </c>
      <c r="E271" t="s">
        <v>148</v>
      </c>
      <c r="F271">
        <v>1</v>
      </c>
      <c r="G271" t="s">
        <v>111</v>
      </c>
      <c r="H271">
        <v>0.74</v>
      </c>
      <c r="I271" t="s">
        <v>109</v>
      </c>
      <c r="J271" t="s">
        <v>107</v>
      </c>
      <c r="K271">
        <v>0.85</v>
      </c>
      <c r="N271">
        <v>1</v>
      </c>
      <c r="O271">
        <v>463</v>
      </c>
      <c r="P271" t="s">
        <v>149</v>
      </c>
      <c r="R271">
        <v>-0.3</v>
      </c>
      <c r="S271">
        <f t="shared" si="100"/>
        <v>1.7924242424242425E-3</v>
      </c>
      <c r="U271">
        <v>1</v>
      </c>
      <c r="W271">
        <f t="shared" si="101"/>
        <v>-0.37826480239551702</v>
      </c>
      <c r="X271">
        <f t="shared" si="102"/>
        <v>2.8496410849352025E-3</v>
      </c>
      <c r="Y271">
        <f t="shared" si="103"/>
        <v>-0.3</v>
      </c>
      <c r="Z271">
        <f t="shared" si="104"/>
        <v>557.90363482671171</v>
      </c>
      <c r="AA271" t="str">
        <f t="shared" si="105"/>
        <v/>
      </c>
      <c r="AB271" t="str">
        <f t="shared" si="106"/>
        <v/>
      </c>
      <c r="AC271" t="str">
        <f t="shared" si="107"/>
        <v/>
      </c>
      <c r="AD271" t="str">
        <f t="shared" si="108"/>
        <v/>
      </c>
      <c r="AE271" t="str">
        <f t="shared" si="109"/>
        <v/>
      </c>
      <c r="AF271" t="str">
        <f t="shared" si="110"/>
        <v/>
      </c>
      <c r="AG271" t="str">
        <f t="shared" si="111"/>
        <v/>
      </c>
      <c r="AH271" t="str">
        <f t="shared" si="112"/>
        <v/>
      </c>
      <c r="AI271" t="str">
        <f t="shared" si="113"/>
        <v/>
      </c>
      <c r="AJ271">
        <f t="shared" si="114"/>
        <v>1</v>
      </c>
      <c r="AK271" t="str">
        <f t="shared" si="115"/>
        <v/>
      </c>
      <c r="AL271" t="str">
        <f t="shared" si="116"/>
        <v/>
      </c>
      <c r="AM271" t="str">
        <f t="shared" si="117"/>
        <v/>
      </c>
      <c r="AN271" t="str">
        <f t="shared" si="118"/>
        <v/>
      </c>
      <c r="AO271" t="str">
        <f t="shared" si="119"/>
        <v/>
      </c>
    </row>
    <row r="272" spans="1:41" x14ac:dyDescent="0.25">
      <c r="A272">
        <v>45</v>
      </c>
      <c r="B272">
        <v>2</v>
      </c>
      <c r="C272" t="s">
        <v>114</v>
      </c>
      <c r="D272" t="s">
        <v>115</v>
      </c>
      <c r="E272" t="s">
        <v>116</v>
      </c>
      <c r="F272">
        <v>1</v>
      </c>
      <c r="G272" t="s">
        <v>6</v>
      </c>
      <c r="H272">
        <v>0.77</v>
      </c>
      <c r="I272" t="s">
        <v>95</v>
      </c>
      <c r="J272" t="s">
        <v>107</v>
      </c>
      <c r="K272">
        <v>0.9</v>
      </c>
      <c r="O272">
        <v>176</v>
      </c>
      <c r="P272" t="s">
        <v>28</v>
      </c>
      <c r="R272">
        <v>-0.14000000000000001</v>
      </c>
      <c r="S272">
        <f t="shared" si="100"/>
        <v>5.492480914285715E-3</v>
      </c>
      <c r="U272">
        <v>1</v>
      </c>
      <c r="W272">
        <f t="shared" si="101"/>
        <v>-0.16817499303650435</v>
      </c>
      <c r="X272">
        <f t="shared" si="102"/>
        <v>7.9256578849721711E-3</v>
      </c>
      <c r="Y272">
        <f t="shared" si="103"/>
        <v>-0.14000000000000001</v>
      </c>
      <c r="Z272">
        <f t="shared" si="104"/>
        <v>182.06708691495706</v>
      </c>
      <c r="AA272" t="str">
        <f t="shared" si="105"/>
        <v/>
      </c>
      <c r="AB272" t="str">
        <f t="shared" si="106"/>
        <v/>
      </c>
      <c r="AC272" t="str">
        <f t="shared" si="107"/>
        <v/>
      </c>
      <c r="AD272" t="str">
        <f t="shared" si="108"/>
        <v/>
      </c>
      <c r="AE272" t="str">
        <f t="shared" si="109"/>
        <v/>
      </c>
      <c r="AF272" t="str">
        <f t="shared" si="110"/>
        <v/>
      </c>
      <c r="AG272" t="str">
        <f t="shared" si="111"/>
        <v/>
      </c>
      <c r="AH272">
        <f t="shared" si="112"/>
        <v>1</v>
      </c>
      <c r="AI272" t="str">
        <f t="shared" si="113"/>
        <v/>
      </c>
      <c r="AJ272" t="str">
        <f t="shared" si="114"/>
        <v/>
      </c>
      <c r="AK272" t="str">
        <f t="shared" si="115"/>
        <v/>
      </c>
      <c r="AL272" t="str">
        <f t="shared" si="116"/>
        <v/>
      </c>
      <c r="AM272" t="str">
        <f t="shared" si="117"/>
        <v/>
      </c>
      <c r="AN272" t="str">
        <f t="shared" si="118"/>
        <v/>
      </c>
      <c r="AO272" t="str">
        <f t="shared" si="119"/>
        <v/>
      </c>
    </row>
    <row r="273" spans="1:41" x14ac:dyDescent="0.25">
      <c r="A273">
        <v>417</v>
      </c>
      <c r="B273">
        <v>20</v>
      </c>
      <c r="C273" t="s">
        <v>146</v>
      </c>
      <c r="D273" s="2" t="s">
        <v>147</v>
      </c>
      <c r="E273" t="s">
        <v>148</v>
      </c>
      <c r="F273">
        <v>1</v>
      </c>
      <c r="G273" t="s">
        <v>106</v>
      </c>
      <c r="H273">
        <v>0.74</v>
      </c>
      <c r="I273" t="s">
        <v>79</v>
      </c>
      <c r="J273" t="s">
        <v>107</v>
      </c>
      <c r="K273">
        <v>0.84</v>
      </c>
      <c r="N273">
        <v>1</v>
      </c>
      <c r="O273">
        <v>466</v>
      </c>
      <c r="P273" t="s">
        <v>149</v>
      </c>
      <c r="R273">
        <v>-0.23</v>
      </c>
      <c r="S273">
        <f t="shared" si="100"/>
        <v>1.9290288387096776E-3</v>
      </c>
      <c r="U273">
        <v>1</v>
      </c>
      <c r="W273">
        <f t="shared" si="101"/>
        <v>-0.29172411642330864</v>
      </c>
      <c r="X273">
        <f t="shared" si="102"/>
        <v>3.1033282476024418E-3</v>
      </c>
      <c r="Y273">
        <f t="shared" si="103"/>
        <v>-0.23</v>
      </c>
      <c r="Z273">
        <f t="shared" si="104"/>
        <v>518.39556772458491</v>
      </c>
      <c r="AA273" t="str">
        <f t="shared" si="105"/>
        <v/>
      </c>
      <c r="AB273" t="str">
        <f t="shared" si="106"/>
        <v/>
      </c>
      <c r="AC273" t="str">
        <f t="shared" si="107"/>
        <v/>
      </c>
      <c r="AD273" t="str">
        <f t="shared" si="108"/>
        <v/>
      </c>
      <c r="AE273" t="str">
        <f t="shared" si="109"/>
        <v/>
      </c>
      <c r="AF273" t="str">
        <f t="shared" si="110"/>
        <v/>
      </c>
      <c r="AG273">
        <f t="shared" si="111"/>
        <v>1</v>
      </c>
      <c r="AH273" t="str">
        <f t="shared" si="112"/>
        <v/>
      </c>
      <c r="AI273" t="str">
        <f t="shared" si="113"/>
        <v/>
      </c>
      <c r="AJ273" t="str">
        <f t="shared" si="114"/>
        <v/>
      </c>
      <c r="AK273" t="str">
        <f t="shared" si="115"/>
        <v/>
      </c>
      <c r="AL273" t="str">
        <f t="shared" si="116"/>
        <v/>
      </c>
      <c r="AM273" t="str">
        <f t="shared" si="117"/>
        <v/>
      </c>
      <c r="AN273" t="str">
        <f t="shared" si="118"/>
        <v/>
      </c>
      <c r="AO273" t="str">
        <f t="shared" si="119"/>
        <v/>
      </c>
    </row>
    <row r="274" spans="1:41" x14ac:dyDescent="0.25">
      <c r="A274">
        <v>418</v>
      </c>
      <c r="B274">
        <v>20</v>
      </c>
      <c r="C274" t="s">
        <v>146</v>
      </c>
      <c r="D274" s="2" t="s">
        <v>147</v>
      </c>
      <c r="E274" t="s">
        <v>148</v>
      </c>
      <c r="F274">
        <v>1</v>
      </c>
      <c r="G274" t="s">
        <v>106</v>
      </c>
      <c r="H274">
        <v>0.74</v>
      </c>
      <c r="I274" t="s">
        <v>44</v>
      </c>
      <c r="J274" t="s">
        <v>107</v>
      </c>
      <c r="K274">
        <v>0.78</v>
      </c>
      <c r="N274">
        <v>1</v>
      </c>
      <c r="O274">
        <v>466</v>
      </c>
      <c r="P274" t="s">
        <v>149</v>
      </c>
      <c r="R274">
        <v>-0.11</v>
      </c>
      <c r="S274">
        <f t="shared" si="100"/>
        <v>2.0988094838709677E-3</v>
      </c>
      <c r="U274">
        <v>1</v>
      </c>
      <c r="W274">
        <f t="shared" si="101"/>
        <v>-0.14478698478548052</v>
      </c>
      <c r="X274">
        <f t="shared" si="102"/>
        <v>3.6361910669975182E-3</v>
      </c>
      <c r="Y274">
        <f t="shared" si="103"/>
        <v>-0.11</v>
      </c>
      <c r="Z274">
        <f t="shared" si="104"/>
        <v>476.46058762591281</v>
      </c>
      <c r="AA274" t="str">
        <f t="shared" si="105"/>
        <v/>
      </c>
      <c r="AB274" t="str">
        <f t="shared" si="106"/>
        <v/>
      </c>
      <c r="AC274" t="str">
        <f t="shared" si="107"/>
        <v/>
      </c>
      <c r="AD274" t="str">
        <f t="shared" si="108"/>
        <v/>
      </c>
      <c r="AE274">
        <f t="shared" si="109"/>
        <v>1</v>
      </c>
      <c r="AF274" t="str">
        <f t="shared" si="110"/>
        <v/>
      </c>
      <c r="AG274" t="str">
        <f t="shared" si="111"/>
        <v/>
      </c>
      <c r="AH274" t="str">
        <f t="shared" si="112"/>
        <v/>
      </c>
      <c r="AI274" t="str">
        <f t="shared" si="113"/>
        <v/>
      </c>
      <c r="AJ274" t="str">
        <f t="shared" si="114"/>
        <v/>
      </c>
      <c r="AK274" t="str">
        <f t="shared" si="115"/>
        <v/>
      </c>
      <c r="AL274" t="str">
        <f t="shared" si="116"/>
        <v/>
      </c>
      <c r="AM274" t="str">
        <f t="shared" si="117"/>
        <v/>
      </c>
      <c r="AN274" t="str">
        <f t="shared" si="118"/>
        <v/>
      </c>
      <c r="AO274" t="str">
        <f t="shared" si="119"/>
        <v/>
      </c>
    </row>
    <row r="275" spans="1:41" x14ac:dyDescent="0.25">
      <c r="A275">
        <v>419</v>
      </c>
      <c r="B275">
        <v>20</v>
      </c>
      <c r="C275" t="s">
        <v>146</v>
      </c>
      <c r="D275" s="2" t="s">
        <v>147</v>
      </c>
      <c r="E275" t="s">
        <v>148</v>
      </c>
      <c r="F275">
        <v>1</v>
      </c>
      <c r="G275" t="s">
        <v>106</v>
      </c>
      <c r="H275">
        <v>0.74</v>
      </c>
      <c r="I275" t="s">
        <v>108</v>
      </c>
      <c r="J275" t="s">
        <v>107</v>
      </c>
      <c r="K275">
        <v>0.67</v>
      </c>
      <c r="N275">
        <v>1</v>
      </c>
      <c r="O275">
        <v>466</v>
      </c>
      <c r="P275" t="s">
        <v>149</v>
      </c>
      <c r="R275">
        <v>-0.08</v>
      </c>
      <c r="S275">
        <f t="shared" si="100"/>
        <v>2.1230988387096776E-3</v>
      </c>
      <c r="U275">
        <v>1</v>
      </c>
      <c r="W275">
        <f t="shared" si="101"/>
        <v>-0.1136152754645192</v>
      </c>
      <c r="X275">
        <f t="shared" si="102"/>
        <v>4.2821678876758321E-3</v>
      </c>
      <c r="Y275">
        <f t="shared" si="103"/>
        <v>-0.08</v>
      </c>
      <c r="Z275">
        <f t="shared" si="104"/>
        <v>471.00963071872542</v>
      </c>
      <c r="AA275" t="str">
        <f t="shared" si="105"/>
        <v/>
      </c>
      <c r="AB275" t="str">
        <f t="shared" si="106"/>
        <v/>
      </c>
      <c r="AC275" t="str">
        <f t="shared" si="107"/>
        <v/>
      </c>
      <c r="AD275" t="str">
        <f t="shared" si="108"/>
        <v/>
      </c>
      <c r="AE275" t="str">
        <f t="shared" si="109"/>
        <v/>
      </c>
      <c r="AF275" t="str">
        <f t="shared" si="110"/>
        <v/>
      </c>
      <c r="AG275" t="str">
        <f t="shared" si="111"/>
        <v/>
      </c>
      <c r="AH275" t="str">
        <f t="shared" si="112"/>
        <v/>
      </c>
      <c r="AI275">
        <f t="shared" si="113"/>
        <v>1</v>
      </c>
      <c r="AJ275" t="str">
        <f t="shared" si="114"/>
        <v/>
      </c>
      <c r="AK275" t="str">
        <f t="shared" si="115"/>
        <v/>
      </c>
      <c r="AL275" t="str">
        <f t="shared" si="116"/>
        <v/>
      </c>
      <c r="AM275" t="str">
        <f t="shared" si="117"/>
        <v/>
      </c>
      <c r="AN275" t="str">
        <f t="shared" si="118"/>
        <v/>
      </c>
      <c r="AO275" t="str">
        <f t="shared" si="119"/>
        <v/>
      </c>
    </row>
    <row r="276" spans="1:41" x14ac:dyDescent="0.25">
      <c r="A276">
        <v>420</v>
      </c>
      <c r="B276">
        <v>20</v>
      </c>
      <c r="C276" t="s">
        <v>146</v>
      </c>
      <c r="D276" s="2" t="s">
        <v>147</v>
      </c>
      <c r="E276" t="s">
        <v>148</v>
      </c>
      <c r="F276">
        <v>1</v>
      </c>
      <c r="G276" t="s">
        <v>106</v>
      </c>
      <c r="H276">
        <v>0.74</v>
      </c>
      <c r="I276" t="s">
        <v>109</v>
      </c>
      <c r="J276" t="s">
        <v>107</v>
      </c>
      <c r="K276">
        <v>0.85</v>
      </c>
      <c r="N276">
        <v>1</v>
      </c>
      <c r="O276">
        <v>466</v>
      </c>
      <c r="P276" t="s">
        <v>149</v>
      </c>
      <c r="R276">
        <v>-0.28999999999999998</v>
      </c>
      <c r="S276">
        <f t="shared" si="100"/>
        <v>1.8040275483870972E-3</v>
      </c>
      <c r="U276">
        <v>1</v>
      </c>
      <c r="W276">
        <f t="shared" si="101"/>
        <v>-0.36565597564899976</v>
      </c>
      <c r="X276">
        <f t="shared" si="102"/>
        <v>2.86808831222114E-3</v>
      </c>
      <c r="Y276">
        <f t="shared" si="103"/>
        <v>-0.28999999999999998</v>
      </c>
      <c r="Z276">
        <f t="shared" si="104"/>
        <v>554.31526025977632</v>
      </c>
      <c r="AA276" t="str">
        <f t="shared" si="105"/>
        <v/>
      </c>
      <c r="AB276" t="str">
        <f t="shared" si="106"/>
        <v/>
      </c>
      <c r="AC276" t="str">
        <f t="shared" si="107"/>
        <v/>
      </c>
      <c r="AD276" t="str">
        <f t="shared" si="108"/>
        <v/>
      </c>
      <c r="AE276" t="str">
        <f t="shared" si="109"/>
        <v/>
      </c>
      <c r="AF276" t="str">
        <f t="shared" si="110"/>
        <v/>
      </c>
      <c r="AG276" t="str">
        <f t="shared" si="111"/>
        <v/>
      </c>
      <c r="AH276" t="str">
        <f t="shared" si="112"/>
        <v/>
      </c>
      <c r="AI276" t="str">
        <f t="shared" si="113"/>
        <v/>
      </c>
      <c r="AJ276">
        <f t="shared" si="114"/>
        <v>1</v>
      </c>
      <c r="AK276" t="str">
        <f t="shared" si="115"/>
        <v/>
      </c>
      <c r="AL276" t="str">
        <f t="shared" si="116"/>
        <v/>
      </c>
      <c r="AM276" t="str">
        <f t="shared" si="117"/>
        <v/>
      </c>
      <c r="AN276" t="str">
        <f t="shared" si="118"/>
        <v/>
      </c>
      <c r="AO276" t="str">
        <f t="shared" si="119"/>
        <v/>
      </c>
    </row>
    <row r="277" spans="1:41" x14ac:dyDescent="0.25">
      <c r="A277">
        <v>75</v>
      </c>
      <c r="B277">
        <v>2</v>
      </c>
      <c r="C277" t="s">
        <v>114</v>
      </c>
      <c r="D277" t="s">
        <v>115</v>
      </c>
      <c r="E277" t="s">
        <v>24</v>
      </c>
      <c r="F277">
        <v>1</v>
      </c>
      <c r="G277" t="s">
        <v>6</v>
      </c>
      <c r="H277">
        <v>0.77</v>
      </c>
      <c r="I277" t="s">
        <v>95</v>
      </c>
      <c r="J277" t="s">
        <v>107</v>
      </c>
      <c r="K277">
        <v>0.95</v>
      </c>
      <c r="O277">
        <v>366</v>
      </c>
      <c r="P277" t="s">
        <v>28</v>
      </c>
      <c r="R277">
        <v>-0.23</v>
      </c>
      <c r="S277">
        <f t="shared" si="100"/>
        <v>2.4575298904109593E-3</v>
      </c>
      <c r="U277">
        <v>1</v>
      </c>
      <c r="W277">
        <f t="shared" si="101"/>
        <v>-0.2689184942090872</v>
      </c>
      <c r="X277">
        <f t="shared" si="102"/>
        <v>3.3595760634462877E-3</v>
      </c>
      <c r="Y277">
        <f t="shared" si="103"/>
        <v>-0.23</v>
      </c>
      <c r="Z277">
        <f t="shared" si="104"/>
        <v>406.91264993435152</v>
      </c>
      <c r="AA277" t="str">
        <f t="shared" si="105"/>
        <v/>
      </c>
      <c r="AB277" t="str">
        <f t="shared" si="106"/>
        <v/>
      </c>
      <c r="AC277" t="str">
        <f t="shared" si="107"/>
        <v/>
      </c>
      <c r="AD277" t="str">
        <f t="shared" si="108"/>
        <v/>
      </c>
      <c r="AE277" t="str">
        <f t="shared" si="109"/>
        <v/>
      </c>
      <c r="AF277" t="str">
        <f t="shared" si="110"/>
        <v/>
      </c>
      <c r="AG277" t="str">
        <f t="shared" si="111"/>
        <v/>
      </c>
      <c r="AH277">
        <f t="shared" si="112"/>
        <v>1</v>
      </c>
      <c r="AI277" t="str">
        <f t="shared" si="113"/>
        <v/>
      </c>
      <c r="AJ277" t="str">
        <f t="shared" si="114"/>
        <v/>
      </c>
      <c r="AK277" t="str">
        <f t="shared" si="115"/>
        <v/>
      </c>
      <c r="AL277" t="str">
        <f t="shared" si="116"/>
        <v/>
      </c>
      <c r="AM277" t="str">
        <f t="shared" si="117"/>
        <v/>
      </c>
      <c r="AN277" t="str">
        <f t="shared" si="118"/>
        <v/>
      </c>
      <c r="AO277" t="str">
        <f t="shared" si="119"/>
        <v/>
      </c>
    </row>
    <row r="278" spans="1:41" x14ac:dyDescent="0.25">
      <c r="A278">
        <v>596</v>
      </c>
      <c r="B278">
        <v>32</v>
      </c>
      <c r="C278" t="s">
        <v>192</v>
      </c>
      <c r="D278" t="s">
        <v>55</v>
      </c>
      <c r="E278" t="s">
        <v>206</v>
      </c>
      <c r="F278" t="s">
        <v>55</v>
      </c>
      <c r="G278" t="s">
        <v>33</v>
      </c>
      <c r="H278">
        <v>0.82</v>
      </c>
      <c r="I278" t="s">
        <v>34</v>
      </c>
      <c r="J278" t="s">
        <v>189</v>
      </c>
      <c r="K278">
        <v>0.89111882765211858</v>
      </c>
      <c r="O278">
        <v>87</v>
      </c>
      <c r="Q278" t="s">
        <v>28</v>
      </c>
      <c r="R278">
        <v>-0.03</v>
      </c>
      <c r="S278">
        <f t="shared" si="100"/>
        <v>1.1606986162790697E-2</v>
      </c>
      <c r="V278">
        <v>1</v>
      </c>
      <c r="W278">
        <f t="shared" si="101"/>
        <v>-3.5095102788469154E-2</v>
      </c>
      <c r="X278">
        <f t="shared" si="102"/>
        <v>1.5884370001955424E-2</v>
      </c>
      <c r="Y278">
        <f t="shared" si="103"/>
        <v>-0.03</v>
      </c>
      <c r="Z278">
        <f t="shared" si="104"/>
        <v>86.155009231058429</v>
      </c>
      <c r="AA278">
        <f t="shared" si="105"/>
        <v>1</v>
      </c>
      <c r="AB278" t="str">
        <f t="shared" si="106"/>
        <v/>
      </c>
      <c r="AC278" t="str">
        <f t="shared" si="107"/>
        <v/>
      </c>
      <c r="AD278" t="str">
        <f t="shared" si="108"/>
        <v/>
      </c>
      <c r="AE278" t="str">
        <f t="shared" si="109"/>
        <v/>
      </c>
      <c r="AF278" t="str">
        <f t="shared" si="110"/>
        <v/>
      </c>
      <c r="AG278" t="str">
        <f t="shared" si="111"/>
        <v/>
      </c>
      <c r="AH278" t="str">
        <f t="shared" si="112"/>
        <v/>
      </c>
      <c r="AI278" t="str">
        <f t="shared" si="113"/>
        <v/>
      </c>
      <c r="AJ278" t="str">
        <f t="shared" si="114"/>
        <v/>
      </c>
      <c r="AK278" t="str">
        <f t="shared" si="115"/>
        <v/>
      </c>
      <c r="AL278" t="str">
        <f t="shared" si="116"/>
        <v/>
      </c>
      <c r="AM278" t="str">
        <f t="shared" si="117"/>
        <v/>
      </c>
      <c r="AN278" t="str">
        <f t="shared" si="118"/>
        <v/>
      </c>
      <c r="AO278" t="str">
        <f t="shared" si="119"/>
        <v/>
      </c>
    </row>
    <row r="279" spans="1:41" x14ac:dyDescent="0.25">
      <c r="A279">
        <v>616</v>
      </c>
      <c r="B279" t="s">
        <v>22</v>
      </c>
      <c r="C279" t="s">
        <v>23</v>
      </c>
      <c r="E279" t="s">
        <v>24</v>
      </c>
      <c r="F279">
        <v>1</v>
      </c>
      <c r="G279" t="s">
        <v>33</v>
      </c>
      <c r="H279">
        <v>0.92</v>
      </c>
      <c r="I279" s="1" t="s">
        <v>34</v>
      </c>
      <c r="J279" t="s">
        <v>27</v>
      </c>
      <c r="K279">
        <v>0.83</v>
      </c>
      <c r="O279">
        <v>261</v>
      </c>
      <c r="Q279" t="s">
        <v>28</v>
      </c>
      <c r="R279">
        <v>0.41</v>
      </c>
      <c r="S279">
        <f t="shared" si="100"/>
        <v>2.6617600384615386E-3</v>
      </c>
      <c r="T279" t="s">
        <v>29</v>
      </c>
      <c r="V279">
        <v>1</v>
      </c>
      <c r="W279">
        <f t="shared" si="101"/>
        <v>0.4691923223012533</v>
      </c>
      <c r="X279">
        <f t="shared" si="102"/>
        <v>3.4858041362775521E-3</v>
      </c>
      <c r="Y279">
        <f t="shared" si="103"/>
        <v>0.41</v>
      </c>
      <c r="Z279">
        <f t="shared" si="104"/>
        <v>375.69126651175759</v>
      </c>
      <c r="AA279">
        <f t="shared" si="105"/>
        <v>1</v>
      </c>
      <c r="AB279" t="str">
        <f t="shared" si="106"/>
        <v/>
      </c>
      <c r="AC279" t="str">
        <f t="shared" si="107"/>
        <v/>
      </c>
      <c r="AD279" t="str">
        <f t="shared" si="108"/>
        <v/>
      </c>
      <c r="AE279" t="str">
        <f t="shared" si="109"/>
        <v/>
      </c>
      <c r="AF279" t="str">
        <f t="shared" si="110"/>
        <v/>
      </c>
      <c r="AG279" t="str">
        <f t="shared" si="111"/>
        <v/>
      </c>
      <c r="AH279" t="str">
        <f t="shared" si="112"/>
        <v/>
      </c>
      <c r="AI279" t="str">
        <f t="shared" si="113"/>
        <v/>
      </c>
      <c r="AJ279" t="str">
        <f t="shared" si="114"/>
        <v/>
      </c>
      <c r="AK279" t="str">
        <f t="shared" si="115"/>
        <v/>
      </c>
      <c r="AL279" t="str">
        <f t="shared" si="116"/>
        <v/>
      </c>
      <c r="AM279" t="str">
        <f t="shared" si="117"/>
        <v/>
      </c>
      <c r="AN279" t="str">
        <f t="shared" si="118"/>
        <v/>
      </c>
      <c r="AO279" t="str">
        <f t="shared" si="119"/>
        <v/>
      </c>
    </row>
    <row r="280" spans="1:41" x14ac:dyDescent="0.25">
      <c r="A280">
        <v>617</v>
      </c>
      <c r="B280" t="s">
        <v>73</v>
      </c>
      <c r="C280" t="s">
        <v>74</v>
      </c>
      <c r="E280" t="s">
        <v>24</v>
      </c>
      <c r="F280">
        <v>1</v>
      </c>
      <c r="G280" t="s">
        <v>33</v>
      </c>
      <c r="H280">
        <v>0.68</v>
      </c>
      <c r="I280" s="1" t="s">
        <v>34</v>
      </c>
      <c r="J280" t="s">
        <v>37</v>
      </c>
      <c r="K280">
        <v>0.94</v>
      </c>
      <c r="O280">
        <v>206</v>
      </c>
      <c r="Q280" t="s">
        <v>75</v>
      </c>
      <c r="R280">
        <v>-0.36</v>
      </c>
      <c r="S280">
        <f t="shared" si="100"/>
        <v>3.6955910243902444E-3</v>
      </c>
      <c r="T280" t="s">
        <v>210</v>
      </c>
      <c r="V280">
        <v>1</v>
      </c>
      <c r="W280">
        <f t="shared" si="101"/>
        <v>-0.45028151394683397</v>
      </c>
      <c r="X280">
        <f t="shared" si="102"/>
        <v>5.7815879605604579E-3</v>
      </c>
      <c r="Y280">
        <f t="shared" si="103"/>
        <v>-0.36</v>
      </c>
      <c r="Z280">
        <f t="shared" si="104"/>
        <v>270.59271261353803</v>
      </c>
      <c r="AA280">
        <f t="shared" si="105"/>
        <v>1</v>
      </c>
      <c r="AB280" t="str">
        <f t="shared" si="106"/>
        <v/>
      </c>
      <c r="AC280" t="str">
        <f t="shared" si="107"/>
        <v/>
      </c>
      <c r="AD280" t="str">
        <f t="shared" si="108"/>
        <v/>
      </c>
      <c r="AE280" t="str">
        <f t="shared" si="109"/>
        <v/>
      </c>
      <c r="AF280" t="str">
        <f t="shared" si="110"/>
        <v/>
      </c>
      <c r="AG280" t="str">
        <f t="shared" si="111"/>
        <v/>
      </c>
      <c r="AH280" t="str">
        <f t="shared" si="112"/>
        <v/>
      </c>
      <c r="AI280" t="str">
        <f t="shared" si="113"/>
        <v/>
      </c>
      <c r="AJ280" t="str">
        <f t="shared" si="114"/>
        <v/>
      </c>
      <c r="AK280" t="str">
        <f t="shared" si="115"/>
        <v/>
      </c>
      <c r="AL280" t="str">
        <f t="shared" si="116"/>
        <v/>
      </c>
      <c r="AM280" t="str">
        <f t="shared" si="117"/>
        <v/>
      </c>
      <c r="AN280" t="str">
        <f t="shared" si="118"/>
        <v/>
      </c>
      <c r="AO280" t="str">
        <f t="shared" si="119"/>
        <v/>
      </c>
    </row>
    <row r="281" spans="1:41" x14ac:dyDescent="0.25">
      <c r="A281">
        <v>618</v>
      </c>
      <c r="B281" t="s">
        <v>73</v>
      </c>
      <c r="C281" t="s">
        <v>74</v>
      </c>
      <c r="E281" t="s">
        <v>24</v>
      </c>
      <c r="F281">
        <v>1</v>
      </c>
      <c r="G281" t="s">
        <v>33</v>
      </c>
      <c r="H281">
        <v>0.62</v>
      </c>
      <c r="I281" s="1" t="s">
        <v>34</v>
      </c>
      <c r="J281" t="s">
        <v>37</v>
      </c>
      <c r="K281">
        <v>0.94</v>
      </c>
      <c r="O281">
        <v>206</v>
      </c>
      <c r="Q281" t="s">
        <v>75</v>
      </c>
      <c r="R281">
        <v>-0.28999999999999998</v>
      </c>
      <c r="S281">
        <f t="shared" si="100"/>
        <v>4.0920624878048786E-3</v>
      </c>
      <c r="T281" t="s">
        <v>211</v>
      </c>
      <c r="V281">
        <v>1</v>
      </c>
      <c r="W281">
        <f t="shared" si="101"/>
        <v>-0.37987282487012841</v>
      </c>
      <c r="X281">
        <f t="shared" si="102"/>
        <v>7.0213838157255981E-3</v>
      </c>
      <c r="Y281">
        <f t="shared" si="103"/>
        <v>-0.28999999999999998</v>
      </c>
      <c r="Z281">
        <f t="shared" si="104"/>
        <v>244.37554484570788</v>
      </c>
      <c r="AA281">
        <f t="shared" si="105"/>
        <v>1</v>
      </c>
      <c r="AB281" t="str">
        <f t="shared" si="106"/>
        <v/>
      </c>
      <c r="AC281" t="str">
        <f t="shared" si="107"/>
        <v/>
      </c>
      <c r="AD281" t="str">
        <f t="shared" si="108"/>
        <v/>
      </c>
      <c r="AE281" t="str">
        <f t="shared" si="109"/>
        <v/>
      </c>
      <c r="AF281" t="str">
        <f t="shared" si="110"/>
        <v/>
      </c>
      <c r="AG281" t="str">
        <f t="shared" si="111"/>
        <v/>
      </c>
      <c r="AH281" t="str">
        <f t="shared" si="112"/>
        <v/>
      </c>
      <c r="AI281" t="str">
        <f t="shared" si="113"/>
        <v/>
      </c>
      <c r="AJ281" t="str">
        <f t="shared" si="114"/>
        <v/>
      </c>
      <c r="AK281" t="str">
        <f t="shared" si="115"/>
        <v/>
      </c>
      <c r="AL281" t="str">
        <f t="shared" si="116"/>
        <v/>
      </c>
      <c r="AM281" t="str">
        <f t="shared" si="117"/>
        <v/>
      </c>
      <c r="AN281" t="str">
        <f t="shared" si="118"/>
        <v/>
      </c>
      <c r="AO281" t="str">
        <f t="shared" si="119"/>
        <v/>
      </c>
    </row>
    <row r="282" spans="1:41" x14ac:dyDescent="0.25">
      <c r="A282">
        <v>619</v>
      </c>
      <c r="B282" t="s">
        <v>73</v>
      </c>
      <c r="C282" t="s">
        <v>74</v>
      </c>
      <c r="E282" t="s">
        <v>24</v>
      </c>
      <c r="F282">
        <v>1</v>
      </c>
      <c r="G282" t="s">
        <v>33</v>
      </c>
      <c r="H282">
        <v>0.75</v>
      </c>
      <c r="I282" s="1" t="s">
        <v>34</v>
      </c>
      <c r="J282" t="s">
        <v>37</v>
      </c>
      <c r="K282">
        <v>0.94</v>
      </c>
      <c r="O282">
        <v>206</v>
      </c>
      <c r="Q282" t="s">
        <v>75</v>
      </c>
      <c r="R282">
        <v>-0.35</v>
      </c>
      <c r="S282">
        <f t="shared" si="100"/>
        <v>3.7561280487804884E-3</v>
      </c>
      <c r="T282" t="s">
        <v>212</v>
      </c>
      <c r="V282">
        <v>1</v>
      </c>
      <c r="W282">
        <f t="shared" si="101"/>
        <v>-0.41684393392278951</v>
      </c>
      <c r="X282">
        <f t="shared" si="102"/>
        <v>5.3278412039439553E-3</v>
      </c>
      <c r="Y282">
        <f t="shared" si="103"/>
        <v>-0.35</v>
      </c>
      <c r="Z282">
        <f t="shared" si="104"/>
        <v>266.23160526294424</v>
      </c>
      <c r="AA282">
        <f t="shared" si="105"/>
        <v>1</v>
      </c>
      <c r="AB282" t="str">
        <f t="shared" si="106"/>
        <v/>
      </c>
      <c r="AC282" t="str">
        <f t="shared" si="107"/>
        <v/>
      </c>
      <c r="AD282" t="str">
        <f t="shared" si="108"/>
        <v/>
      </c>
      <c r="AE282" t="str">
        <f t="shared" si="109"/>
        <v/>
      </c>
      <c r="AF282" t="str">
        <f t="shared" si="110"/>
        <v/>
      </c>
      <c r="AG282" t="str">
        <f t="shared" si="111"/>
        <v/>
      </c>
      <c r="AH282" t="str">
        <f t="shared" si="112"/>
        <v/>
      </c>
      <c r="AI282" t="str">
        <f t="shared" si="113"/>
        <v/>
      </c>
      <c r="AJ282" t="str">
        <f t="shared" si="114"/>
        <v/>
      </c>
      <c r="AK282" t="str">
        <f t="shared" si="115"/>
        <v/>
      </c>
      <c r="AL282" t="str">
        <f t="shared" si="116"/>
        <v/>
      </c>
      <c r="AM282" t="str">
        <f t="shared" si="117"/>
        <v/>
      </c>
      <c r="AN282" t="str">
        <f t="shared" si="118"/>
        <v/>
      </c>
      <c r="AO282" t="str">
        <f t="shared" si="119"/>
        <v/>
      </c>
    </row>
    <row r="283" spans="1:41" x14ac:dyDescent="0.25">
      <c r="A283">
        <v>620</v>
      </c>
      <c r="B283" t="s">
        <v>73</v>
      </c>
      <c r="C283" t="s">
        <v>74</v>
      </c>
      <c r="E283" t="s">
        <v>24</v>
      </c>
      <c r="F283">
        <v>1</v>
      </c>
      <c r="G283" t="s">
        <v>33</v>
      </c>
      <c r="H283">
        <v>0.72</v>
      </c>
      <c r="I283" s="1" t="s">
        <v>34</v>
      </c>
      <c r="J283" t="s">
        <v>37</v>
      </c>
      <c r="K283">
        <v>0.94</v>
      </c>
      <c r="O283">
        <v>206</v>
      </c>
      <c r="Q283" t="s">
        <v>75</v>
      </c>
      <c r="R283">
        <v>-0.24</v>
      </c>
      <c r="S283">
        <f t="shared" si="100"/>
        <v>4.3322817560975608E-3</v>
      </c>
      <c r="T283" t="s">
        <v>213</v>
      </c>
      <c r="V283">
        <v>1</v>
      </c>
      <c r="W283">
        <f t="shared" si="101"/>
        <v>-0.29172998299578912</v>
      </c>
      <c r="X283">
        <f t="shared" si="102"/>
        <v>6.4011255261488785E-3</v>
      </c>
      <c r="Y283">
        <f t="shared" si="103"/>
        <v>-0.24</v>
      </c>
      <c r="Z283">
        <f t="shared" si="104"/>
        <v>230.82524551699092</v>
      </c>
      <c r="AA283">
        <f t="shared" si="105"/>
        <v>1</v>
      </c>
      <c r="AB283" t="str">
        <f t="shared" si="106"/>
        <v/>
      </c>
      <c r="AC283" t="str">
        <f t="shared" si="107"/>
        <v/>
      </c>
      <c r="AD283" t="str">
        <f t="shared" si="108"/>
        <v/>
      </c>
      <c r="AE283" t="str">
        <f t="shared" si="109"/>
        <v/>
      </c>
      <c r="AF283" t="str">
        <f t="shared" si="110"/>
        <v/>
      </c>
      <c r="AG283" t="str">
        <f t="shared" si="111"/>
        <v/>
      </c>
      <c r="AH283" t="str">
        <f t="shared" si="112"/>
        <v/>
      </c>
      <c r="AI283" t="str">
        <f t="shared" si="113"/>
        <v/>
      </c>
      <c r="AJ283" t="str">
        <f t="shared" si="114"/>
        <v/>
      </c>
      <c r="AK283" t="str">
        <f t="shared" si="115"/>
        <v/>
      </c>
      <c r="AL283" t="str">
        <f t="shared" si="116"/>
        <v/>
      </c>
      <c r="AM283" t="str">
        <f t="shared" si="117"/>
        <v/>
      </c>
      <c r="AN283" t="str">
        <f t="shared" si="118"/>
        <v/>
      </c>
      <c r="AO283" t="str">
        <f t="shared" si="119"/>
        <v/>
      </c>
    </row>
    <row r="284" spans="1:41" x14ac:dyDescent="0.25">
      <c r="A284">
        <v>621</v>
      </c>
      <c r="B284" t="s">
        <v>73</v>
      </c>
      <c r="C284" t="s">
        <v>74</v>
      </c>
      <c r="E284" t="s">
        <v>24</v>
      </c>
      <c r="F284">
        <v>1</v>
      </c>
      <c r="G284" t="s">
        <v>33</v>
      </c>
      <c r="H284">
        <v>0.8</v>
      </c>
      <c r="I284" s="1" t="s">
        <v>34</v>
      </c>
      <c r="J284" t="s">
        <v>37</v>
      </c>
      <c r="K284">
        <v>0.94</v>
      </c>
      <c r="O284">
        <v>206</v>
      </c>
      <c r="Q284" t="s">
        <v>75</v>
      </c>
      <c r="R284">
        <v>-0.3</v>
      </c>
      <c r="S284">
        <f t="shared" si="100"/>
        <v>4.0395121951219519E-3</v>
      </c>
      <c r="T284" t="s">
        <v>214</v>
      </c>
      <c r="V284">
        <v>1</v>
      </c>
      <c r="W284">
        <f t="shared" si="101"/>
        <v>-0.34594920301083187</v>
      </c>
      <c r="X284">
        <f t="shared" si="102"/>
        <v>5.3716917488323829E-3</v>
      </c>
      <c r="Y284">
        <f t="shared" si="103"/>
        <v>-0.3</v>
      </c>
      <c r="Z284">
        <f t="shared" si="104"/>
        <v>247.55464315903873</v>
      </c>
      <c r="AA284">
        <f t="shared" si="105"/>
        <v>1</v>
      </c>
      <c r="AB284" t="str">
        <f t="shared" si="106"/>
        <v/>
      </c>
      <c r="AC284" t="str">
        <f t="shared" si="107"/>
        <v/>
      </c>
      <c r="AD284" t="str">
        <f t="shared" si="108"/>
        <v/>
      </c>
      <c r="AE284" t="str">
        <f t="shared" si="109"/>
        <v/>
      </c>
      <c r="AF284" t="str">
        <f t="shared" si="110"/>
        <v/>
      </c>
      <c r="AG284" t="str">
        <f t="shared" si="111"/>
        <v/>
      </c>
      <c r="AH284" t="str">
        <f t="shared" si="112"/>
        <v/>
      </c>
      <c r="AI284" t="str">
        <f t="shared" si="113"/>
        <v/>
      </c>
      <c r="AJ284" t="str">
        <f t="shared" si="114"/>
        <v/>
      </c>
      <c r="AK284" t="str">
        <f t="shared" si="115"/>
        <v/>
      </c>
      <c r="AL284" t="str">
        <f t="shared" si="116"/>
        <v/>
      </c>
      <c r="AM284" t="str">
        <f t="shared" si="117"/>
        <v/>
      </c>
      <c r="AN284" t="str">
        <f t="shared" si="118"/>
        <v/>
      </c>
      <c r="AO284" t="str">
        <f t="shared" si="119"/>
        <v/>
      </c>
    </row>
    <row r="285" spans="1:41" x14ac:dyDescent="0.25">
      <c r="A285">
        <v>622</v>
      </c>
      <c r="B285" t="s">
        <v>73</v>
      </c>
      <c r="C285" t="s">
        <v>74</v>
      </c>
      <c r="E285" t="s">
        <v>24</v>
      </c>
      <c r="F285">
        <v>1</v>
      </c>
      <c r="G285" t="s">
        <v>33</v>
      </c>
      <c r="H285">
        <v>0.66</v>
      </c>
      <c r="I285" s="1" t="s">
        <v>34</v>
      </c>
      <c r="J285" t="s">
        <v>37</v>
      </c>
      <c r="K285">
        <v>0.94</v>
      </c>
      <c r="O285">
        <v>206</v>
      </c>
      <c r="Q285" t="s">
        <v>75</v>
      </c>
      <c r="R285">
        <v>-0.04</v>
      </c>
      <c r="S285">
        <f t="shared" si="100"/>
        <v>4.8624515121951217E-3</v>
      </c>
      <c r="T285" t="s">
        <v>215</v>
      </c>
      <c r="V285">
        <v>1</v>
      </c>
      <c r="W285">
        <f t="shared" si="101"/>
        <v>-5.0783671611902559E-2</v>
      </c>
      <c r="X285">
        <f t="shared" si="102"/>
        <v>7.8376072085672502E-3</v>
      </c>
      <c r="Y285">
        <f t="shared" si="103"/>
        <v>-0.04</v>
      </c>
      <c r="Z285">
        <f t="shared" si="104"/>
        <v>205.65757776545038</v>
      </c>
      <c r="AA285">
        <f t="shared" si="105"/>
        <v>1</v>
      </c>
      <c r="AB285" t="str">
        <f t="shared" si="106"/>
        <v/>
      </c>
      <c r="AC285" t="str">
        <f t="shared" si="107"/>
        <v/>
      </c>
      <c r="AD285" t="str">
        <f t="shared" si="108"/>
        <v/>
      </c>
      <c r="AE285" t="str">
        <f t="shared" si="109"/>
        <v/>
      </c>
      <c r="AF285" t="str">
        <f t="shared" si="110"/>
        <v/>
      </c>
      <c r="AG285" t="str">
        <f t="shared" si="111"/>
        <v/>
      </c>
      <c r="AH285" t="str">
        <f t="shared" si="112"/>
        <v/>
      </c>
      <c r="AI285" t="str">
        <f t="shared" si="113"/>
        <v/>
      </c>
      <c r="AJ285" t="str">
        <f t="shared" si="114"/>
        <v/>
      </c>
      <c r="AK285" t="str">
        <f t="shared" si="115"/>
        <v/>
      </c>
      <c r="AL285" t="str">
        <f t="shared" si="116"/>
        <v/>
      </c>
      <c r="AM285" t="str">
        <f t="shared" si="117"/>
        <v/>
      </c>
      <c r="AN285" t="str">
        <f t="shared" si="118"/>
        <v/>
      </c>
      <c r="AO285" t="str">
        <f t="shared" si="119"/>
        <v/>
      </c>
    </row>
    <row r="286" spans="1:41" x14ac:dyDescent="0.25">
      <c r="A286">
        <v>710</v>
      </c>
      <c r="B286" t="s">
        <v>99</v>
      </c>
      <c r="C286" t="s">
        <v>100</v>
      </c>
      <c r="E286" t="s">
        <v>24</v>
      </c>
      <c r="F286">
        <v>1</v>
      </c>
      <c r="G286" t="s">
        <v>33</v>
      </c>
      <c r="H286">
        <v>0.86</v>
      </c>
      <c r="I286" s="1" t="s">
        <v>34</v>
      </c>
      <c r="J286" t="s">
        <v>101</v>
      </c>
      <c r="K286">
        <v>0.91</v>
      </c>
      <c r="O286">
        <v>228</v>
      </c>
      <c r="Q286" t="s">
        <v>102</v>
      </c>
      <c r="R286">
        <v>0.42</v>
      </c>
      <c r="S286">
        <f t="shared" si="100"/>
        <v>2.9881804405286344E-3</v>
      </c>
      <c r="T286" t="s">
        <v>103</v>
      </c>
      <c r="V286">
        <v>1</v>
      </c>
      <c r="W286">
        <f t="shared" si="101"/>
        <v>0.47476573641351999</v>
      </c>
      <c r="X286">
        <f t="shared" si="102"/>
        <v>3.8182729881531237E-3</v>
      </c>
      <c r="Y286">
        <f t="shared" si="103"/>
        <v>0.42</v>
      </c>
      <c r="Z286">
        <f t="shared" si="104"/>
        <v>334.65181233268885</v>
      </c>
      <c r="AA286">
        <f t="shared" si="105"/>
        <v>1</v>
      </c>
      <c r="AB286" t="str">
        <f t="shared" si="106"/>
        <v/>
      </c>
      <c r="AC286" t="str">
        <f t="shared" si="107"/>
        <v/>
      </c>
      <c r="AD286" t="str">
        <f t="shared" si="108"/>
        <v/>
      </c>
      <c r="AE286" t="str">
        <f t="shared" si="109"/>
        <v/>
      </c>
      <c r="AF286" t="str">
        <f t="shared" si="110"/>
        <v/>
      </c>
      <c r="AG286" t="str">
        <f t="shared" si="111"/>
        <v/>
      </c>
      <c r="AH286" t="str">
        <f t="shared" si="112"/>
        <v/>
      </c>
      <c r="AI286" t="str">
        <f t="shared" si="113"/>
        <v/>
      </c>
      <c r="AJ286" t="str">
        <f t="shared" si="114"/>
        <v/>
      </c>
      <c r="AK286" t="str">
        <f t="shared" si="115"/>
        <v/>
      </c>
      <c r="AL286" t="str">
        <f t="shared" si="116"/>
        <v/>
      </c>
      <c r="AM286" t="str">
        <f t="shared" si="117"/>
        <v/>
      </c>
      <c r="AN286" t="str">
        <f t="shared" si="118"/>
        <v/>
      </c>
      <c r="AO286" t="str">
        <f t="shared" si="119"/>
        <v/>
      </c>
    </row>
    <row r="287" spans="1:41" x14ac:dyDescent="0.25">
      <c r="A287">
        <v>712</v>
      </c>
      <c r="B287" t="s">
        <v>35</v>
      </c>
      <c r="C287" t="s">
        <v>36</v>
      </c>
      <c r="E287" t="s">
        <v>24</v>
      </c>
      <c r="F287">
        <v>1</v>
      </c>
      <c r="G287" t="s">
        <v>33</v>
      </c>
      <c r="H287">
        <v>0.75</v>
      </c>
      <c r="I287" s="1" t="s">
        <v>34</v>
      </c>
      <c r="J287" t="s">
        <v>37</v>
      </c>
      <c r="K287">
        <v>0.91</v>
      </c>
      <c r="O287">
        <v>222</v>
      </c>
      <c r="P287" t="s">
        <v>38</v>
      </c>
      <c r="Q287" t="s">
        <v>39</v>
      </c>
      <c r="R287">
        <v>-0.04</v>
      </c>
      <c r="S287">
        <f t="shared" si="100"/>
        <v>4.5104188235294109E-3</v>
      </c>
      <c r="T287" t="s">
        <v>40</v>
      </c>
      <c r="V287">
        <v>1</v>
      </c>
      <c r="W287">
        <f t="shared" si="101"/>
        <v>-4.8418202613504199E-2</v>
      </c>
      <c r="X287">
        <f t="shared" si="102"/>
        <v>6.6086722689075615E-3</v>
      </c>
      <c r="Y287">
        <f t="shared" si="103"/>
        <v>-0.04</v>
      </c>
      <c r="Z287">
        <f t="shared" si="104"/>
        <v>221.70890090811969</v>
      </c>
      <c r="AA287">
        <f t="shared" si="105"/>
        <v>1</v>
      </c>
      <c r="AB287" t="str">
        <f t="shared" si="106"/>
        <v/>
      </c>
      <c r="AC287" t="str">
        <f t="shared" si="107"/>
        <v/>
      </c>
      <c r="AD287" t="str">
        <f t="shared" si="108"/>
        <v/>
      </c>
      <c r="AE287" t="str">
        <f t="shared" si="109"/>
        <v/>
      </c>
      <c r="AF287" t="str">
        <f t="shared" si="110"/>
        <v/>
      </c>
      <c r="AG287" t="str">
        <f t="shared" si="111"/>
        <v/>
      </c>
      <c r="AH287" t="str">
        <f t="shared" si="112"/>
        <v/>
      </c>
      <c r="AI287" t="str">
        <f t="shared" si="113"/>
        <v/>
      </c>
      <c r="AJ287" t="str">
        <f t="shared" si="114"/>
        <v/>
      </c>
      <c r="AK287" t="str">
        <f t="shared" si="115"/>
        <v/>
      </c>
      <c r="AL287" t="str">
        <f t="shared" si="116"/>
        <v/>
      </c>
      <c r="AM287" t="str">
        <f t="shared" si="117"/>
        <v/>
      </c>
      <c r="AN287" t="str">
        <f t="shared" si="118"/>
        <v/>
      </c>
      <c r="AO287" t="str">
        <f t="shared" si="119"/>
        <v/>
      </c>
    </row>
    <row r="288" spans="1:41" x14ac:dyDescent="0.25">
      <c r="A288">
        <v>737</v>
      </c>
      <c r="B288" t="s">
        <v>58</v>
      </c>
      <c r="C288" t="s">
        <v>59</v>
      </c>
      <c r="E288" t="s">
        <v>24</v>
      </c>
      <c r="F288">
        <v>1</v>
      </c>
      <c r="G288" t="s">
        <v>33</v>
      </c>
      <c r="H288">
        <v>0.71</v>
      </c>
      <c r="I288" s="1" t="s">
        <v>34</v>
      </c>
      <c r="J288" t="s">
        <v>60</v>
      </c>
      <c r="K288">
        <v>0.91</v>
      </c>
      <c r="O288">
        <v>569</v>
      </c>
      <c r="Q288" t="s">
        <v>61</v>
      </c>
      <c r="R288">
        <v>-0.18</v>
      </c>
      <c r="S288">
        <f t="shared" si="100"/>
        <v>1.6483270422535212E-3</v>
      </c>
      <c r="T288" t="s">
        <v>62</v>
      </c>
      <c r="V288">
        <v>1</v>
      </c>
      <c r="W288">
        <f t="shared" si="101"/>
        <v>-0.22393533902117596</v>
      </c>
      <c r="X288">
        <f t="shared" si="102"/>
        <v>2.5511949268743556E-3</v>
      </c>
      <c r="Y288">
        <f t="shared" si="103"/>
        <v>-0.18</v>
      </c>
      <c r="Z288">
        <f t="shared" si="104"/>
        <v>606.67572293957119</v>
      </c>
      <c r="AA288">
        <f t="shared" si="105"/>
        <v>1</v>
      </c>
      <c r="AB288" t="str">
        <f t="shared" si="106"/>
        <v/>
      </c>
      <c r="AC288" t="str">
        <f t="shared" si="107"/>
        <v/>
      </c>
      <c r="AD288" t="str">
        <f t="shared" si="108"/>
        <v/>
      </c>
      <c r="AE288" t="str">
        <f t="shared" si="109"/>
        <v/>
      </c>
      <c r="AF288" t="str">
        <f t="shared" si="110"/>
        <v/>
      </c>
      <c r="AG288" t="str">
        <f t="shared" si="111"/>
        <v/>
      </c>
      <c r="AH288" t="str">
        <f t="shared" si="112"/>
        <v/>
      </c>
      <c r="AI288" t="str">
        <f t="shared" si="113"/>
        <v/>
      </c>
      <c r="AJ288" t="str">
        <f t="shared" si="114"/>
        <v/>
      </c>
      <c r="AK288" t="str">
        <f t="shared" si="115"/>
        <v/>
      </c>
      <c r="AL288" t="str">
        <f t="shared" si="116"/>
        <v/>
      </c>
      <c r="AM288" t="str">
        <f t="shared" si="117"/>
        <v/>
      </c>
      <c r="AN288" t="str">
        <f t="shared" si="118"/>
        <v/>
      </c>
      <c r="AO288" t="str">
        <f t="shared" si="119"/>
        <v/>
      </c>
    </row>
    <row r="289" spans="1:41" x14ac:dyDescent="0.25">
      <c r="A289">
        <v>743</v>
      </c>
      <c r="B289" t="s">
        <v>67</v>
      </c>
      <c r="C289" t="s">
        <v>68</v>
      </c>
      <c r="E289" t="s">
        <v>24</v>
      </c>
      <c r="F289">
        <v>1</v>
      </c>
      <c r="G289" t="s">
        <v>33</v>
      </c>
      <c r="H289">
        <v>0.78700000000000003</v>
      </c>
      <c r="I289" s="1" t="s">
        <v>34</v>
      </c>
      <c r="J289" t="s">
        <v>37</v>
      </c>
      <c r="K289">
        <v>0.98299999999999998</v>
      </c>
      <c r="N289">
        <v>1</v>
      </c>
      <c r="O289">
        <v>174</v>
      </c>
      <c r="Q289" t="s">
        <v>28</v>
      </c>
      <c r="R289">
        <v>-0.12</v>
      </c>
      <c r="S289">
        <f t="shared" si="100"/>
        <v>5.6150714450867055E-3</v>
      </c>
      <c r="T289" t="s">
        <v>69</v>
      </c>
      <c r="V289">
        <v>1</v>
      </c>
      <c r="W289">
        <f t="shared" si="101"/>
        <v>-0.1364322749765452</v>
      </c>
      <c r="X289">
        <f t="shared" si="102"/>
        <v>7.2581683344773544E-3</v>
      </c>
      <c r="Y289">
        <f t="shared" si="103"/>
        <v>-0.12</v>
      </c>
      <c r="Z289">
        <f t="shared" si="104"/>
        <v>178.09212398802495</v>
      </c>
      <c r="AA289">
        <f t="shared" si="105"/>
        <v>1</v>
      </c>
      <c r="AB289" t="str">
        <f t="shared" si="106"/>
        <v/>
      </c>
      <c r="AC289" t="str">
        <f t="shared" si="107"/>
        <v/>
      </c>
      <c r="AD289" t="str">
        <f t="shared" si="108"/>
        <v/>
      </c>
      <c r="AE289" t="str">
        <f t="shared" si="109"/>
        <v/>
      </c>
      <c r="AF289" t="str">
        <f t="shared" si="110"/>
        <v/>
      </c>
      <c r="AG289" t="str">
        <f t="shared" si="111"/>
        <v/>
      </c>
      <c r="AH289" t="str">
        <f t="shared" si="112"/>
        <v/>
      </c>
      <c r="AI289" t="str">
        <f t="shared" si="113"/>
        <v/>
      </c>
      <c r="AJ289" t="str">
        <f t="shared" si="114"/>
        <v/>
      </c>
      <c r="AK289" t="str">
        <f t="shared" si="115"/>
        <v/>
      </c>
      <c r="AL289" t="str">
        <f t="shared" si="116"/>
        <v/>
      </c>
      <c r="AM289" t="str">
        <f t="shared" si="117"/>
        <v/>
      </c>
      <c r="AN289" t="str">
        <f t="shared" si="118"/>
        <v/>
      </c>
      <c r="AO289" t="str">
        <f t="shared" si="119"/>
        <v/>
      </c>
    </row>
    <row r="290" spans="1:41" x14ac:dyDescent="0.25">
      <c r="A290">
        <v>463</v>
      </c>
      <c r="B290" s="4">
        <v>27</v>
      </c>
      <c r="C290" s="4" t="s">
        <v>158</v>
      </c>
      <c r="D290" s="4" t="s">
        <v>159</v>
      </c>
      <c r="E290" s="4" t="s">
        <v>64</v>
      </c>
      <c r="G290" t="s">
        <v>106</v>
      </c>
      <c r="H290" s="4">
        <v>0.77</v>
      </c>
      <c r="I290" s="4" t="s">
        <v>121</v>
      </c>
      <c r="J290" t="s">
        <v>119</v>
      </c>
      <c r="K290">
        <v>0.93</v>
      </c>
      <c r="O290" s="4">
        <v>105</v>
      </c>
      <c r="P290" s="4" t="s">
        <v>28</v>
      </c>
      <c r="R290">
        <v>-0.15</v>
      </c>
      <c r="S290">
        <f t="shared" si="100"/>
        <v>9.1875600961538479E-3</v>
      </c>
      <c r="U290">
        <v>1</v>
      </c>
      <c r="W290">
        <f t="shared" si="101"/>
        <v>-0.17725741933841666</v>
      </c>
      <c r="X290">
        <f t="shared" si="102"/>
        <v>1.2829995944915301E-2</v>
      </c>
      <c r="Y290">
        <f t="shared" si="103"/>
        <v>-0.15</v>
      </c>
      <c r="Z290">
        <f t="shared" si="104"/>
        <v>108.84282546555816</v>
      </c>
      <c r="AA290" t="str">
        <f t="shared" si="105"/>
        <v/>
      </c>
      <c r="AB290" t="str">
        <f t="shared" si="106"/>
        <v/>
      </c>
      <c r="AC290" t="str">
        <f t="shared" si="107"/>
        <v/>
      </c>
      <c r="AD290" t="str">
        <f t="shared" si="108"/>
        <v/>
      </c>
      <c r="AE290" t="str">
        <f t="shared" si="109"/>
        <v/>
      </c>
      <c r="AF290" t="str">
        <f t="shared" si="110"/>
        <v/>
      </c>
      <c r="AG290" t="str">
        <f t="shared" si="111"/>
        <v/>
      </c>
      <c r="AH290" t="str">
        <f t="shared" si="112"/>
        <v/>
      </c>
      <c r="AI290" t="str">
        <f t="shared" si="113"/>
        <v/>
      </c>
      <c r="AJ290" t="str">
        <f t="shared" si="114"/>
        <v/>
      </c>
      <c r="AK290" t="str">
        <f t="shared" si="115"/>
        <v/>
      </c>
      <c r="AL290" t="str">
        <f t="shared" si="116"/>
        <v/>
      </c>
      <c r="AM290" t="str">
        <f t="shared" si="117"/>
        <v/>
      </c>
      <c r="AN290" t="str">
        <f t="shared" si="118"/>
        <v/>
      </c>
      <c r="AO290">
        <f t="shared" si="119"/>
        <v>1</v>
      </c>
    </row>
    <row r="291" spans="1:41" x14ac:dyDescent="0.25">
      <c r="A291">
        <v>464</v>
      </c>
      <c r="B291" s="4">
        <v>27</v>
      </c>
      <c r="C291" s="4" t="s">
        <v>158</v>
      </c>
      <c r="D291" s="4" t="s">
        <v>159</v>
      </c>
      <c r="E291" s="4" t="s">
        <v>64</v>
      </c>
      <c r="G291" t="s">
        <v>106</v>
      </c>
      <c r="H291" s="4">
        <v>0.77</v>
      </c>
      <c r="I291" s="4" t="s">
        <v>209</v>
      </c>
      <c r="J291" t="s">
        <v>119</v>
      </c>
      <c r="K291">
        <v>0.86</v>
      </c>
      <c r="O291" s="4">
        <v>105</v>
      </c>
      <c r="P291" s="4" t="s">
        <v>28</v>
      </c>
      <c r="R291">
        <v>-0.18</v>
      </c>
      <c r="S291">
        <f t="shared" si="100"/>
        <v>9.0024015384615394E-3</v>
      </c>
      <c r="U291">
        <v>1</v>
      </c>
      <c r="W291">
        <f t="shared" si="101"/>
        <v>-0.22119632991909433</v>
      </c>
      <c r="X291">
        <f t="shared" si="102"/>
        <v>1.3594686708640199E-2</v>
      </c>
      <c r="Y291">
        <f t="shared" si="103"/>
        <v>-0.18</v>
      </c>
      <c r="Z291">
        <f t="shared" si="104"/>
        <v>111.08147039738625</v>
      </c>
      <c r="AA291" t="str">
        <f t="shared" si="105"/>
        <v/>
      </c>
      <c r="AB291" t="str">
        <f t="shared" si="106"/>
        <v/>
      </c>
      <c r="AC291" t="str">
        <f t="shared" si="107"/>
        <v/>
      </c>
      <c r="AD291" t="str">
        <f t="shared" si="108"/>
        <v/>
      </c>
      <c r="AE291" t="str">
        <f t="shared" si="109"/>
        <v/>
      </c>
      <c r="AF291" t="str">
        <f t="shared" si="110"/>
        <v/>
      </c>
      <c r="AG291" t="str">
        <f t="shared" si="111"/>
        <v/>
      </c>
      <c r="AH291" t="str">
        <f t="shared" si="112"/>
        <v/>
      </c>
      <c r="AI291" t="str">
        <f t="shared" si="113"/>
        <v/>
      </c>
      <c r="AJ291" t="str">
        <f t="shared" si="114"/>
        <v/>
      </c>
      <c r="AK291" t="str">
        <f t="shared" si="115"/>
        <v/>
      </c>
      <c r="AL291" t="str">
        <f t="shared" si="116"/>
        <v/>
      </c>
      <c r="AM291" t="str">
        <f t="shared" si="117"/>
        <v/>
      </c>
      <c r="AN291" t="str">
        <f t="shared" si="118"/>
        <v/>
      </c>
      <c r="AO291" t="str">
        <f t="shared" si="119"/>
        <v/>
      </c>
    </row>
    <row r="292" spans="1:41" x14ac:dyDescent="0.25">
      <c r="A292">
        <v>465</v>
      </c>
      <c r="B292" s="4">
        <v>27</v>
      </c>
      <c r="C292" s="4" t="s">
        <v>158</v>
      </c>
      <c r="D292" s="4" t="s">
        <v>159</v>
      </c>
      <c r="E292" s="4" t="s">
        <v>64</v>
      </c>
      <c r="G292" t="s">
        <v>106</v>
      </c>
      <c r="H292" s="4">
        <v>0.77</v>
      </c>
      <c r="I292" s="4" t="s">
        <v>207</v>
      </c>
      <c r="J292" t="s">
        <v>119</v>
      </c>
      <c r="K292">
        <v>0.94</v>
      </c>
      <c r="O292" s="4">
        <v>105</v>
      </c>
      <c r="P292" s="4" t="s">
        <v>28</v>
      </c>
      <c r="R292">
        <v>-0.23</v>
      </c>
      <c r="S292">
        <f t="shared" si="100"/>
        <v>8.6249847115384623E-3</v>
      </c>
      <c r="U292">
        <v>1</v>
      </c>
      <c r="W292">
        <f t="shared" si="101"/>
        <v>-0.27034512753165169</v>
      </c>
      <c r="X292">
        <f t="shared" si="102"/>
        <v>1.1916254091653028E-2</v>
      </c>
      <c r="Y292">
        <f t="shared" si="103"/>
        <v>-0.23</v>
      </c>
      <c r="Z292">
        <f t="shared" si="104"/>
        <v>115.94223450184263</v>
      </c>
      <c r="AA292" t="str">
        <f t="shared" si="105"/>
        <v/>
      </c>
      <c r="AB292" t="str">
        <f t="shared" si="106"/>
        <v/>
      </c>
      <c r="AC292" t="str">
        <f t="shared" si="107"/>
        <v/>
      </c>
      <c r="AD292" t="str">
        <f t="shared" si="108"/>
        <v/>
      </c>
      <c r="AE292" t="str">
        <f t="shared" si="109"/>
        <v/>
      </c>
      <c r="AF292" t="str">
        <f t="shared" si="110"/>
        <v/>
      </c>
      <c r="AG292" t="str">
        <f t="shared" si="111"/>
        <v/>
      </c>
      <c r="AH292" t="str">
        <f t="shared" si="112"/>
        <v/>
      </c>
      <c r="AI292" t="str">
        <f t="shared" si="113"/>
        <v/>
      </c>
      <c r="AJ292" t="str">
        <f t="shared" si="114"/>
        <v/>
      </c>
      <c r="AK292" t="str">
        <f t="shared" si="115"/>
        <v/>
      </c>
      <c r="AL292" t="str">
        <f t="shared" si="116"/>
        <v/>
      </c>
      <c r="AM292" t="str">
        <f t="shared" si="117"/>
        <v/>
      </c>
      <c r="AN292">
        <f t="shared" si="118"/>
        <v>1</v>
      </c>
      <c r="AO292" t="str">
        <f t="shared" si="119"/>
        <v/>
      </c>
    </row>
    <row r="293" spans="1:41" x14ac:dyDescent="0.25">
      <c r="A293">
        <v>466</v>
      </c>
      <c r="B293" s="4">
        <v>27</v>
      </c>
      <c r="C293" s="4" t="s">
        <v>158</v>
      </c>
      <c r="D293" s="4" t="s">
        <v>159</v>
      </c>
      <c r="E293" s="4" t="s">
        <v>64</v>
      </c>
      <c r="G293" t="s">
        <v>106</v>
      </c>
      <c r="H293" s="4">
        <v>0.77</v>
      </c>
      <c r="I293" s="4" t="s">
        <v>56</v>
      </c>
      <c r="J293" t="s">
        <v>37</v>
      </c>
      <c r="K293">
        <v>0.83</v>
      </c>
      <c r="O293" s="4">
        <v>105</v>
      </c>
      <c r="P293" s="4" t="s">
        <v>28</v>
      </c>
      <c r="R293">
        <v>-0.27</v>
      </c>
      <c r="S293">
        <f t="shared" si="100"/>
        <v>8.2645616346153847E-3</v>
      </c>
      <c r="U293">
        <v>1</v>
      </c>
      <c r="W293">
        <f t="shared" si="101"/>
        <v>-0.33773755526344851</v>
      </c>
      <c r="X293">
        <f t="shared" si="102"/>
        <v>1.2931562563942083E-2</v>
      </c>
      <c r="Y293">
        <f t="shared" si="103"/>
        <v>-0.27</v>
      </c>
      <c r="Z293">
        <f t="shared" si="104"/>
        <v>120.99855312489758</v>
      </c>
      <c r="AA293" t="str">
        <f t="shared" si="105"/>
        <v/>
      </c>
      <c r="AB293">
        <f t="shared" si="106"/>
        <v>1</v>
      </c>
      <c r="AC293" t="str">
        <f t="shared" si="107"/>
        <v/>
      </c>
      <c r="AD293" t="str">
        <f t="shared" si="108"/>
        <v/>
      </c>
      <c r="AE293" t="str">
        <f t="shared" si="109"/>
        <v/>
      </c>
      <c r="AF293" t="str">
        <f t="shared" si="110"/>
        <v/>
      </c>
      <c r="AG293" t="str">
        <f t="shared" si="111"/>
        <v/>
      </c>
      <c r="AH293" t="str">
        <f t="shared" si="112"/>
        <v/>
      </c>
      <c r="AI293" t="str">
        <f t="shared" si="113"/>
        <v/>
      </c>
      <c r="AJ293" t="str">
        <f t="shared" si="114"/>
        <v/>
      </c>
      <c r="AK293" t="str">
        <f t="shared" si="115"/>
        <v/>
      </c>
      <c r="AL293" t="str">
        <f t="shared" si="116"/>
        <v/>
      </c>
      <c r="AM293" t="str">
        <f t="shared" si="117"/>
        <v/>
      </c>
      <c r="AN293" t="str">
        <f t="shared" si="118"/>
        <v/>
      </c>
      <c r="AO293" t="str">
        <f t="shared" si="119"/>
        <v/>
      </c>
    </row>
    <row r="294" spans="1:41" x14ac:dyDescent="0.25">
      <c r="A294">
        <v>467</v>
      </c>
      <c r="B294" s="4">
        <v>27</v>
      </c>
      <c r="C294" s="4" t="s">
        <v>158</v>
      </c>
      <c r="D294" s="4" t="s">
        <v>159</v>
      </c>
      <c r="E294" s="4" t="s">
        <v>64</v>
      </c>
      <c r="G294" t="s">
        <v>106</v>
      </c>
      <c r="H294" s="4">
        <v>0.77</v>
      </c>
      <c r="I294" s="4" t="s">
        <v>52</v>
      </c>
      <c r="J294" t="s">
        <v>37</v>
      </c>
      <c r="K294">
        <v>0.91</v>
      </c>
      <c r="O294" s="4">
        <v>105</v>
      </c>
      <c r="P294" s="4" t="s">
        <v>28</v>
      </c>
      <c r="R294">
        <v>-0.22</v>
      </c>
      <c r="S294">
        <f t="shared" si="100"/>
        <v>8.7071400000000004E-3</v>
      </c>
      <c r="U294">
        <v>1</v>
      </c>
      <c r="W294">
        <f t="shared" si="101"/>
        <v>-0.26281891743079994</v>
      </c>
      <c r="X294">
        <f t="shared" si="102"/>
        <v>1.2426345083487941E-2</v>
      </c>
      <c r="Y294">
        <f t="shared" si="103"/>
        <v>-0.22</v>
      </c>
      <c r="Z294">
        <f t="shared" si="104"/>
        <v>114.84827394529087</v>
      </c>
      <c r="AA294" t="str">
        <f t="shared" si="105"/>
        <v/>
      </c>
      <c r="AB294" t="str">
        <f t="shared" si="106"/>
        <v/>
      </c>
      <c r="AC294">
        <f t="shared" si="107"/>
        <v>1</v>
      </c>
      <c r="AD294" t="str">
        <f t="shared" si="108"/>
        <v/>
      </c>
      <c r="AE294" t="str">
        <f t="shared" si="109"/>
        <v/>
      </c>
      <c r="AF294" t="str">
        <f t="shared" si="110"/>
        <v/>
      </c>
      <c r="AG294" t="str">
        <f t="shared" si="111"/>
        <v/>
      </c>
      <c r="AH294" t="str">
        <f t="shared" si="112"/>
        <v/>
      </c>
      <c r="AI294" t="str">
        <f t="shared" si="113"/>
        <v/>
      </c>
      <c r="AJ294" t="str">
        <f t="shared" si="114"/>
        <v/>
      </c>
      <c r="AK294" t="str">
        <f t="shared" si="115"/>
        <v/>
      </c>
      <c r="AL294" t="str">
        <f t="shared" si="116"/>
        <v/>
      </c>
      <c r="AM294" t="str">
        <f t="shared" si="117"/>
        <v/>
      </c>
      <c r="AN294" t="str">
        <f t="shared" si="118"/>
        <v/>
      </c>
      <c r="AO294" t="str">
        <f t="shared" si="119"/>
        <v/>
      </c>
    </row>
    <row r="295" spans="1:41" x14ac:dyDescent="0.25">
      <c r="A295">
        <v>468</v>
      </c>
      <c r="B295" s="4">
        <v>27</v>
      </c>
      <c r="C295" s="4" t="s">
        <v>158</v>
      </c>
      <c r="D295" s="4" t="s">
        <v>159</v>
      </c>
      <c r="E295" s="4" t="s">
        <v>64</v>
      </c>
      <c r="G295" t="s">
        <v>106</v>
      </c>
      <c r="H295" s="4">
        <v>0.77</v>
      </c>
      <c r="I295" t="s">
        <v>57</v>
      </c>
      <c r="J295" t="s">
        <v>37</v>
      </c>
      <c r="K295">
        <v>0.84</v>
      </c>
      <c r="O295" s="4">
        <v>105</v>
      </c>
      <c r="P295" s="4" t="s">
        <v>28</v>
      </c>
      <c r="R295">
        <v>-0.15</v>
      </c>
      <c r="S295">
        <f t="shared" si="100"/>
        <v>9.1875600961538479E-3</v>
      </c>
      <c r="U295">
        <v>1</v>
      </c>
      <c r="W295">
        <f t="shared" si="101"/>
        <v>-0.18651177423824769</v>
      </c>
      <c r="X295">
        <f t="shared" si="102"/>
        <v>1.4204638367584798E-2</v>
      </c>
      <c r="Y295">
        <f t="shared" si="103"/>
        <v>-0.15</v>
      </c>
      <c r="Z295">
        <f t="shared" si="104"/>
        <v>108.84282546555816</v>
      </c>
      <c r="AA295" t="str">
        <f t="shared" si="105"/>
        <v/>
      </c>
      <c r="AB295" t="str">
        <f t="shared" si="106"/>
        <v/>
      </c>
      <c r="AC295" t="str">
        <f t="shared" si="107"/>
        <v/>
      </c>
      <c r="AD295">
        <f t="shared" si="108"/>
        <v>1</v>
      </c>
      <c r="AE295" t="str">
        <f t="shared" si="109"/>
        <v/>
      </c>
      <c r="AF295" t="str">
        <f t="shared" si="110"/>
        <v/>
      </c>
      <c r="AG295" t="str">
        <f t="shared" si="111"/>
        <v/>
      </c>
      <c r="AH295" t="str">
        <f t="shared" si="112"/>
        <v/>
      </c>
      <c r="AI295" t="str">
        <f t="shared" si="113"/>
        <v/>
      </c>
      <c r="AJ295" t="str">
        <f t="shared" si="114"/>
        <v/>
      </c>
      <c r="AK295" t="str">
        <f t="shared" si="115"/>
        <v/>
      </c>
      <c r="AL295" t="str">
        <f t="shared" si="116"/>
        <v/>
      </c>
      <c r="AM295" t="str">
        <f t="shared" si="117"/>
        <v/>
      </c>
      <c r="AN295" t="str">
        <f t="shared" si="118"/>
        <v/>
      </c>
      <c r="AO295" t="str">
        <f t="shared" si="119"/>
        <v/>
      </c>
    </row>
    <row r="296" spans="1:41" x14ac:dyDescent="0.25">
      <c r="A296">
        <v>469</v>
      </c>
      <c r="B296" s="4">
        <v>27</v>
      </c>
      <c r="C296" s="4" t="s">
        <v>158</v>
      </c>
      <c r="D296" s="4" t="s">
        <v>159</v>
      </c>
      <c r="E296" s="4" t="s">
        <v>64</v>
      </c>
      <c r="G296" t="s">
        <v>106</v>
      </c>
      <c r="H296" s="4">
        <v>0.77</v>
      </c>
      <c r="I296" t="s">
        <v>44</v>
      </c>
      <c r="J296" t="s">
        <v>37</v>
      </c>
      <c r="K296">
        <v>0.88</v>
      </c>
      <c r="O296" s="4">
        <v>105</v>
      </c>
      <c r="P296" s="4" t="s">
        <v>28</v>
      </c>
      <c r="R296">
        <v>-0.27</v>
      </c>
      <c r="S296">
        <f t="shared" si="100"/>
        <v>8.2645616346153847E-3</v>
      </c>
      <c r="U296">
        <v>1</v>
      </c>
      <c r="W296">
        <f t="shared" si="101"/>
        <v>-0.32800243325615724</v>
      </c>
      <c r="X296">
        <f t="shared" si="102"/>
        <v>1.2196814690990827E-2</v>
      </c>
      <c r="Y296">
        <f t="shared" si="103"/>
        <v>-0.27</v>
      </c>
      <c r="Z296">
        <f t="shared" si="104"/>
        <v>120.99855312489758</v>
      </c>
      <c r="AA296" t="str">
        <f t="shared" si="105"/>
        <v/>
      </c>
      <c r="AB296" t="str">
        <f t="shared" si="106"/>
        <v/>
      </c>
      <c r="AC296" t="str">
        <f t="shared" si="107"/>
        <v/>
      </c>
      <c r="AD296" t="str">
        <f t="shared" si="108"/>
        <v/>
      </c>
      <c r="AE296">
        <f t="shared" si="109"/>
        <v>1</v>
      </c>
      <c r="AF296" t="str">
        <f t="shared" si="110"/>
        <v/>
      </c>
      <c r="AG296" t="str">
        <f t="shared" si="111"/>
        <v/>
      </c>
      <c r="AH296" t="str">
        <f t="shared" si="112"/>
        <v/>
      </c>
      <c r="AI296" t="str">
        <f t="shared" si="113"/>
        <v/>
      </c>
      <c r="AJ296" t="str">
        <f t="shared" si="114"/>
        <v/>
      </c>
      <c r="AK296" t="str">
        <f t="shared" si="115"/>
        <v/>
      </c>
      <c r="AL296" t="str">
        <f t="shared" si="116"/>
        <v/>
      </c>
      <c r="AM296" t="str">
        <f t="shared" si="117"/>
        <v/>
      </c>
      <c r="AN296" t="str">
        <f t="shared" si="118"/>
        <v/>
      </c>
      <c r="AO296" t="str">
        <f t="shared" si="119"/>
        <v/>
      </c>
    </row>
    <row r="297" spans="1:41" x14ac:dyDescent="0.25">
      <c r="A297">
        <v>472</v>
      </c>
      <c r="B297" s="4">
        <v>27</v>
      </c>
      <c r="C297" s="4" t="s">
        <v>158</v>
      </c>
      <c r="D297" s="4" t="s">
        <v>159</v>
      </c>
      <c r="E297" s="4" t="s">
        <v>64</v>
      </c>
      <c r="G297" t="s">
        <v>110</v>
      </c>
      <c r="H297" s="4">
        <v>0.8</v>
      </c>
      <c r="I297" s="4" t="s">
        <v>121</v>
      </c>
      <c r="J297" t="s">
        <v>119</v>
      </c>
      <c r="K297">
        <v>0.93</v>
      </c>
      <c r="O297" s="4">
        <v>105</v>
      </c>
      <c r="P297" s="4" t="s">
        <v>28</v>
      </c>
      <c r="R297">
        <v>0.1</v>
      </c>
      <c r="S297">
        <f t="shared" si="100"/>
        <v>9.4240384615384611E-3</v>
      </c>
      <c r="U297">
        <v>1</v>
      </c>
      <c r="W297">
        <f t="shared" si="101"/>
        <v>0.11593472394004208</v>
      </c>
      <c r="X297">
        <f t="shared" si="102"/>
        <v>1.2666718362282876E-2</v>
      </c>
      <c r="Y297">
        <f t="shared" si="103"/>
        <v>0.1</v>
      </c>
      <c r="Z297">
        <f t="shared" si="104"/>
        <v>106.11162126313641</v>
      </c>
      <c r="AA297" t="str">
        <f t="shared" si="105"/>
        <v/>
      </c>
      <c r="AB297" t="str">
        <f t="shared" si="106"/>
        <v/>
      </c>
      <c r="AC297" t="str">
        <f t="shared" si="107"/>
        <v/>
      </c>
      <c r="AD297" t="str">
        <f t="shared" si="108"/>
        <v/>
      </c>
      <c r="AE297" t="str">
        <f t="shared" si="109"/>
        <v/>
      </c>
      <c r="AF297" t="str">
        <f t="shared" si="110"/>
        <v/>
      </c>
      <c r="AG297" t="str">
        <f t="shared" si="111"/>
        <v/>
      </c>
      <c r="AH297" t="str">
        <f t="shared" si="112"/>
        <v/>
      </c>
      <c r="AI297" t="str">
        <f t="shared" si="113"/>
        <v/>
      </c>
      <c r="AJ297" t="str">
        <f t="shared" si="114"/>
        <v/>
      </c>
      <c r="AK297" t="str">
        <f t="shared" si="115"/>
        <v/>
      </c>
      <c r="AL297" t="str">
        <f t="shared" si="116"/>
        <v/>
      </c>
      <c r="AM297" t="str">
        <f t="shared" si="117"/>
        <v/>
      </c>
      <c r="AN297" t="str">
        <f t="shared" si="118"/>
        <v/>
      </c>
      <c r="AO297">
        <f t="shared" si="119"/>
        <v>1</v>
      </c>
    </row>
    <row r="298" spans="1:41" x14ac:dyDescent="0.25">
      <c r="A298">
        <v>473</v>
      </c>
      <c r="B298" s="4">
        <v>27</v>
      </c>
      <c r="C298" s="4" t="s">
        <v>158</v>
      </c>
      <c r="D298" s="4" t="s">
        <v>159</v>
      </c>
      <c r="E298" s="4" t="s">
        <v>64</v>
      </c>
      <c r="G298" t="s">
        <v>110</v>
      </c>
      <c r="H298" s="4">
        <v>0.8</v>
      </c>
      <c r="I298" s="4" t="s">
        <v>209</v>
      </c>
      <c r="J298" t="s">
        <v>119</v>
      </c>
      <c r="K298">
        <v>0.86</v>
      </c>
      <c r="O298" s="4">
        <v>105</v>
      </c>
      <c r="P298" s="4" t="s">
        <v>28</v>
      </c>
      <c r="R298">
        <v>7.0000000000000007E-2</v>
      </c>
      <c r="S298">
        <f t="shared" si="100"/>
        <v>9.5213847115384609E-3</v>
      </c>
      <c r="U298">
        <v>1</v>
      </c>
      <c r="W298">
        <f t="shared" si="101"/>
        <v>8.4392493879822117E-2</v>
      </c>
      <c r="X298">
        <f t="shared" si="102"/>
        <v>1.3839221964445435E-2</v>
      </c>
      <c r="Y298">
        <f t="shared" si="103"/>
        <v>7.0000000000000007E-2</v>
      </c>
      <c r="Z298">
        <f t="shared" si="104"/>
        <v>105.02674036352644</v>
      </c>
      <c r="AA298" t="str">
        <f t="shared" si="105"/>
        <v/>
      </c>
      <c r="AB298" t="str">
        <f t="shared" si="106"/>
        <v/>
      </c>
      <c r="AC298" t="str">
        <f t="shared" si="107"/>
        <v/>
      </c>
      <c r="AD298" t="str">
        <f t="shared" si="108"/>
        <v/>
      </c>
      <c r="AE298" t="str">
        <f t="shared" si="109"/>
        <v/>
      </c>
      <c r="AF298" t="str">
        <f t="shared" si="110"/>
        <v/>
      </c>
      <c r="AG298" t="str">
        <f t="shared" si="111"/>
        <v/>
      </c>
      <c r="AH298" t="str">
        <f t="shared" si="112"/>
        <v/>
      </c>
      <c r="AI298" t="str">
        <f t="shared" si="113"/>
        <v/>
      </c>
      <c r="AJ298" t="str">
        <f t="shared" si="114"/>
        <v/>
      </c>
      <c r="AK298" t="str">
        <f t="shared" si="115"/>
        <v/>
      </c>
      <c r="AL298" t="str">
        <f t="shared" si="116"/>
        <v/>
      </c>
      <c r="AM298" t="str">
        <f t="shared" si="117"/>
        <v/>
      </c>
      <c r="AN298" t="str">
        <f t="shared" si="118"/>
        <v/>
      </c>
      <c r="AO298" t="str">
        <f t="shared" si="119"/>
        <v/>
      </c>
    </row>
    <row r="299" spans="1:41" x14ac:dyDescent="0.25">
      <c r="A299">
        <v>474</v>
      </c>
      <c r="B299" s="4">
        <v>27</v>
      </c>
      <c r="C299" s="4" t="s">
        <v>158</v>
      </c>
      <c r="D299" s="4" t="s">
        <v>159</v>
      </c>
      <c r="E299" s="4" t="s">
        <v>64</v>
      </c>
      <c r="G299" t="s">
        <v>110</v>
      </c>
      <c r="H299" s="4">
        <v>0.8</v>
      </c>
      <c r="I299" s="4" t="s">
        <v>207</v>
      </c>
      <c r="J299" t="s">
        <v>119</v>
      </c>
      <c r="K299">
        <v>0.94</v>
      </c>
      <c r="O299" s="4">
        <v>105</v>
      </c>
      <c r="P299" s="4" t="s">
        <v>28</v>
      </c>
      <c r="R299">
        <v>0.08</v>
      </c>
      <c r="S299">
        <f t="shared" si="100"/>
        <v>9.4927015384615385E-3</v>
      </c>
      <c r="U299">
        <v>1</v>
      </c>
      <c r="W299">
        <f t="shared" si="101"/>
        <v>9.2253120802888514E-2</v>
      </c>
      <c r="X299">
        <f t="shared" si="102"/>
        <v>1.2623273322422258E-2</v>
      </c>
      <c r="Y299">
        <f t="shared" si="103"/>
        <v>0.08</v>
      </c>
      <c r="Z299">
        <f t="shared" si="104"/>
        <v>105.34408945106978</v>
      </c>
      <c r="AA299" t="str">
        <f t="shared" si="105"/>
        <v/>
      </c>
      <c r="AB299" t="str">
        <f t="shared" si="106"/>
        <v/>
      </c>
      <c r="AC299" t="str">
        <f t="shared" si="107"/>
        <v/>
      </c>
      <c r="AD299" t="str">
        <f t="shared" si="108"/>
        <v/>
      </c>
      <c r="AE299" t="str">
        <f t="shared" si="109"/>
        <v/>
      </c>
      <c r="AF299" t="str">
        <f t="shared" si="110"/>
        <v/>
      </c>
      <c r="AG299" t="str">
        <f t="shared" si="111"/>
        <v/>
      </c>
      <c r="AH299" t="str">
        <f t="shared" si="112"/>
        <v/>
      </c>
      <c r="AI299" t="str">
        <f t="shared" si="113"/>
        <v/>
      </c>
      <c r="AJ299" t="str">
        <f t="shared" si="114"/>
        <v/>
      </c>
      <c r="AK299" t="str">
        <f t="shared" si="115"/>
        <v/>
      </c>
      <c r="AL299" t="str">
        <f t="shared" si="116"/>
        <v/>
      </c>
      <c r="AM299" t="str">
        <f t="shared" si="117"/>
        <v/>
      </c>
      <c r="AN299">
        <f t="shared" si="118"/>
        <v>1</v>
      </c>
      <c r="AO299" t="str">
        <f t="shared" si="119"/>
        <v/>
      </c>
    </row>
    <row r="300" spans="1:41" x14ac:dyDescent="0.25">
      <c r="A300">
        <v>475</v>
      </c>
      <c r="B300" s="4">
        <v>27</v>
      </c>
      <c r="C300" s="4" t="s">
        <v>158</v>
      </c>
      <c r="D300" s="4" t="s">
        <v>159</v>
      </c>
      <c r="E300" s="4" t="s">
        <v>64</v>
      </c>
      <c r="G300" t="s">
        <v>110</v>
      </c>
      <c r="H300" s="4">
        <v>0.8</v>
      </c>
      <c r="I300" s="4" t="s">
        <v>56</v>
      </c>
      <c r="J300" t="s">
        <v>37</v>
      </c>
      <c r="K300">
        <v>0.83</v>
      </c>
      <c r="O300" s="4">
        <v>105</v>
      </c>
      <c r="P300" s="4" t="s">
        <v>28</v>
      </c>
      <c r="R300">
        <v>0.03</v>
      </c>
      <c r="S300">
        <f t="shared" si="100"/>
        <v>9.5980847115384616E-3</v>
      </c>
      <c r="U300">
        <v>1</v>
      </c>
      <c r="W300">
        <f t="shared" si="101"/>
        <v>3.6816052025536193E-2</v>
      </c>
      <c r="X300">
        <f t="shared" si="102"/>
        <v>1.4454946854726598E-2</v>
      </c>
      <c r="Y300">
        <f t="shared" si="103"/>
        <v>0.03</v>
      </c>
      <c r="Z300">
        <f t="shared" si="104"/>
        <v>104.18745302360554</v>
      </c>
      <c r="AA300" t="str">
        <f t="shared" si="105"/>
        <v/>
      </c>
      <c r="AB300">
        <f t="shared" si="106"/>
        <v>1</v>
      </c>
      <c r="AC300" t="str">
        <f t="shared" si="107"/>
        <v/>
      </c>
      <c r="AD300" t="str">
        <f t="shared" si="108"/>
        <v/>
      </c>
      <c r="AE300" t="str">
        <f t="shared" si="109"/>
        <v/>
      </c>
      <c r="AF300" t="str">
        <f t="shared" si="110"/>
        <v/>
      </c>
      <c r="AG300" t="str">
        <f t="shared" si="111"/>
        <v/>
      </c>
      <c r="AH300" t="str">
        <f t="shared" si="112"/>
        <v/>
      </c>
      <c r="AI300" t="str">
        <f t="shared" si="113"/>
        <v/>
      </c>
      <c r="AJ300" t="str">
        <f t="shared" si="114"/>
        <v/>
      </c>
      <c r="AK300" t="str">
        <f t="shared" si="115"/>
        <v/>
      </c>
      <c r="AL300" t="str">
        <f t="shared" si="116"/>
        <v/>
      </c>
      <c r="AM300" t="str">
        <f t="shared" si="117"/>
        <v/>
      </c>
      <c r="AN300" t="str">
        <f t="shared" si="118"/>
        <v/>
      </c>
      <c r="AO300" t="str">
        <f t="shared" si="119"/>
        <v/>
      </c>
    </row>
    <row r="301" spans="1:41" x14ac:dyDescent="0.25">
      <c r="A301">
        <v>476</v>
      </c>
      <c r="B301" s="4">
        <v>27</v>
      </c>
      <c r="C301" s="4" t="s">
        <v>158</v>
      </c>
      <c r="D301" s="4" t="s">
        <v>159</v>
      </c>
      <c r="E301" s="4" t="s">
        <v>64</v>
      </c>
      <c r="G301" t="s">
        <v>110</v>
      </c>
      <c r="H301" s="4">
        <v>0.8</v>
      </c>
      <c r="I301" s="4" t="s">
        <v>52</v>
      </c>
      <c r="J301" t="s">
        <v>37</v>
      </c>
      <c r="K301">
        <v>0.91</v>
      </c>
      <c r="O301" s="4">
        <v>105</v>
      </c>
      <c r="P301" s="4" t="s">
        <v>28</v>
      </c>
      <c r="R301">
        <v>-0.08</v>
      </c>
      <c r="S301">
        <f t="shared" si="100"/>
        <v>9.4927015384615385E-3</v>
      </c>
      <c r="U301">
        <v>1</v>
      </c>
      <c r="W301">
        <f t="shared" si="101"/>
        <v>-9.3761446187699077E-2</v>
      </c>
      <c r="X301">
        <f t="shared" si="102"/>
        <v>1.303942519019442E-2</v>
      </c>
      <c r="Y301">
        <f t="shared" si="103"/>
        <v>-0.08</v>
      </c>
      <c r="Z301">
        <f t="shared" si="104"/>
        <v>105.34408945106978</v>
      </c>
      <c r="AA301" t="str">
        <f t="shared" si="105"/>
        <v/>
      </c>
      <c r="AB301" t="str">
        <f t="shared" si="106"/>
        <v/>
      </c>
      <c r="AC301">
        <f t="shared" si="107"/>
        <v>1</v>
      </c>
      <c r="AD301" t="str">
        <f t="shared" si="108"/>
        <v/>
      </c>
      <c r="AE301" t="str">
        <f t="shared" si="109"/>
        <v/>
      </c>
      <c r="AF301" t="str">
        <f t="shared" si="110"/>
        <v/>
      </c>
      <c r="AG301" t="str">
        <f t="shared" si="111"/>
        <v/>
      </c>
      <c r="AH301" t="str">
        <f t="shared" si="112"/>
        <v/>
      </c>
      <c r="AI301" t="str">
        <f t="shared" si="113"/>
        <v/>
      </c>
      <c r="AJ301" t="str">
        <f t="shared" si="114"/>
        <v/>
      </c>
      <c r="AK301" t="str">
        <f t="shared" si="115"/>
        <v/>
      </c>
      <c r="AL301" t="str">
        <f t="shared" si="116"/>
        <v/>
      </c>
      <c r="AM301" t="str">
        <f t="shared" si="117"/>
        <v/>
      </c>
      <c r="AN301" t="str">
        <f t="shared" si="118"/>
        <v/>
      </c>
      <c r="AO301" t="str">
        <f t="shared" si="119"/>
        <v/>
      </c>
    </row>
    <row r="302" spans="1:41" x14ac:dyDescent="0.25">
      <c r="A302">
        <v>477</v>
      </c>
      <c r="B302" s="4">
        <v>27</v>
      </c>
      <c r="C302" s="4" t="s">
        <v>158</v>
      </c>
      <c r="D302" s="4" t="s">
        <v>159</v>
      </c>
      <c r="E302" s="4" t="s">
        <v>64</v>
      </c>
      <c r="G302" t="s">
        <v>110</v>
      </c>
      <c r="H302" s="4">
        <v>0.8</v>
      </c>
      <c r="I302" t="s">
        <v>57</v>
      </c>
      <c r="J302" t="s">
        <v>37</v>
      </c>
      <c r="K302">
        <v>0.84</v>
      </c>
      <c r="O302" s="4">
        <v>105</v>
      </c>
      <c r="P302" s="4" t="s">
        <v>28</v>
      </c>
      <c r="R302">
        <v>0</v>
      </c>
      <c r="S302">
        <f t="shared" si="100"/>
        <v>9.6153846153846159E-3</v>
      </c>
      <c r="U302">
        <v>1</v>
      </c>
      <c r="W302">
        <f t="shared" si="101"/>
        <v>0</v>
      </c>
      <c r="X302">
        <f t="shared" si="102"/>
        <v>1.4308608058608058E-2</v>
      </c>
      <c r="Y302">
        <f t="shared" si="103"/>
        <v>0</v>
      </c>
      <c r="Z302">
        <f t="shared" si="104"/>
        <v>104</v>
      </c>
      <c r="AA302" t="str">
        <f t="shared" si="105"/>
        <v/>
      </c>
      <c r="AB302" t="str">
        <f t="shared" si="106"/>
        <v/>
      </c>
      <c r="AC302" t="str">
        <f t="shared" si="107"/>
        <v/>
      </c>
      <c r="AD302">
        <f t="shared" si="108"/>
        <v>1</v>
      </c>
      <c r="AE302" t="str">
        <f t="shared" si="109"/>
        <v/>
      </c>
      <c r="AF302" t="str">
        <f t="shared" si="110"/>
        <v/>
      </c>
      <c r="AG302" t="str">
        <f t="shared" si="111"/>
        <v/>
      </c>
      <c r="AH302" t="str">
        <f t="shared" si="112"/>
        <v/>
      </c>
      <c r="AI302" t="str">
        <f t="shared" si="113"/>
        <v/>
      </c>
      <c r="AJ302" t="str">
        <f t="shared" si="114"/>
        <v/>
      </c>
      <c r="AK302" t="str">
        <f t="shared" si="115"/>
        <v/>
      </c>
      <c r="AL302" t="str">
        <f t="shared" si="116"/>
        <v/>
      </c>
      <c r="AM302" t="str">
        <f t="shared" si="117"/>
        <v/>
      </c>
      <c r="AN302" t="str">
        <f t="shared" si="118"/>
        <v/>
      </c>
      <c r="AO302" t="str">
        <f t="shared" si="119"/>
        <v/>
      </c>
    </row>
    <row r="303" spans="1:41" x14ac:dyDescent="0.25">
      <c r="A303">
        <v>478</v>
      </c>
      <c r="B303" s="4">
        <v>27</v>
      </c>
      <c r="C303" s="4" t="s">
        <v>158</v>
      </c>
      <c r="D303" s="4" t="s">
        <v>159</v>
      </c>
      <c r="E303" s="4" t="s">
        <v>64</v>
      </c>
      <c r="G303" t="s">
        <v>110</v>
      </c>
      <c r="H303" s="4">
        <v>0.8</v>
      </c>
      <c r="I303" t="s">
        <v>44</v>
      </c>
      <c r="J303" t="s">
        <v>37</v>
      </c>
      <c r="K303">
        <v>0.88</v>
      </c>
      <c r="O303" s="4">
        <v>105</v>
      </c>
      <c r="P303" s="4" t="s">
        <v>28</v>
      </c>
      <c r="R303">
        <v>0.23</v>
      </c>
      <c r="S303">
        <f t="shared" si="100"/>
        <v>8.6249847115384623E-3</v>
      </c>
      <c r="U303">
        <v>1</v>
      </c>
      <c r="W303">
        <f t="shared" si="101"/>
        <v>0.27412049440810782</v>
      </c>
      <c r="X303">
        <f t="shared" si="102"/>
        <v>1.2251398737980769E-2</v>
      </c>
      <c r="Y303">
        <f t="shared" si="103"/>
        <v>0.23</v>
      </c>
      <c r="Z303">
        <f t="shared" si="104"/>
        <v>115.94223450184263</v>
      </c>
      <c r="AA303" t="str">
        <f t="shared" si="105"/>
        <v/>
      </c>
      <c r="AB303" t="str">
        <f t="shared" si="106"/>
        <v/>
      </c>
      <c r="AC303" t="str">
        <f t="shared" si="107"/>
        <v/>
      </c>
      <c r="AD303" t="str">
        <f t="shared" si="108"/>
        <v/>
      </c>
      <c r="AE303">
        <f t="shared" si="109"/>
        <v>1</v>
      </c>
      <c r="AF303" t="str">
        <f t="shared" si="110"/>
        <v/>
      </c>
      <c r="AG303" t="str">
        <f t="shared" si="111"/>
        <v/>
      </c>
      <c r="AH303" t="str">
        <f t="shared" si="112"/>
        <v/>
      </c>
      <c r="AI303" t="str">
        <f t="shared" si="113"/>
        <v/>
      </c>
      <c r="AJ303" t="str">
        <f t="shared" si="114"/>
        <v/>
      </c>
      <c r="AK303" t="str">
        <f t="shared" si="115"/>
        <v/>
      </c>
      <c r="AL303" t="str">
        <f t="shared" si="116"/>
        <v/>
      </c>
      <c r="AM303" t="str">
        <f t="shared" si="117"/>
        <v/>
      </c>
      <c r="AN303" t="str">
        <f t="shared" si="118"/>
        <v/>
      </c>
      <c r="AO303" t="str">
        <f t="shared" si="119"/>
        <v/>
      </c>
    </row>
    <row r="304" spans="1:41" x14ac:dyDescent="0.25">
      <c r="A304">
        <v>481</v>
      </c>
      <c r="B304" s="4">
        <v>27</v>
      </c>
      <c r="C304" s="4" t="s">
        <v>158</v>
      </c>
      <c r="D304" s="4" t="s">
        <v>159</v>
      </c>
      <c r="E304" s="4" t="s">
        <v>64</v>
      </c>
      <c r="G304" t="s">
        <v>6</v>
      </c>
      <c r="H304" s="4">
        <v>0.83</v>
      </c>
      <c r="I304" s="4" t="s">
        <v>121</v>
      </c>
      <c r="J304" t="s">
        <v>119</v>
      </c>
      <c r="K304">
        <v>0.93</v>
      </c>
      <c r="O304" s="4">
        <v>105</v>
      </c>
      <c r="P304" s="4" t="s">
        <v>28</v>
      </c>
      <c r="R304">
        <v>0.28000000000000003</v>
      </c>
      <c r="S304">
        <f t="shared" si="100"/>
        <v>8.1667938461538452E-3</v>
      </c>
      <c r="U304">
        <v>1</v>
      </c>
      <c r="W304">
        <f t="shared" si="101"/>
        <v>0.31869665916799317</v>
      </c>
      <c r="X304">
        <f t="shared" si="102"/>
        <v>1.0580118987114711E-2</v>
      </c>
      <c r="Y304">
        <f t="shared" si="103"/>
        <v>0.28000000000000003</v>
      </c>
      <c r="Z304">
        <f t="shared" si="104"/>
        <v>122.44707272376544</v>
      </c>
      <c r="AA304" t="str">
        <f t="shared" si="105"/>
        <v/>
      </c>
      <c r="AB304" t="str">
        <f t="shared" si="106"/>
        <v/>
      </c>
      <c r="AC304" t="str">
        <f t="shared" si="107"/>
        <v/>
      </c>
      <c r="AD304" t="str">
        <f t="shared" si="108"/>
        <v/>
      </c>
      <c r="AE304" t="str">
        <f t="shared" si="109"/>
        <v/>
      </c>
      <c r="AF304" t="str">
        <f t="shared" si="110"/>
        <v/>
      </c>
      <c r="AG304" t="str">
        <f t="shared" si="111"/>
        <v/>
      </c>
      <c r="AH304" t="str">
        <f t="shared" si="112"/>
        <v/>
      </c>
      <c r="AI304" t="str">
        <f t="shared" si="113"/>
        <v/>
      </c>
      <c r="AJ304" t="str">
        <f t="shared" si="114"/>
        <v/>
      </c>
      <c r="AK304" t="str">
        <f t="shared" si="115"/>
        <v/>
      </c>
      <c r="AL304" t="str">
        <f t="shared" si="116"/>
        <v/>
      </c>
      <c r="AM304" t="str">
        <f t="shared" si="117"/>
        <v/>
      </c>
      <c r="AN304" t="str">
        <f t="shared" si="118"/>
        <v/>
      </c>
      <c r="AO304">
        <f t="shared" si="119"/>
        <v>1</v>
      </c>
    </row>
    <row r="305" spans="1:41" x14ac:dyDescent="0.25">
      <c r="A305">
        <v>482</v>
      </c>
      <c r="B305" s="4">
        <v>27</v>
      </c>
      <c r="C305" s="4" t="s">
        <v>158</v>
      </c>
      <c r="D305" s="4" t="s">
        <v>159</v>
      </c>
      <c r="E305" s="4" t="s">
        <v>64</v>
      </c>
      <c r="G305" t="s">
        <v>6</v>
      </c>
      <c r="H305" s="4">
        <v>0.83</v>
      </c>
      <c r="I305" s="4" t="s">
        <v>209</v>
      </c>
      <c r="J305" t="s">
        <v>119</v>
      </c>
      <c r="K305">
        <v>0.86</v>
      </c>
      <c r="O305" s="4">
        <v>105</v>
      </c>
      <c r="P305" s="4" t="s">
        <v>28</v>
      </c>
      <c r="R305">
        <v>0.13</v>
      </c>
      <c r="S305">
        <f t="shared" si="100"/>
        <v>9.2931308653846148E-3</v>
      </c>
      <c r="U305">
        <v>1</v>
      </c>
      <c r="W305">
        <f t="shared" si="101"/>
        <v>0.15387039919304987</v>
      </c>
      <c r="X305">
        <f t="shared" si="102"/>
        <v>1.3019236292217169E-2</v>
      </c>
      <c r="Y305">
        <f t="shared" si="103"/>
        <v>0.13</v>
      </c>
      <c r="Z305">
        <f t="shared" si="104"/>
        <v>107.60636156807342</v>
      </c>
      <c r="AA305" t="str">
        <f t="shared" si="105"/>
        <v/>
      </c>
      <c r="AB305" t="str">
        <f t="shared" si="106"/>
        <v/>
      </c>
      <c r="AC305" t="str">
        <f t="shared" si="107"/>
        <v/>
      </c>
      <c r="AD305" t="str">
        <f t="shared" si="108"/>
        <v/>
      </c>
      <c r="AE305" t="str">
        <f t="shared" si="109"/>
        <v/>
      </c>
      <c r="AF305" t="str">
        <f t="shared" si="110"/>
        <v/>
      </c>
      <c r="AG305" t="str">
        <f t="shared" si="111"/>
        <v/>
      </c>
      <c r="AH305" t="str">
        <f t="shared" si="112"/>
        <v/>
      </c>
      <c r="AI305" t="str">
        <f t="shared" si="113"/>
        <v/>
      </c>
      <c r="AJ305" t="str">
        <f t="shared" si="114"/>
        <v/>
      </c>
      <c r="AK305" t="str">
        <f t="shared" si="115"/>
        <v/>
      </c>
      <c r="AL305" t="str">
        <f t="shared" si="116"/>
        <v/>
      </c>
      <c r="AM305" t="str">
        <f t="shared" si="117"/>
        <v/>
      </c>
      <c r="AN305" t="str">
        <f t="shared" si="118"/>
        <v/>
      </c>
      <c r="AO305" t="str">
        <f t="shared" si="119"/>
        <v/>
      </c>
    </row>
    <row r="306" spans="1:41" x14ac:dyDescent="0.25">
      <c r="A306">
        <v>483</v>
      </c>
      <c r="B306" s="4">
        <v>27</v>
      </c>
      <c r="C306" s="4" t="s">
        <v>158</v>
      </c>
      <c r="D306" s="4" t="s">
        <v>159</v>
      </c>
      <c r="E306" s="4" t="s">
        <v>64</v>
      </c>
      <c r="G306" t="s">
        <v>6</v>
      </c>
      <c r="H306" s="4">
        <v>0.83</v>
      </c>
      <c r="I306" s="4" t="s">
        <v>207</v>
      </c>
      <c r="J306" t="s">
        <v>119</v>
      </c>
      <c r="K306">
        <v>0.94</v>
      </c>
      <c r="O306" s="4">
        <v>105</v>
      </c>
      <c r="P306" s="4" t="s">
        <v>28</v>
      </c>
      <c r="R306">
        <v>0.18</v>
      </c>
      <c r="S306">
        <f t="shared" si="100"/>
        <v>9.0024015384615394E-3</v>
      </c>
      <c r="U306">
        <v>1</v>
      </c>
      <c r="W306">
        <f t="shared" si="101"/>
        <v>0.20378374169983315</v>
      </c>
      <c r="X306">
        <f t="shared" si="102"/>
        <v>1.1538581823201154E-2</v>
      </c>
      <c r="Y306">
        <f t="shared" si="103"/>
        <v>0.18</v>
      </c>
      <c r="Z306">
        <f t="shared" si="104"/>
        <v>111.08147039738625</v>
      </c>
      <c r="AA306" t="str">
        <f t="shared" si="105"/>
        <v/>
      </c>
      <c r="AB306" t="str">
        <f t="shared" si="106"/>
        <v/>
      </c>
      <c r="AC306" t="str">
        <f t="shared" si="107"/>
        <v/>
      </c>
      <c r="AD306" t="str">
        <f t="shared" si="108"/>
        <v/>
      </c>
      <c r="AE306" t="str">
        <f t="shared" si="109"/>
        <v/>
      </c>
      <c r="AF306" t="str">
        <f t="shared" si="110"/>
        <v/>
      </c>
      <c r="AG306" t="str">
        <f t="shared" si="111"/>
        <v/>
      </c>
      <c r="AH306" t="str">
        <f t="shared" si="112"/>
        <v/>
      </c>
      <c r="AI306" t="str">
        <f t="shared" si="113"/>
        <v/>
      </c>
      <c r="AJ306" t="str">
        <f t="shared" si="114"/>
        <v/>
      </c>
      <c r="AK306" t="str">
        <f t="shared" si="115"/>
        <v/>
      </c>
      <c r="AL306" t="str">
        <f t="shared" si="116"/>
        <v/>
      </c>
      <c r="AM306" t="str">
        <f t="shared" si="117"/>
        <v/>
      </c>
      <c r="AN306">
        <f t="shared" si="118"/>
        <v>1</v>
      </c>
      <c r="AO306" t="str">
        <f t="shared" si="119"/>
        <v/>
      </c>
    </row>
    <row r="307" spans="1:41" x14ac:dyDescent="0.25">
      <c r="A307">
        <v>484</v>
      </c>
      <c r="B307" s="4">
        <v>27</v>
      </c>
      <c r="C307" s="4" t="s">
        <v>158</v>
      </c>
      <c r="D307" s="4" t="s">
        <v>159</v>
      </c>
      <c r="E307" s="4" t="s">
        <v>64</v>
      </c>
      <c r="G307" t="s">
        <v>6</v>
      </c>
      <c r="H307" s="4">
        <v>0.83</v>
      </c>
      <c r="I307" s="4" t="s">
        <v>56</v>
      </c>
      <c r="J307" t="s">
        <v>37</v>
      </c>
      <c r="K307">
        <v>0.83</v>
      </c>
      <c r="O307" s="4">
        <v>105</v>
      </c>
      <c r="P307" s="4" t="s">
        <v>28</v>
      </c>
      <c r="R307">
        <v>-0.16</v>
      </c>
      <c r="S307">
        <f t="shared" si="100"/>
        <v>9.1293784615384625E-3</v>
      </c>
      <c r="U307">
        <v>1</v>
      </c>
      <c r="W307">
        <f t="shared" si="101"/>
        <v>-0.19277108433734941</v>
      </c>
      <c r="X307">
        <f t="shared" si="102"/>
        <v>1.3252109829494067E-2</v>
      </c>
      <c r="Y307">
        <f t="shared" si="103"/>
        <v>-0.16</v>
      </c>
      <c r="Z307">
        <f t="shared" si="104"/>
        <v>109.53648205219463</v>
      </c>
      <c r="AA307" t="str">
        <f t="shared" si="105"/>
        <v/>
      </c>
      <c r="AB307">
        <f t="shared" si="106"/>
        <v>1</v>
      </c>
      <c r="AC307" t="str">
        <f t="shared" si="107"/>
        <v/>
      </c>
      <c r="AD307" t="str">
        <f t="shared" si="108"/>
        <v/>
      </c>
      <c r="AE307" t="str">
        <f t="shared" si="109"/>
        <v/>
      </c>
      <c r="AF307" t="str">
        <f t="shared" si="110"/>
        <v/>
      </c>
      <c r="AG307" t="str">
        <f t="shared" si="111"/>
        <v/>
      </c>
      <c r="AH307" t="str">
        <f t="shared" si="112"/>
        <v/>
      </c>
      <c r="AI307" t="str">
        <f t="shared" si="113"/>
        <v/>
      </c>
      <c r="AJ307" t="str">
        <f t="shared" si="114"/>
        <v/>
      </c>
      <c r="AK307" t="str">
        <f t="shared" si="115"/>
        <v/>
      </c>
      <c r="AL307" t="str">
        <f t="shared" si="116"/>
        <v/>
      </c>
      <c r="AM307" t="str">
        <f t="shared" si="117"/>
        <v/>
      </c>
      <c r="AN307" t="str">
        <f t="shared" si="118"/>
        <v/>
      </c>
      <c r="AO307" t="str">
        <f t="shared" si="119"/>
        <v/>
      </c>
    </row>
    <row r="308" spans="1:41" x14ac:dyDescent="0.25">
      <c r="A308">
        <v>485</v>
      </c>
      <c r="B308" s="4">
        <v>27</v>
      </c>
      <c r="C308" s="4" t="s">
        <v>158</v>
      </c>
      <c r="D308" s="4" t="s">
        <v>159</v>
      </c>
      <c r="E308" s="4" t="s">
        <v>64</v>
      </c>
      <c r="G308" t="s">
        <v>6</v>
      </c>
      <c r="H308" s="4">
        <v>0.83</v>
      </c>
      <c r="I308" s="4" t="s">
        <v>52</v>
      </c>
      <c r="J308" t="s">
        <v>37</v>
      </c>
      <c r="K308">
        <v>0.91</v>
      </c>
      <c r="O308" s="4">
        <v>105</v>
      </c>
      <c r="P308" s="4" t="s">
        <v>28</v>
      </c>
      <c r="R308">
        <v>-0.21</v>
      </c>
      <c r="S308">
        <f t="shared" si="100"/>
        <v>8.7860077884615376E-3</v>
      </c>
      <c r="U308">
        <v>1</v>
      </c>
      <c r="W308">
        <f t="shared" si="101"/>
        <v>-0.24163483965850896</v>
      </c>
      <c r="X308">
        <f t="shared" si="102"/>
        <v>1.1632474233366262E-2</v>
      </c>
      <c r="Y308">
        <f t="shared" si="103"/>
        <v>-0.21</v>
      </c>
      <c r="Z308">
        <f t="shared" si="104"/>
        <v>113.81733593649633</v>
      </c>
      <c r="AA308" t="str">
        <f t="shared" si="105"/>
        <v/>
      </c>
      <c r="AB308" t="str">
        <f t="shared" si="106"/>
        <v/>
      </c>
      <c r="AC308">
        <f t="shared" si="107"/>
        <v>1</v>
      </c>
      <c r="AD308" t="str">
        <f t="shared" si="108"/>
        <v/>
      </c>
      <c r="AE308" t="str">
        <f t="shared" si="109"/>
        <v/>
      </c>
      <c r="AF308" t="str">
        <f t="shared" si="110"/>
        <v/>
      </c>
      <c r="AG308" t="str">
        <f t="shared" si="111"/>
        <v/>
      </c>
      <c r="AH308" t="str">
        <f t="shared" si="112"/>
        <v/>
      </c>
      <c r="AI308" t="str">
        <f t="shared" si="113"/>
        <v/>
      </c>
      <c r="AJ308" t="str">
        <f t="shared" si="114"/>
        <v/>
      </c>
      <c r="AK308" t="str">
        <f t="shared" si="115"/>
        <v/>
      </c>
      <c r="AL308" t="str">
        <f t="shared" si="116"/>
        <v/>
      </c>
      <c r="AM308" t="str">
        <f t="shared" si="117"/>
        <v/>
      </c>
      <c r="AN308" t="str">
        <f t="shared" si="118"/>
        <v/>
      </c>
      <c r="AO308" t="str">
        <f t="shared" si="119"/>
        <v/>
      </c>
    </row>
    <row r="309" spans="1:41" x14ac:dyDescent="0.25">
      <c r="A309">
        <v>486</v>
      </c>
      <c r="B309" s="4">
        <v>27</v>
      </c>
      <c r="C309" s="4" t="s">
        <v>158</v>
      </c>
      <c r="D309" s="4" t="s">
        <v>159</v>
      </c>
      <c r="E309" s="4" t="s">
        <v>64</v>
      </c>
      <c r="G309" t="s">
        <v>6</v>
      </c>
      <c r="H309" s="4">
        <v>0.83</v>
      </c>
      <c r="I309" t="s">
        <v>57</v>
      </c>
      <c r="J309" t="s">
        <v>37</v>
      </c>
      <c r="K309">
        <v>0.84</v>
      </c>
      <c r="O309" s="4">
        <v>105</v>
      </c>
      <c r="P309" s="4" t="s">
        <v>28</v>
      </c>
      <c r="R309">
        <v>-0.27</v>
      </c>
      <c r="S309">
        <f t="shared" si="100"/>
        <v>8.2645616346153847E-3</v>
      </c>
      <c r="U309">
        <v>1</v>
      </c>
      <c r="W309">
        <f t="shared" si="101"/>
        <v>-0.32335909071657998</v>
      </c>
      <c r="X309">
        <f t="shared" si="102"/>
        <v>1.1853932350280243E-2</v>
      </c>
      <c r="Y309">
        <f t="shared" si="103"/>
        <v>-0.27</v>
      </c>
      <c r="Z309">
        <f t="shared" si="104"/>
        <v>120.99855312489758</v>
      </c>
      <c r="AA309" t="str">
        <f t="shared" si="105"/>
        <v/>
      </c>
      <c r="AB309" t="str">
        <f t="shared" si="106"/>
        <v/>
      </c>
      <c r="AC309" t="str">
        <f t="shared" si="107"/>
        <v/>
      </c>
      <c r="AD309">
        <f t="shared" si="108"/>
        <v>1</v>
      </c>
      <c r="AE309" t="str">
        <f t="shared" si="109"/>
        <v/>
      </c>
      <c r="AF309" t="str">
        <f t="shared" si="110"/>
        <v/>
      </c>
      <c r="AG309" t="str">
        <f t="shared" si="111"/>
        <v/>
      </c>
      <c r="AH309" t="str">
        <f t="shared" si="112"/>
        <v/>
      </c>
      <c r="AI309" t="str">
        <f t="shared" si="113"/>
        <v/>
      </c>
      <c r="AJ309" t="str">
        <f t="shared" si="114"/>
        <v/>
      </c>
      <c r="AK309" t="str">
        <f t="shared" si="115"/>
        <v/>
      </c>
      <c r="AL309" t="str">
        <f t="shared" si="116"/>
        <v/>
      </c>
      <c r="AM309" t="str">
        <f t="shared" si="117"/>
        <v/>
      </c>
      <c r="AN309" t="str">
        <f t="shared" si="118"/>
        <v/>
      </c>
      <c r="AO309" t="str">
        <f t="shared" si="119"/>
        <v/>
      </c>
    </row>
    <row r="310" spans="1:41" x14ac:dyDescent="0.25">
      <c r="A310">
        <v>487</v>
      </c>
      <c r="B310" s="4">
        <v>27</v>
      </c>
      <c r="C310" s="4" t="s">
        <v>158</v>
      </c>
      <c r="D310" s="4" t="s">
        <v>159</v>
      </c>
      <c r="E310" s="4" t="s">
        <v>64</v>
      </c>
      <c r="G310" t="s">
        <v>6</v>
      </c>
      <c r="H310" s="4">
        <v>0.83</v>
      </c>
      <c r="I310" t="s">
        <v>44</v>
      </c>
      <c r="J310" t="s">
        <v>37</v>
      </c>
      <c r="K310">
        <v>0.88</v>
      </c>
      <c r="O310" s="4">
        <v>105</v>
      </c>
      <c r="P310" s="4" t="s">
        <v>28</v>
      </c>
      <c r="R310">
        <v>-0.08</v>
      </c>
      <c r="S310">
        <f t="shared" si="100"/>
        <v>9.4927015384615385E-3</v>
      </c>
      <c r="U310">
        <v>1</v>
      </c>
      <c r="W310">
        <f t="shared" si="101"/>
        <v>-9.3607275440181811E-2</v>
      </c>
      <c r="X310">
        <f t="shared" si="102"/>
        <v>1.2996579324290169E-2</v>
      </c>
      <c r="Y310">
        <f t="shared" si="103"/>
        <v>-0.08</v>
      </c>
      <c r="Z310">
        <f t="shared" si="104"/>
        <v>105.34408945106978</v>
      </c>
      <c r="AA310" t="str">
        <f t="shared" si="105"/>
        <v/>
      </c>
      <c r="AB310" t="str">
        <f t="shared" si="106"/>
        <v/>
      </c>
      <c r="AC310" t="str">
        <f t="shared" si="107"/>
        <v/>
      </c>
      <c r="AD310" t="str">
        <f t="shared" si="108"/>
        <v/>
      </c>
      <c r="AE310">
        <f t="shared" si="109"/>
        <v>1</v>
      </c>
      <c r="AF310" t="str">
        <f t="shared" si="110"/>
        <v/>
      </c>
      <c r="AG310" t="str">
        <f t="shared" si="111"/>
        <v/>
      </c>
      <c r="AH310" t="str">
        <f t="shared" si="112"/>
        <v/>
      </c>
      <c r="AI310" t="str">
        <f t="shared" si="113"/>
        <v/>
      </c>
      <c r="AJ310" t="str">
        <f t="shared" si="114"/>
        <v/>
      </c>
      <c r="AK310" t="str">
        <f t="shared" si="115"/>
        <v/>
      </c>
      <c r="AL310" t="str">
        <f t="shared" si="116"/>
        <v/>
      </c>
      <c r="AM310" t="str">
        <f t="shared" si="117"/>
        <v/>
      </c>
      <c r="AN310" t="str">
        <f t="shared" si="118"/>
        <v/>
      </c>
      <c r="AO310" t="str">
        <f t="shared" si="119"/>
        <v/>
      </c>
    </row>
    <row r="311" spans="1:41" x14ac:dyDescent="0.25">
      <c r="A311">
        <v>490</v>
      </c>
      <c r="B311" s="4">
        <v>27</v>
      </c>
      <c r="C311" s="4" t="s">
        <v>158</v>
      </c>
      <c r="D311" s="4" t="s">
        <v>159</v>
      </c>
      <c r="E311" s="4" t="s">
        <v>64</v>
      </c>
      <c r="G311" t="s">
        <v>111</v>
      </c>
      <c r="H311" s="4">
        <v>0.82</v>
      </c>
      <c r="I311" s="4" t="s">
        <v>121</v>
      </c>
      <c r="J311" t="s">
        <v>119</v>
      </c>
      <c r="K311">
        <v>0.93</v>
      </c>
      <c r="O311" s="4">
        <v>105</v>
      </c>
      <c r="P311" s="4" t="s">
        <v>28</v>
      </c>
      <c r="R311">
        <v>0.12</v>
      </c>
      <c r="S311">
        <f t="shared" si="100"/>
        <v>9.3404553846153857E-3</v>
      </c>
      <c r="U311">
        <v>1</v>
      </c>
      <c r="W311">
        <f t="shared" si="101"/>
        <v>0.13741458973797513</v>
      </c>
      <c r="X311">
        <f t="shared" si="102"/>
        <v>1.2248171236054794E-2</v>
      </c>
      <c r="Y311">
        <f t="shared" si="103"/>
        <v>0.12</v>
      </c>
      <c r="Z311">
        <f t="shared" si="104"/>
        <v>107.06116124135603</v>
      </c>
      <c r="AA311" t="str">
        <f t="shared" si="105"/>
        <v/>
      </c>
      <c r="AB311" t="str">
        <f t="shared" si="106"/>
        <v/>
      </c>
      <c r="AC311" t="str">
        <f t="shared" si="107"/>
        <v/>
      </c>
      <c r="AD311" t="str">
        <f t="shared" si="108"/>
        <v/>
      </c>
      <c r="AE311" t="str">
        <f t="shared" si="109"/>
        <v/>
      </c>
      <c r="AF311" t="str">
        <f t="shared" si="110"/>
        <v/>
      </c>
      <c r="AG311" t="str">
        <f t="shared" si="111"/>
        <v/>
      </c>
      <c r="AH311" t="str">
        <f t="shared" si="112"/>
        <v/>
      </c>
      <c r="AI311" t="str">
        <f t="shared" si="113"/>
        <v/>
      </c>
      <c r="AJ311" t="str">
        <f t="shared" si="114"/>
        <v/>
      </c>
      <c r="AK311" t="str">
        <f t="shared" si="115"/>
        <v/>
      </c>
      <c r="AL311" t="str">
        <f t="shared" si="116"/>
        <v/>
      </c>
      <c r="AM311" t="str">
        <f t="shared" si="117"/>
        <v/>
      </c>
      <c r="AN311" t="str">
        <f t="shared" si="118"/>
        <v/>
      </c>
      <c r="AO311">
        <f t="shared" si="119"/>
        <v>1</v>
      </c>
    </row>
    <row r="312" spans="1:41" x14ac:dyDescent="0.25">
      <c r="A312">
        <v>491</v>
      </c>
      <c r="B312" s="4">
        <v>27</v>
      </c>
      <c r="C312" s="4" t="s">
        <v>158</v>
      </c>
      <c r="D312" s="4" t="s">
        <v>159</v>
      </c>
      <c r="E312" s="4" t="s">
        <v>64</v>
      </c>
      <c r="G312" t="s">
        <v>111</v>
      </c>
      <c r="H312" s="4">
        <v>0.82</v>
      </c>
      <c r="I312" s="4" t="s">
        <v>209</v>
      </c>
      <c r="J312" t="s">
        <v>119</v>
      </c>
      <c r="K312">
        <v>0.86</v>
      </c>
      <c r="O312" s="4">
        <v>105</v>
      </c>
      <c r="P312" s="4" t="s">
        <v>28</v>
      </c>
      <c r="R312">
        <v>-0.01</v>
      </c>
      <c r="S312">
        <f t="shared" si="100"/>
        <v>9.6134616346153848E-3</v>
      </c>
      <c r="U312">
        <v>1</v>
      </c>
      <c r="W312">
        <f t="shared" si="101"/>
        <v>-1.1908137705738524E-2</v>
      </c>
      <c r="X312">
        <f t="shared" si="102"/>
        <v>1.3632248489244733E-2</v>
      </c>
      <c r="Y312">
        <f t="shared" si="103"/>
        <v>-0.01</v>
      </c>
      <c r="Z312">
        <f t="shared" si="104"/>
        <v>104.02080312041605</v>
      </c>
      <c r="AA312" t="str">
        <f t="shared" si="105"/>
        <v/>
      </c>
      <c r="AB312" t="str">
        <f t="shared" si="106"/>
        <v/>
      </c>
      <c r="AC312" t="str">
        <f t="shared" si="107"/>
        <v/>
      </c>
      <c r="AD312" t="str">
        <f t="shared" si="108"/>
        <v/>
      </c>
      <c r="AE312" t="str">
        <f t="shared" si="109"/>
        <v/>
      </c>
      <c r="AF312" t="str">
        <f t="shared" si="110"/>
        <v/>
      </c>
      <c r="AG312" t="str">
        <f t="shared" si="111"/>
        <v/>
      </c>
      <c r="AH312" t="str">
        <f t="shared" si="112"/>
        <v/>
      </c>
      <c r="AI312" t="str">
        <f t="shared" si="113"/>
        <v/>
      </c>
      <c r="AJ312" t="str">
        <f t="shared" si="114"/>
        <v/>
      </c>
      <c r="AK312" t="str">
        <f t="shared" si="115"/>
        <v/>
      </c>
      <c r="AL312" t="str">
        <f t="shared" si="116"/>
        <v/>
      </c>
      <c r="AM312" t="str">
        <f t="shared" si="117"/>
        <v/>
      </c>
      <c r="AN312" t="str">
        <f t="shared" si="118"/>
        <v/>
      </c>
      <c r="AO312" t="str">
        <f t="shared" si="119"/>
        <v/>
      </c>
    </row>
    <row r="313" spans="1:41" x14ac:dyDescent="0.25">
      <c r="A313">
        <v>492</v>
      </c>
      <c r="B313" s="4">
        <v>27</v>
      </c>
      <c r="C313" s="4" t="s">
        <v>158</v>
      </c>
      <c r="D313" s="4" t="s">
        <v>159</v>
      </c>
      <c r="E313" s="4" t="s">
        <v>64</v>
      </c>
      <c r="G313" t="s">
        <v>111</v>
      </c>
      <c r="H313" s="4">
        <v>0.82</v>
      </c>
      <c r="I313" s="4" t="s">
        <v>207</v>
      </c>
      <c r="J313" t="s">
        <v>119</v>
      </c>
      <c r="K313">
        <v>0.94</v>
      </c>
      <c r="O313" s="4">
        <v>105</v>
      </c>
      <c r="P313" s="4" t="s">
        <v>28</v>
      </c>
      <c r="R313">
        <v>-0.1</v>
      </c>
      <c r="S313">
        <f t="shared" si="100"/>
        <v>9.4240384615384611E-3</v>
      </c>
      <c r="U313">
        <v>1</v>
      </c>
      <c r="W313">
        <f t="shared" si="101"/>
        <v>-0.11390142225037868</v>
      </c>
      <c r="X313">
        <f t="shared" si="102"/>
        <v>1.2226308331004751E-2</v>
      </c>
      <c r="Y313">
        <f t="shared" si="103"/>
        <v>-0.1</v>
      </c>
      <c r="Z313">
        <f t="shared" si="104"/>
        <v>106.11162126313641</v>
      </c>
      <c r="AA313" t="str">
        <f t="shared" si="105"/>
        <v/>
      </c>
      <c r="AB313" t="str">
        <f t="shared" si="106"/>
        <v/>
      </c>
      <c r="AC313" t="str">
        <f t="shared" si="107"/>
        <v/>
      </c>
      <c r="AD313" t="str">
        <f t="shared" si="108"/>
        <v/>
      </c>
      <c r="AE313" t="str">
        <f t="shared" si="109"/>
        <v/>
      </c>
      <c r="AF313" t="str">
        <f t="shared" si="110"/>
        <v/>
      </c>
      <c r="AG313" t="str">
        <f t="shared" si="111"/>
        <v/>
      </c>
      <c r="AH313" t="str">
        <f t="shared" si="112"/>
        <v/>
      </c>
      <c r="AI313" t="str">
        <f t="shared" si="113"/>
        <v/>
      </c>
      <c r="AJ313" t="str">
        <f t="shared" si="114"/>
        <v/>
      </c>
      <c r="AK313" t="str">
        <f t="shared" si="115"/>
        <v/>
      </c>
      <c r="AL313" t="str">
        <f t="shared" si="116"/>
        <v/>
      </c>
      <c r="AM313" t="str">
        <f t="shared" si="117"/>
        <v/>
      </c>
      <c r="AN313">
        <f t="shared" si="118"/>
        <v>1</v>
      </c>
      <c r="AO313" t="str">
        <f t="shared" si="119"/>
        <v/>
      </c>
    </row>
    <row r="314" spans="1:41" x14ac:dyDescent="0.25">
      <c r="A314">
        <v>493</v>
      </c>
      <c r="B314" s="4">
        <v>27</v>
      </c>
      <c r="C314" s="4" t="s">
        <v>158</v>
      </c>
      <c r="D314" s="4" t="s">
        <v>159</v>
      </c>
      <c r="E314" s="4" t="s">
        <v>64</v>
      </c>
      <c r="G314" t="s">
        <v>111</v>
      </c>
      <c r="H314" s="4">
        <v>0.82</v>
      </c>
      <c r="I314" s="4" t="s">
        <v>56</v>
      </c>
      <c r="J314" t="s">
        <v>37</v>
      </c>
      <c r="K314">
        <v>0.83</v>
      </c>
      <c r="O314" s="4">
        <v>105</v>
      </c>
      <c r="P314" s="4" t="s">
        <v>28</v>
      </c>
      <c r="R314">
        <v>-0.15</v>
      </c>
      <c r="S314">
        <f t="shared" si="100"/>
        <v>9.1875600961538479E-3</v>
      </c>
      <c r="U314">
        <v>1</v>
      </c>
      <c r="W314">
        <f t="shared" si="101"/>
        <v>-0.18182152108706587</v>
      </c>
      <c r="X314">
        <f t="shared" si="102"/>
        <v>1.3499206723705333E-2</v>
      </c>
      <c r="Y314">
        <f t="shared" si="103"/>
        <v>-0.15</v>
      </c>
      <c r="Z314">
        <f t="shared" si="104"/>
        <v>108.84282546555816</v>
      </c>
      <c r="AA314" t="str">
        <f t="shared" si="105"/>
        <v/>
      </c>
      <c r="AB314">
        <f t="shared" si="106"/>
        <v>1</v>
      </c>
      <c r="AC314" t="str">
        <f t="shared" si="107"/>
        <v/>
      </c>
      <c r="AD314" t="str">
        <f t="shared" si="108"/>
        <v/>
      </c>
      <c r="AE314" t="str">
        <f t="shared" si="109"/>
        <v/>
      </c>
      <c r="AF314" t="str">
        <f t="shared" si="110"/>
        <v/>
      </c>
      <c r="AG314" t="str">
        <f t="shared" si="111"/>
        <v/>
      </c>
      <c r="AH314" t="str">
        <f t="shared" si="112"/>
        <v/>
      </c>
      <c r="AI314" t="str">
        <f t="shared" si="113"/>
        <v/>
      </c>
      <c r="AJ314" t="str">
        <f t="shared" si="114"/>
        <v/>
      </c>
      <c r="AK314" t="str">
        <f t="shared" si="115"/>
        <v/>
      </c>
      <c r="AL314" t="str">
        <f t="shared" si="116"/>
        <v/>
      </c>
      <c r="AM314" t="str">
        <f t="shared" si="117"/>
        <v/>
      </c>
      <c r="AN314" t="str">
        <f t="shared" si="118"/>
        <v/>
      </c>
      <c r="AO314" t="str">
        <f t="shared" si="119"/>
        <v/>
      </c>
    </row>
    <row r="315" spans="1:41" x14ac:dyDescent="0.25">
      <c r="A315">
        <v>494</v>
      </c>
      <c r="B315" s="4">
        <v>27</v>
      </c>
      <c r="C315" s="4" t="s">
        <v>158</v>
      </c>
      <c r="D315" s="4" t="s">
        <v>159</v>
      </c>
      <c r="E315" s="4" t="s">
        <v>64</v>
      </c>
      <c r="G315" t="s">
        <v>111</v>
      </c>
      <c r="H315" s="4">
        <v>0.82</v>
      </c>
      <c r="I315" s="4" t="s">
        <v>52</v>
      </c>
      <c r="J315" t="s">
        <v>37</v>
      </c>
      <c r="K315">
        <v>0.91</v>
      </c>
      <c r="O315" s="4">
        <v>105</v>
      </c>
      <c r="P315" s="4" t="s">
        <v>28</v>
      </c>
      <c r="R315">
        <v>-0.15</v>
      </c>
      <c r="S315">
        <f t="shared" si="100"/>
        <v>9.1875600961538479E-3</v>
      </c>
      <c r="U315">
        <v>1</v>
      </c>
      <c r="W315">
        <f t="shared" si="101"/>
        <v>-0.17364554142048416</v>
      </c>
      <c r="X315">
        <f t="shared" si="102"/>
        <v>1.23124632754675E-2</v>
      </c>
      <c r="Y315">
        <f t="shared" si="103"/>
        <v>-0.15</v>
      </c>
      <c r="Z315">
        <f t="shared" si="104"/>
        <v>108.84282546555816</v>
      </c>
      <c r="AA315" t="str">
        <f t="shared" si="105"/>
        <v/>
      </c>
      <c r="AB315" t="str">
        <f t="shared" si="106"/>
        <v/>
      </c>
      <c r="AC315">
        <f t="shared" si="107"/>
        <v>1</v>
      </c>
      <c r="AD315" t="str">
        <f t="shared" si="108"/>
        <v/>
      </c>
      <c r="AE315" t="str">
        <f t="shared" si="109"/>
        <v/>
      </c>
      <c r="AF315" t="str">
        <f t="shared" si="110"/>
        <v/>
      </c>
      <c r="AG315" t="str">
        <f t="shared" si="111"/>
        <v/>
      </c>
      <c r="AH315" t="str">
        <f t="shared" si="112"/>
        <v/>
      </c>
      <c r="AI315" t="str">
        <f t="shared" si="113"/>
        <v/>
      </c>
      <c r="AJ315" t="str">
        <f t="shared" si="114"/>
        <v/>
      </c>
      <c r="AK315" t="str">
        <f t="shared" si="115"/>
        <v/>
      </c>
      <c r="AL315" t="str">
        <f t="shared" si="116"/>
        <v/>
      </c>
      <c r="AM315" t="str">
        <f t="shared" si="117"/>
        <v/>
      </c>
      <c r="AN315" t="str">
        <f t="shared" si="118"/>
        <v/>
      </c>
      <c r="AO315" t="str">
        <f t="shared" si="119"/>
        <v/>
      </c>
    </row>
    <row r="316" spans="1:41" x14ac:dyDescent="0.25">
      <c r="A316">
        <v>495</v>
      </c>
      <c r="B316" s="4">
        <v>27</v>
      </c>
      <c r="C316" s="4" t="s">
        <v>158</v>
      </c>
      <c r="D316" s="4" t="s">
        <v>159</v>
      </c>
      <c r="E316" s="4" t="s">
        <v>64</v>
      </c>
      <c r="G316" t="s">
        <v>111</v>
      </c>
      <c r="H316" s="4">
        <v>0.82</v>
      </c>
      <c r="I316" t="s">
        <v>57</v>
      </c>
      <c r="J316" t="s">
        <v>37</v>
      </c>
      <c r="K316">
        <v>0.84</v>
      </c>
      <c r="O316" s="4">
        <v>105</v>
      </c>
      <c r="P316" s="4" t="s">
        <v>28</v>
      </c>
      <c r="R316">
        <v>-0.11</v>
      </c>
      <c r="S316">
        <f t="shared" si="100"/>
        <v>9.3841000961538464E-3</v>
      </c>
      <c r="U316">
        <v>1</v>
      </c>
      <c r="W316">
        <f t="shared" si="101"/>
        <v>-0.13253974049576697</v>
      </c>
      <c r="X316">
        <f t="shared" si="102"/>
        <v>1.3623838699410347E-2</v>
      </c>
      <c r="Y316">
        <f t="shared" si="103"/>
        <v>-0.11</v>
      </c>
      <c r="Z316">
        <f t="shared" si="104"/>
        <v>106.56322820020415</v>
      </c>
      <c r="AA316" t="str">
        <f t="shared" si="105"/>
        <v/>
      </c>
      <c r="AB316" t="str">
        <f t="shared" si="106"/>
        <v/>
      </c>
      <c r="AC316" t="str">
        <f t="shared" si="107"/>
        <v/>
      </c>
      <c r="AD316">
        <f t="shared" si="108"/>
        <v>1</v>
      </c>
      <c r="AE316" t="str">
        <f t="shared" si="109"/>
        <v/>
      </c>
      <c r="AF316" t="str">
        <f t="shared" si="110"/>
        <v/>
      </c>
      <c r="AG316" t="str">
        <f t="shared" si="111"/>
        <v/>
      </c>
      <c r="AH316" t="str">
        <f t="shared" si="112"/>
        <v/>
      </c>
      <c r="AI316" t="str">
        <f t="shared" si="113"/>
        <v/>
      </c>
      <c r="AJ316" t="str">
        <f t="shared" si="114"/>
        <v/>
      </c>
      <c r="AK316" t="str">
        <f t="shared" si="115"/>
        <v/>
      </c>
      <c r="AL316" t="str">
        <f t="shared" si="116"/>
        <v/>
      </c>
      <c r="AM316" t="str">
        <f t="shared" si="117"/>
        <v/>
      </c>
      <c r="AN316" t="str">
        <f t="shared" si="118"/>
        <v/>
      </c>
      <c r="AO316" t="str">
        <f t="shared" si="119"/>
        <v/>
      </c>
    </row>
    <row r="317" spans="1:41" x14ac:dyDescent="0.25">
      <c r="A317">
        <v>496</v>
      </c>
      <c r="B317" s="4">
        <v>27</v>
      </c>
      <c r="C317" s="4" t="s">
        <v>158</v>
      </c>
      <c r="D317" s="4" t="s">
        <v>159</v>
      </c>
      <c r="E317" s="4" t="s">
        <v>64</v>
      </c>
      <c r="G317" t="s">
        <v>111</v>
      </c>
      <c r="H317" s="4">
        <v>0.82</v>
      </c>
      <c r="I317" t="s">
        <v>44</v>
      </c>
      <c r="J317" t="s">
        <v>37</v>
      </c>
      <c r="K317">
        <v>0.88</v>
      </c>
      <c r="O317" s="4">
        <v>105</v>
      </c>
      <c r="P317" s="4" t="s">
        <v>28</v>
      </c>
      <c r="R317">
        <v>-0.23</v>
      </c>
      <c r="S317">
        <f t="shared" si="100"/>
        <v>8.6249847115384623E-3</v>
      </c>
      <c r="U317">
        <v>1</v>
      </c>
      <c r="W317">
        <f t="shared" si="101"/>
        <v>-0.27075692537510643</v>
      </c>
      <c r="X317">
        <f t="shared" si="102"/>
        <v>1.1952584134615387E-2</v>
      </c>
      <c r="Y317">
        <f t="shared" si="103"/>
        <v>-0.23</v>
      </c>
      <c r="Z317">
        <f t="shared" si="104"/>
        <v>115.94223450184263</v>
      </c>
      <c r="AA317" t="str">
        <f t="shared" si="105"/>
        <v/>
      </c>
      <c r="AB317" t="str">
        <f t="shared" si="106"/>
        <v/>
      </c>
      <c r="AC317" t="str">
        <f t="shared" si="107"/>
        <v/>
      </c>
      <c r="AD317" t="str">
        <f t="shared" si="108"/>
        <v/>
      </c>
      <c r="AE317">
        <f t="shared" si="109"/>
        <v>1</v>
      </c>
      <c r="AF317" t="str">
        <f t="shared" si="110"/>
        <v/>
      </c>
      <c r="AG317" t="str">
        <f t="shared" si="111"/>
        <v/>
      </c>
      <c r="AH317" t="str">
        <f t="shared" si="112"/>
        <v/>
      </c>
      <c r="AI317" t="str">
        <f t="shared" si="113"/>
        <v/>
      </c>
      <c r="AJ317" t="str">
        <f t="shared" si="114"/>
        <v/>
      </c>
      <c r="AK317" t="str">
        <f t="shared" si="115"/>
        <v/>
      </c>
      <c r="AL317" t="str">
        <f t="shared" si="116"/>
        <v/>
      </c>
      <c r="AM317" t="str">
        <f t="shared" si="117"/>
        <v/>
      </c>
      <c r="AN317" t="str">
        <f t="shared" si="118"/>
        <v/>
      </c>
      <c r="AO317" t="str">
        <f t="shared" si="119"/>
        <v/>
      </c>
    </row>
    <row r="318" spans="1:41" x14ac:dyDescent="0.25">
      <c r="A318">
        <v>499</v>
      </c>
      <c r="B318" s="4">
        <v>27</v>
      </c>
      <c r="C318" s="4" t="s">
        <v>158</v>
      </c>
      <c r="D318" s="4" t="s">
        <v>159</v>
      </c>
      <c r="E318" s="4" t="s">
        <v>64</v>
      </c>
      <c r="G318" s="4" t="s">
        <v>112</v>
      </c>
      <c r="H318" s="4">
        <v>0.75</v>
      </c>
      <c r="I318" s="4" t="s">
        <v>121</v>
      </c>
      <c r="J318" t="s">
        <v>119</v>
      </c>
      <c r="K318">
        <v>0.93</v>
      </c>
      <c r="O318" s="4">
        <v>105</v>
      </c>
      <c r="P318" s="4" t="s">
        <v>28</v>
      </c>
      <c r="R318">
        <v>0.08</v>
      </c>
      <c r="S318">
        <f t="shared" si="100"/>
        <v>9.4927015384615385E-3</v>
      </c>
      <c r="U318">
        <v>1</v>
      </c>
      <c r="W318">
        <f t="shared" si="101"/>
        <v>9.5789494414279946E-2</v>
      </c>
      <c r="X318">
        <f t="shared" si="102"/>
        <v>1.360960794044665E-2</v>
      </c>
      <c r="Y318">
        <f t="shared" si="103"/>
        <v>0.08</v>
      </c>
      <c r="Z318">
        <f t="shared" si="104"/>
        <v>105.34408945106978</v>
      </c>
      <c r="AA318" t="str">
        <f t="shared" si="105"/>
        <v/>
      </c>
      <c r="AB318" t="str">
        <f t="shared" si="106"/>
        <v/>
      </c>
      <c r="AC318" t="str">
        <f t="shared" si="107"/>
        <v/>
      </c>
      <c r="AD318" t="str">
        <f t="shared" si="108"/>
        <v/>
      </c>
      <c r="AE318" t="str">
        <f t="shared" si="109"/>
        <v/>
      </c>
      <c r="AF318" t="str">
        <f t="shared" si="110"/>
        <v/>
      </c>
      <c r="AG318" t="str">
        <f t="shared" si="111"/>
        <v/>
      </c>
      <c r="AH318" t="str">
        <f t="shared" si="112"/>
        <v/>
      </c>
      <c r="AI318" t="str">
        <f t="shared" si="113"/>
        <v/>
      </c>
      <c r="AJ318" t="str">
        <f t="shared" si="114"/>
        <v/>
      </c>
      <c r="AK318" t="str">
        <f t="shared" si="115"/>
        <v/>
      </c>
      <c r="AL318" t="str">
        <f t="shared" si="116"/>
        <v/>
      </c>
      <c r="AM318" t="str">
        <f t="shared" si="117"/>
        <v/>
      </c>
      <c r="AN318" t="str">
        <f t="shared" si="118"/>
        <v/>
      </c>
      <c r="AO318">
        <f t="shared" si="119"/>
        <v>1</v>
      </c>
    </row>
    <row r="319" spans="1:41" x14ac:dyDescent="0.25">
      <c r="A319">
        <v>500</v>
      </c>
      <c r="B319" s="4">
        <v>27</v>
      </c>
      <c r="C319" s="4" t="s">
        <v>158</v>
      </c>
      <c r="D319" s="4" t="s">
        <v>159</v>
      </c>
      <c r="E319" s="4" t="s">
        <v>64</v>
      </c>
      <c r="G319" s="4" t="s">
        <v>112</v>
      </c>
      <c r="H319" s="4">
        <v>0.75</v>
      </c>
      <c r="I319" s="4" t="s">
        <v>209</v>
      </c>
      <c r="J319" t="s">
        <v>119</v>
      </c>
      <c r="K319">
        <v>0.86</v>
      </c>
      <c r="O319" s="4">
        <v>105</v>
      </c>
      <c r="P319" s="4" t="s">
        <v>28</v>
      </c>
      <c r="R319">
        <v>0.1</v>
      </c>
      <c r="S319">
        <f t="shared" si="100"/>
        <v>9.4240384615384611E-3</v>
      </c>
      <c r="U319">
        <v>1</v>
      </c>
      <c r="W319">
        <f t="shared" si="101"/>
        <v>0.12451456127293807</v>
      </c>
      <c r="X319">
        <f t="shared" si="102"/>
        <v>1.4610912343470481E-2</v>
      </c>
      <c r="Y319">
        <f t="shared" si="103"/>
        <v>0.1</v>
      </c>
      <c r="Z319">
        <f t="shared" si="104"/>
        <v>106.11162126313641</v>
      </c>
      <c r="AA319" t="str">
        <f t="shared" si="105"/>
        <v/>
      </c>
      <c r="AB319" t="str">
        <f t="shared" si="106"/>
        <v/>
      </c>
      <c r="AC319" t="str">
        <f t="shared" si="107"/>
        <v/>
      </c>
      <c r="AD319" t="str">
        <f t="shared" si="108"/>
        <v/>
      </c>
      <c r="AE319" t="str">
        <f t="shared" si="109"/>
        <v/>
      </c>
      <c r="AF319" t="str">
        <f t="shared" si="110"/>
        <v/>
      </c>
      <c r="AG319" t="str">
        <f t="shared" si="111"/>
        <v/>
      </c>
      <c r="AH319" t="str">
        <f t="shared" si="112"/>
        <v/>
      </c>
      <c r="AI319" t="str">
        <f t="shared" si="113"/>
        <v/>
      </c>
      <c r="AJ319" t="str">
        <f t="shared" si="114"/>
        <v/>
      </c>
      <c r="AK319" t="str">
        <f t="shared" si="115"/>
        <v/>
      </c>
      <c r="AL319" t="str">
        <f t="shared" si="116"/>
        <v/>
      </c>
      <c r="AM319" t="str">
        <f t="shared" si="117"/>
        <v/>
      </c>
      <c r="AN319" t="str">
        <f t="shared" si="118"/>
        <v/>
      </c>
      <c r="AO319" t="str">
        <f t="shared" si="119"/>
        <v/>
      </c>
    </row>
    <row r="320" spans="1:41" x14ac:dyDescent="0.25">
      <c r="A320">
        <v>501</v>
      </c>
      <c r="B320" s="4">
        <v>27</v>
      </c>
      <c r="C320" s="4" t="s">
        <v>158</v>
      </c>
      <c r="D320" s="4" t="s">
        <v>159</v>
      </c>
      <c r="E320" s="4" t="s">
        <v>64</v>
      </c>
      <c r="G320" s="4" t="s">
        <v>112</v>
      </c>
      <c r="H320" s="4">
        <v>0.75</v>
      </c>
      <c r="I320" s="4" t="s">
        <v>207</v>
      </c>
      <c r="J320" t="s">
        <v>119</v>
      </c>
      <c r="K320">
        <v>0.94</v>
      </c>
      <c r="O320" s="4">
        <v>105</v>
      </c>
      <c r="P320" s="4" t="s">
        <v>28</v>
      </c>
      <c r="R320">
        <v>0.06</v>
      </c>
      <c r="S320">
        <f t="shared" si="100"/>
        <v>9.5462784615384603E-3</v>
      </c>
      <c r="U320">
        <v>1</v>
      </c>
      <c r="W320">
        <f t="shared" si="101"/>
        <v>7.1458960101049643E-2</v>
      </c>
      <c r="X320">
        <f t="shared" si="102"/>
        <v>1.3540820512820512E-2</v>
      </c>
      <c r="Y320">
        <f t="shared" si="103"/>
        <v>0.06</v>
      </c>
      <c r="Z320">
        <f t="shared" si="104"/>
        <v>104.75286301661495</v>
      </c>
      <c r="AA320" t="str">
        <f t="shared" si="105"/>
        <v/>
      </c>
      <c r="AB320" t="str">
        <f t="shared" si="106"/>
        <v/>
      </c>
      <c r="AC320" t="str">
        <f t="shared" si="107"/>
        <v/>
      </c>
      <c r="AD320" t="str">
        <f t="shared" si="108"/>
        <v/>
      </c>
      <c r="AE320" t="str">
        <f t="shared" si="109"/>
        <v/>
      </c>
      <c r="AF320" t="str">
        <f t="shared" si="110"/>
        <v/>
      </c>
      <c r="AG320" t="str">
        <f t="shared" si="111"/>
        <v/>
      </c>
      <c r="AH320" t="str">
        <f t="shared" si="112"/>
        <v/>
      </c>
      <c r="AI320" t="str">
        <f t="shared" si="113"/>
        <v/>
      </c>
      <c r="AJ320" t="str">
        <f t="shared" si="114"/>
        <v/>
      </c>
      <c r="AK320" t="str">
        <f t="shared" si="115"/>
        <v/>
      </c>
      <c r="AL320" t="str">
        <f t="shared" si="116"/>
        <v/>
      </c>
      <c r="AM320" t="str">
        <f t="shared" si="117"/>
        <v/>
      </c>
      <c r="AN320">
        <f t="shared" si="118"/>
        <v>1</v>
      </c>
      <c r="AO320" t="str">
        <f t="shared" si="119"/>
        <v/>
      </c>
    </row>
    <row r="321" spans="1:41" x14ac:dyDescent="0.25">
      <c r="A321">
        <v>502</v>
      </c>
      <c r="B321" s="4">
        <v>27</v>
      </c>
      <c r="C321" s="4" t="s">
        <v>158</v>
      </c>
      <c r="D321" s="4" t="s">
        <v>159</v>
      </c>
      <c r="E321" s="4" t="s">
        <v>64</v>
      </c>
      <c r="G321" s="4" t="s">
        <v>112</v>
      </c>
      <c r="H321" s="4">
        <v>0.75</v>
      </c>
      <c r="I321" s="4" t="s">
        <v>56</v>
      </c>
      <c r="J321" t="s">
        <v>37</v>
      </c>
      <c r="K321">
        <v>0.83</v>
      </c>
      <c r="O321" s="4">
        <v>105</v>
      </c>
      <c r="P321" s="4" t="s">
        <v>28</v>
      </c>
      <c r="R321">
        <v>-0.3</v>
      </c>
      <c r="S321">
        <f t="shared" si="100"/>
        <v>7.9625000000000008E-3</v>
      </c>
      <c r="U321">
        <v>1</v>
      </c>
      <c r="W321">
        <f t="shared" si="101"/>
        <v>-0.38023455031468673</v>
      </c>
      <c r="X321">
        <f t="shared" si="102"/>
        <v>1.279116465863454E-2</v>
      </c>
      <c r="Y321">
        <f t="shared" si="103"/>
        <v>-0.3</v>
      </c>
      <c r="Z321">
        <f t="shared" si="104"/>
        <v>125.58869701726843</v>
      </c>
      <c r="AA321" t="str">
        <f t="shared" si="105"/>
        <v/>
      </c>
      <c r="AB321">
        <f t="shared" si="106"/>
        <v>1</v>
      </c>
      <c r="AC321" t="str">
        <f t="shared" si="107"/>
        <v/>
      </c>
      <c r="AD321" t="str">
        <f t="shared" si="108"/>
        <v/>
      </c>
      <c r="AE321" t="str">
        <f t="shared" si="109"/>
        <v/>
      </c>
      <c r="AF321" t="str">
        <f t="shared" si="110"/>
        <v/>
      </c>
      <c r="AG321" t="str">
        <f t="shared" si="111"/>
        <v/>
      </c>
      <c r="AH321" t="str">
        <f t="shared" si="112"/>
        <v/>
      </c>
      <c r="AI321" t="str">
        <f t="shared" si="113"/>
        <v/>
      </c>
      <c r="AJ321" t="str">
        <f t="shared" si="114"/>
        <v/>
      </c>
      <c r="AK321" t="str">
        <f t="shared" si="115"/>
        <v/>
      </c>
      <c r="AL321" t="str">
        <f t="shared" si="116"/>
        <v/>
      </c>
      <c r="AM321" t="str">
        <f t="shared" si="117"/>
        <v/>
      </c>
      <c r="AN321" t="str">
        <f t="shared" si="118"/>
        <v/>
      </c>
      <c r="AO321" t="str">
        <f t="shared" si="119"/>
        <v/>
      </c>
    </row>
    <row r="322" spans="1:41" x14ac:dyDescent="0.25">
      <c r="A322">
        <v>503</v>
      </c>
      <c r="B322" s="4">
        <v>27</v>
      </c>
      <c r="C322" s="4" t="s">
        <v>158</v>
      </c>
      <c r="D322" s="4" t="s">
        <v>159</v>
      </c>
      <c r="E322" s="4" t="s">
        <v>64</v>
      </c>
      <c r="G322" s="4" t="s">
        <v>112</v>
      </c>
      <c r="H322" s="4">
        <v>0.75</v>
      </c>
      <c r="I322" s="4" t="s">
        <v>52</v>
      </c>
      <c r="J322" t="s">
        <v>37</v>
      </c>
      <c r="K322">
        <v>0.91</v>
      </c>
      <c r="O322" s="4">
        <v>105</v>
      </c>
      <c r="P322" s="4" t="s">
        <v>28</v>
      </c>
      <c r="R322">
        <v>-0.44</v>
      </c>
      <c r="S322">
        <f t="shared" si="100"/>
        <v>6.2527015384615386E-3</v>
      </c>
      <c r="U322">
        <v>1</v>
      </c>
      <c r="W322">
        <f t="shared" si="101"/>
        <v>-0.53260022874854618</v>
      </c>
      <c r="X322">
        <f t="shared" si="102"/>
        <v>9.1614674556213024E-3</v>
      </c>
      <c r="Y322">
        <f t="shared" si="103"/>
        <v>-0.44</v>
      </c>
      <c r="Z322">
        <f t="shared" si="104"/>
        <v>159.93087049634667</v>
      </c>
      <c r="AA322" t="str">
        <f t="shared" si="105"/>
        <v/>
      </c>
      <c r="AB322" t="str">
        <f t="shared" si="106"/>
        <v/>
      </c>
      <c r="AC322">
        <f t="shared" si="107"/>
        <v>1</v>
      </c>
      <c r="AD322" t="str">
        <f t="shared" si="108"/>
        <v/>
      </c>
      <c r="AE322" t="str">
        <f t="shared" si="109"/>
        <v/>
      </c>
      <c r="AF322" t="str">
        <f t="shared" si="110"/>
        <v/>
      </c>
      <c r="AG322" t="str">
        <f t="shared" si="111"/>
        <v/>
      </c>
      <c r="AH322" t="str">
        <f t="shared" si="112"/>
        <v/>
      </c>
      <c r="AI322" t="str">
        <f t="shared" si="113"/>
        <v/>
      </c>
      <c r="AJ322" t="str">
        <f t="shared" si="114"/>
        <v/>
      </c>
      <c r="AK322" t="str">
        <f t="shared" si="115"/>
        <v/>
      </c>
      <c r="AL322" t="str">
        <f t="shared" si="116"/>
        <v/>
      </c>
      <c r="AM322" t="str">
        <f t="shared" si="117"/>
        <v/>
      </c>
      <c r="AN322" t="str">
        <f t="shared" si="118"/>
        <v/>
      </c>
      <c r="AO322" t="str">
        <f t="shared" si="119"/>
        <v/>
      </c>
    </row>
    <row r="323" spans="1:41" x14ac:dyDescent="0.25">
      <c r="A323">
        <v>504</v>
      </c>
      <c r="B323" s="4">
        <v>27</v>
      </c>
      <c r="C323" s="4" t="s">
        <v>158</v>
      </c>
      <c r="D323" s="4" t="s">
        <v>159</v>
      </c>
      <c r="E323" s="4" t="s">
        <v>64</v>
      </c>
      <c r="G323" s="4" t="s">
        <v>112</v>
      </c>
      <c r="H323" s="4">
        <v>0.75</v>
      </c>
      <c r="I323" t="s">
        <v>57</v>
      </c>
      <c r="J323" t="s">
        <v>37</v>
      </c>
      <c r="K323">
        <v>0.84</v>
      </c>
      <c r="O323" s="4">
        <v>105</v>
      </c>
      <c r="P323" s="4" t="s">
        <v>28</v>
      </c>
      <c r="R323">
        <v>-0.37</v>
      </c>
      <c r="S323">
        <f t="shared" si="100"/>
        <v>7.1629000961538451E-3</v>
      </c>
      <c r="U323">
        <v>1</v>
      </c>
      <c r="W323">
        <f t="shared" si="101"/>
        <v>-0.46615618337804687</v>
      </c>
      <c r="X323">
        <f t="shared" si="102"/>
        <v>1.1369682692307691E-2</v>
      </c>
      <c r="Y323">
        <f t="shared" si="103"/>
        <v>-0.37</v>
      </c>
      <c r="Z323">
        <f t="shared" si="104"/>
        <v>139.60825735053251</v>
      </c>
      <c r="AA323" t="str">
        <f t="shared" si="105"/>
        <v/>
      </c>
      <c r="AB323" t="str">
        <f t="shared" si="106"/>
        <v/>
      </c>
      <c r="AC323" t="str">
        <f t="shared" si="107"/>
        <v/>
      </c>
      <c r="AD323">
        <f t="shared" si="108"/>
        <v>1</v>
      </c>
      <c r="AE323" t="str">
        <f t="shared" si="109"/>
        <v/>
      </c>
      <c r="AF323" t="str">
        <f t="shared" si="110"/>
        <v/>
      </c>
      <c r="AG323" t="str">
        <f t="shared" si="111"/>
        <v/>
      </c>
      <c r="AH323" t="str">
        <f t="shared" si="112"/>
        <v/>
      </c>
      <c r="AI323" t="str">
        <f t="shared" si="113"/>
        <v/>
      </c>
      <c r="AJ323" t="str">
        <f t="shared" si="114"/>
        <v/>
      </c>
      <c r="AK323" t="str">
        <f t="shared" si="115"/>
        <v/>
      </c>
      <c r="AL323" t="str">
        <f t="shared" si="116"/>
        <v/>
      </c>
      <c r="AM323" t="str">
        <f t="shared" si="117"/>
        <v/>
      </c>
      <c r="AN323" t="str">
        <f t="shared" si="118"/>
        <v/>
      </c>
      <c r="AO323" t="str">
        <f t="shared" si="119"/>
        <v/>
      </c>
    </row>
    <row r="324" spans="1:41" x14ac:dyDescent="0.25">
      <c r="A324">
        <v>505</v>
      </c>
      <c r="B324" s="4">
        <v>27</v>
      </c>
      <c r="C324" s="4" t="s">
        <v>158</v>
      </c>
      <c r="D324" s="4" t="s">
        <v>159</v>
      </c>
      <c r="E324" s="4" t="s">
        <v>64</v>
      </c>
      <c r="G324" s="4" t="s">
        <v>112</v>
      </c>
      <c r="H324" s="4">
        <v>0.75</v>
      </c>
      <c r="I324" t="s">
        <v>44</v>
      </c>
      <c r="J324" t="s">
        <v>37</v>
      </c>
      <c r="K324">
        <v>0.88</v>
      </c>
      <c r="O324" s="4">
        <v>105</v>
      </c>
      <c r="P324" s="4" t="s">
        <v>28</v>
      </c>
      <c r="R324">
        <v>-0.24</v>
      </c>
      <c r="S324">
        <f t="shared" si="100"/>
        <v>8.5395938461538465E-3</v>
      </c>
      <c r="U324">
        <v>1</v>
      </c>
      <c r="W324">
        <f t="shared" si="101"/>
        <v>-0.29541957835039856</v>
      </c>
      <c r="X324">
        <f t="shared" si="102"/>
        <v>1.2938778554778554E-2</v>
      </c>
      <c r="Y324">
        <f t="shared" si="103"/>
        <v>-0.24</v>
      </c>
      <c r="Z324">
        <f t="shared" si="104"/>
        <v>117.10158796959539</v>
      </c>
      <c r="AA324" t="str">
        <f t="shared" si="105"/>
        <v/>
      </c>
      <c r="AB324" t="str">
        <f t="shared" si="106"/>
        <v/>
      </c>
      <c r="AC324" t="str">
        <f t="shared" si="107"/>
        <v/>
      </c>
      <c r="AD324" t="str">
        <f t="shared" si="108"/>
        <v/>
      </c>
      <c r="AE324">
        <f t="shared" si="109"/>
        <v>1</v>
      </c>
      <c r="AF324" t="str">
        <f t="shared" si="110"/>
        <v/>
      </c>
      <c r="AG324" t="str">
        <f t="shared" si="111"/>
        <v/>
      </c>
      <c r="AH324" t="str">
        <f t="shared" si="112"/>
        <v/>
      </c>
      <c r="AI324" t="str">
        <f t="shared" si="113"/>
        <v/>
      </c>
      <c r="AJ324" t="str">
        <f t="shared" si="114"/>
        <v/>
      </c>
      <c r="AK324" t="str">
        <f t="shared" si="115"/>
        <v/>
      </c>
      <c r="AL324" t="str">
        <f t="shared" si="116"/>
        <v/>
      </c>
      <c r="AM324" t="str">
        <f t="shared" si="117"/>
        <v/>
      </c>
      <c r="AN324" t="str">
        <f t="shared" si="118"/>
        <v/>
      </c>
      <c r="AO324" t="str">
        <f t="shared" si="119"/>
        <v/>
      </c>
    </row>
    <row r="325" spans="1:41" x14ac:dyDescent="0.25">
      <c r="A325">
        <v>508</v>
      </c>
      <c r="B325" s="4">
        <v>27</v>
      </c>
      <c r="C325" s="4" t="s">
        <v>158</v>
      </c>
      <c r="D325" s="4" t="s">
        <v>159</v>
      </c>
      <c r="E325" s="4" t="s">
        <v>64</v>
      </c>
      <c r="G325" t="s">
        <v>113</v>
      </c>
      <c r="H325" s="4">
        <v>0.8</v>
      </c>
      <c r="I325" s="4" t="s">
        <v>121</v>
      </c>
      <c r="J325" t="s">
        <v>119</v>
      </c>
      <c r="K325">
        <v>0.93</v>
      </c>
      <c r="O325" s="4">
        <v>105</v>
      </c>
      <c r="P325" s="4" t="s">
        <v>28</v>
      </c>
      <c r="R325">
        <v>0.11</v>
      </c>
      <c r="S325">
        <f t="shared" ref="S325:S388" si="120">((1-R325^2)^2)/(O325-1)</f>
        <v>9.3841000961538464E-3</v>
      </c>
      <c r="U325">
        <v>1</v>
      </c>
      <c r="W325">
        <f t="shared" ref="W325:W388" si="121">R325/SQRT(H325*K325)</f>
        <v>0.12752819633404627</v>
      </c>
      <c r="X325">
        <f t="shared" ref="X325:X388" si="122">S325/(H325*K325)</f>
        <v>1.261303776364764E-2</v>
      </c>
      <c r="Y325">
        <f t="shared" ref="Y325:Y388" si="123">R325</f>
        <v>0.11</v>
      </c>
      <c r="Z325">
        <f t="shared" ref="Z325:Z388" si="124">1/S325</f>
        <v>106.56322820020415</v>
      </c>
      <c r="AA325" t="str">
        <f t="shared" ref="AA325:AA388" si="125">IF(I325="Impression management", 1,"")</f>
        <v/>
      </c>
      <c r="AB325" t="str">
        <f t="shared" ref="AB325:AB388" si="126">IF(I325="Slight image creation", 1,"")</f>
        <v/>
      </c>
      <c r="AC325" t="str">
        <f t="shared" ref="AC325:AC388" si="127">IF(I325="Extensive image creation", 1,"")</f>
        <v/>
      </c>
      <c r="AD325" t="str">
        <f t="shared" ref="AD325:AD388" si="128">IF(I325="Image protection",1,"")</f>
        <v/>
      </c>
      <c r="AE325" t="str">
        <f t="shared" ref="AE325:AE388" si="129">IF(I325="Ingratiation",1,"")</f>
        <v/>
      </c>
      <c r="AF325" t="str">
        <f t="shared" ref="AF325:AF388" si="130">IF(I325="Other-focused IM", 1,"")</f>
        <v/>
      </c>
      <c r="AG325" t="str">
        <f t="shared" ref="AG325:AG388" si="131">IF(I325="Self-promotion",1,"")</f>
        <v/>
      </c>
      <c r="AH325" t="str">
        <f t="shared" ref="AH325:AH388" si="132">IF(I325="Supplication",1,"")</f>
        <v/>
      </c>
      <c r="AI325" t="str">
        <f t="shared" ref="AI325:AI388" si="133">IF(I325="Exemplification",1,"")</f>
        <v/>
      </c>
      <c r="AJ325" t="str">
        <f t="shared" ref="AJ325:AJ388" si="134">IF(I325="Intimidation",1,"")</f>
        <v/>
      </c>
      <c r="AK325" t="str">
        <f t="shared" ref="AK325:AK388" si="135">IF(I325="Modesty",1,"")</f>
        <v/>
      </c>
      <c r="AL325" t="str">
        <f t="shared" ref="AL325:AL388" si="136">IF(I325="Self-deceptive enhancement", 1, "")</f>
        <v/>
      </c>
      <c r="AM325" t="str">
        <f t="shared" ref="AM325:AM388" si="137">IF(I325="Honest defensive IM",1,"")</f>
        <v/>
      </c>
      <c r="AN325" t="str">
        <f t="shared" ref="AN325:AN388" si="138">IF(I325="Honest ingratiation",1,"")</f>
        <v/>
      </c>
      <c r="AO325">
        <f t="shared" ref="AO325:AO388" si="139">IF(I325="Honest self-promotion",1,"")</f>
        <v>1</v>
      </c>
    </row>
    <row r="326" spans="1:41" x14ac:dyDescent="0.25">
      <c r="A326">
        <v>509</v>
      </c>
      <c r="B326" s="4">
        <v>27</v>
      </c>
      <c r="C326" s="4" t="s">
        <v>158</v>
      </c>
      <c r="D326" s="4" t="s">
        <v>159</v>
      </c>
      <c r="E326" s="4" t="s">
        <v>64</v>
      </c>
      <c r="G326" t="s">
        <v>113</v>
      </c>
      <c r="H326" s="4">
        <v>0.8</v>
      </c>
      <c r="I326" s="4" t="s">
        <v>209</v>
      </c>
      <c r="J326" t="s">
        <v>119</v>
      </c>
      <c r="K326">
        <v>0.86</v>
      </c>
      <c r="O326" s="4">
        <v>105</v>
      </c>
      <c r="P326" s="4" t="s">
        <v>28</v>
      </c>
      <c r="R326">
        <v>7.0000000000000007E-2</v>
      </c>
      <c r="S326">
        <f t="shared" si="120"/>
        <v>9.5213847115384609E-3</v>
      </c>
      <c r="U326">
        <v>1</v>
      </c>
      <c r="W326">
        <f t="shared" si="121"/>
        <v>8.4392493879822117E-2</v>
      </c>
      <c r="X326">
        <f t="shared" si="122"/>
        <v>1.3839221964445435E-2</v>
      </c>
      <c r="Y326">
        <f t="shared" si="123"/>
        <v>7.0000000000000007E-2</v>
      </c>
      <c r="Z326">
        <f t="shared" si="124"/>
        <v>105.02674036352644</v>
      </c>
      <c r="AA326" t="str">
        <f t="shared" si="125"/>
        <v/>
      </c>
      <c r="AB326" t="str">
        <f t="shared" si="126"/>
        <v/>
      </c>
      <c r="AC326" t="str">
        <f t="shared" si="127"/>
        <v/>
      </c>
      <c r="AD326" t="str">
        <f t="shared" si="128"/>
        <v/>
      </c>
      <c r="AE326" t="str">
        <f t="shared" si="129"/>
        <v/>
      </c>
      <c r="AF326" t="str">
        <f t="shared" si="130"/>
        <v/>
      </c>
      <c r="AG326" t="str">
        <f t="shared" si="131"/>
        <v/>
      </c>
      <c r="AH326" t="str">
        <f t="shared" si="132"/>
        <v/>
      </c>
      <c r="AI326" t="str">
        <f t="shared" si="133"/>
        <v/>
      </c>
      <c r="AJ326" t="str">
        <f t="shared" si="134"/>
        <v/>
      </c>
      <c r="AK326" t="str">
        <f t="shared" si="135"/>
        <v/>
      </c>
      <c r="AL326" t="str">
        <f t="shared" si="136"/>
        <v/>
      </c>
      <c r="AM326" t="str">
        <f t="shared" si="137"/>
        <v/>
      </c>
      <c r="AN326" t="str">
        <f t="shared" si="138"/>
        <v/>
      </c>
      <c r="AO326" t="str">
        <f t="shared" si="139"/>
        <v/>
      </c>
    </row>
    <row r="327" spans="1:41" x14ac:dyDescent="0.25">
      <c r="A327">
        <v>510</v>
      </c>
      <c r="B327" s="4">
        <v>27</v>
      </c>
      <c r="C327" s="4" t="s">
        <v>158</v>
      </c>
      <c r="D327" s="4" t="s">
        <v>159</v>
      </c>
      <c r="E327" s="4" t="s">
        <v>64</v>
      </c>
      <c r="G327" t="s">
        <v>113</v>
      </c>
      <c r="H327" s="4">
        <v>0.8</v>
      </c>
      <c r="I327" s="4" t="s">
        <v>207</v>
      </c>
      <c r="J327" t="s">
        <v>119</v>
      </c>
      <c r="K327">
        <v>0.94</v>
      </c>
      <c r="O327" s="4">
        <v>105</v>
      </c>
      <c r="P327" s="4" t="s">
        <v>28</v>
      </c>
      <c r="R327">
        <v>0.09</v>
      </c>
      <c r="S327">
        <f t="shared" si="120"/>
        <v>9.4602462500000001E-3</v>
      </c>
      <c r="U327">
        <v>1</v>
      </c>
      <c r="W327">
        <f t="shared" si="121"/>
        <v>0.10378476090324956</v>
      </c>
      <c r="X327">
        <f t="shared" si="122"/>
        <v>1.2580114694148936E-2</v>
      </c>
      <c r="Y327">
        <f t="shared" si="123"/>
        <v>0.09</v>
      </c>
      <c r="Z327">
        <f t="shared" si="124"/>
        <v>105.70549365985056</v>
      </c>
      <c r="AA327" t="str">
        <f t="shared" si="125"/>
        <v/>
      </c>
      <c r="AB327" t="str">
        <f t="shared" si="126"/>
        <v/>
      </c>
      <c r="AC327" t="str">
        <f t="shared" si="127"/>
        <v/>
      </c>
      <c r="AD327" t="str">
        <f t="shared" si="128"/>
        <v/>
      </c>
      <c r="AE327" t="str">
        <f t="shared" si="129"/>
        <v/>
      </c>
      <c r="AF327" t="str">
        <f t="shared" si="130"/>
        <v/>
      </c>
      <c r="AG327" t="str">
        <f t="shared" si="131"/>
        <v/>
      </c>
      <c r="AH327" t="str">
        <f t="shared" si="132"/>
        <v/>
      </c>
      <c r="AI327" t="str">
        <f t="shared" si="133"/>
        <v/>
      </c>
      <c r="AJ327" t="str">
        <f t="shared" si="134"/>
        <v/>
      </c>
      <c r="AK327" t="str">
        <f t="shared" si="135"/>
        <v/>
      </c>
      <c r="AL327" t="str">
        <f t="shared" si="136"/>
        <v/>
      </c>
      <c r="AM327" t="str">
        <f t="shared" si="137"/>
        <v/>
      </c>
      <c r="AN327">
        <f t="shared" si="138"/>
        <v>1</v>
      </c>
      <c r="AO327" t="str">
        <f t="shared" si="139"/>
        <v/>
      </c>
    </row>
    <row r="328" spans="1:41" x14ac:dyDescent="0.25">
      <c r="A328">
        <v>511</v>
      </c>
      <c r="B328" s="4">
        <v>27</v>
      </c>
      <c r="C328" s="4" t="s">
        <v>158</v>
      </c>
      <c r="D328" s="4" t="s">
        <v>159</v>
      </c>
      <c r="E328" s="4" t="s">
        <v>64</v>
      </c>
      <c r="G328" t="s">
        <v>113</v>
      </c>
      <c r="H328" s="4">
        <v>0.8</v>
      </c>
      <c r="I328" s="4" t="s">
        <v>56</v>
      </c>
      <c r="J328" t="s">
        <v>37</v>
      </c>
      <c r="K328">
        <v>0.83</v>
      </c>
      <c r="O328" s="4">
        <v>105</v>
      </c>
      <c r="P328" s="4" t="s">
        <v>28</v>
      </c>
      <c r="R328">
        <v>-0.02</v>
      </c>
      <c r="S328">
        <f t="shared" si="120"/>
        <v>9.6076938461538471E-3</v>
      </c>
      <c r="U328">
        <v>1</v>
      </c>
      <c r="W328">
        <f t="shared" si="121"/>
        <v>-2.4544034683690798E-2</v>
      </c>
      <c r="X328">
        <f t="shared" si="122"/>
        <v>1.4469418443002782E-2</v>
      </c>
      <c r="Y328">
        <f t="shared" si="123"/>
        <v>-0.02</v>
      </c>
      <c r="Z328">
        <f t="shared" si="124"/>
        <v>104.08324994663731</v>
      </c>
      <c r="AA328" t="str">
        <f t="shared" si="125"/>
        <v/>
      </c>
      <c r="AB328">
        <f t="shared" si="126"/>
        <v>1</v>
      </c>
      <c r="AC328" t="str">
        <f t="shared" si="127"/>
        <v/>
      </c>
      <c r="AD328" t="str">
        <f t="shared" si="128"/>
        <v/>
      </c>
      <c r="AE328" t="str">
        <f t="shared" si="129"/>
        <v/>
      </c>
      <c r="AF328" t="str">
        <f t="shared" si="130"/>
        <v/>
      </c>
      <c r="AG328" t="str">
        <f t="shared" si="131"/>
        <v/>
      </c>
      <c r="AH328" t="str">
        <f t="shared" si="132"/>
        <v/>
      </c>
      <c r="AI328" t="str">
        <f t="shared" si="133"/>
        <v/>
      </c>
      <c r="AJ328" t="str">
        <f t="shared" si="134"/>
        <v/>
      </c>
      <c r="AK328" t="str">
        <f t="shared" si="135"/>
        <v/>
      </c>
      <c r="AL328" t="str">
        <f t="shared" si="136"/>
        <v/>
      </c>
      <c r="AM328" t="str">
        <f t="shared" si="137"/>
        <v/>
      </c>
      <c r="AN328" t="str">
        <f t="shared" si="138"/>
        <v/>
      </c>
      <c r="AO328" t="str">
        <f t="shared" si="139"/>
        <v/>
      </c>
    </row>
    <row r="329" spans="1:41" x14ac:dyDescent="0.25">
      <c r="A329">
        <v>512</v>
      </c>
      <c r="B329" s="4">
        <v>27</v>
      </c>
      <c r="C329" s="4" t="s">
        <v>158</v>
      </c>
      <c r="D329" s="4" t="s">
        <v>159</v>
      </c>
      <c r="E329" s="4" t="s">
        <v>64</v>
      </c>
      <c r="G329" t="s">
        <v>113</v>
      </c>
      <c r="H329" s="4">
        <v>0.8</v>
      </c>
      <c r="I329" s="4" t="s">
        <v>52</v>
      </c>
      <c r="J329" t="s">
        <v>37</v>
      </c>
      <c r="K329">
        <v>0.91</v>
      </c>
      <c r="O329" s="4">
        <v>105</v>
      </c>
      <c r="P329" s="4" t="s">
        <v>28</v>
      </c>
      <c r="R329">
        <v>-0.17</v>
      </c>
      <c r="S329">
        <f t="shared" si="120"/>
        <v>9.0676462499999985E-3</v>
      </c>
      <c r="U329">
        <v>1</v>
      </c>
      <c r="W329">
        <f t="shared" si="121"/>
        <v>-0.19924307314886056</v>
      </c>
      <c r="X329">
        <f t="shared" si="122"/>
        <v>1.2455558035714282E-2</v>
      </c>
      <c r="Y329">
        <f t="shared" si="123"/>
        <v>-0.17</v>
      </c>
      <c r="Z329">
        <f t="shared" si="124"/>
        <v>110.28220250652149</v>
      </c>
      <c r="AA329" t="str">
        <f t="shared" si="125"/>
        <v/>
      </c>
      <c r="AB329" t="str">
        <f t="shared" si="126"/>
        <v/>
      </c>
      <c r="AC329">
        <f t="shared" si="127"/>
        <v>1</v>
      </c>
      <c r="AD329" t="str">
        <f t="shared" si="128"/>
        <v/>
      </c>
      <c r="AE329" t="str">
        <f t="shared" si="129"/>
        <v/>
      </c>
      <c r="AF329" t="str">
        <f t="shared" si="130"/>
        <v/>
      </c>
      <c r="AG329" t="str">
        <f t="shared" si="131"/>
        <v/>
      </c>
      <c r="AH329" t="str">
        <f t="shared" si="132"/>
        <v/>
      </c>
      <c r="AI329" t="str">
        <f t="shared" si="133"/>
        <v/>
      </c>
      <c r="AJ329" t="str">
        <f t="shared" si="134"/>
        <v/>
      </c>
      <c r="AK329" t="str">
        <f t="shared" si="135"/>
        <v/>
      </c>
      <c r="AL329" t="str">
        <f t="shared" si="136"/>
        <v/>
      </c>
      <c r="AM329" t="str">
        <f t="shared" si="137"/>
        <v/>
      </c>
      <c r="AN329" t="str">
        <f t="shared" si="138"/>
        <v/>
      </c>
      <c r="AO329" t="str">
        <f t="shared" si="139"/>
        <v/>
      </c>
    </row>
    <row r="330" spans="1:41" x14ac:dyDescent="0.25">
      <c r="A330">
        <v>513</v>
      </c>
      <c r="B330" s="4">
        <v>27</v>
      </c>
      <c r="C330" s="4" t="s">
        <v>158</v>
      </c>
      <c r="D330" s="4" t="s">
        <v>159</v>
      </c>
      <c r="E330" s="4" t="s">
        <v>64</v>
      </c>
      <c r="G330" t="s">
        <v>113</v>
      </c>
      <c r="H330" s="4">
        <v>0.8</v>
      </c>
      <c r="I330" t="s">
        <v>57</v>
      </c>
      <c r="J330" t="s">
        <v>37</v>
      </c>
      <c r="K330">
        <v>0.84</v>
      </c>
      <c r="O330" s="4">
        <v>105</v>
      </c>
      <c r="P330" s="4" t="s">
        <v>28</v>
      </c>
      <c r="R330">
        <v>-0.15</v>
      </c>
      <c r="S330">
        <f t="shared" si="120"/>
        <v>9.1875600961538479E-3</v>
      </c>
      <c r="U330">
        <v>1</v>
      </c>
      <c r="W330">
        <f t="shared" si="121"/>
        <v>-0.18298126367784995</v>
      </c>
      <c r="X330">
        <f t="shared" si="122"/>
        <v>1.3671964428800368E-2</v>
      </c>
      <c r="Y330">
        <f t="shared" si="123"/>
        <v>-0.15</v>
      </c>
      <c r="Z330">
        <f t="shared" si="124"/>
        <v>108.84282546555816</v>
      </c>
      <c r="AA330" t="str">
        <f t="shared" si="125"/>
        <v/>
      </c>
      <c r="AB330" t="str">
        <f t="shared" si="126"/>
        <v/>
      </c>
      <c r="AC330" t="str">
        <f t="shared" si="127"/>
        <v/>
      </c>
      <c r="AD330">
        <f t="shared" si="128"/>
        <v>1</v>
      </c>
      <c r="AE330" t="str">
        <f t="shared" si="129"/>
        <v/>
      </c>
      <c r="AF330" t="str">
        <f t="shared" si="130"/>
        <v/>
      </c>
      <c r="AG330" t="str">
        <f t="shared" si="131"/>
        <v/>
      </c>
      <c r="AH330" t="str">
        <f t="shared" si="132"/>
        <v/>
      </c>
      <c r="AI330" t="str">
        <f t="shared" si="133"/>
        <v/>
      </c>
      <c r="AJ330" t="str">
        <f t="shared" si="134"/>
        <v/>
      </c>
      <c r="AK330" t="str">
        <f t="shared" si="135"/>
        <v/>
      </c>
      <c r="AL330" t="str">
        <f t="shared" si="136"/>
        <v/>
      </c>
      <c r="AM330" t="str">
        <f t="shared" si="137"/>
        <v/>
      </c>
      <c r="AN330" t="str">
        <f t="shared" si="138"/>
        <v/>
      </c>
      <c r="AO330" t="str">
        <f t="shared" si="139"/>
        <v/>
      </c>
    </row>
    <row r="331" spans="1:41" x14ac:dyDescent="0.25">
      <c r="A331" s="3">
        <v>514</v>
      </c>
      <c r="B331" s="4">
        <v>27</v>
      </c>
      <c r="C331" s="4" t="s">
        <v>158</v>
      </c>
      <c r="D331" s="4" t="s">
        <v>159</v>
      </c>
      <c r="E331" s="4" t="s">
        <v>64</v>
      </c>
      <c r="F331" s="3"/>
      <c r="G331" s="3" t="s">
        <v>113</v>
      </c>
      <c r="H331" s="4">
        <v>0.8</v>
      </c>
      <c r="I331" s="3" t="s">
        <v>44</v>
      </c>
      <c r="J331" s="3" t="s">
        <v>37</v>
      </c>
      <c r="K331" s="3">
        <v>0.88</v>
      </c>
      <c r="L331" s="3"/>
      <c r="M331" s="3"/>
      <c r="N331" s="3"/>
      <c r="O331" s="4">
        <v>105</v>
      </c>
      <c r="P331" s="4" t="s">
        <v>28</v>
      </c>
      <c r="Q331" s="3"/>
      <c r="R331" s="3">
        <v>-0.02</v>
      </c>
      <c r="S331">
        <f t="shared" si="120"/>
        <v>9.6076938461538471E-3</v>
      </c>
      <c r="T331" s="3"/>
      <c r="U331" s="3">
        <v>1</v>
      </c>
      <c r="V331" s="3"/>
      <c r="W331">
        <f t="shared" si="121"/>
        <v>-2.3836564731139806E-2</v>
      </c>
      <c r="X331">
        <f t="shared" si="122"/>
        <v>1.3647292395104895E-2</v>
      </c>
      <c r="Y331">
        <f t="shared" si="123"/>
        <v>-0.02</v>
      </c>
      <c r="Z331">
        <f t="shared" si="124"/>
        <v>104.08324994663731</v>
      </c>
      <c r="AA331" t="str">
        <f t="shared" si="125"/>
        <v/>
      </c>
      <c r="AB331" t="str">
        <f t="shared" si="126"/>
        <v/>
      </c>
      <c r="AC331" t="str">
        <f t="shared" si="127"/>
        <v/>
      </c>
      <c r="AD331" t="str">
        <f t="shared" si="128"/>
        <v/>
      </c>
      <c r="AE331">
        <f t="shared" si="129"/>
        <v>1</v>
      </c>
      <c r="AF331" t="str">
        <f t="shared" si="130"/>
        <v/>
      </c>
      <c r="AG331" t="str">
        <f t="shared" si="131"/>
        <v/>
      </c>
      <c r="AH331" t="str">
        <f t="shared" si="132"/>
        <v/>
      </c>
      <c r="AI331" t="str">
        <f t="shared" si="133"/>
        <v/>
      </c>
      <c r="AJ331" t="str">
        <f t="shared" si="134"/>
        <v/>
      </c>
      <c r="AK331" t="str">
        <f t="shared" si="135"/>
        <v/>
      </c>
      <c r="AL331" t="str">
        <f t="shared" si="136"/>
        <v/>
      </c>
      <c r="AM331" t="str">
        <f t="shared" si="137"/>
        <v/>
      </c>
      <c r="AN331" t="str">
        <f t="shared" si="138"/>
        <v/>
      </c>
      <c r="AO331" t="str">
        <f t="shared" si="139"/>
        <v/>
      </c>
    </row>
    <row r="332" spans="1:41" x14ac:dyDescent="0.25">
      <c r="A332">
        <v>515</v>
      </c>
      <c r="B332">
        <v>28</v>
      </c>
      <c r="C332" t="s">
        <v>181</v>
      </c>
      <c r="D332" t="s">
        <v>55</v>
      </c>
      <c r="E332" t="s">
        <v>64</v>
      </c>
      <c r="G332" t="s">
        <v>30</v>
      </c>
      <c r="H332">
        <v>0.89</v>
      </c>
      <c r="I332" t="s">
        <v>108</v>
      </c>
      <c r="J332" t="s">
        <v>182</v>
      </c>
      <c r="K332">
        <v>0.87</v>
      </c>
      <c r="O332">
        <v>81</v>
      </c>
      <c r="Q332" t="s">
        <v>28</v>
      </c>
      <c r="R332">
        <v>0.28999999999999998</v>
      </c>
      <c r="S332">
        <f t="shared" si="120"/>
        <v>1.0485910125000001E-2</v>
      </c>
      <c r="V332">
        <v>1</v>
      </c>
      <c r="W332">
        <f t="shared" si="121"/>
        <v>0.32956673407632908</v>
      </c>
      <c r="X332">
        <f t="shared" si="122"/>
        <v>1.3542438492832237E-2</v>
      </c>
      <c r="Y332">
        <f t="shared" si="123"/>
        <v>0.28999999999999998</v>
      </c>
      <c r="Z332">
        <f t="shared" si="124"/>
        <v>95.366066281251847</v>
      </c>
      <c r="AA332" t="str">
        <f t="shared" si="125"/>
        <v/>
      </c>
      <c r="AB332" t="str">
        <f t="shared" si="126"/>
        <v/>
      </c>
      <c r="AC332" t="str">
        <f t="shared" si="127"/>
        <v/>
      </c>
      <c r="AD332" t="str">
        <f t="shared" si="128"/>
        <v/>
      </c>
      <c r="AE332" t="str">
        <f t="shared" si="129"/>
        <v/>
      </c>
      <c r="AF332" t="str">
        <f t="shared" si="130"/>
        <v/>
      </c>
      <c r="AG332" t="str">
        <f t="shared" si="131"/>
        <v/>
      </c>
      <c r="AH332" t="str">
        <f t="shared" si="132"/>
        <v/>
      </c>
      <c r="AI332">
        <f t="shared" si="133"/>
        <v>1</v>
      </c>
      <c r="AJ332" t="str">
        <f t="shared" si="134"/>
        <v/>
      </c>
      <c r="AK332" t="str">
        <f t="shared" si="135"/>
        <v/>
      </c>
      <c r="AL332" t="str">
        <f t="shared" si="136"/>
        <v/>
      </c>
      <c r="AM332" t="str">
        <f t="shared" si="137"/>
        <v/>
      </c>
      <c r="AN332" t="str">
        <f t="shared" si="138"/>
        <v/>
      </c>
      <c r="AO332" t="str">
        <f t="shared" si="139"/>
        <v/>
      </c>
    </row>
    <row r="333" spans="1:41" x14ac:dyDescent="0.25">
      <c r="A333">
        <v>516</v>
      </c>
      <c r="B333">
        <v>28</v>
      </c>
      <c r="C333" t="s">
        <v>181</v>
      </c>
      <c r="D333" t="s">
        <v>55</v>
      </c>
      <c r="E333" t="s">
        <v>64</v>
      </c>
      <c r="G333" t="s">
        <v>30</v>
      </c>
      <c r="H333">
        <v>0.89</v>
      </c>
      <c r="I333" t="s">
        <v>79</v>
      </c>
      <c r="J333" t="s">
        <v>182</v>
      </c>
      <c r="K333">
        <v>0.84</v>
      </c>
      <c r="O333">
        <v>81</v>
      </c>
      <c r="Q333" t="s">
        <v>28</v>
      </c>
      <c r="R333">
        <v>0.31</v>
      </c>
      <c r="S333">
        <f t="shared" si="120"/>
        <v>1.0212940125E-2</v>
      </c>
      <c r="V333">
        <v>1</v>
      </c>
      <c r="W333">
        <f t="shared" si="121"/>
        <v>0.35853127659589934</v>
      </c>
      <c r="X333">
        <f t="shared" si="122"/>
        <v>1.366096859951846E-2</v>
      </c>
      <c r="Y333">
        <f t="shared" si="123"/>
        <v>0.31</v>
      </c>
      <c r="Z333">
        <f t="shared" si="124"/>
        <v>97.914996833490193</v>
      </c>
      <c r="AA333" t="str">
        <f t="shared" si="125"/>
        <v/>
      </c>
      <c r="AB333" t="str">
        <f t="shared" si="126"/>
        <v/>
      </c>
      <c r="AC333" t="str">
        <f t="shared" si="127"/>
        <v/>
      </c>
      <c r="AD333" t="str">
        <f t="shared" si="128"/>
        <v/>
      </c>
      <c r="AE333" t="str">
        <f t="shared" si="129"/>
        <v/>
      </c>
      <c r="AF333" t="str">
        <f t="shared" si="130"/>
        <v/>
      </c>
      <c r="AG333">
        <f t="shared" si="131"/>
        <v>1</v>
      </c>
      <c r="AH333" t="str">
        <f t="shared" si="132"/>
        <v/>
      </c>
      <c r="AI333" t="str">
        <f t="shared" si="133"/>
        <v/>
      </c>
      <c r="AJ333" t="str">
        <f t="shared" si="134"/>
        <v/>
      </c>
      <c r="AK333" t="str">
        <f t="shared" si="135"/>
        <v/>
      </c>
      <c r="AL333" t="str">
        <f t="shared" si="136"/>
        <v/>
      </c>
      <c r="AM333" t="str">
        <f t="shared" si="137"/>
        <v/>
      </c>
      <c r="AN333" t="str">
        <f t="shared" si="138"/>
        <v/>
      </c>
      <c r="AO333" t="str">
        <f t="shared" si="139"/>
        <v/>
      </c>
    </row>
    <row r="334" spans="1:41" x14ac:dyDescent="0.25">
      <c r="A334">
        <v>517</v>
      </c>
      <c r="B334">
        <v>28</v>
      </c>
      <c r="C334" t="s">
        <v>181</v>
      </c>
      <c r="D334" t="s">
        <v>55</v>
      </c>
      <c r="E334" t="s">
        <v>64</v>
      </c>
      <c r="G334" t="s">
        <v>30</v>
      </c>
      <c r="H334">
        <v>0.89</v>
      </c>
      <c r="I334" t="s">
        <v>44</v>
      </c>
      <c r="J334" t="s">
        <v>182</v>
      </c>
      <c r="K334">
        <v>0.93</v>
      </c>
      <c r="O334">
        <v>81</v>
      </c>
      <c r="Q334" t="s">
        <v>28</v>
      </c>
      <c r="R334">
        <v>0.25</v>
      </c>
      <c r="S334">
        <f t="shared" si="120"/>
        <v>1.0986328125E-2</v>
      </c>
      <c r="V334">
        <v>1</v>
      </c>
      <c r="W334">
        <f t="shared" si="121"/>
        <v>0.2747916495208132</v>
      </c>
      <c r="X334">
        <f t="shared" si="122"/>
        <v>1.327332140268213E-2</v>
      </c>
      <c r="Y334">
        <f t="shared" si="123"/>
        <v>0.25</v>
      </c>
      <c r="Z334">
        <f t="shared" si="124"/>
        <v>91.022222222222226</v>
      </c>
      <c r="AA334" t="str">
        <f t="shared" si="125"/>
        <v/>
      </c>
      <c r="AB334" t="str">
        <f t="shared" si="126"/>
        <v/>
      </c>
      <c r="AC334" t="str">
        <f t="shared" si="127"/>
        <v/>
      </c>
      <c r="AD334" t="str">
        <f t="shared" si="128"/>
        <v/>
      </c>
      <c r="AE334">
        <f t="shared" si="129"/>
        <v>1</v>
      </c>
      <c r="AF334" t="str">
        <f t="shared" si="130"/>
        <v/>
      </c>
      <c r="AG334" t="str">
        <f t="shared" si="131"/>
        <v/>
      </c>
      <c r="AH334" t="str">
        <f t="shared" si="132"/>
        <v/>
      </c>
      <c r="AI334" t="str">
        <f t="shared" si="133"/>
        <v/>
      </c>
      <c r="AJ334" t="str">
        <f t="shared" si="134"/>
        <v/>
      </c>
      <c r="AK334" t="str">
        <f t="shared" si="135"/>
        <v/>
      </c>
      <c r="AL334" t="str">
        <f t="shared" si="136"/>
        <v/>
      </c>
      <c r="AM334" t="str">
        <f t="shared" si="137"/>
        <v/>
      </c>
      <c r="AN334" t="str">
        <f t="shared" si="138"/>
        <v/>
      </c>
      <c r="AO334" t="str">
        <f t="shared" si="139"/>
        <v/>
      </c>
    </row>
    <row r="335" spans="1:41" x14ac:dyDescent="0.25">
      <c r="A335">
        <v>518</v>
      </c>
      <c r="B335">
        <v>28</v>
      </c>
      <c r="C335" t="s">
        <v>181</v>
      </c>
      <c r="D335" t="s">
        <v>55</v>
      </c>
      <c r="E335" t="s">
        <v>64</v>
      </c>
      <c r="G335" t="s">
        <v>32</v>
      </c>
      <c r="H335">
        <v>0.81</v>
      </c>
      <c r="I335" t="s">
        <v>108</v>
      </c>
      <c r="J335" t="s">
        <v>182</v>
      </c>
      <c r="K335">
        <v>0.87</v>
      </c>
      <c r="O335">
        <v>81</v>
      </c>
      <c r="Q335" t="s">
        <v>28</v>
      </c>
      <c r="R335">
        <v>0.27</v>
      </c>
      <c r="S335">
        <f t="shared" si="120"/>
        <v>1.0743930125E-2</v>
      </c>
      <c r="V335">
        <v>1</v>
      </c>
      <c r="W335">
        <f t="shared" si="121"/>
        <v>0.32163376045133846</v>
      </c>
      <c r="X335">
        <f t="shared" si="122"/>
        <v>1.5246104902795517E-2</v>
      </c>
      <c r="Y335">
        <f t="shared" si="123"/>
        <v>0.27</v>
      </c>
      <c r="Z335">
        <f t="shared" si="124"/>
        <v>93.07581009607506</v>
      </c>
      <c r="AA335" t="str">
        <f t="shared" si="125"/>
        <v/>
      </c>
      <c r="AB335" t="str">
        <f t="shared" si="126"/>
        <v/>
      </c>
      <c r="AC335" t="str">
        <f t="shared" si="127"/>
        <v/>
      </c>
      <c r="AD335" t="str">
        <f t="shared" si="128"/>
        <v/>
      </c>
      <c r="AE335" t="str">
        <f t="shared" si="129"/>
        <v/>
      </c>
      <c r="AF335" t="str">
        <f t="shared" si="130"/>
        <v/>
      </c>
      <c r="AG335" t="str">
        <f t="shared" si="131"/>
        <v/>
      </c>
      <c r="AH335" t="str">
        <f t="shared" si="132"/>
        <v/>
      </c>
      <c r="AI335">
        <f t="shared" si="133"/>
        <v>1</v>
      </c>
      <c r="AJ335" t="str">
        <f t="shared" si="134"/>
        <v/>
      </c>
      <c r="AK335" t="str">
        <f t="shared" si="135"/>
        <v/>
      </c>
      <c r="AL335" t="str">
        <f t="shared" si="136"/>
        <v/>
      </c>
      <c r="AM335" t="str">
        <f t="shared" si="137"/>
        <v/>
      </c>
      <c r="AN335" t="str">
        <f t="shared" si="138"/>
        <v/>
      </c>
      <c r="AO335" t="str">
        <f t="shared" si="139"/>
        <v/>
      </c>
    </row>
    <row r="336" spans="1:41" x14ac:dyDescent="0.25">
      <c r="A336">
        <v>519</v>
      </c>
      <c r="B336">
        <v>28</v>
      </c>
      <c r="C336" t="s">
        <v>181</v>
      </c>
      <c r="D336" t="s">
        <v>55</v>
      </c>
      <c r="E336" t="s">
        <v>64</v>
      </c>
      <c r="G336" t="s">
        <v>32</v>
      </c>
      <c r="H336">
        <v>0.81</v>
      </c>
      <c r="I336" t="s">
        <v>79</v>
      </c>
      <c r="J336" t="s">
        <v>182</v>
      </c>
      <c r="K336">
        <v>0.84</v>
      </c>
      <c r="O336">
        <v>81</v>
      </c>
      <c r="Q336" t="s">
        <v>28</v>
      </c>
      <c r="R336">
        <v>0.46</v>
      </c>
      <c r="S336">
        <f t="shared" si="120"/>
        <v>7.769682E-3</v>
      </c>
      <c r="V336">
        <v>1</v>
      </c>
      <c r="W336">
        <f t="shared" si="121"/>
        <v>0.55766794171420275</v>
      </c>
      <c r="X336">
        <f t="shared" si="122"/>
        <v>1.1419285714285713E-2</v>
      </c>
      <c r="Y336">
        <f t="shared" si="123"/>
        <v>0.46</v>
      </c>
      <c r="Z336">
        <f t="shared" si="124"/>
        <v>128.70539617966347</v>
      </c>
      <c r="AA336" t="str">
        <f t="shared" si="125"/>
        <v/>
      </c>
      <c r="AB336" t="str">
        <f t="shared" si="126"/>
        <v/>
      </c>
      <c r="AC336" t="str">
        <f t="shared" si="127"/>
        <v/>
      </c>
      <c r="AD336" t="str">
        <f t="shared" si="128"/>
        <v/>
      </c>
      <c r="AE336" t="str">
        <f t="shared" si="129"/>
        <v/>
      </c>
      <c r="AF336" t="str">
        <f t="shared" si="130"/>
        <v/>
      </c>
      <c r="AG336">
        <f t="shared" si="131"/>
        <v>1</v>
      </c>
      <c r="AH336" t="str">
        <f t="shared" si="132"/>
        <v/>
      </c>
      <c r="AI336" t="str">
        <f t="shared" si="133"/>
        <v/>
      </c>
      <c r="AJ336" t="str">
        <f t="shared" si="134"/>
        <v/>
      </c>
      <c r="AK336" t="str">
        <f t="shared" si="135"/>
        <v/>
      </c>
      <c r="AL336" t="str">
        <f t="shared" si="136"/>
        <v/>
      </c>
      <c r="AM336" t="str">
        <f t="shared" si="137"/>
        <v/>
      </c>
      <c r="AN336" t="str">
        <f t="shared" si="138"/>
        <v/>
      </c>
      <c r="AO336" t="str">
        <f t="shared" si="139"/>
        <v/>
      </c>
    </row>
    <row r="337" spans="1:41" x14ac:dyDescent="0.25">
      <c r="A337">
        <v>520</v>
      </c>
      <c r="B337">
        <v>28</v>
      </c>
      <c r="C337" t="s">
        <v>181</v>
      </c>
      <c r="D337" t="s">
        <v>55</v>
      </c>
      <c r="E337" t="s">
        <v>64</v>
      </c>
      <c r="G337" t="s">
        <v>32</v>
      </c>
      <c r="H337">
        <v>0.81</v>
      </c>
      <c r="I337" t="s">
        <v>44</v>
      </c>
      <c r="J337" t="s">
        <v>182</v>
      </c>
      <c r="K337">
        <v>0.93</v>
      </c>
      <c r="O337">
        <v>81</v>
      </c>
      <c r="Q337" t="s">
        <v>28</v>
      </c>
      <c r="R337">
        <v>0.13</v>
      </c>
      <c r="S337">
        <f t="shared" si="120"/>
        <v>1.2081070124999999E-2</v>
      </c>
      <c r="V337">
        <v>1</v>
      </c>
      <c r="W337">
        <f t="shared" si="121"/>
        <v>0.14978191146106143</v>
      </c>
      <c r="X337">
        <f t="shared" si="122"/>
        <v>1.6037528375149341E-2</v>
      </c>
      <c r="Y337">
        <f t="shared" si="123"/>
        <v>0.13</v>
      </c>
      <c r="Z337">
        <f t="shared" si="124"/>
        <v>82.774124283133403</v>
      </c>
      <c r="AA337" t="str">
        <f t="shared" si="125"/>
        <v/>
      </c>
      <c r="AB337" t="str">
        <f t="shared" si="126"/>
        <v/>
      </c>
      <c r="AC337" t="str">
        <f t="shared" si="127"/>
        <v/>
      </c>
      <c r="AD337" t="str">
        <f t="shared" si="128"/>
        <v/>
      </c>
      <c r="AE337">
        <f t="shared" si="129"/>
        <v>1</v>
      </c>
      <c r="AF337" t="str">
        <f t="shared" si="130"/>
        <v/>
      </c>
      <c r="AG337" t="str">
        <f t="shared" si="131"/>
        <v/>
      </c>
      <c r="AH337" t="str">
        <f t="shared" si="132"/>
        <v/>
      </c>
      <c r="AI337" t="str">
        <f t="shared" si="133"/>
        <v/>
      </c>
      <c r="AJ337" t="str">
        <f t="shared" si="134"/>
        <v/>
      </c>
      <c r="AK337" t="str">
        <f t="shared" si="135"/>
        <v/>
      </c>
      <c r="AL337" t="str">
        <f t="shared" si="136"/>
        <v/>
      </c>
      <c r="AM337" t="str">
        <f t="shared" si="137"/>
        <v/>
      </c>
      <c r="AN337" t="str">
        <f t="shared" si="138"/>
        <v/>
      </c>
      <c r="AO337" t="str">
        <f t="shared" si="139"/>
        <v/>
      </c>
    </row>
    <row r="338" spans="1:41" x14ac:dyDescent="0.25">
      <c r="A338">
        <v>521</v>
      </c>
      <c r="B338">
        <v>28</v>
      </c>
      <c r="C338" t="s">
        <v>181</v>
      </c>
      <c r="D338" t="s">
        <v>55</v>
      </c>
      <c r="E338" t="s">
        <v>64</v>
      </c>
      <c r="G338" t="s">
        <v>33</v>
      </c>
      <c r="H338">
        <v>0.89</v>
      </c>
      <c r="I338" t="s">
        <v>108</v>
      </c>
      <c r="J338" t="s">
        <v>182</v>
      </c>
      <c r="K338">
        <v>0.87</v>
      </c>
      <c r="O338">
        <v>81</v>
      </c>
      <c r="Q338" t="s">
        <v>28</v>
      </c>
      <c r="R338">
        <v>0.63</v>
      </c>
      <c r="S338">
        <f t="shared" si="120"/>
        <v>4.5466201249999994E-3</v>
      </c>
      <c r="V338">
        <v>1</v>
      </c>
      <c r="W338">
        <f t="shared" si="121"/>
        <v>0.71595531885547359</v>
      </c>
      <c r="X338">
        <f t="shared" si="122"/>
        <v>5.8719102737956859E-3</v>
      </c>
      <c r="Y338">
        <f t="shared" si="123"/>
        <v>0.63</v>
      </c>
      <c r="Z338">
        <f t="shared" si="124"/>
        <v>219.94360041240529</v>
      </c>
      <c r="AA338" t="str">
        <f t="shared" si="125"/>
        <v/>
      </c>
      <c r="AB338" t="str">
        <f t="shared" si="126"/>
        <v/>
      </c>
      <c r="AC338" t="str">
        <f t="shared" si="127"/>
        <v/>
      </c>
      <c r="AD338" t="str">
        <f t="shared" si="128"/>
        <v/>
      </c>
      <c r="AE338" t="str">
        <f t="shared" si="129"/>
        <v/>
      </c>
      <c r="AF338" t="str">
        <f t="shared" si="130"/>
        <v/>
      </c>
      <c r="AG338" t="str">
        <f t="shared" si="131"/>
        <v/>
      </c>
      <c r="AH338" t="str">
        <f t="shared" si="132"/>
        <v/>
      </c>
      <c r="AI338">
        <f t="shared" si="133"/>
        <v>1</v>
      </c>
      <c r="AJ338" t="str">
        <f t="shared" si="134"/>
        <v/>
      </c>
      <c r="AK338" t="str">
        <f t="shared" si="135"/>
        <v/>
      </c>
      <c r="AL338" t="str">
        <f t="shared" si="136"/>
        <v/>
      </c>
      <c r="AM338" t="str">
        <f t="shared" si="137"/>
        <v/>
      </c>
      <c r="AN338" t="str">
        <f t="shared" si="138"/>
        <v/>
      </c>
      <c r="AO338" t="str">
        <f t="shared" si="139"/>
        <v/>
      </c>
    </row>
    <row r="339" spans="1:41" x14ac:dyDescent="0.25">
      <c r="A339">
        <v>522</v>
      </c>
      <c r="B339">
        <v>28</v>
      </c>
      <c r="C339" t="s">
        <v>181</v>
      </c>
      <c r="D339" t="s">
        <v>55</v>
      </c>
      <c r="E339" t="s">
        <v>64</v>
      </c>
      <c r="G339" t="s">
        <v>33</v>
      </c>
      <c r="H339">
        <v>0.89</v>
      </c>
      <c r="I339" t="s">
        <v>79</v>
      </c>
      <c r="J339" t="s">
        <v>182</v>
      </c>
      <c r="K339">
        <v>0.84</v>
      </c>
      <c r="O339">
        <v>81</v>
      </c>
      <c r="Q339" t="s">
        <v>28</v>
      </c>
      <c r="R339">
        <v>0.15</v>
      </c>
      <c r="S339">
        <f t="shared" si="120"/>
        <v>1.1943828125000002E-2</v>
      </c>
      <c r="V339">
        <v>1</v>
      </c>
      <c r="W339">
        <f t="shared" si="121"/>
        <v>0.17348287577220936</v>
      </c>
      <c r="X339">
        <f t="shared" si="122"/>
        <v>1.5976228096575711E-2</v>
      </c>
      <c r="Y339">
        <f t="shared" si="123"/>
        <v>0.15</v>
      </c>
      <c r="Z339">
        <f t="shared" si="124"/>
        <v>83.72525035812167</v>
      </c>
      <c r="AA339" t="str">
        <f t="shared" si="125"/>
        <v/>
      </c>
      <c r="AB339" t="str">
        <f t="shared" si="126"/>
        <v/>
      </c>
      <c r="AC339" t="str">
        <f t="shared" si="127"/>
        <v/>
      </c>
      <c r="AD339" t="str">
        <f t="shared" si="128"/>
        <v/>
      </c>
      <c r="AE339" t="str">
        <f t="shared" si="129"/>
        <v/>
      </c>
      <c r="AF339" t="str">
        <f t="shared" si="130"/>
        <v/>
      </c>
      <c r="AG339">
        <f t="shared" si="131"/>
        <v>1</v>
      </c>
      <c r="AH339" t="str">
        <f t="shared" si="132"/>
        <v/>
      </c>
      <c r="AI339" t="str">
        <f t="shared" si="133"/>
        <v/>
      </c>
      <c r="AJ339" t="str">
        <f t="shared" si="134"/>
        <v/>
      </c>
      <c r="AK339" t="str">
        <f t="shared" si="135"/>
        <v/>
      </c>
      <c r="AL339" t="str">
        <f t="shared" si="136"/>
        <v/>
      </c>
      <c r="AM339" t="str">
        <f t="shared" si="137"/>
        <v/>
      </c>
      <c r="AN339" t="str">
        <f t="shared" si="138"/>
        <v/>
      </c>
      <c r="AO339" t="str">
        <f t="shared" si="139"/>
        <v/>
      </c>
    </row>
    <row r="340" spans="1:41" x14ac:dyDescent="0.25">
      <c r="A340">
        <v>523</v>
      </c>
      <c r="B340">
        <v>28</v>
      </c>
      <c r="C340" t="s">
        <v>181</v>
      </c>
      <c r="D340" t="s">
        <v>55</v>
      </c>
      <c r="E340" t="s">
        <v>64</v>
      </c>
      <c r="G340" t="s">
        <v>33</v>
      </c>
      <c r="H340">
        <v>0.89</v>
      </c>
      <c r="I340" t="s">
        <v>44</v>
      </c>
      <c r="J340" t="s">
        <v>182</v>
      </c>
      <c r="K340">
        <v>0.93</v>
      </c>
      <c r="O340">
        <v>81</v>
      </c>
      <c r="Q340" t="s">
        <v>28</v>
      </c>
      <c r="R340">
        <v>0.34</v>
      </c>
      <c r="S340">
        <f t="shared" si="120"/>
        <v>9.7770419999999997E-3</v>
      </c>
      <c r="V340">
        <v>1</v>
      </c>
      <c r="W340">
        <f t="shared" si="121"/>
        <v>0.37371664334830601</v>
      </c>
      <c r="X340">
        <f t="shared" si="122"/>
        <v>1.1812301558535699E-2</v>
      </c>
      <c r="Y340">
        <f t="shared" si="123"/>
        <v>0.34</v>
      </c>
      <c r="Z340">
        <f t="shared" si="124"/>
        <v>102.28042387462384</v>
      </c>
      <c r="AA340" t="str">
        <f t="shared" si="125"/>
        <v/>
      </c>
      <c r="AB340" t="str">
        <f t="shared" si="126"/>
        <v/>
      </c>
      <c r="AC340" t="str">
        <f t="shared" si="127"/>
        <v/>
      </c>
      <c r="AD340" t="str">
        <f t="shared" si="128"/>
        <v/>
      </c>
      <c r="AE340">
        <f t="shared" si="129"/>
        <v>1</v>
      </c>
      <c r="AF340" t="str">
        <f t="shared" si="130"/>
        <v/>
      </c>
      <c r="AG340" t="str">
        <f t="shared" si="131"/>
        <v/>
      </c>
      <c r="AH340" t="str">
        <f t="shared" si="132"/>
        <v/>
      </c>
      <c r="AI340" t="str">
        <f t="shared" si="133"/>
        <v/>
      </c>
      <c r="AJ340" t="str">
        <f t="shared" si="134"/>
        <v/>
      </c>
      <c r="AK340" t="str">
        <f t="shared" si="135"/>
        <v/>
      </c>
      <c r="AL340" t="str">
        <f t="shared" si="136"/>
        <v/>
      </c>
      <c r="AM340" t="str">
        <f t="shared" si="137"/>
        <v/>
      </c>
      <c r="AN340" t="str">
        <f t="shared" si="138"/>
        <v/>
      </c>
      <c r="AO340" t="str">
        <f t="shared" si="139"/>
        <v/>
      </c>
    </row>
    <row r="341" spans="1:41" x14ac:dyDescent="0.25">
      <c r="A341">
        <v>524</v>
      </c>
      <c r="B341">
        <v>28</v>
      </c>
      <c r="C341" t="s">
        <v>181</v>
      </c>
      <c r="D341" t="s">
        <v>55</v>
      </c>
      <c r="E341" t="s">
        <v>64</v>
      </c>
      <c r="G341" t="s">
        <v>25</v>
      </c>
      <c r="H341">
        <v>0.88</v>
      </c>
      <c r="I341" t="s">
        <v>108</v>
      </c>
      <c r="J341" t="s">
        <v>182</v>
      </c>
      <c r="K341">
        <v>0.87</v>
      </c>
      <c r="O341">
        <v>81</v>
      </c>
      <c r="Q341" t="s">
        <v>28</v>
      </c>
      <c r="R341">
        <v>0.14000000000000001</v>
      </c>
      <c r="S341">
        <f t="shared" si="120"/>
        <v>1.2014802000000002E-2</v>
      </c>
      <c r="V341">
        <v>1</v>
      </c>
      <c r="W341">
        <f t="shared" si="121"/>
        <v>0.16000261230887305</v>
      </c>
      <c r="X341">
        <f t="shared" si="122"/>
        <v>1.5693315047021948E-2</v>
      </c>
      <c r="Y341">
        <f t="shared" si="123"/>
        <v>0.14000000000000001</v>
      </c>
      <c r="Z341">
        <f t="shared" si="124"/>
        <v>83.230668303980366</v>
      </c>
      <c r="AA341" t="str">
        <f t="shared" si="125"/>
        <v/>
      </c>
      <c r="AB341" t="str">
        <f t="shared" si="126"/>
        <v/>
      </c>
      <c r="AC341" t="str">
        <f t="shared" si="127"/>
        <v/>
      </c>
      <c r="AD341" t="str">
        <f t="shared" si="128"/>
        <v/>
      </c>
      <c r="AE341" t="str">
        <f t="shared" si="129"/>
        <v/>
      </c>
      <c r="AF341" t="str">
        <f t="shared" si="130"/>
        <v/>
      </c>
      <c r="AG341" t="str">
        <f t="shared" si="131"/>
        <v/>
      </c>
      <c r="AH341" t="str">
        <f t="shared" si="132"/>
        <v/>
      </c>
      <c r="AI341">
        <f t="shared" si="133"/>
        <v>1</v>
      </c>
      <c r="AJ341" t="str">
        <f t="shared" si="134"/>
        <v/>
      </c>
      <c r="AK341" t="str">
        <f t="shared" si="135"/>
        <v/>
      </c>
      <c r="AL341" t="str">
        <f t="shared" si="136"/>
        <v/>
      </c>
      <c r="AM341" t="str">
        <f t="shared" si="137"/>
        <v/>
      </c>
      <c r="AN341" t="str">
        <f t="shared" si="138"/>
        <v/>
      </c>
      <c r="AO341" t="str">
        <f t="shared" si="139"/>
        <v/>
      </c>
    </row>
    <row r="342" spans="1:41" x14ac:dyDescent="0.25">
      <c r="A342">
        <v>525</v>
      </c>
      <c r="B342">
        <v>28</v>
      </c>
      <c r="C342" t="s">
        <v>181</v>
      </c>
      <c r="D342" t="s">
        <v>55</v>
      </c>
      <c r="E342" t="s">
        <v>64</v>
      </c>
      <c r="G342" t="s">
        <v>25</v>
      </c>
      <c r="H342">
        <v>0.88</v>
      </c>
      <c r="I342" t="s">
        <v>79</v>
      </c>
      <c r="J342" t="s">
        <v>182</v>
      </c>
      <c r="K342">
        <v>0.84</v>
      </c>
      <c r="O342">
        <v>81</v>
      </c>
      <c r="Q342" t="s">
        <v>28</v>
      </c>
      <c r="R342">
        <v>0.11</v>
      </c>
      <c r="S342">
        <f t="shared" si="120"/>
        <v>1.2199330125000001E-2</v>
      </c>
      <c r="V342">
        <v>1</v>
      </c>
      <c r="W342">
        <f t="shared" si="121"/>
        <v>0.12794157892978975</v>
      </c>
      <c r="X342">
        <f t="shared" si="122"/>
        <v>1.6503422788149352E-2</v>
      </c>
      <c r="Y342">
        <f t="shared" si="123"/>
        <v>0.11</v>
      </c>
      <c r="Z342">
        <f t="shared" si="124"/>
        <v>81.971714000157036</v>
      </c>
      <c r="AA342" t="str">
        <f t="shared" si="125"/>
        <v/>
      </c>
      <c r="AB342" t="str">
        <f t="shared" si="126"/>
        <v/>
      </c>
      <c r="AC342" t="str">
        <f t="shared" si="127"/>
        <v/>
      </c>
      <c r="AD342" t="str">
        <f t="shared" si="128"/>
        <v/>
      </c>
      <c r="AE342" t="str">
        <f t="shared" si="129"/>
        <v/>
      </c>
      <c r="AF342" t="str">
        <f t="shared" si="130"/>
        <v/>
      </c>
      <c r="AG342">
        <f t="shared" si="131"/>
        <v>1</v>
      </c>
      <c r="AH342" t="str">
        <f t="shared" si="132"/>
        <v/>
      </c>
      <c r="AI342" t="str">
        <f t="shared" si="133"/>
        <v/>
      </c>
      <c r="AJ342" t="str">
        <f t="shared" si="134"/>
        <v/>
      </c>
      <c r="AK342" t="str">
        <f t="shared" si="135"/>
        <v/>
      </c>
      <c r="AL342" t="str">
        <f t="shared" si="136"/>
        <v/>
      </c>
      <c r="AM342" t="str">
        <f t="shared" si="137"/>
        <v/>
      </c>
      <c r="AN342" t="str">
        <f t="shared" si="138"/>
        <v/>
      </c>
      <c r="AO342" t="str">
        <f t="shared" si="139"/>
        <v/>
      </c>
    </row>
    <row r="343" spans="1:41" x14ac:dyDescent="0.25">
      <c r="A343">
        <v>526</v>
      </c>
      <c r="B343">
        <v>28</v>
      </c>
      <c r="C343" t="s">
        <v>181</v>
      </c>
      <c r="D343" t="s">
        <v>55</v>
      </c>
      <c r="E343" t="s">
        <v>64</v>
      </c>
      <c r="G343" t="s">
        <v>25</v>
      </c>
      <c r="H343">
        <v>0.88</v>
      </c>
      <c r="I343" t="s">
        <v>44</v>
      </c>
      <c r="J343" t="s">
        <v>182</v>
      </c>
      <c r="K343">
        <v>0.93</v>
      </c>
      <c r="O343">
        <v>81</v>
      </c>
      <c r="Q343" t="s">
        <v>28</v>
      </c>
      <c r="R343">
        <v>0.12</v>
      </c>
      <c r="S343">
        <f t="shared" si="120"/>
        <v>1.2142592000000001E-2</v>
      </c>
      <c r="V343">
        <v>1</v>
      </c>
      <c r="W343">
        <f t="shared" si="121"/>
        <v>0.13264730648561457</v>
      </c>
      <c r="X343">
        <f t="shared" si="122"/>
        <v>1.4836989247311829E-2</v>
      </c>
      <c r="Y343">
        <f t="shared" si="123"/>
        <v>0.12</v>
      </c>
      <c r="Z343">
        <f t="shared" si="124"/>
        <v>82.354739416427719</v>
      </c>
      <c r="AA343" t="str">
        <f t="shared" si="125"/>
        <v/>
      </c>
      <c r="AB343" t="str">
        <f t="shared" si="126"/>
        <v/>
      </c>
      <c r="AC343" t="str">
        <f t="shared" si="127"/>
        <v/>
      </c>
      <c r="AD343" t="str">
        <f t="shared" si="128"/>
        <v/>
      </c>
      <c r="AE343">
        <f t="shared" si="129"/>
        <v>1</v>
      </c>
      <c r="AF343" t="str">
        <f t="shared" si="130"/>
        <v/>
      </c>
      <c r="AG343" t="str">
        <f t="shared" si="131"/>
        <v/>
      </c>
      <c r="AH343" t="str">
        <f t="shared" si="132"/>
        <v/>
      </c>
      <c r="AI343" t="str">
        <f t="shared" si="133"/>
        <v/>
      </c>
      <c r="AJ343" t="str">
        <f t="shared" si="134"/>
        <v/>
      </c>
      <c r="AK343" t="str">
        <f t="shared" si="135"/>
        <v/>
      </c>
      <c r="AL343" t="str">
        <f t="shared" si="136"/>
        <v/>
      </c>
      <c r="AM343" t="str">
        <f t="shared" si="137"/>
        <v/>
      </c>
      <c r="AN343" t="str">
        <f t="shared" si="138"/>
        <v/>
      </c>
      <c r="AO343" t="str">
        <f t="shared" si="139"/>
        <v/>
      </c>
    </row>
    <row r="344" spans="1:41" x14ac:dyDescent="0.25">
      <c r="A344">
        <v>527</v>
      </c>
      <c r="B344">
        <v>28</v>
      </c>
      <c r="C344" t="s">
        <v>181</v>
      </c>
      <c r="D344" t="s">
        <v>55</v>
      </c>
      <c r="E344" t="s">
        <v>64</v>
      </c>
      <c r="G344" t="s">
        <v>31</v>
      </c>
      <c r="H344">
        <v>0.86</v>
      </c>
      <c r="I344" t="s">
        <v>108</v>
      </c>
      <c r="J344" t="s">
        <v>182</v>
      </c>
      <c r="K344">
        <v>0.87</v>
      </c>
      <c r="O344">
        <v>81</v>
      </c>
      <c r="Q344" t="s">
        <v>28</v>
      </c>
      <c r="R344">
        <v>0.34</v>
      </c>
      <c r="S344">
        <f t="shared" si="120"/>
        <v>9.7770419999999997E-3</v>
      </c>
      <c r="V344">
        <v>1</v>
      </c>
      <c r="W344">
        <f t="shared" si="121"/>
        <v>0.39307015058027323</v>
      </c>
      <c r="X344">
        <f t="shared" si="122"/>
        <v>1.3067417802726545E-2</v>
      </c>
      <c r="Y344">
        <f t="shared" si="123"/>
        <v>0.34</v>
      </c>
      <c r="Z344">
        <f t="shared" si="124"/>
        <v>102.28042387462384</v>
      </c>
      <c r="AA344" t="str">
        <f t="shared" si="125"/>
        <v/>
      </c>
      <c r="AB344" t="str">
        <f t="shared" si="126"/>
        <v/>
      </c>
      <c r="AC344" t="str">
        <f t="shared" si="127"/>
        <v/>
      </c>
      <c r="AD344" t="str">
        <f t="shared" si="128"/>
        <v/>
      </c>
      <c r="AE344" t="str">
        <f t="shared" si="129"/>
        <v/>
      </c>
      <c r="AF344" t="str">
        <f t="shared" si="130"/>
        <v/>
      </c>
      <c r="AG344" t="str">
        <f t="shared" si="131"/>
        <v/>
      </c>
      <c r="AH344" t="str">
        <f t="shared" si="132"/>
        <v/>
      </c>
      <c r="AI344">
        <f t="shared" si="133"/>
        <v>1</v>
      </c>
      <c r="AJ344" t="str">
        <f t="shared" si="134"/>
        <v/>
      </c>
      <c r="AK344" t="str">
        <f t="shared" si="135"/>
        <v/>
      </c>
      <c r="AL344" t="str">
        <f t="shared" si="136"/>
        <v/>
      </c>
      <c r="AM344" t="str">
        <f t="shared" si="137"/>
        <v/>
      </c>
      <c r="AN344" t="str">
        <f t="shared" si="138"/>
        <v/>
      </c>
      <c r="AO344" t="str">
        <f t="shared" si="139"/>
        <v/>
      </c>
    </row>
    <row r="345" spans="1:41" x14ac:dyDescent="0.25">
      <c r="A345">
        <v>528</v>
      </c>
      <c r="B345">
        <v>28</v>
      </c>
      <c r="C345" t="s">
        <v>181</v>
      </c>
      <c r="D345" t="s">
        <v>55</v>
      </c>
      <c r="E345" t="s">
        <v>64</v>
      </c>
      <c r="G345" t="s">
        <v>31</v>
      </c>
      <c r="H345">
        <v>0.86</v>
      </c>
      <c r="I345" t="s">
        <v>79</v>
      </c>
      <c r="J345" t="s">
        <v>182</v>
      </c>
      <c r="K345">
        <v>0.84</v>
      </c>
      <c r="O345">
        <v>81</v>
      </c>
      <c r="Q345" t="s">
        <v>28</v>
      </c>
      <c r="R345">
        <v>0.34</v>
      </c>
      <c r="S345">
        <f t="shared" si="120"/>
        <v>9.7770419999999997E-3</v>
      </c>
      <c r="V345">
        <v>1</v>
      </c>
      <c r="W345">
        <f t="shared" si="121"/>
        <v>0.40002768453476001</v>
      </c>
      <c r="X345">
        <f t="shared" si="122"/>
        <v>1.3534111295681064E-2</v>
      </c>
      <c r="Y345">
        <f t="shared" si="123"/>
        <v>0.34</v>
      </c>
      <c r="Z345">
        <f t="shared" si="124"/>
        <v>102.28042387462384</v>
      </c>
      <c r="AA345" t="str">
        <f t="shared" si="125"/>
        <v/>
      </c>
      <c r="AB345" t="str">
        <f t="shared" si="126"/>
        <v/>
      </c>
      <c r="AC345" t="str">
        <f t="shared" si="127"/>
        <v/>
      </c>
      <c r="AD345" t="str">
        <f t="shared" si="128"/>
        <v/>
      </c>
      <c r="AE345" t="str">
        <f t="shared" si="129"/>
        <v/>
      </c>
      <c r="AF345" t="str">
        <f t="shared" si="130"/>
        <v/>
      </c>
      <c r="AG345">
        <f t="shared" si="131"/>
        <v>1</v>
      </c>
      <c r="AH345" t="str">
        <f t="shared" si="132"/>
        <v/>
      </c>
      <c r="AI345" t="str">
        <f t="shared" si="133"/>
        <v/>
      </c>
      <c r="AJ345" t="str">
        <f t="shared" si="134"/>
        <v/>
      </c>
      <c r="AK345" t="str">
        <f t="shared" si="135"/>
        <v/>
      </c>
      <c r="AL345" t="str">
        <f t="shared" si="136"/>
        <v/>
      </c>
      <c r="AM345" t="str">
        <f t="shared" si="137"/>
        <v/>
      </c>
      <c r="AN345" t="str">
        <f t="shared" si="138"/>
        <v/>
      </c>
      <c r="AO345" t="str">
        <f t="shared" si="139"/>
        <v/>
      </c>
    </row>
    <row r="346" spans="1:41" x14ac:dyDescent="0.25">
      <c r="A346">
        <v>529</v>
      </c>
      <c r="B346">
        <v>28</v>
      </c>
      <c r="C346" t="s">
        <v>181</v>
      </c>
      <c r="D346" t="s">
        <v>55</v>
      </c>
      <c r="E346" t="s">
        <v>64</v>
      </c>
      <c r="G346" t="s">
        <v>31</v>
      </c>
      <c r="H346">
        <v>0.86</v>
      </c>
      <c r="I346" t="s">
        <v>44</v>
      </c>
      <c r="J346" t="s">
        <v>182</v>
      </c>
      <c r="K346">
        <v>0.93</v>
      </c>
      <c r="O346">
        <v>81</v>
      </c>
      <c r="Q346" t="s">
        <v>28</v>
      </c>
      <c r="R346">
        <v>0.51</v>
      </c>
      <c r="S346">
        <f t="shared" si="120"/>
        <v>6.843150125E-3</v>
      </c>
      <c r="V346">
        <v>1</v>
      </c>
      <c r="W346">
        <f t="shared" si="121"/>
        <v>0.57026862229601394</v>
      </c>
      <c r="X346">
        <f t="shared" si="122"/>
        <v>8.5560766754188538E-3</v>
      </c>
      <c r="Y346">
        <f t="shared" si="123"/>
        <v>0.51</v>
      </c>
      <c r="Z346">
        <f t="shared" si="124"/>
        <v>146.13153032354379</v>
      </c>
      <c r="AA346" t="str">
        <f t="shared" si="125"/>
        <v/>
      </c>
      <c r="AB346" t="str">
        <f t="shared" si="126"/>
        <v/>
      </c>
      <c r="AC346" t="str">
        <f t="shared" si="127"/>
        <v/>
      </c>
      <c r="AD346" t="str">
        <f t="shared" si="128"/>
        <v/>
      </c>
      <c r="AE346">
        <f t="shared" si="129"/>
        <v>1</v>
      </c>
      <c r="AF346" t="str">
        <f t="shared" si="130"/>
        <v/>
      </c>
      <c r="AG346" t="str">
        <f t="shared" si="131"/>
        <v/>
      </c>
      <c r="AH346" t="str">
        <f t="shared" si="132"/>
        <v/>
      </c>
      <c r="AI346" t="str">
        <f t="shared" si="133"/>
        <v/>
      </c>
      <c r="AJ346" t="str">
        <f t="shared" si="134"/>
        <v/>
      </c>
      <c r="AK346" t="str">
        <f t="shared" si="135"/>
        <v/>
      </c>
      <c r="AL346" t="str">
        <f t="shared" si="136"/>
        <v/>
      </c>
      <c r="AM346" t="str">
        <f t="shared" si="137"/>
        <v/>
      </c>
      <c r="AN346" t="str">
        <f t="shared" si="138"/>
        <v/>
      </c>
      <c r="AO346" t="str">
        <f t="shared" si="139"/>
        <v/>
      </c>
    </row>
    <row r="347" spans="1:41" x14ac:dyDescent="0.25">
      <c r="A347">
        <v>530</v>
      </c>
      <c r="B347">
        <v>28</v>
      </c>
      <c r="C347" t="s">
        <v>181</v>
      </c>
      <c r="D347" t="s">
        <v>55</v>
      </c>
      <c r="E347" t="s">
        <v>64</v>
      </c>
      <c r="G347" t="s">
        <v>30</v>
      </c>
      <c r="H347">
        <v>0.92</v>
      </c>
      <c r="I347" t="s">
        <v>108</v>
      </c>
      <c r="J347" t="s">
        <v>182</v>
      </c>
      <c r="K347">
        <v>0.87</v>
      </c>
      <c r="L347">
        <v>1</v>
      </c>
      <c r="O347">
        <v>81</v>
      </c>
      <c r="Q347" t="s">
        <v>28</v>
      </c>
      <c r="R347">
        <v>0.24</v>
      </c>
      <c r="S347">
        <f t="shared" si="120"/>
        <v>1.1101471999999999E-2</v>
      </c>
      <c r="T347" t="s">
        <v>183</v>
      </c>
      <c r="V347">
        <v>1</v>
      </c>
      <c r="W347">
        <f t="shared" si="121"/>
        <v>0.26826110040593754</v>
      </c>
      <c r="X347">
        <f t="shared" si="122"/>
        <v>1.3869905047476261E-2</v>
      </c>
      <c r="Y347">
        <f t="shared" si="123"/>
        <v>0.24</v>
      </c>
      <c r="Z347">
        <f t="shared" si="124"/>
        <v>90.078144591996448</v>
      </c>
      <c r="AA347" t="str">
        <f t="shared" si="125"/>
        <v/>
      </c>
      <c r="AB347" t="str">
        <f t="shared" si="126"/>
        <v/>
      </c>
      <c r="AC347" t="str">
        <f t="shared" si="127"/>
        <v/>
      </c>
      <c r="AD347" t="str">
        <f t="shared" si="128"/>
        <v/>
      </c>
      <c r="AE347" t="str">
        <f t="shared" si="129"/>
        <v/>
      </c>
      <c r="AF347" t="str">
        <f t="shared" si="130"/>
        <v/>
      </c>
      <c r="AG347" t="str">
        <f t="shared" si="131"/>
        <v/>
      </c>
      <c r="AH347" t="str">
        <f t="shared" si="132"/>
        <v/>
      </c>
      <c r="AI347">
        <f t="shared" si="133"/>
        <v>1</v>
      </c>
      <c r="AJ347" t="str">
        <f t="shared" si="134"/>
        <v/>
      </c>
      <c r="AK347" t="str">
        <f t="shared" si="135"/>
        <v/>
      </c>
      <c r="AL347" t="str">
        <f t="shared" si="136"/>
        <v/>
      </c>
      <c r="AM347" t="str">
        <f t="shared" si="137"/>
        <v/>
      </c>
      <c r="AN347" t="str">
        <f t="shared" si="138"/>
        <v/>
      </c>
      <c r="AO347" t="str">
        <f t="shared" si="139"/>
        <v/>
      </c>
    </row>
    <row r="348" spans="1:41" x14ac:dyDescent="0.25">
      <c r="A348">
        <v>531</v>
      </c>
      <c r="B348">
        <v>28</v>
      </c>
      <c r="C348" t="s">
        <v>181</v>
      </c>
      <c r="D348" t="s">
        <v>55</v>
      </c>
      <c r="E348" t="s">
        <v>64</v>
      </c>
      <c r="G348" t="s">
        <v>30</v>
      </c>
      <c r="H348">
        <v>0.92</v>
      </c>
      <c r="I348" t="s">
        <v>79</v>
      </c>
      <c r="J348" t="s">
        <v>182</v>
      </c>
      <c r="K348">
        <v>0.84</v>
      </c>
      <c r="L348">
        <v>1</v>
      </c>
      <c r="O348">
        <v>81</v>
      </c>
      <c r="Q348" t="s">
        <v>28</v>
      </c>
      <c r="R348">
        <v>0.31</v>
      </c>
      <c r="S348">
        <f t="shared" si="120"/>
        <v>1.0212940125E-2</v>
      </c>
      <c r="T348" t="s">
        <v>183</v>
      </c>
      <c r="V348">
        <v>1</v>
      </c>
      <c r="W348">
        <f t="shared" si="121"/>
        <v>0.35263721027479983</v>
      </c>
      <c r="X348">
        <f t="shared" si="122"/>
        <v>1.3215502232142856E-2</v>
      </c>
      <c r="Y348">
        <f t="shared" si="123"/>
        <v>0.31</v>
      </c>
      <c r="Z348">
        <f t="shared" si="124"/>
        <v>97.914996833490193</v>
      </c>
      <c r="AA348" t="str">
        <f t="shared" si="125"/>
        <v/>
      </c>
      <c r="AB348" t="str">
        <f t="shared" si="126"/>
        <v/>
      </c>
      <c r="AC348" t="str">
        <f t="shared" si="127"/>
        <v/>
      </c>
      <c r="AD348" t="str">
        <f t="shared" si="128"/>
        <v/>
      </c>
      <c r="AE348" t="str">
        <f t="shared" si="129"/>
        <v/>
      </c>
      <c r="AF348" t="str">
        <f t="shared" si="130"/>
        <v/>
      </c>
      <c r="AG348">
        <f t="shared" si="131"/>
        <v>1</v>
      </c>
      <c r="AH348" t="str">
        <f t="shared" si="132"/>
        <v/>
      </c>
      <c r="AI348" t="str">
        <f t="shared" si="133"/>
        <v/>
      </c>
      <c r="AJ348" t="str">
        <f t="shared" si="134"/>
        <v/>
      </c>
      <c r="AK348" t="str">
        <f t="shared" si="135"/>
        <v/>
      </c>
      <c r="AL348" t="str">
        <f t="shared" si="136"/>
        <v/>
      </c>
      <c r="AM348" t="str">
        <f t="shared" si="137"/>
        <v/>
      </c>
      <c r="AN348" t="str">
        <f t="shared" si="138"/>
        <v/>
      </c>
      <c r="AO348" t="str">
        <f t="shared" si="139"/>
        <v/>
      </c>
    </row>
    <row r="349" spans="1:41" x14ac:dyDescent="0.25">
      <c r="A349">
        <v>532</v>
      </c>
      <c r="B349">
        <v>28</v>
      </c>
      <c r="C349" t="s">
        <v>181</v>
      </c>
      <c r="D349" t="s">
        <v>55</v>
      </c>
      <c r="E349" t="s">
        <v>64</v>
      </c>
      <c r="G349" t="s">
        <v>30</v>
      </c>
      <c r="H349">
        <v>0.92</v>
      </c>
      <c r="I349" t="s">
        <v>44</v>
      </c>
      <c r="J349" t="s">
        <v>182</v>
      </c>
      <c r="K349">
        <v>0.93</v>
      </c>
      <c r="L349">
        <v>1</v>
      </c>
      <c r="O349">
        <v>81</v>
      </c>
      <c r="Q349" t="s">
        <v>28</v>
      </c>
      <c r="R349">
        <v>0.18</v>
      </c>
      <c r="S349">
        <f t="shared" si="120"/>
        <v>1.1703122E-2</v>
      </c>
      <c r="T349" t="s">
        <v>183</v>
      </c>
      <c r="V349">
        <v>1</v>
      </c>
      <c r="W349">
        <f t="shared" si="121"/>
        <v>0.19459743752898473</v>
      </c>
      <c r="X349">
        <f t="shared" si="122"/>
        <v>1.3678263207106123E-2</v>
      </c>
      <c r="Y349">
        <f t="shared" si="123"/>
        <v>0.18</v>
      </c>
      <c r="Z349">
        <f t="shared" si="124"/>
        <v>85.44728492106637</v>
      </c>
      <c r="AA349" t="str">
        <f t="shared" si="125"/>
        <v/>
      </c>
      <c r="AB349" t="str">
        <f t="shared" si="126"/>
        <v/>
      </c>
      <c r="AC349" t="str">
        <f t="shared" si="127"/>
        <v/>
      </c>
      <c r="AD349" t="str">
        <f t="shared" si="128"/>
        <v/>
      </c>
      <c r="AE349">
        <f t="shared" si="129"/>
        <v>1</v>
      </c>
      <c r="AF349" t="str">
        <f t="shared" si="130"/>
        <v/>
      </c>
      <c r="AG349" t="str">
        <f t="shared" si="131"/>
        <v/>
      </c>
      <c r="AH349" t="str">
        <f t="shared" si="132"/>
        <v/>
      </c>
      <c r="AI349" t="str">
        <f t="shared" si="133"/>
        <v/>
      </c>
      <c r="AJ349" t="str">
        <f t="shared" si="134"/>
        <v/>
      </c>
      <c r="AK349" t="str">
        <f t="shared" si="135"/>
        <v/>
      </c>
      <c r="AL349" t="str">
        <f t="shared" si="136"/>
        <v/>
      </c>
      <c r="AM349" t="str">
        <f t="shared" si="137"/>
        <v/>
      </c>
      <c r="AN349" t="str">
        <f t="shared" si="138"/>
        <v/>
      </c>
      <c r="AO349" t="str">
        <f t="shared" si="139"/>
        <v/>
      </c>
    </row>
    <row r="350" spans="1:41" x14ac:dyDescent="0.25">
      <c r="A350">
        <v>533</v>
      </c>
      <c r="B350">
        <v>28</v>
      </c>
      <c r="C350" t="s">
        <v>181</v>
      </c>
      <c r="D350" t="s">
        <v>55</v>
      </c>
      <c r="E350" t="s">
        <v>64</v>
      </c>
      <c r="G350" t="s">
        <v>32</v>
      </c>
      <c r="H350">
        <v>0.97</v>
      </c>
      <c r="I350" t="s">
        <v>108</v>
      </c>
      <c r="J350" t="s">
        <v>182</v>
      </c>
      <c r="K350">
        <v>0.87</v>
      </c>
      <c r="L350">
        <v>1</v>
      </c>
      <c r="O350">
        <v>81</v>
      </c>
      <c r="Q350" t="s">
        <v>28</v>
      </c>
      <c r="R350">
        <v>0.05</v>
      </c>
      <c r="S350">
        <f t="shared" si="120"/>
        <v>1.2437578125000001E-2</v>
      </c>
      <c r="T350" t="s">
        <v>183</v>
      </c>
      <c r="V350">
        <v>1</v>
      </c>
      <c r="W350">
        <f t="shared" si="121"/>
        <v>5.4428267541961936E-2</v>
      </c>
      <c r="X350">
        <f t="shared" si="122"/>
        <v>1.473821320654106E-2</v>
      </c>
      <c r="Y350">
        <f t="shared" si="123"/>
        <v>0.05</v>
      </c>
      <c r="Z350">
        <f t="shared" si="124"/>
        <v>80.401505015672001</v>
      </c>
      <c r="AA350" t="str">
        <f t="shared" si="125"/>
        <v/>
      </c>
      <c r="AB350" t="str">
        <f t="shared" si="126"/>
        <v/>
      </c>
      <c r="AC350" t="str">
        <f t="shared" si="127"/>
        <v/>
      </c>
      <c r="AD350" t="str">
        <f t="shared" si="128"/>
        <v/>
      </c>
      <c r="AE350" t="str">
        <f t="shared" si="129"/>
        <v/>
      </c>
      <c r="AF350" t="str">
        <f t="shared" si="130"/>
        <v/>
      </c>
      <c r="AG350" t="str">
        <f t="shared" si="131"/>
        <v/>
      </c>
      <c r="AH350" t="str">
        <f t="shared" si="132"/>
        <v/>
      </c>
      <c r="AI350">
        <f t="shared" si="133"/>
        <v>1</v>
      </c>
      <c r="AJ350" t="str">
        <f t="shared" si="134"/>
        <v/>
      </c>
      <c r="AK350" t="str">
        <f t="shared" si="135"/>
        <v/>
      </c>
      <c r="AL350" t="str">
        <f t="shared" si="136"/>
        <v/>
      </c>
      <c r="AM350" t="str">
        <f t="shared" si="137"/>
        <v/>
      </c>
      <c r="AN350" t="str">
        <f t="shared" si="138"/>
        <v/>
      </c>
      <c r="AO350" t="str">
        <f t="shared" si="139"/>
        <v/>
      </c>
    </row>
    <row r="351" spans="1:41" x14ac:dyDescent="0.25">
      <c r="A351">
        <v>534</v>
      </c>
      <c r="B351">
        <v>28</v>
      </c>
      <c r="C351" t="s">
        <v>181</v>
      </c>
      <c r="D351" t="s">
        <v>55</v>
      </c>
      <c r="E351" t="s">
        <v>64</v>
      </c>
      <c r="G351" t="s">
        <v>32</v>
      </c>
      <c r="H351">
        <v>0.97</v>
      </c>
      <c r="I351" t="s">
        <v>79</v>
      </c>
      <c r="J351" t="s">
        <v>182</v>
      </c>
      <c r="K351">
        <v>0.84</v>
      </c>
      <c r="L351">
        <v>1</v>
      </c>
      <c r="O351">
        <v>81</v>
      </c>
      <c r="Q351" t="s">
        <v>28</v>
      </c>
      <c r="R351">
        <v>-0.04</v>
      </c>
      <c r="S351">
        <f t="shared" si="120"/>
        <v>1.2460031999999999E-2</v>
      </c>
      <c r="T351" t="s">
        <v>183</v>
      </c>
      <c r="V351">
        <v>1</v>
      </c>
      <c r="W351">
        <f t="shared" si="121"/>
        <v>-4.4313339602932773E-2</v>
      </c>
      <c r="X351">
        <f t="shared" si="122"/>
        <v>1.5292135493372607E-2</v>
      </c>
      <c r="Y351">
        <f t="shared" si="123"/>
        <v>-0.04</v>
      </c>
      <c r="Z351">
        <f t="shared" si="124"/>
        <v>80.256615713346491</v>
      </c>
      <c r="AA351" t="str">
        <f t="shared" si="125"/>
        <v/>
      </c>
      <c r="AB351" t="str">
        <f t="shared" si="126"/>
        <v/>
      </c>
      <c r="AC351" t="str">
        <f t="shared" si="127"/>
        <v/>
      </c>
      <c r="AD351" t="str">
        <f t="shared" si="128"/>
        <v/>
      </c>
      <c r="AE351" t="str">
        <f t="shared" si="129"/>
        <v/>
      </c>
      <c r="AF351" t="str">
        <f t="shared" si="130"/>
        <v/>
      </c>
      <c r="AG351">
        <f t="shared" si="131"/>
        <v>1</v>
      </c>
      <c r="AH351" t="str">
        <f t="shared" si="132"/>
        <v/>
      </c>
      <c r="AI351" t="str">
        <f t="shared" si="133"/>
        <v/>
      </c>
      <c r="AJ351" t="str">
        <f t="shared" si="134"/>
        <v/>
      </c>
      <c r="AK351" t="str">
        <f t="shared" si="135"/>
        <v/>
      </c>
      <c r="AL351" t="str">
        <f t="shared" si="136"/>
        <v/>
      </c>
      <c r="AM351" t="str">
        <f t="shared" si="137"/>
        <v/>
      </c>
      <c r="AN351" t="str">
        <f t="shared" si="138"/>
        <v/>
      </c>
      <c r="AO351" t="str">
        <f t="shared" si="139"/>
        <v/>
      </c>
    </row>
    <row r="352" spans="1:41" x14ac:dyDescent="0.25">
      <c r="A352">
        <v>535</v>
      </c>
      <c r="B352">
        <v>28</v>
      </c>
      <c r="C352" t="s">
        <v>181</v>
      </c>
      <c r="D352" t="s">
        <v>55</v>
      </c>
      <c r="E352" t="s">
        <v>64</v>
      </c>
      <c r="G352" t="s">
        <v>32</v>
      </c>
      <c r="H352">
        <v>0.97</v>
      </c>
      <c r="I352" t="s">
        <v>44</v>
      </c>
      <c r="J352" t="s">
        <v>182</v>
      </c>
      <c r="K352">
        <v>0.93</v>
      </c>
      <c r="L352">
        <v>1</v>
      </c>
      <c r="O352">
        <v>81</v>
      </c>
      <c r="Q352" t="s">
        <v>28</v>
      </c>
      <c r="R352">
        <v>-0.02</v>
      </c>
      <c r="S352">
        <f t="shared" si="120"/>
        <v>1.2490002000000002E-2</v>
      </c>
      <c r="T352" t="s">
        <v>183</v>
      </c>
      <c r="V352">
        <v>1</v>
      </c>
      <c r="W352">
        <f t="shared" si="121"/>
        <v>-2.1057298533466891E-2</v>
      </c>
      <c r="X352">
        <f t="shared" si="122"/>
        <v>1.3845473894246759E-2</v>
      </c>
      <c r="Y352">
        <f t="shared" si="123"/>
        <v>-0.02</v>
      </c>
      <c r="Z352">
        <f t="shared" si="124"/>
        <v>80.064038420490235</v>
      </c>
      <c r="AA352" t="str">
        <f t="shared" si="125"/>
        <v/>
      </c>
      <c r="AB352" t="str">
        <f t="shared" si="126"/>
        <v/>
      </c>
      <c r="AC352" t="str">
        <f t="shared" si="127"/>
        <v/>
      </c>
      <c r="AD352" t="str">
        <f t="shared" si="128"/>
        <v/>
      </c>
      <c r="AE352">
        <f t="shared" si="129"/>
        <v>1</v>
      </c>
      <c r="AF352" t="str">
        <f t="shared" si="130"/>
        <v/>
      </c>
      <c r="AG352" t="str">
        <f t="shared" si="131"/>
        <v/>
      </c>
      <c r="AH352" t="str">
        <f t="shared" si="132"/>
        <v/>
      </c>
      <c r="AI352" t="str">
        <f t="shared" si="133"/>
        <v/>
      </c>
      <c r="AJ352" t="str">
        <f t="shared" si="134"/>
        <v/>
      </c>
      <c r="AK352" t="str">
        <f t="shared" si="135"/>
        <v/>
      </c>
      <c r="AL352" t="str">
        <f t="shared" si="136"/>
        <v/>
      </c>
      <c r="AM352" t="str">
        <f t="shared" si="137"/>
        <v/>
      </c>
      <c r="AN352" t="str">
        <f t="shared" si="138"/>
        <v/>
      </c>
      <c r="AO352" t="str">
        <f t="shared" si="139"/>
        <v/>
      </c>
    </row>
    <row r="353" spans="1:41" x14ac:dyDescent="0.25">
      <c r="A353">
        <v>536</v>
      </c>
      <c r="B353">
        <v>28</v>
      </c>
      <c r="C353" t="s">
        <v>181</v>
      </c>
      <c r="D353" t="s">
        <v>55</v>
      </c>
      <c r="E353" t="s">
        <v>64</v>
      </c>
      <c r="G353" t="s">
        <v>33</v>
      </c>
      <c r="H353">
        <v>0.95</v>
      </c>
      <c r="I353" t="s">
        <v>108</v>
      </c>
      <c r="J353" t="s">
        <v>182</v>
      </c>
      <c r="K353">
        <v>0.87</v>
      </c>
      <c r="L353">
        <v>1</v>
      </c>
      <c r="O353">
        <v>81</v>
      </c>
      <c r="Q353" t="s">
        <v>28</v>
      </c>
      <c r="R353">
        <v>0.25</v>
      </c>
      <c r="S353">
        <f t="shared" si="120"/>
        <v>1.0986328125E-2</v>
      </c>
      <c r="T353" t="s">
        <v>183</v>
      </c>
      <c r="V353">
        <v>1</v>
      </c>
      <c r="W353">
        <f t="shared" si="121"/>
        <v>0.27499106293567954</v>
      </c>
      <c r="X353">
        <f t="shared" si="122"/>
        <v>1.3292593012704175E-2</v>
      </c>
      <c r="Y353">
        <f t="shared" si="123"/>
        <v>0.25</v>
      </c>
      <c r="Z353">
        <f t="shared" si="124"/>
        <v>91.022222222222226</v>
      </c>
      <c r="AA353" t="str">
        <f t="shared" si="125"/>
        <v/>
      </c>
      <c r="AB353" t="str">
        <f t="shared" si="126"/>
        <v/>
      </c>
      <c r="AC353" t="str">
        <f t="shared" si="127"/>
        <v/>
      </c>
      <c r="AD353" t="str">
        <f t="shared" si="128"/>
        <v/>
      </c>
      <c r="AE353" t="str">
        <f t="shared" si="129"/>
        <v/>
      </c>
      <c r="AF353" t="str">
        <f t="shared" si="130"/>
        <v/>
      </c>
      <c r="AG353" t="str">
        <f t="shared" si="131"/>
        <v/>
      </c>
      <c r="AH353" t="str">
        <f t="shared" si="132"/>
        <v/>
      </c>
      <c r="AI353">
        <f t="shared" si="133"/>
        <v>1</v>
      </c>
      <c r="AJ353" t="str">
        <f t="shared" si="134"/>
        <v/>
      </c>
      <c r="AK353" t="str">
        <f t="shared" si="135"/>
        <v/>
      </c>
      <c r="AL353" t="str">
        <f t="shared" si="136"/>
        <v/>
      </c>
      <c r="AM353" t="str">
        <f t="shared" si="137"/>
        <v/>
      </c>
      <c r="AN353" t="str">
        <f t="shared" si="138"/>
        <v/>
      </c>
      <c r="AO353" t="str">
        <f t="shared" si="139"/>
        <v/>
      </c>
    </row>
    <row r="354" spans="1:41" x14ac:dyDescent="0.25">
      <c r="A354">
        <v>537</v>
      </c>
      <c r="B354">
        <v>28</v>
      </c>
      <c r="C354" t="s">
        <v>181</v>
      </c>
      <c r="D354" t="s">
        <v>55</v>
      </c>
      <c r="E354" t="s">
        <v>64</v>
      </c>
      <c r="G354" t="s">
        <v>33</v>
      </c>
      <c r="H354">
        <v>0.95</v>
      </c>
      <c r="I354" t="s">
        <v>79</v>
      </c>
      <c r="J354" t="s">
        <v>182</v>
      </c>
      <c r="K354">
        <v>0.84</v>
      </c>
      <c r="L354">
        <v>1</v>
      </c>
      <c r="O354">
        <v>81</v>
      </c>
      <c r="Q354" t="s">
        <v>28</v>
      </c>
      <c r="R354">
        <v>0.16</v>
      </c>
      <c r="S354">
        <f t="shared" si="120"/>
        <v>1.1868192000000001E-2</v>
      </c>
      <c r="T354" t="s">
        <v>183</v>
      </c>
      <c r="V354">
        <v>1</v>
      </c>
      <c r="W354">
        <f t="shared" si="121"/>
        <v>0.17910946513585801</v>
      </c>
      <c r="X354">
        <f t="shared" si="122"/>
        <v>1.4872421052631582E-2</v>
      </c>
      <c r="Y354">
        <f t="shared" si="123"/>
        <v>0.16</v>
      </c>
      <c r="Z354">
        <f t="shared" si="124"/>
        <v>84.258832347842016</v>
      </c>
      <c r="AA354" t="str">
        <f t="shared" si="125"/>
        <v/>
      </c>
      <c r="AB354" t="str">
        <f t="shared" si="126"/>
        <v/>
      </c>
      <c r="AC354" t="str">
        <f t="shared" si="127"/>
        <v/>
      </c>
      <c r="AD354" t="str">
        <f t="shared" si="128"/>
        <v/>
      </c>
      <c r="AE354" t="str">
        <f t="shared" si="129"/>
        <v/>
      </c>
      <c r="AF354" t="str">
        <f t="shared" si="130"/>
        <v/>
      </c>
      <c r="AG354">
        <f t="shared" si="131"/>
        <v>1</v>
      </c>
      <c r="AH354" t="str">
        <f t="shared" si="132"/>
        <v/>
      </c>
      <c r="AI354" t="str">
        <f t="shared" si="133"/>
        <v/>
      </c>
      <c r="AJ354" t="str">
        <f t="shared" si="134"/>
        <v/>
      </c>
      <c r="AK354" t="str">
        <f t="shared" si="135"/>
        <v/>
      </c>
      <c r="AL354" t="str">
        <f t="shared" si="136"/>
        <v/>
      </c>
      <c r="AM354" t="str">
        <f t="shared" si="137"/>
        <v/>
      </c>
      <c r="AN354" t="str">
        <f t="shared" si="138"/>
        <v/>
      </c>
      <c r="AO354" t="str">
        <f t="shared" si="139"/>
        <v/>
      </c>
    </row>
    <row r="355" spans="1:41" x14ac:dyDescent="0.25">
      <c r="A355">
        <v>538</v>
      </c>
      <c r="B355">
        <v>28</v>
      </c>
      <c r="C355" t="s">
        <v>181</v>
      </c>
      <c r="D355" t="s">
        <v>55</v>
      </c>
      <c r="E355" t="s">
        <v>64</v>
      </c>
      <c r="G355" t="s">
        <v>33</v>
      </c>
      <c r="H355">
        <v>0.95</v>
      </c>
      <c r="I355" t="s">
        <v>44</v>
      </c>
      <c r="J355" t="s">
        <v>182</v>
      </c>
      <c r="K355">
        <v>0.93</v>
      </c>
      <c r="L355">
        <v>1</v>
      </c>
      <c r="O355">
        <v>81</v>
      </c>
      <c r="Q355" t="s">
        <v>28</v>
      </c>
      <c r="R355">
        <v>0.24</v>
      </c>
      <c r="S355">
        <f t="shared" si="120"/>
        <v>1.1101471999999999E-2</v>
      </c>
      <c r="T355" t="s">
        <v>183</v>
      </c>
      <c r="V355">
        <v>1</v>
      </c>
      <c r="W355">
        <f t="shared" si="121"/>
        <v>0.25533359782834308</v>
      </c>
      <c r="X355">
        <f t="shared" si="122"/>
        <v>1.2565333333333333E-2</v>
      </c>
      <c r="Y355">
        <f t="shared" si="123"/>
        <v>0.24</v>
      </c>
      <c r="Z355">
        <f t="shared" si="124"/>
        <v>90.078144591996448</v>
      </c>
      <c r="AA355" t="str">
        <f t="shared" si="125"/>
        <v/>
      </c>
      <c r="AB355" t="str">
        <f t="shared" si="126"/>
        <v/>
      </c>
      <c r="AC355" t="str">
        <f t="shared" si="127"/>
        <v/>
      </c>
      <c r="AD355" t="str">
        <f t="shared" si="128"/>
        <v/>
      </c>
      <c r="AE355">
        <f t="shared" si="129"/>
        <v>1</v>
      </c>
      <c r="AF355" t="str">
        <f t="shared" si="130"/>
        <v/>
      </c>
      <c r="AG355" t="str">
        <f t="shared" si="131"/>
        <v/>
      </c>
      <c r="AH355" t="str">
        <f t="shared" si="132"/>
        <v/>
      </c>
      <c r="AI355" t="str">
        <f t="shared" si="133"/>
        <v/>
      </c>
      <c r="AJ355" t="str">
        <f t="shared" si="134"/>
        <v/>
      </c>
      <c r="AK355" t="str">
        <f t="shared" si="135"/>
        <v/>
      </c>
      <c r="AL355" t="str">
        <f t="shared" si="136"/>
        <v/>
      </c>
      <c r="AM355" t="str">
        <f t="shared" si="137"/>
        <v/>
      </c>
      <c r="AN355" t="str">
        <f t="shared" si="138"/>
        <v/>
      </c>
      <c r="AO355" t="str">
        <f t="shared" si="139"/>
        <v/>
      </c>
    </row>
    <row r="356" spans="1:41" x14ac:dyDescent="0.25">
      <c r="A356">
        <v>539</v>
      </c>
      <c r="B356">
        <v>28</v>
      </c>
      <c r="C356" t="s">
        <v>181</v>
      </c>
      <c r="D356" t="s">
        <v>55</v>
      </c>
      <c r="E356" t="s">
        <v>64</v>
      </c>
      <c r="G356" t="s">
        <v>25</v>
      </c>
      <c r="H356">
        <v>0.86</v>
      </c>
      <c r="I356" t="s">
        <v>108</v>
      </c>
      <c r="J356" t="s">
        <v>182</v>
      </c>
      <c r="K356">
        <v>0.87</v>
      </c>
      <c r="L356">
        <v>1</v>
      </c>
      <c r="O356">
        <v>81</v>
      </c>
      <c r="Q356" t="s">
        <v>28</v>
      </c>
      <c r="R356">
        <v>0.12</v>
      </c>
      <c r="S356">
        <f t="shared" si="120"/>
        <v>1.2142592000000001E-2</v>
      </c>
      <c r="T356" t="s">
        <v>183</v>
      </c>
      <c r="V356">
        <v>1</v>
      </c>
      <c r="W356">
        <f t="shared" si="121"/>
        <v>0.13873064138127289</v>
      </c>
      <c r="X356">
        <f t="shared" si="122"/>
        <v>1.6229072440523927E-2</v>
      </c>
      <c r="Y356">
        <f t="shared" si="123"/>
        <v>0.12</v>
      </c>
      <c r="Z356">
        <f t="shared" si="124"/>
        <v>82.354739416427719</v>
      </c>
      <c r="AA356" t="str">
        <f t="shared" si="125"/>
        <v/>
      </c>
      <c r="AB356" t="str">
        <f t="shared" si="126"/>
        <v/>
      </c>
      <c r="AC356" t="str">
        <f t="shared" si="127"/>
        <v/>
      </c>
      <c r="AD356" t="str">
        <f t="shared" si="128"/>
        <v/>
      </c>
      <c r="AE356" t="str">
        <f t="shared" si="129"/>
        <v/>
      </c>
      <c r="AF356" t="str">
        <f t="shared" si="130"/>
        <v/>
      </c>
      <c r="AG356" t="str">
        <f t="shared" si="131"/>
        <v/>
      </c>
      <c r="AH356" t="str">
        <f t="shared" si="132"/>
        <v/>
      </c>
      <c r="AI356">
        <f t="shared" si="133"/>
        <v>1</v>
      </c>
      <c r="AJ356" t="str">
        <f t="shared" si="134"/>
        <v/>
      </c>
      <c r="AK356" t="str">
        <f t="shared" si="135"/>
        <v/>
      </c>
      <c r="AL356" t="str">
        <f t="shared" si="136"/>
        <v/>
      </c>
      <c r="AM356" t="str">
        <f t="shared" si="137"/>
        <v/>
      </c>
      <c r="AN356" t="str">
        <f t="shared" si="138"/>
        <v/>
      </c>
      <c r="AO356" t="str">
        <f t="shared" si="139"/>
        <v/>
      </c>
    </row>
    <row r="357" spans="1:41" x14ac:dyDescent="0.25">
      <c r="A357">
        <v>540</v>
      </c>
      <c r="B357">
        <v>28</v>
      </c>
      <c r="C357" t="s">
        <v>181</v>
      </c>
      <c r="D357" t="s">
        <v>55</v>
      </c>
      <c r="E357" t="s">
        <v>64</v>
      </c>
      <c r="G357" t="s">
        <v>25</v>
      </c>
      <c r="H357">
        <v>0.86</v>
      </c>
      <c r="I357" t="s">
        <v>79</v>
      </c>
      <c r="J357" t="s">
        <v>182</v>
      </c>
      <c r="K357">
        <v>0.84</v>
      </c>
      <c r="L357">
        <v>1</v>
      </c>
      <c r="O357">
        <v>81</v>
      </c>
      <c r="Q357" t="s">
        <v>28</v>
      </c>
      <c r="R357">
        <v>0.13</v>
      </c>
      <c r="S357">
        <f t="shared" si="120"/>
        <v>1.2081070124999999E-2</v>
      </c>
      <c r="T357" t="s">
        <v>183</v>
      </c>
      <c r="V357">
        <v>1</v>
      </c>
      <c r="W357">
        <f t="shared" si="121"/>
        <v>0.15295176173387881</v>
      </c>
      <c r="X357">
        <f t="shared" si="122"/>
        <v>1.6723518999169434E-2</v>
      </c>
      <c r="Y357">
        <f t="shared" si="123"/>
        <v>0.13</v>
      </c>
      <c r="Z357">
        <f t="shared" si="124"/>
        <v>82.774124283133403</v>
      </c>
      <c r="AA357" t="str">
        <f t="shared" si="125"/>
        <v/>
      </c>
      <c r="AB357" t="str">
        <f t="shared" si="126"/>
        <v/>
      </c>
      <c r="AC357" t="str">
        <f t="shared" si="127"/>
        <v/>
      </c>
      <c r="AD357" t="str">
        <f t="shared" si="128"/>
        <v/>
      </c>
      <c r="AE357" t="str">
        <f t="shared" si="129"/>
        <v/>
      </c>
      <c r="AF357" t="str">
        <f t="shared" si="130"/>
        <v/>
      </c>
      <c r="AG357">
        <f t="shared" si="131"/>
        <v>1</v>
      </c>
      <c r="AH357" t="str">
        <f t="shared" si="132"/>
        <v/>
      </c>
      <c r="AI357" t="str">
        <f t="shared" si="133"/>
        <v/>
      </c>
      <c r="AJ357" t="str">
        <f t="shared" si="134"/>
        <v/>
      </c>
      <c r="AK357" t="str">
        <f t="shared" si="135"/>
        <v/>
      </c>
      <c r="AL357" t="str">
        <f t="shared" si="136"/>
        <v/>
      </c>
      <c r="AM357" t="str">
        <f t="shared" si="137"/>
        <v/>
      </c>
      <c r="AN357" t="str">
        <f t="shared" si="138"/>
        <v/>
      </c>
      <c r="AO357" t="str">
        <f t="shared" si="139"/>
        <v/>
      </c>
    </row>
    <row r="358" spans="1:41" x14ac:dyDescent="0.25">
      <c r="A358">
        <v>541</v>
      </c>
      <c r="B358">
        <v>28</v>
      </c>
      <c r="C358" t="s">
        <v>181</v>
      </c>
      <c r="D358" t="s">
        <v>55</v>
      </c>
      <c r="E358" t="s">
        <v>64</v>
      </c>
      <c r="G358" t="s">
        <v>25</v>
      </c>
      <c r="H358">
        <v>0.86</v>
      </c>
      <c r="I358" t="s">
        <v>44</v>
      </c>
      <c r="J358" t="s">
        <v>182</v>
      </c>
      <c r="K358">
        <v>0.93</v>
      </c>
      <c r="L358">
        <v>1</v>
      </c>
      <c r="O358">
        <v>81</v>
      </c>
      <c r="Q358" t="s">
        <v>28</v>
      </c>
      <c r="R358">
        <v>7.0000000000000007E-2</v>
      </c>
      <c r="S358">
        <f t="shared" si="120"/>
        <v>1.2377800125E-2</v>
      </c>
      <c r="T358" t="s">
        <v>183</v>
      </c>
      <c r="V358">
        <v>1</v>
      </c>
      <c r="W358">
        <f t="shared" si="121"/>
        <v>7.8272163844550949E-2</v>
      </c>
      <c r="X358">
        <f t="shared" si="122"/>
        <v>1.547611918604651E-2</v>
      </c>
      <c r="Y358">
        <f t="shared" si="123"/>
        <v>7.0000000000000007E-2</v>
      </c>
      <c r="Z358">
        <f t="shared" si="124"/>
        <v>80.789800279635713</v>
      </c>
      <c r="AA358" t="str">
        <f t="shared" si="125"/>
        <v/>
      </c>
      <c r="AB358" t="str">
        <f t="shared" si="126"/>
        <v/>
      </c>
      <c r="AC358" t="str">
        <f t="shared" si="127"/>
        <v/>
      </c>
      <c r="AD358" t="str">
        <f t="shared" si="128"/>
        <v/>
      </c>
      <c r="AE358">
        <f t="shared" si="129"/>
        <v>1</v>
      </c>
      <c r="AF358" t="str">
        <f t="shared" si="130"/>
        <v/>
      </c>
      <c r="AG358" t="str">
        <f t="shared" si="131"/>
        <v/>
      </c>
      <c r="AH358" t="str">
        <f t="shared" si="132"/>
        <v/>
      </c>
      <c r="AI358" t="str">
        <f t="shared" si="133"/>
        <v/>
      </c>
      <c r="AJ358" t="str">
        <f t="shared" si="134"/>
        <v/>
      </c>
      <c r="AK358" t="str">
        <f t="shared" si="135"/>
        <v/>
      </c>
      <c r="AL358" t="str">
        <f t="shared" si="136"/>
        <v/>
      </c>
      <c r="AM358" t="str">
        <f t="shared" si="137"/>
        <v/>
      </c>
      <c r="AN358" t="str">
        <f t="shared" si="138"/>
        <v/>
      </c>
      <c r="AO358" t="str">
        <f t="shared" si="139"/>
        <v/>
      </c>
    </row>
    <row r="359" spans="1:41" x14ac:dyDescent="0.25">
      <c r="A359">
        <v>542</v>
      </c>
      <c r="B359">
        <v>28</v>
      </c>
      <c r="C359" t="s">
        <v>181</v>
      </c>
      <c r="D359" t="s">
        <v>55</v>
      </c>
      <c r="E359" t="s">
        <v>64</v>
      </c>
      <c r="G359" t="s">
        <v>31</v>
      </c>
      <c r="H359">
        <v>0.94</v>
      </c>
      <c r="I359" t="s">
        <v>108</v>
      </c>
      <c r="J359" t="s">
        <v>182</v>
      </c>
      <c r="K359">
        <v>0.87</v>
      </c>
      <c r="L359">
        <v>1</v>
      </c>
      <c r="O359">
        <v>81</v>
      </c>
      <c r="Q359" t="s">
        <v>28</v>
      </c>
      <c r="R359">
        <v>0.01</v>
      </c>
      <c r="S359">
        <f t="shared" si="120"/>
        <v>1.2497500125000002E-2</v>
      </c>
      <c r="T359" t="s">
        <v>183</v>
      </c>
      <c r="V359">
        <v>1</v>
      </c>
      <c r="W359">
        <f t="shared" si="121"/>
        <v>1.1057996468120725E-2</v>
      </c>
      <c r="X359">
        <f t="shared" si="122"/>
        <v>1.5281853906823187E-2</v>
      </c>
      <c r="Y359">
        <f t="shared" si="123"/>
        <v>0.01</v>
      </c>
      <c r="Z359">
        <f t="shared" si="124"/>
        <v>80.016002400320033</v>
      </c>
      <c r="AA359" t="str">
        <f t="shared" si="125"/>
        <v/>
      </c>
      <c r="AB359" t="str">
        <f t="shared" si="126"/>
        <v/>
      </c>
      <c r="AC359" t="str">
        <f t="shared" si="127"/>
        <v/>
      </c>
      <c r="AD359" t="str">
        <f t="shared" si="128"/>
        <v/>
      </c>
      <c r="AE359" t="str">
        <f t="shared" si="129"/>
        <v/>
      </c>
      <c r="AF359" t="str">
        <f t="shared" si="130"/>
        <v/>
      </c>
      <c r="AG359" t="str">
        <f t="shared" si="131"/>
        <v/>
      </c>
      <c r="AH359" t="str">
        <f t="shared" si="132"/>
        <v/>
      </c>
      <c r="AI359">
        <f t="shared" si="133"/>
        <v>1</v>
      </c>
      <c r="AJ359" t="str">
        <f t="shared" si="134"/>
        <v/>
      </c>
      <c r="AK359" t="str">
        <f t="shared" si="135"/>
        <v/>
      </c>
      <c r="AL359" t="str">
        <f t="shared" si="136"/>
        <v/>
      </c>
      <c r="AM359" t="str">
        <f t="shared" si="137"/>
        <v/>
      </c>
      <c r="AN359" t="str">
        <f t="shared" si="138"/>
        <v/>
      </c>
      <c r="AO359" t="str">
        <f t="shared" si="139"/>
        <v/>
      </c>
    </row>
    <row r="360" spans="1:41" x14ac:dyDescent="0.25">
      <c r="A360">
        <v>543</v>
      </c>
      <c r="B360">
        <v>28</v>
      </c>
      <c r="C360" t="s">
        <v>181</v>
      </c>
      <c r="D360" t="s">
        <v>55</v>
      </c>
      <c r="E360" t="s">
        <v>64</v>
      </c>
      <c r="G360" t="s">
        <v>31</v>
      </c>
      <c r="H360">
        <v>0.94</v>
      </c>
      <c r="I360" t="s">
        <v>79</v>
      </c>
      <c r="J360" t="s">
        <v>182</v>
      </c>
      <c r="K360">
        <v>0.84</v>
      </c>
      <c r="L360">
        <v>1</v>
      </c>
      <c r="O360">
        <v>81</v>
      </c>
      <c r="Q360" t="s">
        <v>28</v>
      </c>
      <c r="R360">
        <v>0.09</v>
      </c>
      <c r="S360">
        <f t="shared" si="120"/>
        <v>1.2298320125000001E-2</v>
      </c>
      <c r="T360" t="s">
        <v>183</v>
      </c>
      <c r="V360">
        <v>1</v>
      </c>
      <c r="W360">
        <f t="shared" si="121"/>
        <v>0.10128355573642733</v>
      </c>
      <c r="X360">
        <f t="shared" si="122"/>
        <v>1.5575380097517733E-2</v>
      </c>
      <c r="Y360">
        <f t="shared" si="123"/>
        <v>0.09</v>
      </c>
      <c r="Z360">
        <f t="shared" si="124"/>
        <v>81.311918199885028</v>
      </c>
      <c r="AA360" t="str">
        <f t="shared" si="125"/>
        <v/>
      </c>
      <c r="AB360" t="str">
        <f t="shared" si="126"/>
        <v/>
      </c>
      <c r="AC360" t="str">
        <f t="shared" si="127"/>
        <v/>
      </c>
      <c r="AD360" t="str">
        <f t="shared" si="128"/>
        <v/>
      </c>
      <c r="AE360" t="str">
        <f t="shared" si="129"/>
        <v/>
      </c>
      <c r="AF360" t="str">
        <f t="shared" si="130"/>
        <v/>
      </c>
      <c r="AG360">
        <f t="shared" si="131"/>
        <v>1</v>
      </c>
      <c r="AH360" t="str">
        <f t="shared" si="132"/>
        <v/>
      </c>
      <c r="AI360" t="str">
        <f t="shared" si="133"/>
        <v/>
      </c>
      <c r="AJ360" t="str">
        <f t="shared" si="134"/>
        <v/>
      </c>
      <c r="AK360" t="str">
        <f t="shared" si="135"/>
        <v/>
      </c>
      <c r="AL360" t="str">
        <f t="shared" si="136"/>
        <v/>
      </c>
      <c r="AM360" t="str">
        <f t="shared" si="137"/>
        <v/>
      </c>
      <c r="AN360" t="str">
        <f t="shared" si="138"/>
        <v/>
      </c>
      <c r="AO360" t="str">
        <f t="shared" si="139"/>
        <v/>
      </c>
    </row>
    <row r="361" spans="1:41" x14ac:dyDescent="0.25">
      <c r="A361">
        <v>544</v>
      </c>
      <c r="B361">
        <v>28</v>
      </c>
      <c r="C361" t="s">
        <v>181</v>
      </c>
      <c r="D361" t="s">
        <v>55</v>
      </c>
      <c r="E361" t="s">
        <v>64</v>
      </c>
      <c r="G361" t="s">
        <v>31</v>
      </c>
      <c r="H361">
        <v>0.94</v>
      </c>
      <c r="I361" t="s">
        <v>44</v>
      </c>
      <c r="J361" t="s">
        <v>182</v>
      </c>
      <c r="K361">
        <v>0.93</v>
      </c>
      <c r="L361">
        <v>1</v>
      </c>
      <c r="O361">
        <v>81</v>
      </c>
      <c r="Q361" t="s">
        <v>28</v>
      </c>
      <c r="R361">
        <v>0.2</v>
      </c>
      <c r="S361">
        <f t="shared" si="120"/>
        <v>1.1519999999999999E-2</v>
      </c>
      <c r="T361" t="s">
        <v>183</v>
      </c>
      <c r="V361">
        <v>1</v>
      </c>
      <c r="W361">
        <f t="shared" si="121"/>
        <v>0.21390680185780464</v>
      </c>
      <c r="X361">
        <f t="shared" si="122"/>
        <v>1.3177762525737817E-2</v>
      </c>
      <c r="Y361">
        <f t="shared" si="123"/>
        <v>0.2</v>
      </c>
      <c r="Z361">
        <f t="shared" si="124"/>
        <v>86.805555555555557</v>
      </c>
      <c r="AA361" t="str">
        <f t="shared" si="125"/>
        <v/>
      </c>
      <c r="AB361" t="str">
        <f t="shared" si="126"/>
        <v/>
      </c>
      <c r="AC361" t="str">
        <f t="shared" si="127"/>
        <v/>
      </c>
      <c r="AD361" t="str">
        <f t="shared" si="128"/>
        <v/>
      </c>
      <c r="AE361">
        <f t="shared" si="129"/>
        <v>1</v>
      </c>
      <c r="AF361" t="str">
        <f t="shared" si="130"/>
        <v/>
      </c>
      <c r="AG361" t="str">
        <f t="shared" si="131"/>
        <v/>
      </c>
      <c r="AH361" t="str">
        <f t="shared" si="132"/>
        <v/>
      </c>
      <c r="AI361" t="str">
        <f t="shared" si="133"/>
        <v/>
      </c>
      <c r="AJ361" t="str">
        <f t="shared" si="134"/>
        <v/>
      </c>
      <c r="AK361" t="str">
        <f t="shared" si="135"/>
        <v/>
      </c>
      <c r="AL361" t="str">
        <f t="shared" si="136"/>
        <v/>
      </c>
      <c r="AM361" t="str">
        <f t="shared" si="137"/>
        <v/>
      </c>
      <c r="AN361" t="str">
        <f t="shared" si="138"/>
        <v/>
      </c>
      <c r="AO361" t="str">
        <f t="shared" si="139"/>
        <v/>
      </c>
    </row>
    <row r="362" spans="1:41" x14ac:dyDescent="0.25">
      <c r="A362">
        <v>545</v>
      </c>
      <c r="B362">
        <v>29</v>
      </c>
      <c r="C362" t="s">
        <v>184</v>
      </c>
      <c r="D362" t="s">
        <v>55</v>
      </c>
      <c r="E362" t="s">
        <v>64</v>
      </c>
      <c r="G362" t="s">
        <v>33</v>
      </c>
      <c r="H362">
        <v>0.71</v>
      </c>
      <c r="I362" t="s">
        <v>79</v>
      </c>
      <c r="J362" t="s">
        <v>107</v>
      </c>
      <c r="K362">
        <v>0.86</v>
      </c>
      <c r="O362">
        <v>209</v>
      </c>
      <c r="Q362" t="s">
        <v>191</v>
      </c>
      <c r="R362">
        <v>0.18</v>
      </c>
      <c r="S362">
        <f t="shared" si="120"/>
        <v>4.5012007692307697E-3</v>
      </c>
      <c r="T362" t="s">
        <v>185</v>
      </c>
      <c r="V362">
        <v>1</v>
      </c>
      <c r="W362">
        <f t="shared" si="121"/>
        <v>0.23035312330203306</v>
      </c>
      <c r="X362">
        <f t="shared" si="122"/>
        <v>7.3717667363753202E-3</v>
      </c>
      <c r="Y362">
        <f t="shared" si="123"/>
        <v>0.18</v>
      </c>
      <c r="Z362">
        <f t="shared" si="124"/>
        <v>222.16294079477251</v>
      </c>
      <c r="AA362" t="str">
        <f t="shared" si="125"/>
        <v/>
      </c>
      <c r="AB362" t="str">
        <f t="shared" si="126"/>
        <v/>
      </c>
      <c r="AC362" t="str">
        <f t="shared" si="127"/>
        <v/>
      </c>
      <c r="AD362" t="str">
        <f t="shared" si="128"/>
        <v/>
      </c>
      <c r="AE362" t="str">
        <f t="shared" si="129"/>
        <v/>
      </c>
      <c r="AF362" t="str">
        <f t="shared" si="130"/>
        <v/>
      </c>
      <c r="AG362">
        <f t="shared" si="131"/>
        <v>1</v>
      </c>
      <c r="AH362" t="str">
        <f t="shared" si="132"/>
        <v/>
      </c>
      <c r="AI362" t="str">
        <f t="shared" si="133"/>
        <v/>
      </c>
      <c r="AJ362" t="str">
        <f t="shared" si="134"/>
        <v/>
      </c>
      <c r="AK362" t="str">
        <f t="shared" si="135"/>
        <v/>
      </c>
      <c r="AL362" t="str">
        <f t="shared" si="136"/>
        <v/>
      </c>
      <c r="AM362" t="str">
        <f t="shared" si="137"/>
        <v/>
      </c>
      <c r="AN362" t="str">
        <f t="shared" si="138"/>
        <v/>
      </c>
      <c r="AO362" t="str">
        <f t="shared" si="139"/>
        <v/>
      </c>
    </row>
    <row r="363" spans="1:41" x14ac:dyDescent="0.25">
      <c r="A363">
        <v>546</v>
      </c>
      <c r="B363">
        <v>29</v>
      </c>
      <c r="C363" t="s">
        <v>184</v>
      </c>
      <c r="D363" t="s">
        <v>55</v>
      </c>
      <c r="E363" t="s">
        <v>64</v>
      </c>
      <c r="G363" t="s">
        <v>33</v>
      </c>
      <c r="H363">
        <v>0.71</v>
      </c>
      <c r="I363" t="s">
        <v>44</v>
      </c>
      <c r="J363" t="s">
        <v>107</v>
      </c>
      <c r="K363">
        <v>0.82</v>
      </c>
      <c r="O363">
        <v>209</v>
      </c>
      <c r="Q363" t="s">
        <v>191</v>
      </c>
      <c r="R363">
        <v>0.15</v>
      </c>
      <c r="S363">
        <f t="shared" si="120"/>
        <v>4.593780048076924E-3</v>
      </c>
      <c r="T363" t="s">
        <v>185</v>
      </c>
      <c r="V363">
        <v>1</v>
      </c>
      <c r="W363">
        <f t="shared" si="121"/>
        <v>0.19658716444797619</v>
      </c>
      <c r="X363">
        <f t="shared" si="122"/>
        <v>7.8903813948418486E-3</v>
      </c>
      <c r="Y363">
        <f t="shared" si="123"/>
        <v>0.15</v>
      </c>
      <c r="Z363">
        <f t="shared" si="124"/>
        <v>217.68565093111633</v>
      </c>
      <c r="AA363" t="str">
        <f t="shared" si="125"/>
        <v/>
      </c>
      <c r="AB363" t="str">
        <f t="shared" si="126"/>
        <v/>
      </c>
      <c r="AC363" t="str">
        <f t="shared" si="127"/>
        <v/>
      </c>
      <c r="AD363" t="str">
        <f t="shared" si="128"/>
        <v/>
      </c>
      <c r="AE363">
        <f t="shared" si="129"/>
        <v>1</v>
      </c>
      <c r="AF363" t="str">
        <f t="shared" si="130"/>
        <v/>
      </c>
      <c r="AG363" t="str">
        <f t="shared" si="131"/>
        <v/>
      </c>
      <c r="AH363" t="str">
        <f t="shared" si="132"/>
        <v/>
      </c>
      <c r="AI363" t="str">
        <f t="shared" si="133"/>
        <v/>
      </c>
      <c r="AJ363" t="str">
        <f t="shared" si="134"/>
        <v/>
      </c>
      <c r="AK363" t="str">
        <f t="shared" si="135"/>
        <v/>
      </c>
      <c r="AL363" t="str">
        <f t="shared" si="136"/>
        <v/>
      </c>
      <c r="AM363" t="str">
        <f t="shared" si="137"/>
        <v/>
      </c>
      <c r="AN363" t="str">
        <f t="shared" si="138"/>
        <v/>
      </c>
      <c r="AO363" t="str">
        <f t="shared" si="139"/>
        <v/>
      </c>
    </row>
    <row r="364" spans="1:41" x14ac:dyDescent="0.25">
      <c r="A364">
        <v>547</v>
      </c>
      <c r="B364">
        <v>29</v>
      </c>
      <c r="C364" t="s">
        <v>184</v>
      </c>
      <c r="D364" t="s">
        <v>55</v>
      </c>
      <c r="E364" t="s">
        <v>64</v>
      </c>
      <c r="G364" t="s">
        <v>33</v>
      </c>
      <c r="H364">
        <v>0.78</v>
      </c>
      <c r="I364" t="s">
        <v>79</v>
      </c>
      <c r="J364" t="s">
        <v>107</v>
      </c>
      <c r="K364">
        <v>0.87</v>
      </c>
      <c r="L364">
        <v>1</v>
      </c>
      <c r="M364">
        <v>1</v>
      </c>
      <c r="O364">
        <v>209</v>
      </c>
      <c r="Q364" t="s">
        <v>191</v>
      </c>
      <c r="R364">
        <v>0.27</v>
      </c>
      <c r="S364">
        <f t="shared" si="120"/>
        <v>4.1322808173076923E-3</v>
      </c>
      <c r="T364" t="s">
        <v>186</v>
      </c>
      <c r="V364">
        <v>1</v>
      </c>
      <c r="W364">
        <f t="shared" si="121"/>
        <v>0.32776066832815337</v>
      </c>
      <c r="X364">
        <f t="shared" si="122"/>
        <v>6.0894205972703988E-3</v>
      </c>
      <c r="Y364">
        <f t="shared" si="123"/>
        <v>0.27</v>
      </c>
      <c r="Z364">
        <f t="shared" si="124"/>
        <v>241.99710624979517</v>
      </c>
      <c r="AA364" t="str">
        <f t="shared" si="125"/>
        <v/>
      </c>
      <c r="AB364" t="str">
        <f t="shared" si="126"/>
        <v/>
      </c>
      <c r="AC364" t="str">
        <f t="shared" si="127"/>
        <v/>
      </c>
      <c r="AD364" t="str">
        <f t="shared" si="128"/>
        <v/>
      </c>
      <c r="AE364" t="str">
        <f t="shared" si="129"/>
        <v/>
      </c>
      <c r="AF364" t="str">
        <f t="shared" si="130"/>
        <v/>
      </c>
      <c r="AG364">
        <f t="shared" si="131"/>
        <v>1</v>
      </c>
      <c r="AH364" t="str">
        <f t="shared" si="132"/>
        <v/>
      </c>
      <c r="AI364" t="str">
        <f t="shared" si="133"/>
        <v/>
      </c>
      <c r="AJ364" t="str">
        <f t="shared" si="134"/>
        <v/>
      </c>
      <c r="AK364" t="str">
        <f t="shared" si="135"/>
        <v/>
      </c>
      <c r="AL364" t="str">
        <f t="shared" si="136"/>
        <v/>
      </c>
      <c r="AM364" t="str">
        <f t="shared" si="137"/>
        <v/>
      </c>
      <c r="AN364" t="str">
        <f t="shared" si="138"/>
        <v/>
      </c>
      <c r="AO364" t="str">
        <f t="shared" si="139"/>
        <v/>
      </c>
    </row>
    <row r="365" spans="1:41" x14ac:dyDescent="0.25">
      <c r="A365">
        <v>548</v>
      </c>
      <c r="B365">
        <v>29</v>
      </c>
      <c r="C365" t="s">
        <v>184</v>
      </c>
      <c r="D365" t="s">
        <v>55</v>
      </c>
      <c r="E365" t="s">
        <v>64</v>
      </c>
      <c r="G365" t="s">
        <v>33</v>
      </c>
      <c r="H365">
        <v>0.78</v>
      </c>
      <c r="I365" t="s">
        <v>44</v>
      </c>
      <c r="J365" t="s">
        <v>107</v>
      </c>
      <c r="K365">
        <v>0.89</v>
      </c>
      <c r="L365">
        <v>1</v>
      </c>
      <c r="M365">
        <v>1</v>
      </c>
      <c r="O365">
        <v>209</v>
      </c>
      <c r="Q365" t="s">
        <v>191</v>
      </c>
      <c r="R365">
        <v>0.27</v>
      </c>
      <c r="S365">
        <f t="shared" si="120"/>
        <v>4.1322808173076923E-3</v>
      </c>
      <c r="T365" t="s">
        <v>186</v>
      </c>
      <c r="V365">
        <v>1</v>
      </c>
      <c r="W365">
        <f t="shared" si="121"/>
        <v>0.32405703905875333</v>
      </c>
      <c r="X365">
        <f t="shared" si="122"/>
        <v>5.952579684972187E-3</v>
      </c>
      <c r="Y365">
        <f t="shared" si="123"/>
        <v>0.27</v>
      </c>
      <c r="Z365">
        <f t="shared" si="124"/>
        <v>241.99710624979517</v>
      </c>
      <c r="AA365" t="str">
        <f t="shared" si="125"/>
        <v/>
      </c>
      <c r="AB365" t="str">
        <f t="shared" si="126"/>
        <v/>
      </c>
      <c r="AC365" t="str">
        <f t="shared" si="127"/>
        <v/>
      </c>
      <c r="AD365" t="str">
        <f t="shared" si="128"/>
        <v/>
      </c>
      <c r="AE365">
        <f t="shared" si="129"/>
        <v>1</v>
      </c>
      <c r="AF365" t="str">
        <f t="shared" si="130"/>
        <v/>
      </c>
      <c r="AG365" t="str">
        <f t="shared" si="131"/>
        <v/>
      </c>
      <c r="AH365" t="str">
        <f t="shared" si="132"/>
        <v/>
      </c>
      <c r="AI365" t="str">
        <f t="shared" si="133"/>
        <v/>
      </c>
      <c r="AJ365" t="str">
        <f t="shared" si="134"/>
        <v/>
      </c>
      <c r="AK365" t="str">
        <f t="shared" si="135"/>
        <v/>
      </c>
      <c r="AL365" t="str">
        <f t="shared" si="136"/>
        <v/>
      </c>
      <c r="AM365" t="str">
        <f t="shared" si="137"/>
        <v/>
      </c>
      <c r="AN365" t="str">
        <f t="shared" si="138"/>
        <v/>
      </c>
      <c r="AO365" t="str">
        <f t="shared" si="139"/>
        <v/>
      </c>
    </row>
    <row r="366" spans="1:41" x14ac:dyDescent="0.25">
      <c r="A366">
        <v>549</v>
      </c>
      <c r="B366">
        <v>30</v>
      </c>
      <c r="C366" t="s">
        <v>187</v>
      </c>
      <c r="D366" t="s">
        <v>55</v>
      </c>
      <c r="E366" t="s">
        <v>64</v>
      </c>
      <c r="G366" t="s">
        <v>30</v>
      </c>
      <c r="H366">
        <v>0.84083424529911199</v>
      </c>
      <c r="I366" t="s">
        <v>79</v>
      </c>
      <c r="J366" t="s">
        <v>189</v>
      </c>
      <c r="K366">
        <v>0.84172135706340379</v>
      </c>
      <c r="O366">
        <v>59</v>
      </c>
      <c r="Q366" t="s">
        <v>188</v>
      </c>
      <c r="R366">
        <v>0.37</v>
      </c>
      <c r="S366">
        <f t="shared" si="120"/>
        <v>1.2843820862068964E-2</v>
      </c>
      <c r="T366" s="3" t="s">
        <v>199</v>
      </c>
      <c r="U366" t="s">
        <v>55</v>
      </c>
      <c r="V366">
        <v>1</v>
      </c>
      <c r="W366">
        <f t="shared" si="121"/>
        <v>0.43980722052488652</v>
      </c>
      <c r="X366">
        <f t="shared" si="122"/>
        <v>1.8147445538235409E-2</v>
      </c>
      <c r="Y366">
        <f t="shared" si="123"/>
        <v>0.37</v>
      </c>
      <c r="Z366">
        <f t="shared" si="124"/>
        <v>77.858451214720048</v>
      </c>
      <c r="AA366" t="str">
        <f t="shared" si="125"/>
        <v/>
      </c>
      <c r="AB366" t="str">
        <f t="shared" si="126"/>
        <v/>
      </c>
      <c r="AC366" t="str">
        <f t="shared" si="127"/>
        <v/>
      </c>
      <c r="AD366" t="str">
        <f t="shared" si="128"/>
        <v/>
      </c>
      <c r="AE366" t="str">
        <f t="shared" si="129"/>
        <v/>
      </c>
      <c r="AF366" t="str">
        <f t="shared" si="130"/>
        <v/>
      </c>
      <c r="AG366">
        <f t="shared" si="131"/>
        <v>1</v>
      </c>
      <c r="AH366" t="str">
        <f t="shared" si="132"/>
        <v/>
      </c>
      <c r="AI366" t="str">
        <f t="shared" si="133"/>
        <v/>
      </c>
      <c r="AJ366" t="str">
        <f t="shared" si="134"/>
        <v/>
      </c>
      <c r="AK366" t="str">
        <f t="shared" si="135"/>
        <v/>
      </c>
      <c r="AL366" t="str">
        <f t="shared" si="136"/>
        <v/>
      </c>
      <c r="AM366" t="str">
        <f t="shared" si="137"/>
        <v/>
      </c>
      <c r="AN366" t="str">
        <f t="shared" si="138"/>
        <v/>
      </c>
      <c r="AO366" t="str">
        <f t="shared" si="139"/>
        <v/>
      </c>
    </row>
    <row r="367" spans="1:41" x14ac:dyDescent="0.25">
      <c r="A367">
        <v>550</v>
      </c>
      <c r="B367">
        <v>30</v>
      </c>
      <c r="C367" t="s">
        <v>187</v>
      </c>
      <c r="D367" t="s">
        <v>55</v>
      </c>
      <c r="E367" t="s">
        <v>64</v>
      </c>
      <c r="G367" t="s">
        <v>30</v>
      </c>
      <c r="H367">
        <v>0.84083424529911199</v>
      </c>
      <c r="I367" t="s">
        <v>44</v>
      </c>
      <c r="J367" t="s">
        <v>189</v>
      </c>
      <c r="K367">
        <v>0.82906132596685089</v>
      </c>
      <c r="O367">
        <v>59</v>
      </c>
      <c r="Q367" t="s">
        <v>188</v>
      </c>
      <c r="R367">
        <v>0.17</v>
      </c>
      <c r="S367">
        <f t="shared" si="120"/>
        <v>1.6259227758620688E-2</v>
      </c>
      <c r="T367" s="3" t="s">
        <v>200</v>
      </c>
      <c r="U367" t="s">
        <v>55</v>
      </c>
      <c r="V367">
        <v>1</v>
      </c>
      <c r="W367">
        <f t="shared" si="121"/>
        <v>0.2036106064438043</v>
      </c>
      <c r="X367">
        <f t="shared" si="122"/>
        <v>2.3323991087575317E-2</v>
      </c>
      <c r="Y367">
        <f t="shared" si="123"/>
        <v>0.17</v>
      </c>
      <c r="Z367">
        <f t="shared" si="124"/>
        <v>61.503536013252365</v>
      </c>
      <c r="AA367" t="str">
        <f t="shared" si="125"/>
        <v/>
      </c>
      <c r="AB367" t="str">
        <f t="shared" si="126"/>
        <v/>
      </c>
      <c r="AC367" t="str">
        <f t="shared" si="127"/>
        <v/>
      </c>
      <c r="AD367" t="str">
        <f t="shared" si="128"/>
        <v/>
      </c>
      <c r="AE367">
        <f t="shared" si="129"/>
        <v>1</v>
      </c>
      <c r="AF367" t="str">
        <f t="shared" si="130"/>
        <v/>
      </c>
      <c r="AG367" t="str">
        <f t="shared" si="131"/>
        <v/>
      </c>
      <c r="AH367" t="str">
        <f t="shared" si="132"/>
        <v/>
      </c>
      <c r="AI367" t="str">
        <f t="shared" si="133"/>
        <v/>
      </c>
      <c r="AJ367" t="str">
        <f t="shared" si="134"/>
        <v/>
      </c>
      <c r="AK367" t="str">
        <f t="shared" si="135"/>
        <v/>
      </c>
      <c r="AL367" t="str">
        <f t="shared" si="136"/>
        <v/>
      </c>
      <c r="AM367" t="str">
        <f t="shared" si="137"/>
        <v/>
      </c>
      <c r="AN367" t="str">
        <f t="shared" si="138"/>
        <v/>
      </c>
      <c r="AO367" t="str">
        <f t="shared" si="139"/>
        <v/>
      </c>
    </row>
    <row r="368" spans="1:41" x14ac:dyDescent="0.25">
      <c r="A368">
        <v>179</v>
      </c>
      <c r="B368">
        <v>6</v>
      </c>
      <c r="C368" t="s">
        <v>126</v>
      </c>
      <c r="D368" s="2" t="s">
        <v>127</v>
      </c>
      <c r="E368" t="s">
        <v>116</v>
      </c>
      <c r="F368">
        <v>1</v>
      </c>
      <c r="G368" t="s">
        <v>110</v>
      </c>
      <c r="H368">
        <v>0.74</v>
      </c>
      <c r="I368" t="s">
        <v>34</v>
      </c>
      <c r="J368" t="s">
        <v>107</v>
      </c>
      <c r="K368">
        <v>0.89</v>
      </c>
      <c r="N368">
        <v>1</v>
      </c>
      <c r="O368">
        <v>197</v>
      </c>
      <c r="P368" t="s">
        <v>28</v>
      </c>
      <c r="R368">
        <v>0.01</v>
      </c>
      <c r="S368">
        <f t="shared" si="120"/>
        <v>5.1010204591836741E-3</v>
      </c>
      <c r="T368" t="s">
        <v>128</v>
      </c>
      <c r="U368">
        <v>1</v>
      </c>
      <c r="W368">
        <f t="shared" si="121"/>
        <v>1.2322225062419364E-2</v>
      </c>
      <c r="X368">
        <f t="shared" si="122"/>
        <v>7.7452481918974707E-3</v>
      </c>
      <c r="Y368">
        <f t="shared" si="123"/>
        <v>0.01</v>
      </c>
      <c r="Z368">
        <f t="shared" si="124"/>
        <v>196.03920588078407</v>
      </c>
      <c r="AA368">
        <f t="shared" si="125"/>
        <v>1</v>
      </c>
      <c r="AB368" t="str">
        <f t="shared" si="126"/>
        <v/>
      </c>
      <c r="AC368" t="str">
        <f t="shared" si="127"/>
        <v/>
      </c>
      <c r="AD368" t="str">
        <f t="shared" si="128"/>
        <v/>
      </c>
      <c r="AE368" t="str">
        <f t="shared" si="129"/>
        <v/>
      </c>
      <c r="AF368" t="str">
        <f t="shared" si="130"/>
        <v/>
      </c>
      <c r="AG368" t="str">
        <f t="shared" si="131"/>
        <v/>
      </c>
      <c r="AH368" t="str">
        <f t="shared" si="132"/>
        <v/>
      </c>
      <c r="AI368" t="str">
        <f t="shared" si="133"/>
        <v/>
      </c>
      <c r="AJ368" t="str">
        <f t="shared" si="134"/>
        <v/>
      </c>
      <c r="AK368" t="str">
        <f t="shared" si="135"/>
        <v/>
      </c>
      <c r="AL368" t="str">
        <f t="shared" si="136"/>
        <v/>
      </c>
      <c r="AM368" t="str">
        <f t="shared" si="137"/>
        <v/>
      </c>
      <c r="AN368" t="str">
        <f t="shared" si="138"/>
        <v/>
      </c>
      <c r="AO368" t="str">
        <f t="shared" si="139"/>
        <v/>
      </c>
    </row>
    <row r="369" spans="1:41" x14ac:dyDescent="0.25">
      <c r="A369">
        <v>215</v>
      </c>
      <c r="B369">
        <v>6</v>
      </c>
      <c r="C369" t="s">
        <v>126</v>
      </c>
      <c r="D369" s="2" t="s">
        <v>127</v>
      </c>
      <c r="E369" t="s">
        <v>24</v>
      </c>
      <c r="F369">
        <v>1</v>
      </c>
      <c r="G369" t="s">
        <v>110</v>
      </c>
      <c r="H369">
        <v>0.65</v>
      </c>
      <c r="I369" t="s">
        <v>34</v>
      </c>
      <c r="J369" t="s">
        <v>107</v>
      </c>
      <c r="K369">
        <v>0.95</v>
      </c>
      <c r="N369">
        <v>1</v>
      </c>
      <c r="O369">
        <v>204</v>
      </c>
      <c r="P369" t="s">
        <v>28</v>
      </c>
      <c r="R369">
        <v>0.16</v>
      </c>
      <c r="S369">
        <f t="shared" si="120"/>
        <v>4.6771200000000008E-3</v>
      </c>
      <c r="T369" t="s">
        <v>29</v>
      </c>
      <c r="U369">
        <v>1</v>
      </c>
      <c r="W369">
        <f t="shared" si="121"/>
        <v>0.20361112415224891</v>
      </c>
      <c r="X369">
        <f t="shared" si="122"/>
        <v>7.574283400809719E-3</v>
      </c>
      <c r="Y369">
        <f t="shared" si="123"/>
        <v>0.16</v>
      </c>
      <c r="Z369">
        <f t="shared" si="124"/>
        <v>213.80678708264912</v>
      </c>
      <c r="AA369">
        <f t="shared" si="125"/>
        <v>1</v>
      </c>
      <c r="AB369" t="str">
        <f t="shared" si="126"/>
        <v/>
      </c>
      <c r="AC369" t="str">
        <f t="shared" si="127"/>
        <v/>
      </c>
      <c r="AD369" t="str">
        <f t="shared" si="128"/>
        <v/>
      </c>
      <c r="AE369" t="str">
        <f t="shared" si="129"/>
        <v/>
      </c>
      <c r="AF369" t="str">
        <f t="shared" si="130"/>
        <v/>
      </c>
      <c r="AG369" t="str">
        <f t="shared" si="131"/>
        <v/>
      </c>
      <c r="AH369" t="str">
        <f t="shared" si="132"/>
        <v/>
      </c>
      <c r="AI369" t="str">
        <f t="shared" si="133"/>
        <v/>
      </c>
      <c r="AJ369" t="str">
        <f t="shared" si="134"/>
        <v/>
      </c>
      <c r="AK369" t="str">
        <f t="shared" si="135"/>
        <v/>
      </c>
      <c r="AL369" t="str">
        <f t="shared" si="136"/>
        <v/>
      </c>
      <c r="AM369" t="str">
        <f t="shared" si="137"/>
        <v/>
      </c>
      <c r="AN369" t="str">
        <f t="shared" si="138"/>
        <v/>
      </c>
      <c r="AO369" t="str">
        <f t="shared" si="139"/>
        <v/>
      </c>
    </row>
    <row r="370" spans="1:41" x14ac:dyDescent="0.25">
      <c r="A370">
        <v>296</v>
      </c>
      <c r="B370">
        <v>8</v>
      </c>
      <c r="C370" t="s">
        <v>129</v>
      </c>
      <c r="D370" s="2" t="s">
        <v>130</v>
      </c>
      <c r="E370" t="s">
        <v>24</v>
      </c>
      <c r="F370">
        <v>1</v>
      </c>
      <c r="G370" t="s">
        <v>110</v>
      </c>
      <c r="H370">
        <v>0.86</v>
      </c>
      <c r="I370" t="s">
        <v>34</v>
      </c>
      <c r="J370" t="s">
        <v>107</v>
      </c>
      <c r="K370">
        <v>0.91</v>
      </c>
      <c r="N370">
        <v>1</v>
      </c>
      <c r="O370">
        <v>196</v>
      </c>
      <c r="P370" t="s">
        <v>28</v>
      </c>
      <c r="R370">
        <v>-0.01</v>
      </c>
      <c r="S370">
        <f t="shared" si="120"/>
        <v>5.1271795384615392E-3</v>
      </c>
      <c r="U370">
        <v>1</v>
      </c>
      <c r="W370">
        <f t="shared" si="121"/>
        <v>-1.130394610508381E-2</v>
      </c>
      <c r="X370">
        <f t="shared" si="122"/>
        <v>6.551468871021645E-3</v>
      </c>
      <c r="Y370">
        <f t="shared" si="123"/>
        <v>-0.01</v>
      </c>
      <c r="Z370">
        <f t="shared" si="124"/>
        <v>195.03900585078006</v>
      </c>
      <c r="AA370">
        <f t="shared" si="125"/>
        <v>1</v>
      </c>
      <c r="AB370" t="str">
        <f t="shared" si="126"/>
        <v/>
      </c>
      <c r="AC370" t="str">
        <f t="shared" si="127"/>
        <v/>
      </c>
      <c r="AD370" t="str">
        <f t="shared" si="128"/>
        <v/>
      </c>
      <c r="AE370" t="str">
        <f t="shared" si="129"/>
        <v/>
      </c>
      <c r="AF370" t="str">
        <f t="shared" si="130"/>
        <v/>
      </c>
      <c r="AG370" t="str">
        <f t="shared" si="131"/>
        <v/>
      </c>
      <c r="AH370" t="str">
        <f t="shared" si="132"/>
        <v/>
      </c>
      <c r="AI370" t="str">
        <f t="shared" si="133"/>
        <v/>
      </c>
      <c r="AJ370" t="str">
        <f t="shared" si="134"/>
        <v/>
      </c>
      <c r="AK370" t="str">
        <f t="shared" si="135"/>
        <v/>
      </c>
      <c r="AL370" t="str">
        <f t="shared" si="136"/>
        <v/>
      </c>
      <c r="AM370" t="str">
        <f t="shared" si="137"/>
        <v/>
      </c>
      <c r="AN370" t="str">
        <f t="shared" si="138"/>
        <v/>
      </c>
      <c r="AO370" t="str">
        <f t="shared" si="139"/>
        <v/>
      </c>
    </row>
    <row r="371" spans="1:41" x14ac:dyDescent="0.25">
      <c r="A371">
        <v>438</v>
      </c>
      <c r="B371">
        <v>22</v>
      </c>
      <c r="C371" t="s">
        <v>151</v>
      </c>
      <c r="D371" s="2" t="s">
        <v>152</v>
      </c>
      <c r="E371" t="s">
        <v>64</v>
      </c>
      <c r="G371" t="s">
        <v>110</v>
      </c>
      <c r="H371">
        <v>0.78</v>
      </c>
      <c r="I371" t="s">
        <v>34</v>
      </c>
      <c r="J371" t="s">
        <v>153</v>
      </c>
      <c r="K371">
        <v>0.56000000000000005</v>
      </c>
      <c r="M371">
        <v>1</v>
      </c>
      <c r="N371">
        <v>1</v>
      </c>
      <c r="O371">
        <v>94</v>
      </c>
      <c r="P371" t="s">
        <v>28</v>
      </c>
      <c r="R371">
        <v>-0.08</v>
      </c>
      <c r="S371">
        <f t="shared" si="120"/>
        <v>1.0615494193548387E-2</v>
      </c>
      <c r="U371">
        <v>1</v>
      </c>
      <c r="W371">
        <f t="shared" si="121"/>
        <v>-0.12104550653376048</v>
      </c>
      <c r="X371">
        <f t="shared" si="122"/>
        <v>2.4302871322226156E-2</v>
      </c>
      <c r="Y371">
        <f t="shared" si="123"/>
        <v>-0.08</v>
      </c>
      <c r="Z371">
        <f t="shared" si="124"/>
        <v>94.201926143745084</v>
      </c>
      <c r="AA371">
        <f t="shared" si="125"/>
        <v>1</v>
      </c>
      <c r="AB371" t="str">
        <f t="shared" si="126"/>
        <v/>
      </c>
      <c r="AC371" t="str">
        <f t="shared" si="127"/>
        <v/>
      </c>
      <c r="AD371" t="str">
        <f t="shared" si="128"/>
        <v/>
      </c>
      <c r="AE371" t="str">
        <f t="shared" si="129"/>
        <v/>
      </c>
      <c r="AF371" t="str">
        <f t="shared" si="130"/>
        <v/>
      </c>
      <c r="AG371" t="str">
        <f t="shared" si="131"/>
        <v/>
      </c>
      <c r="AH371" t="str">
        <f t="shared" si="132"/>
        <v/>
      </c>
      <c r="AI371" t="str">
        <f t="shared" si="133"/>
        <v/>
      </c>
      <c r="AJ371" t="str">
        <f t="shared" si="134"/>
        <v/>
      </c>
      <c r="AK371" t="str">
        <f t="shared" si="135"/>
        <v/>
      </c>
      <c r="AL371" t="str">
        <f t="shared" si="136"/>
        <v/>
      </c>
      <c r="AM371" t="str">
        <f t="shared" si="137"/>
        <v/>
      </c>
      <c r="AN371" t="str">
        <f t="shared" si="138"/>
        <v/>
      </c>
      <c r="AO371" t="str">
        <f t="shared" si="139"/>
        <v/>
      </c>
    </row>
    <row r="372" spans="1:41" x14ac:dyDescent="0.25">
      <c r="A372">
        <v>441</v>
      </c>
      <c r="B372">
        <v>23</v>
      </c>
      <c r="C372" t="s">
        <v>156</v>
      </c>
      <c r="D372" s="2" t="s">
        <v>157</v>
      </c>
      <c r="E372" t="s">
        <v>24</v>
      </c>
      <c r="G372" t="s">
        <v>110</v>
      </c>
      <c r="H372">
        <v>0.73</v>
      </c>
      <c r="I372" t="s">
        <v>34</v>
      </c>
      <c r="J372" t="s">
        <v>107</v>
      </c>
      <c r="K372">
        <v>0.95</v>
      </c>
      <c r="O372">
        <v>268</v>
      </c>
      <c r="P372" t="s">
        <v>28</v>
      </c>
      <c r="R372">
        <v>0.13</v>
      </c>
      <c r="S372">
        <f t="shared" si="120"/>
        <v>3.6197962921348313E-3</v>
      </c>
      <c r="U372">
        <v>1</v>
      </c>
      <c r="W372">
        <f t="shared" si="121"/>
        <v>0.15610618832437459</v>
      </c>
      <c r="X372">
        <f t="shared" si="122"/>
        <v>5.2196053239146811E-3</v>
      </c>
      <c r="Y372">
        <f t="shared" si="123"/>
        <v>0.13</v>
      </c>
      <c r="Z372">
        <f t="shared" si="124"/>
        <v>276.25863979495773</v>
      </c>
      <c r="AA372">
        <f t="shared" si="125"/>
        <v>1</v>
      </c>
      <c r="AB372" t="str">
        <f t="shared" si="126"/>
        <v/>
      </c>
      <c r="AC372" t="str">
        <f t="shared" si="127"/>
        <v/>
      </c>
      <c r="AD372" t="str">
        <f t="shared" si="128"/>
        <v/>
      </c>
      <c r="AE372" t="str">
        <f t="shared" si="129"/>
        <v/>
      </c>
      <c r="AF372" t="str">
        <f t="shared" si="130"/>
        <v/>
      </c>
      <c r="AG372" t="str">
        <f t="shared" si="131"/>
        <v/>
      </c>
      <c r="AH372" t="str">
        <f t="shared" si="132"/>
        <v/>
      </c>
      <c r="AI372" t="str">
        <f t="shared" si="133"/>
        <v/>
      </c>
      <c r="AJ372" t="str">
        <f t="shared" si="134"/>
        <v/>
      </c>
      <c r="AK372" t="str">
        <f t="shared" si="135"/>
        <v/>
      </c>
      <c r="AL372" t="str">
        <f t="shared" si="136"/>
        <v/>
      </c>
      <c r="AM372" t="str">
        <f t="shared" si="137"/>
        <v/>
      </c>
      <c r="AN372" t="str">
        <f t="shared" si="138"/>
        <v/>
      </c>
      <c r="AO372" t="str">
        <f t="shared" si="139"/>
        <v/>
      </c>
    </row>
    <row r="373" spans="1:41" x14ac:dyDescent="0.25">
      <c r="A373">
        <v>552</v>
      </c>
      <c r="B373">
        <v>31</v>
      </c>
      <c r="C373" t="s">
        <v>190</v>
      </c>
      <c r="D373" t="s">
        <v>55</v>
      </c>
      <c r="E373" t="s">
        <v>64</v>
      </c>
      <c r="G373" t="s">
        <v>110</v>
      </c>
      <c r="H373" s="3">
        <v>0.79</v>
      </c>
      <c r="I373" t="s">
        <v>34</v>
      </c>
      <c r="J373" t="s">
        <v>198</v>
      </c>
      <c r="K373">
        <v>0.94</v>
      </c>
      <c r="N373">
        <v>1</v>
      </c>
      <c r="O373">
        <v>147</v>
      </c>
      <c r="P373" t="s">
        <v>28</v>
      </c>
      <c r="R373">
        <v>7.0000000000000007E-2</v>
      </c>
      <c r="S373">
        <f t="shared" si="120"/>
        <v>6.7823562328767116E-3</v>
      </c>
      <c r="T373" t="s">
        <v>195</v>
      </c>
      <c r="U373">
        <v>1</v>
      </c>
      <c r="W373">
        <f t="shared" si="121"/>
        <v>8.1230769544666667E-2</v>
      </c>
      <c r="X373">
        <f t="shared" si="122"/>
        <v>9.1332564407173595E-3</v>
      </c>
      <c r="Y373">
        <f t="shared" si="123"/>
        <v>7.0000000000000007E-2</v>
      </c>
      <c r="Z373">
        <f t="shared" si="124"/>
        <v>147.44138551033521</v>
      </c>
      <c r="AA373">
        <f t="shared" si="125"/>
        <v>1</v>
      </c>
      <c r="AB373" t="str">
        <f t="shared" si="126"/>
        <v/>
      </c>
      <c r="AC373" t="str">
        <f t="shared" si="127"/>
        <v/>
      </c>
      <c r="AD373" t="str">
        <f t="shared" si="128"/>
        <v/>
      </c>
      <c r="AE373" t="str">
        <f t="shared" si="129"/>
        <v/>
      </c>
      <c r="AF373" t="str">
        <f t="shared" si="130"/>
        <v/>
      </c>
      <c r="AG373" t="str">
        <f t="shared" si="131"/>
        <v/>
      </c>
      <c r="AH373" t="str">
        <f t="shared" si="132"/>
        <v/>
      </c>
      <c r="AI373" t="str">
        <f t="shared" si="133"/>
        <v/>
      </c>
      <c r="AJ373" t="str">
        <f t="shared" si="134"/>
        <v/>
      </c>
      <c r="AK373" t="str">
        <f t="shared" si="135"/>
        <v/>
      </c>
      <c r="AL373" t="str">
        <f t="shared" si="136"/>
        <v/>
      </c>
      <c r="AM373" t="str">
        <f t="shared" si="137"/>
        <v/>
      </c>
      <c r="AN373" t="str">
        <f t="shared" si="138"/>
        <v/>
      </c>
      <c r="AO373" t="str">
        <f t="shared" si="139"/>
        <v/>
      </c>
    </row>
    <row r="374" spans="1:41" x14ac:dyDescent="0.25">
      <c r="A374">
        <v>557</v>
      </c>
      <c r="B374">
        <v>32</v>
      </c>
      <c r="C374" t="s">
        <v>192</v>
      </c>
      <c r="D374" t="s">
        <v>55</v>
      </c>
      <c r="E374" t="s">
        <v>205</v>
      </c>
      <c r="F374" t="s">
        <v>55</v>
      </c>
      <c r="G374" t="s">
        <v>25</v>
      </c>
      <c r="H374">
        <v>0.84</v>
      </c>
      <c r="I374" t="s">
        <v>44</v>
      </c>
      <c r="J374" t="s">
        <v>189</v>
      </c>
      <c r="K374">
        <v>0.76350877192982447</v>
      </c>
      <c r="O374">
        <v>88</v>
      </c>
      <c r="Q374" t="s">
        <v>28</v>
      </c>
      <c r="R374">
        <v>0.05</v>
      </c>
      <c r="S374">
        <f t="shared" si="120"/>
        <v>1.1436853448275863E-2</v>
      </c>
      <c r="V374">
        <v>1</v>
      </c>
      <c r="W374">
        <f t="shared" si="121"/>
        <v>6.2434314222524906E-2</v>
      </c>
      <c r="X374">
        <f t="shared" si="122"/>
        <v>1.7832541320676982E-2</v>
      </c>
      <c r="Y374">
        <f t="shared" si="123"/>
        <v>0.05</v>
      </c>
      <c r="Z374">
        <f t="shared" si="124"/>
        <v>87.436636704543304</v>
      </c>
      <c r="AA374" t="str">
        <f t="shared" si="125"/>
        <v/>
      </c>
      <c r="AB374" t="str">
        <f t="shared" si="126"/>
        <v/>
      </c>
      <c r="AC374" t="str">
        <f t="shared" si="127"/>
        <v/>
      </c>
      <c r="AD374" t="str">
        <f t="shared" si="128"/>
        <v/>
      </c>
      <c r="AE374">
        <f t="shared" si="129"/>
        <v>1</v>
      </c>
      <c r="AF374" t="str">
        <f t="shared" si="130"/>
        <v/>
      </c>
      <c r="AG374" t="str">
        <f t="shared" si="131"/>
        <v/>
      </c>
      <c r="AH374" t="str">
        <f t="shared" si="132"/>
        <v/>
      </c>
      <c r="AI374" t="str">
        <f t="shared" si="133"/>
        <v/>
      </c>
      <c r="AJ374" t="str">
        <f t="shared" si="134"/>
        <v/>
      </c>
      <c r="AK374" t="str">
        <f t="shared" si="135"/>
        <v/>
      </c>
      <c r="AL374" t="str">
        <f t="shared" si="136"/>
        <v/>
      </c>
      <c r="AM374" t="str">
        <f t="shared" si="137"/>
        <v/>
      </c>
      <c r="AN374" t="str">
        <f t="shared" si="138"/>
        <v/>
      </c>
      <c r="AO374" t="str">
        <f t="shared" si="139"/>
        <v/>
      </c>
    </row>
    <row r="375" spans="1:41" x14ac:dyDescent="0.25">
      <c r="A375">
        <v>558</v>
      </c>
      <c r="B375">
        <v>32</v>
      </c>
      <c r="C375" t="s">
        <v>192</v>
      </c>
      <c r="D375" t="s">
        <v>55</v>
      </c>
      <c r="E375" t="s">
        <v>205</v>
      </c>
      <c r="F375" t="s">
        <v>55</v>
      </c>
      <c r="G375" t="s">
        <v>25</v>
      </c>
      <c r="H375">
        <v>0.84</v>
      </c>
      <c r="I375" t="s">
        <v>79</v>
      </c>
      <c r="J375" t="s">
        <v>189</v>
      </c>
      <c r="K375">
        <v>0.84172135706340379</v>
      </c>
      <c r="O375">
        <v>88</v>
      </c>
      <c r="Q375" t="s">
        <v>28</v>
      </c>
      <c r="R375">
        <v>-0.02</v>
      </c>
      <c r="S375">
        <f t="shared" si="120"/>
        <v>1.1485059310344829E-2</v>
      </c>
      <c r="T375" t="s">
        <v>193</v>
      </c>
      <c r="V375">
        <v>1</v>
      </c>
      <c r="W375">
        <f t="shared" si="121"/>
        <v>-2.3785165589925522E-2</v>
      </c>
      <c r="X375">
        <f t="shared" si="122"/>
        <v>1.6243724292411534E-2</v>
      </c>
      <c r="Y375">
        <f t="shared" si="123"/>
        <v>-0.02</v>
      </c>
      <c r="Z375">
        <f t="shared" si="124"/>
        <v>87.069641782283128</v>
      </c>
      <c r="AA375" t="str">
        <f t="shared" si="125"/>
        <v/>
      </c>
      <c r="AB375" t="str">
        <f t="shared" si="126"/>
        <v/>
      </c>
      <c r="AC375" t="str">
        <f t="shared" si="127"/>
        <v/>
      </c>
      <c r="AD375" t="str">
        <f t="shared" si="128"/>
        <v/>
      </c>
      <c r="AE375" t="str">
        <f t="shared" si="129"/>
        <v/>
      </c>
      <c r="AF375" t="str">
        <f t="shared" si="130"/>
        <v/>
      </c>
      <c r="AG375">
        <f t="shared" si="131"/>
        <v>1</v>
      </c>
      <c r="AH375" t="str">
        <f t="shared" si="132"/>
        <v/>
      </c>
      <c r="AI375" t="str">
        <f t="shared" si="133"/>
        <v/>
      </c>
      <c r="AJ375" t="str">
        <f t="shared" si="134"/>
        <v/>
      </c>
      <c r="AK375" t="str">
        <f t="shared" si="135"/>
        <v/>
      </c>
      <c r="AL375" t="str">
        <f t="shared" si="136"/>
        <v/>
      </c>
      <c r="AM375" t="str">
        <f t="shared" si="137"/>
        <v/>
      </c>
      <c r="AN375" t="str">
        <f t="shared" si="138"/>
        <v/>
      </c>
      <c r="AO375" t="str">
        <f t="shared" si="139"/>
        <v/>
      </c>
    </row>
    <row r="376" spans="1:41" x14ac:dyDescent="0.25">
      <c r="A376">
        <v>559</v>
      </c>
      <c r="B376">
        <v>32</v>
      </c>
      <c r="C376" t="s">
        <v>192</v>
      </c>
      <c r="D376" t="s">
        <v>55</v>
      </c>
      <c r="E376" t="s">
        <v>205</v>
      </c>
      <c r="F376" t="s">
        <v>55</v>
      </c>
      <c r="G376" t="s">
        <v>25</v>
      </c>
      <c r="H376">
        <v>0.84</v>
      </c>
      <c r="I376" t="s">
        <v>57</v>
      </c>
      <c r="J376" t="s">
        <v>189</v>
      </c>
      <c r="K376">
        <v>0.82125988700564967</v>
      </c>
      <c r="O376">
        <v>88</v>
      </c>
      <c r="Q376" t="s">
        <v>28</v>
      </c>
      <c r="R376">
        <v>-0.27</v>
      </c>
      <c r="S376">
        <f t="shared" si="120"/>
        <v>9.8794759770114947E-3</v>
      </c>
      <c r="T376" t="s">
        <v>194</v>
      </c>
      <c r="V376">
        <v>1</v>
      </c>
      <c r="W376">
        <f t="shared" si="121"/>
        <v>-0.32507518294424403</v>
      </c>
      <c r="X376">
        <f t="shared" si="122"/>
        <v>1.4321022018859148E-2</v>
      </c>
      <c r="Y376">
        <f t="shared" si="123"/>
        <v>-0.27</v>
      </c>
      <c r="Z376">
        <f t="shared" si="124"/>
        <v>101.21994347948163</v>
      </c>
      <c r="AA376" t="str">
        <f t="shared" si="125"/>
        <v/>
      </c>
      <c r="AB376" t="str">
        <f t="shared" si="126"/>
        <v/>
      </c>
      <c r="AC376" t="str">
        <f t="shared" si="127"/>
        <v/>
      </c>
      <c r="AD376">
        <f t="shared" si="128"/>
        <v>1</v>
      </c>
      <c r="AE376" t="str">
        <f t="shared" si="129"/>
        <v/>
      </c>
      <c r="AF376" t="str">
        <f t="shared" si="130"/>
        <v/>
      </c>
      <c r="AG376" t="str">
        <f t="shared" si="131"/>
        <v/>
      </c>
      <c r="AH376" t="str">
        <f t="shared" si="132"/>
        <v/>
      </c>
      <c r="AI376" t="str">
        <f t="shared" si="133"/>
        <v/>
      </c>
      <c r="AJ376" t="str">
        <f t="shared" si="134"/>
        <v/>
      </c>
      <c r="AK376" t="str">
        <f t="shared" si="135"/>
        <v/>
      </c>
      <c r="AL376" t="str">
        <f t="shared" si="136"/>
        <v/>
      </c>
      <c r="AM376" t="str">
        <f t="shared" si="137"/>
        <v/>
      </c>
      <c r="AN376" t="str">
        <f t="shared" si="138"/>
        <v/>
      </c>
      <c r="AO376" t="str">
        <f t="shared" si="139"/>
        <v/>
      </c>
    </row>
    <row r="377" spans="1:41" x14ac:dyDescent="0.25">
      <c r="A377">
        <v>560</v>
      </c>
      <c r="B377">
        <v>32</v>
      </c>
      <c r="C377" t="s">
        <v>192</v>
      </c>
      <c r="D377" t="s">
        <v>55</v>
      </c>
      <c r="E377" t="s">
        <v>205</v>
      </c>
      <c r="F377" t="s">
        <v>55</v>
      </c>
      <c r="G377" t="s">
        <v>25</v>
      </c>
      <c r="H377">
        <v>0.84</v>
      </c>
      <c r="I377" t="s">
        <v>34</v>
      </c>
      <c r="J377" t="s">
        <v>189</v>
      </c>
      <c r="K377">
        <v>0.89111882765211858</v>
      </c>
      <c r="O377">
        <v>88</v>
      </c>
      <c r="Q377" t="s">
        <v>28</v>
      </c>
      <c r="R377">
        <v>-0.1</v>
      </c>
      <c r="S377">
        <f t="shared" si="120"/>
        <v>1.126551724137931E-2</v>
      </c>
      <c r="T377" t="s">
        <v>196</v>
      </c>
      <c r="V377">
        <v>1</v>
      </c>
      <c r="W377">
        <f t="shared" si="121"/>
        <v>-0.11558262331302713</v>
      </c>
      <c r="X377">
        <f t="shared" si="122"/>
        <v>1.5049990678119412E-2</v>
      </c>
      <c r="Y377">
        <f t="shared" si="123"/>
        <v>-0.1</v>
      </c>
      <c r="Z377">
        <f t="shared" si="124"/>
        <v>88.766452402816043</v>
      </c>
      <c r="AA377">
        <f t="shared" si="125"/>
        <v>1</v>
      </c>
      <c r="AB377" t="str">
        <f t="shared" si="126"/>
        <v/>
      </c>
      <c r="AC377" t="str">
        <f t="shared" si="127"/>
        <v/>
      </c>
      <c r="AD377" t="str">
        <f t="shared" si="128"/>
        <v/>
      </c>
      <c r="AE377" t="str">
        <f t="shared" si="129"/>
        <v/>
      </c>
      <c r="AF377" t="str">
        <f t="shared" si="130"/>
        <v/>
      </c>
      <c r="AG377" t="str">
        <f t="shared" si="131"/>
        <v/>
      </c>
      <c r="AH377" t="str">
        <f t="shared" si="132"/>
        <v/>
      </c>
      <c r="AI377" t="str">
        <f t="shared" si="133"/>
        <v/>
      </c>
      <c r="AJ377" t="str">
        <f t="shared" si="134"/>
        <v/>
      </c>
      <c r="AK377" t="str">
        <f t="shared" si="135"/>
        <v/>
      </c>
      <c r="AL377" t="str">
        <f t="shared" si="136"/>
        <v/>
      </c>
      <c r="AM377" t="str">
        <f t="shared" si="137"/>
        <v/>
      </c>
      <c r="AN377" t="str">
        <f t="shared" si="138"/>
        <v/>
      </c>
      <c r="AO377" t="str">
        <f t="shared" si="139"/>
        <v/>
      </c>
    </row>
    <row r="378" spans="1:41" x14ac:dyDescent="0.25">
      <c r="A378">
        <v>561</v>
      </c>
      <c r="B378">
        <v>32</v>
      </c>
      <c r="C378" t="s">
        <v>192</v>
      </c>
      <c r="D378" t="s">
        <v>55</v>
      </c>
      <c r="E378" t="s">
        <v>205</v>
      </c>
      <c r="F378" t="s">
        <v>55</v>
      </c>
      <c r="G378" t="s">
        <v>30</v>
      </c>
      <c r="H378">
        <v>0.79</v>
      </c>
      <c r="I378" t="s">
        <v>44</v>
      </c>
      <c r="J378" t="s">
        <v>189</v>
      </c>
      <c r="K378">
        <v>0.76350877192982447</v>
      </c>
      <c r="O378">
        <v>88</v>
      </c>
      <c r="Q378" t="s">
        <v>28</v>
      </c>
      <c r="R378">
        <v>0.03</v>
      </c>
      <c r="S378">
        <f t="shared" si="120"/>
        <v>1.1473572528735631E-2</v>
      </c>
      <c r="T378" t="s">
        <v>197</v>
      </c>
      <c r="V378">
        <v>1</v>
      </c>
      <c r="W378">
        <f t="shared" si="121"/>
        <v>3.8627863989562354E-2</v>
      </c>
      <c r="X378">
        <f t="shared" si="122"/>
        <v>1.9022059816465323E-2</v>
      </c>
      <c r="Y378">
        <f t="shared" si="123"/>
        <v>0.03</v>
      </c>
      <c r="Z378">
        <f t="shared" si="124"/>
        <v>87.15681166397772</v>
      </c>
      <c r="AA378" t="str">
        <f t="shared" si="125"/>
        <v/>
      </c>
      <c r="AB378" t="str">
        <f t="shared" si="126"/>
        <v/>
      </c>
      <c r="AC378" t="str">
        <f t="shared" si="127"/>
        <v/>
      </c>
      <c r="AD378" t="str">
        <f t="shared" si="128"/>
        <v/>
      </c>
      <c r="AE378">
        <f t="shared" si="129"/>
        <v>1</v>
      </c>
      <c r="AF378" t="str">
        <f t="shared" si="130"/>
        <v/>
      </c>
      <c r="AG378" t="str">
        <f t="shared" si="131"/>
        <v/>
      </c>
      <c r="AH378" t="str">
        <f t="shared" si="132"/>
        <v/>
      </c>
      <c r="AI378" t="str">
        <f t="shared" si="133"/>
        <v/>
      </c>
      <c r="AJ378" t="str">
        <f t="shared" si="134"/>
        <v/>
      </c>
      <c r="AK378" t="str">
        <f t="shared" si="135"/>
        <v/>
      </c>
      <c r="AL378" t="str">
        <f t="shared" si="136"/>
        <v/>
      </c>
      <c r="AM378" t="str">
        <f t="shared" si="137"/>
        <v/>
      </c>
      <c r="AN378" t="str">
        <f t="shared" si="138"/>
        <v/>
      </c>
      <c r="AO378" t="str">
        <f t="shared" si="139"/>
        <v/>
      </c>
    </row>
    <row r="379" spans="1:41" x14ac:dyDescent="0.25">
      <c r="A379">
        <v>562</v>
      </c>
      <c r="B379">
        <v>32</v>
      </c>
      <c r="C379" t="s">
        <v>192</v>
      </c>
      <c r="D379" t="s">
        <v>55</v>
      </c>
      <c r="E379" t="s">
        <v>205</v>
      </c>
      <c r="F379" t="s">
        <v>55</v>
      </c>
      <c r="G379" t="s">
        <v>30</v>
      </c>
      <c r="H379">
        <v>0.79</v>
      </c>
      <c r="I379" t="s">
        <v>79</v>
      </c>
      <c r="J379" t="s">
        <v>189</v>
      </c>
      <c r="K379">
        <v>0.84172135706340379</v>
      </c>
      <c r="O379">
        <v>88</v>
      </c>
      <c r="Q379" t="s">
        <v>28</v>
      </c>
      <c r="R379">
        <v>7.0000000000000007E-2</v>
      </c>
      <c r="S379">
        <f t="shared" si="120"/>
        <v>1.1381885172413793E-2</v>
      </c>
      <c r="V379">
        <v>1</v>
      </c>
      <c r="W379">
        <f t="shared" si="121"/>
        <v>8.5842097540513113E-2</v>
      </c>
      <c r="X379">
        <f t="shared" si="122"/>
        <v>1.7116649666106376E-2</v>
      </c>
      <c r="Y379">
        <f t="shared" si="123"/>
        <v>7.0000000000000007E-2</v>
      </c>
      <c r="Z379">
        <f t="shared" si="124"/>
        <v>87.858907804103836</v>
      </c>
      <c r="AA379" t="str">
        <f t="shared" si="125"/>
        <v/>
      </c>
      <c r="AB379" t="str">
        <f t="shared" si="126"/>
        <v/>
      </c>
      <c r="AC379" t="str">
        <f t="shared" si="127"/>
        <v/>
      </c>
      <c r="AD379" t="str">
        <f t="shared" si="128"/>
        <v/>
      </c>
      <c r="AE379" t="str">
        <f t="shared" si="129"/>
        <v/>
      </c>
      <c r="AF379" t="str">
        <f t="shared" si="130"/>
        <v/>
      </c>
      <c r="AG379">
        <f t="shared" si="131"/>
        <v>1</v>
      </c>
      <c r="AH379" t="str">
        <f t="shared" si="132"/>
        <v/>
      </c>
      <c r="AI379" t="str">
        <f t="shared" si="133"/>
        <v/>
      </c>
      <c r="AJ379" t="str">
        <f t="shared" si="134"/>
        <v/>
      </c>
      <c r="AK379" t="str">
        <f t="shared" si="135"/>
        <v/>
      </c>
      <c r="AL379" t="str">
        <f t="shared" si="136"/>
        <v/>
      </c>
      <c r="AM379" t="str">
        <f t="shared" si="137"/>
        <v/>
      </c>
      <c r="AN379" t="str">
        <f t="shared" si="138"/>
        <v/>
      </c>
      <c r="AO379" t="str">
        <f t="shared" si="139"/>
        <v/>
      </c>
    </row>
    <row r="380" spans="1:41" x14ac:dyDescent="0.25">
      <c r="A380">
        <v>563</v>
      </c>
      <c r="B380">
        <v>32</v>
      </c>
      <c r="C380" t="s">
        <v>192</v>
      </c>
      <c r="D380" t="s">
        <v>55</v>
      </c>
      <c r="E380" t="s">
        <v>205</v>
      </c>
      <c r="F380" t="s">
        <v>55</v>
      </c>
      <c r="G380" t="s">
        <v>30</v>
      </c>
      <c r="H380">
        <v>0.79</v>
      </c>
      <c r="I380" t="s">
        <v>57</v>
      </c>
      <c r="J380" t="s">
        <v>189</v>
      </c>
      <c r="K380">
        <v>0.82125988700564967</v>
      </c>
      <c r="O380">
        <v>88</v>
      </c>
      <c r="Q380" t="s">
        <v>28</v>
      </c>
      <c r="R380">
        <v>-0.12</v>
      </c>
      <c r="S380">
        <f t="shared" si="120"/>
        <v>1.116560183908046E-2</v>
      </c>
      <c r="V380">
        <v>1</v>
      </c>
      <c r="W380">
        <f t="shared" si="121"/>
        <v>-0.14897980274113651</v>
      </c>
      <c r="X380">
        <f t="shared" si="122"/>
        <v>1.7209744975561759E-2</v>
      </c>
      <c r="Y380">
        <f t="shared" si="123"/>
        <v>-0.12</v>
      </c>
      <c r="Z380">
        <f t="shared" si="124"/>
        <v>89.56077911536515</v>
      </c>
      <c r="AA380" t="str">
        <f t="shared" si="125"/>
        <v/>
      </c>
      <c r="AB380" t="str">
        <f t="shared" si="126"/>
        <v/>
      </c>
      <c r="AC380" t="str">
        <f t="shared" si="127"/>
        <v/>
      </c>
      <c r="AD380">
        <f t="shared" si="128"/>
        <v>1</v>
      </c>
      <c r="AE380" t="str">
        <f t="shared" si="129"/>
        <v/>
      </c>
      <c r="AF380" t="str">
        <f t="shared" si="130"/>
        <v/>
      </c>
      <c r="AG380" t="str">
        <f t="shared" si="131"/>
        <v/>
      </c>
      <c r="AH380" t="str">
        <f t="shared" si="132"/>
        <v/>
      </c>
      <c r="AI380" t="str">
        <f t="shared" si="133"/>
        <v/>
      </c>
      <c r="AJ380" t="str">
        <f t="shared" si="134"/>
        <v/>
      </c>
      <c r="AK380" t="str">
        <f t="shared" si="135"/>
        <v/>
      </c>
      <c r="AL380" t="str">
        <f t="shared" si="136"/>
        <v/>
      </c>
      <c r="AM380" t="str">
        <f t="shared" si="137"/>
        <v/>
      </c>
      <c r="AN380" t="str">
        <f t="shared" si="138"/>
        <v/>
      </c>
      <c r="AO380" t="str">
        <f t="shared" si="139"/>
        <v/>
      </c>
    </row>
    <row r="381" spans="1:41" x14ac:dyDescent="0.25">
      <c r="A381">
        <v>580</v>
      </c>
      <c r="B381">
        <v>32</v>
      </c>
      <c r="C381" t="s">
        <v>192</v>
      </c>
      <c r="D381" t="s">
        <v>55</v>
      </c>
      <c r="E381" t="s">
        <v>206</v>
      </c>
      <c r="F381" t="s">
        <v>55</v>
      </c>
      <c r="G381" t="s">
        <v>25</v>
      </c>
      <c r="H381">
        <v>0.84</v>
      </c>
      <c r="I381" t="s">
        <v>34</v>
      </c>
      <c r="J381" t="s">
        <v>189</v>
      </c>
      <c r="K381">
        <v>0.89111882765211858</v>
      </c>
      <c r="O381">
        <v>87</v>
      </c>
      <c r="Q381" t="s">
        <v>28</v>
      </c>
      <c r="R381">
        <v>0.08</v>
      </c>
      <c r="S381">
        <f t="shared" si="120"/>
        <v>1.1479546046511628E-2</v>
      </c>
      <c r="T381" t="s">
        <v>196</v>
      </c>
      <c r="V381">
        <v>1</v>
      </c>
      <c r="W381">
        <f t="shared" si="121"/>
        <v>9.2466098650421699E-2</v>
      </c>
      <c r="X381">
        <f t="shared" si="122"/>
        <v>1.5335919096058262E-2</v>
      </c>
      <c r="Y381">
        <f t="shared" si="123"/>
        <v>0.08</v>
      </c>
      <c r="Z381">
        <f t="shared" si="124"/>
        <v>87.111458584538468</v>
      </c>
      <c r="AA381">
        <f t="shared" si="125"/>
        <v>1</v>
      </c>
      <c r="AB381" t="str">
        <f t="shared" si="126"/>
        <v/>
      </c>
      <c r="AC381" t="str">
        <f t="shared" si="127"/>
        <v/>
      </c>
      <c r="AD381" t="str">
        <f t="shared" si="128"/>
        <v/>
      </c>
      <c r="AE381" t="str">
        <f t="shared" si="129"/>
        <v/>
      </c>
      <c r="AF381" t="str">
        <f t="shared" si="130"/>
        <v/>
      </c>
      <c r="AG381" t="str">
        <f t="shared" si="131"/>
        <v/>
      </c>
      <c r="AH381" t="str">
        <f t="shared" si="132"/>
        <v/>
      </c>
      <c r="AI381" t="str">
        <f t="shared" si="133"/>
        <v/>
      </c>
      <c r="AJ381" t="str">
        <f t="shared" si="134"/>
        <v/>
      </c>
      <c r="AK381" t="str">
        <f t="shared" si="135"/>
        <v/>
      </c>
      <c r="AL381" t="str">
        <f t="shared" si="136"/>
        <v/>
      </c>
      <c r="AM381" t="str">
        <f t="shared" si="137"/>
        <v/>
      </c>
      <c r="AN381" t="str">
        <f t="shared" si="138"/>
        <v/>
      </c>
      <c r="AO381" t="str">
        <f t="shared" si="139"/>
        <v/>
      </c>
    </row>
    <row r="382" spans="1:41" x14ac:dyDescent="0.25">
      <c r="A382">
        <v>565</v>
      </c>
      <c r="B382">
        <v>32</v>
      </c>
      <c r="C382" t="s">
        <v>192</v>
      </c>
      <c r="D382" t="s">
        <v>55</v>
      </c>
      <c r="E382" t="s">
        <v>205</v>
      </c>
      <c r="F382" t="s">
        <v>55</v>
      </c>
      <c r="G382" t="s">
        <v>31</v>
      </c>
      <c r="H382">
        <v>0.75</v>
      </c>
      <c r="I382" t="s">
        <v>44</v>
      </c>
      <c r="J382" t="s">
        <v>189</v>
      </c>
      <c r="K382">
        <v>0.76350877192982447</v>
      </c>
      <c r="O382">
        <v>88</v>
      </c>
      <c r="Q382" t="s">
        <v>28</v>
      </c>
      <c r="R382">
        <v>-0.04</v>
      </c>
      <c r="S382">
        <f t="shared" si="120"/>
        <v>1.145750068965517E-2</v>
      </c>
      <c r="V382">
        <v>1</v>
      </c>
      <c r="W382">
        <f t="shared" si="121"/>
        <v>-5.2859413987092443E-2</v>
      </c>
      <c r="X382">
        <f t="shared" si="122"/>
        <v>2.0008503042596347E-2</v>
      </c>
      <c r="Y382">
        <f t="shared" si="123"/>
        <v>-0.04</v>
      </c>
      <c r="Z382">
        <f t="shared" si="124"/>
        <v>87.279069588264321</v>
      </c>
      <c r="AA382" t="str">
        <f t="shared" si="125"/>
        <v/>
      </c>
      <c r="AB382" t="str">
        <f t="shared" si="126"/>
        <v/>
      </c>
      <c r="AC382" t="str">
        <f t="shared" si="127"/>
        <v/>
      </c>
      <c r="AD382" t="str">
        <f t="shared" si="128"/>
        <v/>
      </c>
      <c r="AE382">
        <f t="shared" si="129"/>
        <v>1</v>
      </c>
      <c r="AF382" t="str">
        <f t="shared" si="130"/>
        <v/>
      </c>
      <c r="AG382" t="str">
        <f t="shared" si="131"/>
        <v/>
      </c>
      <c r="AH382" t="str">
        <f t="shared" si="132"/>
        <v/>
      </c>
      <c r="AI382" t="str">
        <f t="shared" si="133"/>
        <v/>
      </c>
      <c r="AJ382" t="str">
        <f t="shared" si="134"/>
        <v/>
      </c>
      <c r="AK382" t="str">
        <f t="shared" si="135"/>
        <v/>
      </c>
      <c r="AL382" t="str">
        <f t="shared" si="136"/>
        <v/>
      </c>
      <c r="AM382" t="str">
        <f t="shared" si="137"/>
        <v/>
      </c>
      <c r="AN382" t="str">
        <f t="shared" si="138"/>
        <v/>
      </c>
      <c r="AO382" t="str">
        <f t="shared" si="139"/>
        <v/>
      </c>
    </row>
    <row r="383" spans="1:41" x14ac:dyDescent="0.25">
      <c r="A383">
        <v>566</v>
      </c>
      <c r="B383">
        <v>32</v>
      </c>
      <c r="C383" t="s">
        <v>192</v>
      </c>
      <c r="D383" t="s">
        <v>55</v>
      </c>
      <c r="E383" t="s">
        <v>205</v>
      </c>
      <c r="F383" t="s">
        <v>55</v>
      </c>
      <c r="G383" t="s">
        <v>31</v>
      </c>
      <c r="H383">
        <v>0.75</v>
      </c>
      <c r="I383" t="s">
        <v>79</v>
      </c>
      <c r="J383" t="s">
        <v>189</v>
      </c>
      <c r="K383">
        <v>0.84172135706340379</v>
      </c>
      <c r="O383">
        <v>88</v>
      </c>
      <c r="Q383" t="s">
        <v>28</v>
      </c>
      <c r="R383">
        <v>0.24</v>
      </c>
      <c r="S383">
        <f t="shared" si="120"/>
        <v>1.0208250114942528E-2</v>
      </c>
      <c r="V383">
        <v>1</v>
      </c>
      <c r="W383">
        <f t="shared" si="121"/>
        <v>0.30206223860848241</v>
      </c>
      <c r="X383">
        <f t="shared" si="122"/>
        <v>1.6170434596958241E-2</v>
      </c>
      <c r="Y383">
        <f t="shared" si="123"/>
        <v>0.24</v>
      </c>
      <c r="Z383">
        <f t="shared" si="124"/>
        <v>97.959982243796148</v>
      </c>
      <c r="AA383" t="str">
        <f t="shared" si="125"/>
        <v/>
      </c>
      <c r="AB383" t="str">
        <f t="shared" si="126"/>
        <v/>
      </c>
      <c r="AC383" t="str">
        <f t="shared" si="127"/>
        <v/>
      </c>
      <c r="AD383" t="str">
        <f t="shared" si="128"/>
        <v/>
      </c>
      <c r="AE383" t="str">
        <f t="shared" si="129"/>
        <v/>
      </c>
      <c r="AF383" t="str">
        <f t="shared" si="130"/>
        <v/>
      </c>
      <c r="AG383">
        <f t="shared" si="131"/>
        <v>1</v>
      </c>
      <c r="AH383" t="str">
        <f t="shared" si="132"/>
        <v/>
      </c>
      <c r="AI383" t="str">
        <f t="shared" si="133"/>
        <v/>
      </c>
      <c r="AJ383" t="str">
        <f t="shared" si="134"/>
        <v/>
      </c>
      <c r="AK383" t="str">
        <f t="shared" si="135"/>
        <v/>
      </c>
      <c r="AL383" t="str">
        <f t="shared" si="136"/>
        <v/>
      </c>
      <c r="AM383" t="str">
        <f t="shared" si="137"/>
        <v/>
      </c>
      <c r="AN383" t="str">
        <f t="shared" si="138"/>
        <v/>
      </c>
      <c r="AO383" t="str">
        <f t="shared" si="139"/>
        <v/>
      </c>
    </row>
    <row r="384" spans="1:41" x14ac:dyDescent="0.25">
      <c r="A384">
        <v>567</v>
      </c>
      <c r="B384">
        <v>32</v>
      </c>
      <c r="C384" t="s">
        <v>192</v>
      </c>
      <c r="D384" t="s">
        <v>55</v>
      </c>
      <c r="E384" t="s">
        <v>205</v>
      </c>
      <c r="F384" t="s">
        <v>55</v>
      </c>
      <c r="G384" t="s">
        <v>31</v>
      </c>
      <c r="H384">
        <v>0.75</v>
      </c>
      <c r="I384" t="s">
        <v>57</v>
      </c>
      <c r="J384" t="s">
        <v>189</v>
      </c>
      <c r="K384">
        <v>0.82125988700564967</v>
      </c>
      <c r="O384">
        <v>88</v>
      </c>
      <c r="Q384" t="s">
        <v>28</v>
      </c>
      <c r="R384">
        <v>0.16</v>
      </c>
      <c r="S384">
        <f t="shared" si="120"/>
        <v>1.0913280000000001E-2</v>
      </c>
      <c r="V384">
        <v>1</v>
      </c>
      <c r="W384">
        <f t="shared" si="121"/>
        <v>0.20386799205198108</v>
      </c>
      <c r="X384">
        <f t="shared" si="122"/>
        <v>1.7717948033543617E-2</v>
      </c>
      <c r="Y384">
        <f t="shared" si="123"/>
        <v>0.16</v>
      </c>
      <c r="Z384">
        <f t="shared" si="124"/>
        <v>91.631480178278196</v>
      </c>
      <c r="AA384" t="str">
        <f t="shared" si="125"/>
        <v/>
      </c>
      <c r="AB384" t="str">
        <f t="shared" si="126"/>
        <v/>
      </c>
      <c r="AC384" t="str">
        <f t="shared" si="127"/>
        <v/>
      </c>
      <c r="AD384">
        <f t="shared" si="128"/>
        <v>1</v>
      </c>
      <c r="AE384" t="str">
        <f t="shared" si="129"/>
        <v/>
      </c>
      <c r="AF384" t="str">
        <f t="shared" si="130"/>
        <v/>
      </c>
      <c r="AG384" t="str">
        <f t="shared" si="131"/>
        <v/>
      </c>
      <c r="AH384" t="str">
        <f t="shared" si="132"/>
        <v/>
      </c>
      <c r="AI384" t="str">
        <f t="shared" si="133"/>
        <v/>
      </c>
      <c r="AJ384" t="str">
        <f t="shared" si="134"/>
        <v/>
      </c>
      <c r="AK384" t="str">
        <f t="shared" si="135"/>
        <v/>
      </c>
      <c r="AL384" t="str">
        <f t="shared" si="136"/>
        <v/>
      </c>
      <c r="AM384" t="str">
        <f t="shared" si="137"/>
        <v/>
      </c>
      <c r="AN384" t="str">
        <f t="shared" si="138"/>
        <v/>
      </c>
      <c r="AO384" t="str">
        <f t="shared" si="139"/>
        <v/>
      </c>
    </row>
    <row r="385" spans="1:41" x14ac:dyDescent="0.25">
      <c r="A385">
        <v>711</v>
      </c>
      <c r="B385" t="s">
        <v>35</v>
      </c>
      <c r="C385" t="s">
        <v>36</v>
      </c>
      <c r="E385" t="s">
        <v>24</v>
      </c>
      <c r="F385">
        <v>1</v>
      </c>
      <c r="G385" t="s">
        <v>25</v>
      </c>
      <c r="H385">
        <v>0.84</v>
      </c>
      <c r="I385" s="1" t="s">
        <v>34</v>
      </c>
      <c r="J385" t="s">
        <v>37</v>
      </c>
      <c r="K385">
        <v>0.91</v>
      </c>
      <c r="O385">
        <v>222</v>
      </c>
      <c r="P385" t="s">
        <v>38</v>
      </c>
      <c r="Q385" t="s">
        <v>39</v>
      </c>
      <c r="R385">
        <v>0.13</v>
      </c>
      <c r="S385">
        <f t="shared" si="120"/>
        <v>4.3732380542986426E-3</v>
      </c>
      <c r="T385" t="s">
        <v>40</v>
      </c>
      <c r="V385">
        <v>1</v>
      </c>
      <c r="W385">
        <f t="shared" si="121"/>
        <v>0.1486904285332952</v>
      </c>
      <c r="X385">
        <f t="shared" si="122"/>
        <v>5.7211382186010502E-3</v>
      </c>
      <c r="Y385">
        <f t="shared" si="123"/>
        <v>0.13</v>
      </c>
      <c r="Z385">
        <f t="shared" si="124"/>
        <v>228.66351833215603</v>
      </c>
      <c r="AA385">
        <f t="shared" si="125"/>
        <v>1</v>
      </c>
      <c r="AB385" t="str">
        <f t="shared" si="126"/>
        <v/>
      </c>
      <c r="AC385" t="str">
        <f t="shared" si="127"/>
        <v/>
      </c>
      <c r="AD385" t="str">
        <f t="shared" si="128"/>
        <v/>
      </c>
      <c r="AE385" t="str">
        <f t="shared" si="129"/>
        <v/>
      </c>
      <c r="AF385" t="str">
        <f t="shared" si="130"/>
        <v/>
      </c>
      <c r="AG385" t="str">
        <f t="shared" si="131"/>
        <v/>
      </c>
      <c r="AH385" t="str">
        <f t="shared" si="132"/>
        <v/>
      </c>
      <c r="AI385" t="str">
        <f t="shared" si="133"/>
        <v/>
      </c>
      <c r="AJ385" t="str">
        <f t="shared" si="134"/>
        <v/>
      </c>
      <c r="AK385" t="str">
        <f t="shared" si="135"/>
        <v/>
      </c>
      <c r="AL385" t="str">
        <f t="shared" si="136"/>
        <v/>
      </c>
      <c r="AM385" t="str">
        <f t="shared" si="137"/>
        <v/>
      </c>
      <c r="AN385" t="str">
        <f t="shared" si="138"/>
        <v/>
      </c>
      <c r="AO385" t="str">
        <f t="shared" si="139"/>
        <v/>
      </c>
    </row>
    <row r="386" spans="1:41" x14ac:dyDescent="0.25">
      <c r="A386">
        <v>569</v>
      </c>
      <c r="B386">
        <v>32</v>
      </c>
      <c r="C386" t="s">
        <v>192</v>
      </c>
      <c r="D386" t="s">
        <v>55</v>
      </c>
      <c r="E386" t="s">
        <v>205</v>
      </c>
      <c r="F386" t="s">
        <v>55</v>
      </c>
      <c r="G386" t="s">
        <v>32</v>
      </c>
      <c r="H386">
        <v>0.7</v>
      </c>
      <c r="I386" t="s">
        <v>44</v>
      </c>
      <c r="J386" t="s">
        <v>189</v>
      </c>
      <c r="K386">
        <v>0.76350877192982447</v>
      </c>
      <c r="O386">
        <v>88</v>
      </c>
      <c r="Q386" t="s">
        <v>28</v>
      </c>
      <c r="R386">
        <v>-0.22</v>
      </c>
      <c r="S386">
        <f t="shared" si="120"/>
        <v>1.0408535172413793E-2</v>
      </c>
      <c r="V386">
        <v>1</v>
      </c>
      <c r="W386">
        <f t="shared" si="121"/>
        <v>-0.3009308039059741</v>
      </c>
      <c r="X386">
        <f t="shared" si="122"/>
        <v>1.9475003441031591E-2</v>
      </c>
      <c r="Y386">
        <f t="shared" si="123"/>
        <v>-0.22</v>
      </c>
      <c r="Z386">
        <f t="shared" si="124"/>
        <v>96.074998396541403</v>
      </c>
      <c r="AA386" t="str">
        <f t="shared" si="125"/>
        <v/>
      </c>
      <c r="AB386" t="str">
        <f t="shared" si="126"/>
        <v/>
      </c>
      <c r="AC386" t="str">
        <f t="shared" si="127"/>
        <v/>
      </c>
      <c r="AD386" t="str">
        <f t="shared" si="128"/>
        <v/>
      </c>
      <c r="AE386">
        <f t="shared" si="129"/>
        <v>1</v>
      </c>
      <c r="AF386" t="str">
        <f t="shared" si="130"/>
        <v/>
      </c>
      <c r="AG386" t="str">
        <f t="shared" si="131"/>
        <v/>
      </c>
      <c r="AH386" t="str">
        <f t="shared" si="132"/>
        <v/>
      </c>
      <c r="AI386" t="str">
        <f t="shared" si="133"/>
        <v/>
      </c>
      <c r="AJ386" t="str">
        <f t="shared" si="134"/>
        <v/>
      </c>
      <c r="AK386" t="str">
        <f t="shared" si="135"/>
        <v/>
      </c>
      <c r="AL386" t="str">
        <f t="shared" si="136"/>
        <v/>
      </c>
      <c r="AM386" t="str">
        <f t="shared" si="137"/>
        <v/>
      </c>
      <c r="AN386" t="str">
        <f t="shared" si="138"/>
        <v/>
      </c>
      <c r="AO386" t="str">
        <f t="shared" si="139"/>
        <v/>
      </c>
    </row>
    <row r="387" spans="1:41" x14ac:dyDescent="0.25">
      <c r="A387">
        <v>570</v>
      </c>
      <c r="B387">
        <v>32</v>
      </c>
      <c r="C387" t="s">
        <v>192</v>
      </c>
      <c r="D387" t="s">
        <v>55</v>
      </c>
      <c r="E387" t="s">
        <v>205</v>
      </c>
      <c r="F387" t="s">
        <v>55</v>
      </c>
      <c r="G387" t="s">
        <v>32</v>
      </c>
      <c r="H387">
        <v>0.7</v>
      </c>
      <c r="I387" t="s">
        <v>79</v>
      </c>
      <c r="J387" t="s">
        <v>189</v>
      </c>
      <c r="K387">
        <v>0.84172135706340379</v>
      </c>
      <c r="O387">
        <v>88</v>
      </c>
      <c r="Q387" t="s">
        <v>28</v>
      </c>
      <c r="R387">
        <v>0.14000000000000001</v>
      </c>
      <c r="S387">
        <f t="shared" si="120"/>
        <v>1.1048093793103449E-2</v>
      </c>
      <c r="V387">
        <v>1</v>
      </c>
      <c r="W387">
        <f t="shared" si="121"/>
        <v>0.18238740418637034</v>
      </c>
      <c r="X387">
        <f t="shared" si="122"/>
        <v>1.8750850267205531E-2</v>
      </c>
      <c r="Y387">
        <f t="shared" si="123"/>
        <v>0.14000000000000001</v>
      </c>
      <c r="Z387">
        <f t="shared" si="124"/>
        <v>90.513351780578645</v>
      </c>
      <c r="AA387" t="str">
        <f t="shared" si="125"/>
        <v/>
      </c>
      <c r="AB387" t="str">
        <f t="shared" si="126"/>
        <v/>
      </c>
      <c r="AC387" t="str">
        <f t="shared" si="127"/>
        <v/>
      </c>
      <c r="AD387" t="str">
        <f t="shared" si="128"/>
        <v/>
      </c>
      <c r="AE387" t="str">
        <f t="shared" si="129"/>
        <v/>
      </c>
      <c r="AF387" t="str">
        <f t="shared" si="130"/>
        <v/>
      </c>
      <c r="AG387">
        <f t="shared" si="131"/>
        <v>1</v>
      </c>
      <c r="AH387" t="str">
        <f t="shared" si="132"/>
        <v/>
      </c>
      <c r="AI387" t="str">
        <f t="shared" si="133"/>
        <v/>
      </c>
      <c r="AJ387" t="str">
        <f t="shared" si="134"/>
        <v/>
      </c>
      <c r="AK387" t="str">
        <f t="shared" si="135"/>
        <v/>
      </c>
      <c r="AL387" t="str">
        <f t="shared" si="136"/>
        <v/>
      </c>
      <c r="AM387" t="str">
        <f t="shared" si="137"/>
        <v/>
      </c>
      <c r="AN387" t="str">
        <f t="shared" si="138"/>
        <v/>
      </c>
      <c r="AO387" t="str">
        <f t="shared" si="139"/>
        <v/>
      </c>
    </row>
    <row r="388" spans="1:41" x14ac:dyDescent="0.25">
      <c r="A388">
        <v>571</v>
      </c>
      <c r="B388">
        <v>32</v>
      </c>
      <c r="C388" t="s">
        <v>192</v>
      </c>
      <c r="D388" t="s">
        <v>55</v>
      </c>
      <c r="E388" t="s">
        <v>205</v>
      </c>
      <c r="F388" t="s">
        <v>55</v>
      </c>
      <c r="G388" t="s">
        <v>32</v>
      </c>
      <c r="H388">
        <v>0.7</v>
      </c>
      <c r="I388" t="s">
        <v>57</v>
      </c>
      <c r="J388" t="s">
        <v>189</v>
      </c>
      <c r="K388">
        <v>0.82125988700564967</v>
      </c>
      <c r="O388">
        <v>88</v>
      </c>
      <c r="Q388" t="s">
        <v>28</v>
      </c>
      <c r="R388">
        <v>-0.01</v>
      </c>
      <c r="S388">
        <f t="shared" si="120"/>
        <v>1.1491954137931035E-2</v>
      </c>
      <c r="V388">
        <v>1</v>
      </c>
      <c r="W388">
        <f t="shared" si="121"/>
        <v>-1.3188963746939338E-2</v>
      </c>
      <c r="X388">
        <f t="shared" si="122"/>
        <v>1.9990112264899336E-2</v>
      </c>
      <c r="Y388">
        <f t="shared" si="123"/>
        <v>-0.01</v>
      </c>
      <c r="Z388">
        <f t="shared" si="124"/>
        <v>87.017402610348043</v>
      </c>
      <c r="AA388" t="str">
        <f t="shared" si="125"/>
        <v/>
      </c>
      <c r="AB388" t="str">
        <f t="shared" si="126"/>
        <v/>
      </c>
      <c r="AC388" t="str">
        <f t="shared" si="127"/>
        <v/>
      </c>
      <c r="AD388">
        <f t="shared" si="128"/>
        <v>1</v>
      </c>
      <c r="AE388" t="str">
        <f t="shared" si="129"/>
        <v/>
      </c>
      <c r="AF388" t="str">
        <f t="shared" si="130"/>
        <v/>
      </c>
      <c r="AG388" t="str">
        <f t="shared" si="131"/>
        <v/>
      </c>
      <c r="AH388" t="str">
        <f t="shared" si="132"/>
        <v/>
      </c>
      <c r="AI388" t="str">
        <f t="shared" si="133"/>
        <v/>
      </c>
      <c r="AJ388" t="str">
        <f t="shared" si="134"/>
        <v/>
      </c>
      <c r="AK388" t="str">
        <f t="shared" si="135"/>
        <v/>
      </c>
      <c r="AL388" t="str">
        <f t="shared" si="136"/>
        <v/>
      </c>
      <c r="AM388" t="str">
        <f t="shared" si="137"/>
        <v/>
      </c>
      <c r="AN388" t="str">
        <f t="shared" si="138"/>
        <v/>
      </c>
      <c r="AO388" t="str">
        <f t="shared" si="139"/>
        <v/>
      </c>
    </row>
    <row r="389" spans="1:41" x14ac:dyDescent="0.25">
      <c r="A389">
        <v>746</v>
      </c>
      <c r="B389" t="s">
        <v>67</v>
      </c>
      <c r="C389" t="s">
        <v>68</v>
      </c>
      <c r="E389" t="s">
        <v>24</v>
      </c>
      <c r="F389">
        <v>1</v>
      </c>
      <c r="G389" t="s">
        <v>25</v>
      </c>
      <c r="H389">
        <v>0.77800000000000002</v>
      </c>
      <c r="I389" s="1" t="s">
        <v>34</v>
      </c>
      <c r="J389" t="s">
        <v>37</v>
      </c>
      <c r="K389">
        <v>0.98299999999999998</v>
      </c>
      <c r="N389">
        <v>1</v>
      </c>
      <c r="O389">
        <v>174</v>
      </c>
      <c r="Q389" t="s">
        <v>28</v>
      </c>
      <c r="R389">
        <v>-0.17</v>
      </c>
      <c r="S389">
        <f t="shared" ref="S389:S452" si="140">((1-R389^2)^2)/(O389-1)</f>
        <v>5.4510705780346815E-3</v>
      </c>
      <c r="T389" t="s">
        <v>69</v>
      </c>
      <c r="V389">
        <v>1</v>
      </c>
      <c r="W389">
        <f t="shared" ref="W389:W452" si="141">R389/SQRT(H389*K389)</f>
        <v>-0.19439377965785412</v>
      </c>
      <c r="X389">
        <f t="shared" ref="X389:X452" si="142">S389/(H389*K389)</f>
        <v>7.1276881510546654E-3</v>
      </c>
      <c r="Y389">
        <f t="shared" ref="Y389:Y452" si="143">R389</f>
        <v>-0.17</v>
      </c>
      <c r="Z389">
        <f t="shared" ref="Z389:Z452" si="144">1/S389</f>
        <v>183.45020224642516</v>
      </c>
      <c r="AA389">
        <f t="shared" ref="AA389:AA452" si="145">IF(I389="Impression management", 1,"")</f>
        <v>1</v>
      </c>
      <c r="AB389" t="str">
        <f t="shared" ref="AB389:AB452" si="146">IF(I389="Slight image creation", 1,"")</f>
        <v/>
      </c>
      <c r="AC389" t="str">
        <f t="shared" ref="AC389:AC452" si="147">IF(I389="Extensive image creation", 1,"")</f>
        <v/>
      </c>
      <c r="AD389" t="str">
        <f t="shared" ref="AD389:AD452" si="148">IF(I389="Image protection",1,"")</f>
        <v/>
      </c>
      <c r="AE389" t="str">
        <f t="shared" ref="AE389:AE452" si="149">IF(I389="Ingratiation",1,"")</f>
        <v/>
      </c>
      <c r="AF389" t="str">
        <f t="shared" ref="AF389:AF452" si="150">IF(I389="Other-focused IM", 1,"")</f>
        <v/>
      </c>
      <c r="AG389" t="str">
        <f t="shared" ref="AG389:AG452" si="151">IF(I389="Self-promotion",1,"")</f>
        <v/>
      </c>
      <c r="AH389" t="str">
        <f t="shared" ref="AH389:AH452" si="152">IF(I389="Supplication",1,"")</f>
        <v/>
      </c>
      <c r="AI389" t="str">
        <f t="shared" ref="AI389:AI452" si="153">IF(I389="Exemplification",1,"")</f>
        <v/>
      </c>
      <c r="AJ389" t="str">
        <f t="shared" ref="AJ389:AJ452" si="154">IF(I389="Intimidation",1,"")</f>
        <v/>
      </c>
      <c r="AK389" t="str">
        <f t="shared" ref="AK389:AK452" si="155">IF(I389="Modesty",1,"")</f>
        <v/>
      </c>
      <c r="AL389" t="str">
        <f t="shared" ref="AL389:AL452" si="156">IF(I389="Self-deceptive enhancement", 1, "")</f>
        <v/>
      </c>
      <c r="AM389" t="str">
        <f t="shared" ref="AM389:AM452" si="157">IF(I389="Honest defensive IM",1,"")</f>
        <v/>
      </c>
      <c r="AN389" t="str">
        <f t="shared" ref="AN389:AN452" si="158">IF(I389="Honest ingratiation",1,"")</f>
        <v/>
      </c>
      <c r="AO389" t="str">
        <f t="shared" ref="AO389:AO452" si="159">IF(I389="Honest self-promotion",1,"")</f>
        <v/>
      </c>
    </row>
    <row r="390" spans="1:41" x14ac:dyDescent="0.25">
      <c r="A390">
        <v>573</v>
      </c>
      <c r="B390">
        <v>32</v>
      </c>
      <c r="C390" t="s">
        <v>192</v>
      </c>
      <c r="D390" t="s">
        <v>55</v>
      </c>
      <c r="E390" t="s">
        <v>205</v>
      </c>
      <c r="F390" t="s">
        <v>55</v>
      </c>
      <c r="G390" t="s">
        <v>33</v>
      </c>
      <c r="H390">
        <v>0.82</v>
      </c>
      <c r="I390" t="s">
        <v>44</v>
      </c>
      <c r="J390" t="s">
        <v>189</v>
      </c>
      <c r="K390">
        <v>0.76350877192982447</v>
      </c>
      <c r="O390">
        <v>88</v>
      </c>
      <c r="Q390" t="s">
        <v>28</v>
      </c>
      <c r="R390">
        <v>0</v>
      </c>
      <c r="S390">
        <f t="shared" si="140"/>
        <v>1.1494252873563218E-2</v>
      </c>
      <c r="V390">
        <v>1</v>
      </c>
      <c r="W390">
        <f t="shared" si="141"/>
        <v>0</v>
      </c>
      <c r="X390">
        <f t="shared" si="142"/>
        <v>1.835916242022461E-2</v>
      </c>
      <c r="Y390">
        <f t="shared" si="143"/>
        <v>0</v>
      </c>
      <c r="Z390">
        <f t="shared" si="144"/>
        <v>87</v>
      </c>
      <c r="AA390" t="str">
        <f t="shared" si="145"/>
        <v/>
      </c>
      <c r="AB390" t="str">
        <f t="shared" si="146"/>
        <v/>
      </c>
      <c r="AC390" t="str">
        <f t="shared" si="147"/>
        <v/>
      </c>
      <c r="AD390" t="str">
        <f t="shared" si="148"/>
        <v/>
      </c>
      <c r="AE390">
        <f t="shared" si="149"/>
        <v>1</v>
      </c>
      <c r="AF390" t="str">
        <f t="shared" si="150"/>
        <v/>
      </c>
      <c r="AG390" t="str">
        <f t="shared" si="151"/>
        <v/>
      </c>
      <c r="AH390" t="str">
        <f t="shared" si="152"/>
        <v/>
      </c>
      <c r="AI390" t="str">
        <f t="shared" si="153"/>
        <v/>
      </c>
      <c r="AJ390" t="str">
        <f t="shared" si="154"/>
        <v/>
      </c>
      <c r="AK390" t="str">
        <f t="shared" si="155"/>
        <v/>
      </c>
      <c r="AL390" t="str">
        <f t="shared" si="156"/>
        <v/>
      </c>
      <c r="AM390" t="str">
        <f t="shared" si="157"/>
        <v/>
      </c>
      <c r="AN390" t="str">
        <f t="shared" si="158"/>
        <v/>
      </c>
      <c r="AO390" t="str">
        <f t="shared" si="159"/>
        <v/>
      </c>
    </row>
    <row r="391" spans="1:41" x14ac:dyDescent="0.25">
      <c r="A391">
        <v>574</v>
      </c>
      <c r="B391">
        <v>32</v>
      </c>
      <c r="C391" t="s">
        <v>192</v>
      </c>
      <c r="D391" t="s">
        <v>55</v>
      </c>
      <c r="E391" t="s">
        <v>205</v>
      </c>
      <c r="F391" t="s">
        <v>55</v>
      </c>
      <c r="G391" t="s">
        <v>33</v>
      </c>
      <c r="H391">
        <v>0.82</v>
      </c>
      <c r="I391" t="s">
        <v>79</v>
      </c>
      <c r="J391" t="s">
        <v>189</v>
      </c>
      <c r="K391">
        <v>0.84172135706340379</v>
      </c>
      <c r="O391">
        <v>88</v>
      </c>
      <c r="Q391" t="s">
        <v>28</v>
      </c>
      <c r="R391">
        <v>0.15</v>
      </c>
      <c r="S391">
        <f t="shared" si="140"/>
        <v>1.0982830459770117E-2</v>
      </c>
      <c r="V391">
        <v>1</v>
      </c>
      <c r="W391">
        <f t="shared" si="141"/>
        <v>0.18055110865551563</v>
      </c>
      <c r="X391">
        <f t="shared" si="142"/>
        <v>1.5912267842857628E-2</v>
      </c>
      <c r="Y391">
        <f t="shared" si="143"/>
        <v>0.15</v>
      </c>
      <c r="Z391">
        <f t="shared" si="144"/>
        <v>91.051209764457312</v>
      </c>
      <c r="AA391" t="str">
        <f t="shared" si="145"/>
        <v/>
      </c>
      <c r="AB391" t="str">
        <f t="shared" si="146"/>
        <v/>
      </c>
      <c r="AC391" t="str">
        <f t="shared" si="147"/>
        <v/>
      </c>
      <c r="AD391" t="str">
        <f t="shared" si="148"/>
        <v/>
      </c>
      <c r="AE391" t="str">
        <f t="shared" si="149"/>
        <v/>
      </c>
      <c r="AF391" t="str">
        <f t="shared" si="150"/>
        <v/>
      </c>
      <c r="AG391">
        <f t="shared" si="151"/>
        <v>1</v>
      </c>
      <c r="AH391" t="str">
        <f t="shared" si="152"/>
        <v/>
      </c>
      <c r="AI391" t="str">
        <f t="shared" si="153"/>
        <v/>
      </c>
      <c r="AJ391" t="str">
        <f t="shared" si="154"/>
        <v/>
      </c>
      <c r="AK391" t="str">
        <f t="shared" si="155"/>
        <v/>
      </c>
      <c r="AL391" t="str">
        <f t="shared" si="156"/>
        <v/>
      </c>
      <c r="AM391" t="str">
        <f t="shared" si="157"/>
        <v/>
      </c>
      <c r="AN391" t="str">
        <f t="shared" si="158"/>
        <v/>
      </c>
      <c r="AO391" t="str">
        <f t="shared" si="159"/>
        <v/>
      </c>
    </row>
    <row r="392" spans="1:41" x14ac:dyDescent="0.25">
      <c r="A392">
        <v>575</v>
      </c>
      <c r="B392">
        <v>32</v>
      </c>
      <c r="C392" t="s">
        <v>192</v>
      </c>
      <c r="D392" t="s">
        <v>55</v>
      </c>
      <c r="E392" t="s">
        <v>205</v>
      </c>
      <c r="F392" t="s">
        <v>55</v>
      </c>
      <c r="G392" t="s">
        <v>33</v>
      </c>
      <c r="H392">
        <v>0.82</v>
      </c>
      <c r="I392" t="s">
        <v>57</v>
      </c>
      <c r="J392" t="s">
        <v>189</v>
      </c>
      <c r="K392">
        <v>0.82125988700564967</v>
      </c>
      <c r="O392">
        <v>88</v>
      </c>
      <c r="Q392" t="s">
        <v>28</v>
      </c>
      <c r="R392">
        <v>-0.13</v>
      </c>
      <c r="S392">
        <f t="shared" si="140"/>
        <v>1.1109030000000001E-2</v>
      </c>
      <c r="V392">
        <v>1</v>
      </c>
      <c r="W392">
        <f t="shared" si="141"/>
        <v>-0.15841493395567721</v>
      </c>
      <c r="X392">
        <f t="shared" si="142"/>
        <v>1.6496115024405685E-2</v>
      </c>
      <c r="Y392">
        <f t="shared" si="143"/>
        <v>-0.13</v>
      </c>
      <c r="Z392">
        <f t="shared" si="144"/>
        <v>90.016860157907573</v>
      </c>
      <c r="AA392" t="str">
        <f t="shared" si="145"/>
        <v/>
      </c>
      <c r="AB392" t="str">
        <f t="shared" si="146"/>
        <v/>
      </c>
      <c r="AC392" t="str">
        <f t="shared" si="147"/>
        <v/>
      </c>
      <c r="AD392">
        <f t="shared" si="148"/>
        <v>1</v>
      </c>
      <c r="AE392" t="str">
        <f t="shared" si="149"/>
        <v/>
      </c>
      <c r="AF392" t="str">
        <f t="shared" si="150"/>
        <v/>
      </c>
      <c r="AG392" t="str">
        <f t="shared" si="151"/>
        <v/>
      </c>
      <c r="AH392" t="str">
        <f t="shared" si="152"/>
        <v/>
      </c>
      <c r="AI392" t="str">
        <f t="shared" si="153"/>
        <v/>
      </c>
      <c r="AJ392" t="str">
        <f t="shared" si="154"/>
        <v/>
      </c>
      <c r="AK392" t="str">
        <f t="shared" si="155"/>
        <v/>
      </c>
      <c r="AL392" t="str">
        <f t="shared" si="156"/>
        <v/>
      </c>
      <c r="AM392" t="str">
        <f t="shared" si="157"/>
        <v/>
      </c>
      <c r="AN392" t="str">
        <f t="shared" si="158"/>
        <v/>
      </c>
      <c r="AO392" t="str">
        <f t="shared" si="159"/>
        <v/>
      </c>
    </row>
    <row r="393" spans="1:41" x14ac:dyDescent="0.25">
      <c r="A393">
        <v>564</v>
      </c>
      <c r="B393">
        <v>32</v>
      </c>
      <c r="C393" t="s">
        <v>192</v>
      </c>
      <c r="D393" t="s">
        <v>55</v>
      </c>
      <c r="E393" t="s">
        <v>205</v>
      </c>
      <c r="F393" t="s">
        <v>55</v>
      </c>
      <c r="G393" t="s">
        <v>30</v>
      </c>
      <c r="H393">
        <v>0.79</v>
      </c>
      <c r="I393" t="s">
        <v>34</v>
      </c>
      <c r="J393" t="s">
        <v>189</v>
      </c>
      <c r="K393">
        <v>0.89111882765211858</v>
      </c>
      <c r="O393">
        <v>88</v>
      </c>
      <c r="Q393" t="s">
        <v>28</v>
      </c>
      <c r="R393">
        <v>0.18</v>
      </c>
      <c r="S393">
        <f t="shared" si="140"/>
        <v>1.0761491494252875E-2</v>
      </c>
      <c r="V393">
        <v>1</v>
      </c>
      <c r="W393">
        <f t="shared" si="141"/>
        <v>0.21453153967445979</v>
      </c>
      <c r="X393">
        <f t="shared" si="142"/>
        <v>1.5286559670001242E-2</v>
      </c>
      <c r="Y393">
        <f t="shared" si="143"/>
        <v>0.18</v>
      </c>
      <c r="Z393">
        <f t="shared" si="144"/>
        <v>92.923922351659655</v>
      </c>
      <c r="AA393">
        <f t="shared" si="145"/>
        <v>1</v>
      </c>
      <c r="AB393" t="str">
        <f t="shared" si="146"/>
        <v/>
      </c>
      <c r="AC393" t="str">
        <f t="shared" si="147"/>
        <v/>
      </c>
      <c r="AD393" t="str">
        <f t="shared" si="148"/>
        <v/>
      </c>
      <c r="AE393" t="str">
        <f t="shared" si="149"/>
        <v/>
      </c>
      <c r="AF393" t="str">
        <f t="shared" si="150"/>
        <v/>
      </c>
      <c r="AG393" t="str">
        <f t="shared" si="151"/>
        <v/>
      </c>
      <c r="AH393" t="str">
        <f t="shared" si="152"/>
        <v/>
      </c>
      <c r="AI393" t="str">
        <f t="shared" si="153"/>
        <v/>
      </c>
      <c r="AJ393" t="str">
        <f t="shared" si="154"/>
        <v/>
      </c>
      <c r="AK393" t="str">
        <f t="shared" si="155"/>
        <v/>
      </c>
      <c r="AL393" t="str">
        <f t="shared" si="156"/>
        <v/>
      </c>
      <c r="AM393" t="str">
        <f t="shared" si="157"/>
        <v/>
      </c>
      <c r="AN393" t="str">
        <f t="shared" si="158"/>
        <v/>
      </c>
      <c r="AO393" t="str">
        <f t="shared" si="159"/>
        <v/>
      </c>
    </row>
    <row r="394" spans="1:41" x14ac:dyDescent="0.25">
      <c r="A394">
        <v>577</v>
      </c>
      <c r="B394">
        <v>32</v>
      </c>
      <c r="C394" t="s">
        <v>192</v>
      </c>
      <c r="D394" t="s">
        <v>55</v>
      </c>
      <c r="E394" t="s">
        <v>206</v>
      </c>
      <c r="F394" t="s">
        <v>55</v>
      </c>
      <c r="G394" t="s">
        <v>25</v>
      </c>
      <c r="H394">
        <v>0.84</v>
      </c>
      <c r="I394" t="s">
        <v>44</v>
      </c>
      <c r="J394" t="s">
        <v>189</v>
      </c>
      <c r="K394">
        <v>0.76350877192982447</v>
      </c>
      <c r="O394">
        <v>87</v>
      </c>
      <c r="Q394" t="s">
        <v>28</v>
      </c>
      <c r="R394">
        <v>0.02</v>
      </c>
      <c r="S394">
        <f t="shared" si="140"/>
        <v>1.1618606511627909E-2</v>
      </c>
      <c r="V394">
        <v>1</v>
      </c>
      <c r="W394">
        <f t="shared" si="141"/>
        <v>2.4973725689009962E-2</v>
      </c>
      <c r="X394">
        <f t="shared" si="142"/>
        <v>1.8115933866279074E-2</v>
      </c>
      <c r="Y394">
        <f t="shared" si="143"/>
        <v>0.02</v>
      </c>
      <c r="Z394">
        <f t="shared" si="144"/>
        <v>86.068841302026996</v>
      </c>
      <c r="AA394" t="str">
        <f t="shared" si="145"/>
        <v/>
      </c>
      <c r="AB394" t="str">
        <f t="shared" si="146"/>
        <v/>
      </c>
      <c r="AC394" t="str">
        <f t="shared" si="147"/>
        <v/>
      </c>
      <c r="AD394" t="str">
        <f t="shared" si="148"/>
        <v/>
      </c>
      <c r="AE394">
        <f t="shared" si="149"/>
        <v>1</v>
      </c>
      <c r="AF394" t="str">
        <f t="shared" si="150"/>
        <v/>
      </c>
      <c r="AG394" t="str">
        <f t="shared" si="151"/>
        <v/>
      </c>
      <c r="AH394" t="str">
        <f t="shared" si="152"/>
        <v/>
      </c>
      <c r="AI394" t="str">
        <f t="shared" si="153"/>
        <v/>
      </c>
      <c r="AJ394" t="str">
        <f t="shared" si="154"/>
        <v/>
      </c>
      <c r="AK394" t="str">
        <f t="shared" si="155"/>
        <v/>
      </c>
      <c r="AL394" t="str">
        <f t="shared" si="156"/>
        <v/>
      </c>
      <c r="AM394" t="str">
        <f t="shared" si="157"/>
        <v/>
      </c>
      <c r="AN394" t="str">
        <f t="shared" si="158"/>
        <v/>
      </c>
      <c r="AO394" t="str">
        <f t="shared" si="159"/>
        <v/>
      </c>
    </row>
    <row r="395" spans="1:41" x14ac:dyDescent="0.25">
      <c r="A395">
        <v>578</v>
      </c>
      <c r="B395">
        <v>32</v>
      </c>
      <c r="C395" t="s">
        <v>192</v>
      </c>
      <c r="D395" t="s">
        <v>55</v>
      </c>
      <c r="E395" t="s">
        <v>206</v>
      </c>
      <c r="F395" t="s">
        <v>55</v>
      </c>
      <c r="G395" t="s">
        <v>25</v>
      </c>
      <c r="H395">
        <v>0.84</v>
      </c>
      <c r="I395" t="s">
        <v>79</v>
      </c>
      <c r="J395" t="s">
        <v>189</v>
      </c>
      <c r="K395">
        <v>0.84172135706340379</v>
      </c>
      <c r="O395">
        <v>87</v>
      </c>
      <c r="Q395" t="s">
        <v>28</v>
      </c>
      <c r="R395">
        <v>0.15</v>
      </c>
      <c r="S395">
        <f t="shared" si="140"/>
        <v>1.1110537790697676E-2</v>
      </c>
      <c r="T395" t="s">
        <v>193</v>
      </c>
      <c r="V395">
        <v>1</v>
      </c>
      <c r="W395">
        <f t="shared" si="141"/>
        <v>0.1783887419244414</v>
      </c>
      <c r="X395">
        <f t="shared" si="142"/>
        <v>1.5714025303287145E-2</v>
      </c>
      <c r="Y395">
        <f t="shared" si="143"/>
        <v>0.15</v>
      </c>
      <c r="Z395">
        <f t="shared" si="144"/>
        <v>90.004644134980794</v>
      </c>
      <c r="AA395" t="str">
        <f t="shared" si="145"/>
        <v/>
      </c>
      <c r="AB395" t="str">
        <f t="shared" si="146"/>
        <v/>
      </c>
      <c r="AC395" t="str">
        <f t="shared" si="147"/>
        <v/>
      </c>
      <c r="AD395" t="str">
        <f t="shared" si="148"/>
        <v/>
      </c>
      <c r="AE395" t="str">
        <f t="shared" si="149"/>
        <v/>
      </c>
      <c r="AF395" t="str">
        <f t="shared" si="150"/>
        <v/>
      </c>
      <c r="AG395">
        <f t="shared" si="151"/>
        <v>1</v>
      </c>
      <c r="AH395" t="str">
        <f t="shared" si="152"/>
        <v/>
      </c>
      <c r="AI395" t="str">
        <f t="shared" si="153"/>
        <v/>
      </c>
      <c r="AJ395" t="str">
        <f t="shared" si="154"/>
        <v/>
      </c>
      <c r="AK395" t="str">
        <f t="shared" si="155"/>
        <v/>
      </c>
      <c r="AL395" t="str">
        <f t="shared" si="156"/>
        <v/>
      </c>
      <c r="AM395" t="str">
        <f t="shared" si="157"/>
        <v/>
      </c>
      <c r="AN395" t="str">
        <f t="shared" si="158"/>
        <v/>
      </c>
      <c r="AO395" t="str">
        <f t="shared" si="159"/>
        <v/>
      </c>
    </row>
    <row r="396" spans="1:41" x14ac:dyDescent="0.25">
      <c r="A396">
        <v>579</v>
      </c>
      <c r="B396">
        <v>32</v>
      </c>
      <c r="C396" t="s">
        <v>192</v>
      </c>
      <c r="D396" t="s">
        <v>55</v>
      </c>
      <c r="E396" t="s">
        <v>206</v>
      </c>
      <c r="F396" t="s">
        <v>55</v>
      </c>
      <c r="G396" t="s">
        <v>25</v>
      </c>
      <c r="H396">
        <v>0.84</v>
      </c>
      <c r="I396" t="s">
        <v>57</v>
      </c>
      <c r="J396" t="s">
        <v>189</v>
      </c>
      <c r="K396">
        <v>0.82125988700564967</v>
      </c>
      <c r="O396">
        <v>87</v>
      </c>
      <c r="Q396" t="s">
        <v>28</v>
      </c>
      <c r="R396">
        <v>0</v>
      </c>
      <c r="S396">
        <f t="shared" si="140"/>
        <v>1.1627906976744186E-2</v>
      </c>
      <c r="T396" t="s">
        <v>194</v>
      </c>
      <c r="V396">
        <v>1</v>
      </c>
      <c r="W396">
        <f t="shared" si="141"/>
        <v>0</v>
      </c>
      <c r="X396">
        <f t="shared" si="142"/>
        <v>1.6855500457178312E-2</v>
      </c>
      <c r="Y396">
        <f t="shared" si="143"/>
        <v>0</v>
      </c>
      <c r="Z396">
        <f t="shared" si="144"/>
        <v>86</v>
      </c>
      <c r="AA396" t="str">
        <f t="shared" si="145"/>
        <v/>
      </c>
      <c r="AB396" t="str">
        <f t="shared" si="146"/>
        <v/>
      </c>
      <c r="AC396" t="str">
        <f t="shared" si="147"/>
        <v/>
      </c>
      <c r="AD396">
        <f t="shared" si="148"/>
        <v>1</v>
      </c>
      <c r="AE396" t="str">
        <f t="shared" si="149"/>
        <v/>
      </c>
      <c r="AF396" t="str">
        <f t="shared" si="150"/>
        <v/>
      </c>
      <c r="AG396" t="str">
        <f t="shared" si="151"/>
        <v/>
      </c>
      <c r="AH396" t="str">
        <f t="shared" si="152"/>
        <v/>
      </c>
      <c r="AI396" t="str">
        <f t="shared" si="153"/>
        <v/>
      </c>
      <c r="AJ396" t="str">
        <f t="shared" si="154"/>
        <v/>
      </c>
      <c r="AK396" t="str">
        <f t="shared" si="155"/>
        <v/>
      </c>
      <c r="AL396" t="str">
        <f t="shared" si="156"/>
        <v/>
      </c>
      <c r="AM396" t="str">
        <f t="shared" si="157"/>
        <v/>
      </c>
      <c r="AN396" t="str">
        <f t="shared" si="158"/>
        <v/>
      </c>
      <c r="AO396" t="str">
        <f t="shared" si="159"/>
        <v/>
      </c>
    </row>
    <row r="397" spans="1:41" x14ac:dyDescent="0.25">
      <c r="A397">
        <v>584</v>
      </c>
      <c r="B397">
        <v>32</v>
      </c>
      <c r="C397" t="s">
        <v>192</v>
      </c>
      <c r="D397" t="s">
        <v>55</v>
      </c>
      <c r="E397" t="s">
        <v>206</v>
      </c>
      <c r="F397" t="s">
        <v>55</v>
      </c>
      <c r="G397" t="s">
        <v>30</v>
      </c>
      <c r="H397">
        <v>0.79</v>
      </c>
      <c r="I397" t="s">
        <v>34</v>
      </c>
      <c r="J397" t="s">
        <v>189</v>
      </c>
      <c r="K397">
        <v>0.89111882765211858</v>
      </c>
      <c r="O397">
        <v>87</v>
      </c>
      <c r="Q397" t="s">
        <v>28</v>
      </c>
      <c r="R397">
        <v>0.12</v>
      </c>
      <c r="S397">
        <f t="shared" si="140"/>
        <v>1.1295434418604651E-2</v>
      </c>
      <c r="V397">
        <v>1</v>
      </c>
      <c r="W397">
        <f t="shared" si="141"/>
        <v>0.14302102644963988</v>
      </c>
      <c r="X397">
        <f t="shared" si="142"/>
        <v>1.6045018697528918E-2</v>
      </c>
      <c r="Y397">
        <f t="shared" si="143"/>
        <v>0.12</v>
      </c>
      <c r="Z397">
        <f t="shared" si="144"/>
        <v>88.531344872659815</v>
      </c>
      <c r="AA397">
        <f t="shared" si="145"/>
        <v>1</v>
      </c>
      <c r="AB397" t="str">
        <f t="shared" si="146"/>
        <v/>
      </c>
      <c r="AC397" t="str">
        <f t="shared" si="147"/>
        <v/>
      </c>
      <c r="AD397" t="str">
        <f t="shared" si="148"/>
        <v/>
      </c>
      <c r="AE397" t="str">
        <f t="shared" si="149"/>
        <v/>
      </c>
      <c r="AF397" t="str">
        <f t="shared" si="150"/>
        <v/>
      </c>
      <c r="AG397" t="str">
        <f t="shared" si="151"/>
        <v/>
      </c>
      <c r="AH397" t="str">
        <f t="shared" si="152"/>
        <v/>
      </c>
      <c r="AI397" t="str">
        <f t="shared" si="153"/>
        <v/>
      </c>
      <c r="AJ397" t="str">
        <f t="shared" si="154"/>
        <v/>
      </c>
      <c r="AK397" t="str">
        <f t="shared" si="155"/>
        <v/>
      </c>
      <c r="AL397" t="str">
        <f t="shared" si="156"/>
        <v/>
      </c>
      <c r="AM397" t="str">
        <f t="shared" si="157"/>
        <v/>
      </c>
      <c r="AN397" t="str">
        <f t="shared" si="158"/>
        <v/>
      </c>
      <c r="AO397" t="str">
        <f t="shared" si="159"/>
        <v/>
      </c>
    </row>
    <row r="398" spans="1:41" x14ac:dyDescent="0.25">
      <c r="A398">
        <v>581</v>
      </c>
      <c r="B398">
        <v>32</v>
      </c>
      <c r="C398" t="s">
        <v>192</v>
      </c>
      <c r="D398" t="s">
        <v>55</v>
      </c>
      <c r="E398" t="s">
        <v>206</v>
      </c>
      <c r="F398" t="s">
        <v>55</v>
      </c>
      <c r="G398" t="s">
        <v>30</v>
      </c>
      <c r="H398">
        <v>0.79</v>
      </c>
      <c r="I398" t="s">
        <v>44</v>
      </c>
      <c r="J398" t="s">
        <v>189</v>
      </c>
      <c r="K398">
        <v>0.76350877192982447</v>
      </c>
      <c r="O398">
        <v>87</v>
      </c>
      <c r="Q398" t="s">
        <v>28</v>
      </c>
      <c r="R398">
        <v>-0.08</v>
      </c>
      <c r="S398">
        <f t="shared" si="140"/>
        <v>1.1479546046511628E-2</v>
      </c>
      <c r="T398" t="s">
        <v>197</v>
      </c>
      <c r="V398">
        <v>1</v>
      </c>
      <c r="W398">
        <f t="shared" si="141"/>
        <v>-0.10300763730549962</v>
      </c>
      <c r="X398">
        <f t="shared" si="142"/>
        <v>1.9031963324040245E-2</v>
      </c>
      <c r="Y398">
        <f t="shared" si="143"/>
        <v>-0.08</v>
      </c>
      <c r="Z398">
        <f t="shared" si="144"/>
        <v>87.111458584538468</v>
      </c>
      <c r="AA398" t="str">
        <f t="shared" si="145"/>
        <v/>
      </c>
      <c r="AB398" t="str">
        <f t="shared" si="146"/>
        <v/>
      </c>
      <c r="AC398" t="str">
        <f t="shared" si="147"/>
        <v/>
      </c>
      <c r="AD398" t="str">
        <f t="shared" si="148"/>
        <v/>
      </c>
      <c r="AE398">
        <f t="shared" si="149"/>
        <v>1</v>
      </c>
      <c r="AF398" t="str">
        <f t="shared" si="150"/>
        <v/>
      </c>
      <c r="AG398" t="str">
        <f t="shared" si="151"/>
        <v/>
      </c>
      <c r="AH398" t="str">
        <f t="shared" si="152"/>
        <v/>
      </c>
      <c r="AI398" t="str">
        <f t="shared" si="153"/>
        <v/>
      </c>
      <c r="AJ398" t="str">
        <f t="shared" si="154"/>
        <v/>
      </c>
      <c r="AK398" t="str">
        <f t="shared" si="155"/>
        <v/>
      </c>
      <c r="AL398" t="str">
        <f t="shared" si="156"/>
        <v/>
      </c>
      <c r="AM398" t="str">
        <f t="shared" si="157"/>
        <v/>
      </c>
      <c r="AN398" t="str">
        <f t="shared" si="158"/>
        <v/>
      </c>
      <c r="AO398" t="str">
        <f t="shared" si="159"/>
        <v/>
      </c>
    </row>
    <row r="399" spans="1:41" x14ac:dyDescent="0.25">
      <c r="A399">
        <v>582</v>
      </c>
      <c r="B399">
        <v>32</v>
      </c>
      <c r="C399" t="s">
        <v>192</v>
      </c>
      <c r="D399" t="s">
        <v>55</v>
      </c>
      <c r="E399" t="s">
        <v>206</v>
      </c>
      <c r="F399" t="s">
        <v>55</v>
      </c>
      <c r="G399" t="s">
        <v>30</v>
      </c>
      <c r="H399">
        <v>0.79</v>
      </c>
      <c r="I399" t="s">
        <v>79</v>
      </c>
      <c r="J399" t="s">
        <v>189</v>
      </c>
      <c r="K399">
        <v>0.84172135706340379</v>
      </c>
      <c r="O399">
        <v>87</v>
      </c>
      <c r="Q399" t="s">
        <v>28</v>
      </c>
      <c r="R399">
        <v>0.05</v>
      </c>
      <c r="S399">
        <f t="shared" si="140"/>
        <v>1.1569840116279071E-2</v>
      </c>
      <c r="V399">
        <v>1</v>
      </c>
      <c r="W399">
        <f t="shared" si="141"/>
        <v>6.1315783957509362E-2</v>
      </c>
      <c r="X399">
        <f t="shared" si="142"/>
        <v>1.7399305735678404E-2</v>
      </c>
      <c r="Y399">
        <f t="shared" si="143"/>
        <v>0.05</v>
      </c>
      <c r="Z399">
        <f t="shared" si="144"/>
        <v>86.431617891847409</v>
      </c>
      <c r="AA399" t="str">
        <f t="shared" si="145"/>
        <v/>
      </c>
      <c r="AB399" t="str">
        <f t="shared" si="146"/>
        <v/>
      </c>
      <c r="AC399" t="str">
        <f t="shared" si="147"/>
        <v/>
      </c>
      <c r="AD399" t="str">
        <f t="shared" si="148"/>
        <v/>
      </c>
      <c r="AE399" t="str">
        <f t="shared" si="149"/>
        <v/>
      </c>
      <c r="AF399" t="str">
        <f t="shared" si="150"/>
        <v/>
      </c>
      <c r="AG399">
        <f t="shared" si="151"/>
        <v>1</v>
      </c>
      <c r="AH399" t="str">
        <f t="shared" si="152"/>
        <v/>
      </c>
      <c r="AI399" t="str">
        <f t="shared" si="153"/>
        <v/>
      </c>
      <c r="AJ399" t="str">
        <f t="shared" si="154"/>
        <v/>
      </c>
      <c r="AK399" t="str">
        <f t="shared" si="155"/>
        <v/>
      </c>
      <c r="AL399" t="str">
        <f t="shared" si="156"/>
        <v/>
      </c>
      <c r="AM399" t="str">
        <f t="shared" si="157"/>
        <v/>
      </c>
      <c r="AN399" t="str">
        <f t="shared" si="158"/>
        <v/>
      </c>
      <c r="AO399" t="str">
        <f t="shared" si="159"/>
        <v/>
      </c>
    </row>
    <row r="400" spans="1:41" x14ac:dyDescent="0.25">
      <c r="A400">
        <v>583</v>
      </c>
      <c r="B400">
        <v>32</v>
      </c>
      <c r="C400" t="s">
        <v>192</v>
      </c>
      <c r="D400" t="s">
        <v>55</v>
      </c>
      <c r="E400" t="s">
        <v>206</v>
      </c>
      <c r="F400" t="s">
        <v>55</v>
      </c>
      <c r="G400" t="s">
        <v>30</v>
      </c>
      <c r="H400">
        <v>0.79</v>
      </c>
      <c r="I400" t="s">
        <v>57</v>
      </c>
      <c r="J400" t="s">
        <v>189</v>
      </c>
      <c r="K400">
        <v>0.82125988700564967</v>
      </c>
      <c r="O400">
        <v>87</v>
      </c>
      <c r="Q400" t="s">
        <v>28</v>
      </c>
      <c r="R400">
        <v>-0.05</v>
      </c>
      <c r="S400">
        <f t="shared" si="140"/>
        <v>1.1569840116279071E-2</v>
      </c>
      <c r="V400">
        <v>1</v>
      </c>
      <c r="W400">
        <f t="shared" si="141"/>
        <v>-6.2074917808806883E-2</v>
      </c>
      <c r="X400">
        <f t="shared" si="142"/>
        <v>1.7832804776565864E-2</v>
      </c>
      <c r="Y400">
        <f t="shared" si="143"/>
        <v>-0.05</v>
      </c>
      <c r="Z400">
        <f t="shared" si="144"/>
        <v>86.431617891847409</v>
      </c>
      <c r="AA400" t="str">
        <f t="shared" si="145"/>
        <v/>
      </c>
      <c r="AB400" t="str">
        <f t="shared" si="146"/>
        <v/>
      </c>
      <c r="AC400" t="str">
        <f t="shared" si="147"/>
        <v/>
      </c>
      <c r="AD400">
        <f t="shared" si="148"/>
        <v>1</v>
      </c>
      <c r="AE400" t="str">
        <f t="shared" si="149"/>
        <v/>
      </c>
      <c r="AF400" t="str">
        <f t="shared" si="150"/>
        <v/>
      </c>
      <c r="AG400" t="str">
        <f t="shared" si="151"/>
        <v/>
      </c>
      <c r="AH400" t="str">
        <f t="shared" si="152"/>
        <v/>
      </c>
      <c r="AI400" t="str">
        <f t="shared" si="153"/>
        <v/>
      </c>
      <c r="AJ400" t="str">
        <f t="shared" si="154"/>
        <v/>
      </c>
      <c r="AK400" t="str">
        <f t="shared" si="155"/>
        <v/>
      </c>
      <c r="AL400" t="str">
        <f t="shared" si="156"/>
        <v/>
      </c>
      <c r="AM400" t="str">
        <f t="shared" si="157"/>
        <v/>
      </c>
      <c r="AN400" t="str">
        <f t="shared" si="158"/>
        <v/>
      </c>
      <c r="AO400" t="str">
        <f t="shared" si="159"/>
        <v/>
      </c>
    </row>
    <row r="401" spans="1:41" x14ac:dyDescent="0.25">
      <c r="A401">
        <v>613</v>
      </c>
      <c r="B401" t="s">
        <v>22</v>
      </c>
      <c r="C401" t="s">
        <v>23</v>
      </c>
      <c r="E401" t="s">
        <v>24</v>
      </c>
      <c r="F401">
        <v>1</v>
      </c>
      <c r="G401" t="s">
        <v>30</v>
      </c>
      <c r="H401">
        <v>0.95</v>
      </c>
      <c r="I401" s="1" t="s">
        <v>34</v>
      </c>
      <c r="J401" t="s">
        <v>27</v>
      </c>
      <c r="K401">
        <v>0.83</v>
      </c>
      <c r="O401">
        <v>261</v>
      </c>
      <c r="Q401" t="s">
        <v>28</v>
      </c>
      <c r="R401">
        <v>0.17</v>
      </c>
      <c r="S401">
        <f t="shared" si="140"/>
        <v>3.6270584999999996E-3</v>
      </c>
      <c r="T401" t="s">
        <v>29</v>
      </c>
      <c r="V401">
        <v>1</v>
      </c>
      <c r="W401">
        <f t="shared" si="141"/>
        <v>0.19144678278951716</v>
      </c>
      <c r="X401">
        <f t="shared" si="142"/>
        <v>4.5999473684210524E-3</v>
      </c>
      <c r="Y401">
        <f t="shared" si="143"/>
        <v>0.17</v>
      </c>
      <c r="Z401">
        <f t="shared" si="144"/>
        <v>275.7055062663037</v>
      </c>
      <c r="AA401">
        <f t="shared" si="145"/>
        <v>1</v>
      </c>
      <c r="AB401" t="str">
        <f t="shared" si="146"/>
        <v/>
      </c>
      <c r="AC401" t="str">
        <f t="shared" si="147"/>
        <v/>
      </c>
      <c r="AD401" t="str">
        <f t="shared" si="148"/>
        <v/>
      </c>
      <c r="AE401" t="str">
        <f t="shared" si="149"/>
        <v/>
      </c>
      <c r="AF401" t="str">
        <f t="shared" si="150"/>
        <v/>
      </c>
      <c r="AG401" t="str">
        <f t="shared" si="151"/>
        <v/>
      </c>
      <c r="AH401" t="str">
        <f t="shared" si="152"/>
        <v/>
      </c>
      <c r="AI401" t="str">
        <f t="shared" si="153"/>
        <v/>
      </c>
      <c r="AJ401" t="str">
        <f t="shared" si="154"/>
        <v/>
      </c>
      <c r="AK401" t="str">
        <f t="shared" si="155"/>
        <v/>
      </c>
      <c r="AL401" t="str">
        <f t="shared" si="156"/>
        <v/>
      </c>
      <c r="AM401" t="str">
        <f t="shared" si="157"/>
        <v/>
      </c>
      <c r="AN401" t="str">
        <f t="shared" si="158"/>
        <v/>
      </c>
      <c r="AO401" t="str">
        <f t="shared" si="159"/>
        <v/>
      </c>
    </row>
    <row r="402" spans="1:41" x14ac:dyDescent="0.25">
      <c r="A402">
        <v>585</v>
      </c>
      <c r="B402">
        <v>32</v>
      </c>
      <c r="C402" t="s">
        <v>192</v>
      </c>
      <c r="D402" t="s">
        <v>55</v>
      </c>
      <c r="E402" t="s">
        <v>206</v>
      </c>
      <c r="F402" t="s">
        <v>55</v>
      </c>
      <c r="G402" t="s">
        <v>31</v>
      </c>
      <c r="H402">
        <v>0.75</v>
      </c>
      <c r="I402" t="s">
        <v>44</v>
      </c>
      <c r="J402" t="s">
        <v>189</v>
      </c>
      <c r="K402">
        <v>0.76350877192982447</v>
      </c>
      <c r="O402">
        <v>87</v>
      </c>
      <c r="Q402" t="s">
        <v>28</v>
      </c>
      <c r="R402">
        <v>-0.01</v>
      </c>
      <c r="S402">
        <f t="shared" si="140"/>
        <v>1.1625581511627908E-2</v>
      </c>
      <c r="V402">
        <v>1</v>
      </c>
      <c r="W402">
        <f t="shared" si="141"/>
        <v>-1.3214853496773111E-2</v>
      </c>
      <c r="X402">
        <f t="shared" si="142"/>
        <v>2.0302026536850207E-2</v>
      </c>
      <c r="Y402">
        <f t="shared" si="143"/>
        <v>-0.01</v>
      </c>
      <c r="Z402">
        <f t="shared" si="144"/>
        <v>86.017202580344033</v>
      </c>
      <c r="AA402" t="str">
        <f t="shared" si="145"/>
        <v/>
      </c>
      <c r="AB402" t="str">
        <f t="shared" si="146"/>
        <v/>
      </c>
      <c r="AC402" t="str">
        <f t="shared" si="147"/>
        <v/>
      </c>
      <c r="AD402" t="str">
        <f t="shared" si="148"/>
        <v/>
      </c>
      <c r="AE402">
        <f t="shared" si="149"/>
        <v>1</v>
      </c>
      <c r="AF402" t="str">
        <f t="shared" si="150"/>
        <v/>
      </c>
      <c r="AG402" t="str">
        <f t="shared" si="151"/>
        <v/>
      </c>
      <c r="AH402" t="str">
        <f t="shared" si="152"/>
        <v/>
      </c>
      <c r="AI402" t="str">
        <f t="shared" si="153"/>
        <v/>
      </c>
      <c r="AJ402" t="str">
        <f t="shared" si="154"/>
        <v/>
      </c>
      <c r="AK402" t="str">
        <f t="shared" si="155"/>
        <v/>
      </c>
      <c r="AL402" t="str">
        <f t="shared" si="156"/>
        <v/>
      </c>
      <c r="AM402" t="str">
        <f t="shared" si="157"/>
        <v/>
      </c>
      <c r="AN402" t="str">
        <f t="shared" si="158"/>
        <v/>
      </c>
      <c r="AO402" t="str">
        <f t="shared" si="159"/>
        <v/>
      </c>
    </row>
    <row r="403" spans="1:41" x14ac:dyDescent="0.25">
      <c r="A403">
        <v>586</v>
      </c>
      <c r="B403">
        <v>32</v>
      </c>
      <c r="C403" t="s">
        <v>192</v>
      </c>
      <c r="D403" t="s">
        <v>55</v>
      </c>
      <c r="E403" t="s">
        <v>206</v>
      </c>
      <c r="F403" t="s">
        <v>55</v>
      </c>
      <c r="G403" t="s">
        <v>31</v>
      </c>
      <c r="H403">
        <v>0.75</v>
      </c>
      <c r="I403" t="s">
        <v>79</v>
      </c>
      <c r="J403" t="s">
        <v>189</v>
      </c>
      <c r="K403">
        <v>0.84172135706340379</v>
      </c>
      <c r="O403">
        <v>87</v>
      </c>
      <c r="Q403" t="s">
        <v>28</v>
      </c>
      <c r="R403">
        <v>-0.14000000000000001</v>
      </c>
      <c r="S403">
        <f t="shared" si="140"/>
        <v>1.117656E-2</v>
      </c>
      <c r="V403">
        <v>1</v>
      </c>
      <c r="W403">
        <f t="shared" si="141"/>
        <v>-0.17620297252161476</v>
      </c>
      <c r="X403">
        <f t="shared" si="142"/>
        <v>1.7704291182524291E-2</v>
      </c>
      <c r="Y403">
        <f t="shared" si="143"/>
        <v>-0.14000000000000001</v>
      </c>
      <c r="Z403">
        <f t="shared" si="144"/>
        <v>89.472968426778905</v>
      </c>
      <c r="AA403" t="str">
        <f t="shared" si="145"/>
        <v/>
      </c>
      <c r="AB403" t="str">
        <f t="shared" si="146"/>
        <v/>
      </c>
      <c r="AC403" t="str">
        <f t="shared" si="147"/>
        <v/>
      </c>
      <c r="AD403" t="str">
        <f t="shared" si="148"/>
        <v/>
      </c>
      <c r="AE403" t="str">
        <f t="shared" si="149"/>
        <v/>
      </c>
      <c r="AF403" t="str">
        <f t="shared" si="150"/>
        <v/>
      </c>
      <c r="AG403">
        <f t="shared" si="151"/>
        <v>1</v>
      </c>
      <c r="AH403" t="str">
        <f t="shared" si="152"/>
        <v/>
      </c>
      <c r="AI403" t="str">
        <f t="shared" si="153"/>
        <v/>
      </c>
      <c r="AJ403" t="str">
        <f t="shared" si="154"/>
        <v/>
      </c>
      <c r="AK403" t="str">
        <f t="shared" si="155"/>
        <v/>
      </c>
      <c r="AL403" t="str">
        <f t="shared" si="156"/>
        <v/>
      </c>
      <c r="AM403" t="str">
        <f t="shared" si="157"/>
        <v/>
      </c>
      <c r="AN403" t="str">
        <f t="shared" si="158"/>
        <v/>
      </c>
      <c r="AO403" t="str">
        <f t="shared" si="159"/>
        <v/>
      </c>
    </row>
    <row r="404" spans="1:41" x14ac:dyDescent="0.25">
      <c r="A404">
        <v>587</v>
      </c>
      <c r="B404">
        <v>32</v>
      </c>
      <c r="C404" t="s">
        <v>192</v>
      </c>
      <c r="D404" t="s">
        <v>55</v>
      </c>
      <c r="E404" t="s">
        <v>206</v>
      </c>
      <c r="F404" t="s">
        <v>55</v>
      </c>
      <c r="G404" t="s">
        <v>31</v>
      </c>
      <c r="H404">
        <v>0.75</v>
      </c>
      <c r="I404" t="s">
        <v>57</v>
      </c>
      <c r="J404" t="s">
        <v>189</v>
      </c>
      <c r="K404">
        <v>0.82125988700564967</v>
      </c>
      <c r="O404">
        <v>87</v>
      </c>
      <c r="Q404" t="s">
        <v>28</v>
      </c>
      <c r="R404">
        <v>-0.15</v>
      </c>
      <c r="S404">
        <f t="shared" si="140"/>
        <v>1.1110537790697676E-2</v>
      </c>
      <c r="V404">
        <v>1</v>
      </c>
      <c r="W404">
        <f t="shared" si="141"/>
        <v>-0.19112624254873226</v>
      </c>
      <c r="X404">
        <f t="shared" si="142"/>
        <v>1.8038200357757144E-2</v>
      </c>
      <c r="Y404">
        <f t="shared" si="143"/>
        <v>-0.15</v>
      </c>
      <c r="Z404">
        <f t="shared" si="144"/>
        <v>90.004644134980794</v>
      </c>
      <c r="AA404" t="str">
        <f t="shared" si="145"/>
        <v/>
      </c>
      <c r="AB404" t="str">
        <f t="shared" si="146"/>
        <v/>
      </c>
      <c r="AC404" t="str">
        <f t="shared" si="147"/>
        <v/>
      </c>
      <c r="AD404">
        <f t="shared" si="148"/>
        <v>1</v>
      </c>
      <c r="AE404" t="str">
        <f t="shared" si="149"/>
        <v/>
      </c>
      <c r="AF404" t="str">
        <f t="shared" si="150"/>
        <v/>
      </c>
      <c r="AG404" t="str">
        <f t="shared" si="151"/>
        <v/>
      </c>
      <c r="AH404" t="str">
        <f t="shared" si="152"/>
        <v/>
      </c>
      <c r="AI404" t="str">
        <f t="shared" si="153"/>
        <v/>
      </c>
      <c r="AJ404" t="str">
        <f t="shared" si="154"/>
        <v/>
      </c>
      <c r="AK404" t="str">
        <f t="shared" si="155"/>
        <v/>
      </c>
      <c r="AL404" t="str">
        <f t="shared" si="156"/>
        <v/>
      </c>
      <c r="AM404" t="str">
        <f t="shared" si="157"/>
        <v/>
      </c>
      <c r="AN404" t="str">
        <f t="shared" si="158"/>
        <v/>
      </c>
      <c r="AO404" t="str">
        <f t="shared" si="159"/>
        <v/>
      </c>
    </row>
    <row r="405" spans="1:41" x14ac:dyDescent="0.25">
      <c r="A405">
        <v>708</v>
      </c>
      <c r="B405" t="s">
        <v>99</v>
      </c>
      <c r="C405" t="s">
        <v>100</v>
      </c>
      <c r="E405" t="s">
        <v>24</v>
      </c>
      <c r="F405">
        <v>1</v>
      </c>
      <c r="G405" t="s">
        <v>30</v>
      </c>
      <c r="H405">
        <v>0.86</v>
      </c>
      <c r="I405" s="1" t="s">
        <v>34</v>
      </c>
      <c r="J405" t="s">
        <v>101</v>
      </c>
      <c r="K405">
        <v>0.91</v>
      </c>
      <c r="O405">
        <v>228</v>
      </c>
      <c r="Q405" t="s">
        <v>102</v>
      </c>
      <c r="R405">
        <v>0.34</v>
      </c>
      <c r="S405">
        <f t="shared" si="140"/>
        <v>3.4456535682819383E-3</v>
      </c>
      <c r="T405" t="s">
        <v>103</v>
      </c>
      <c r="V405">
        <v>1</v>
      </c>
      <c r="W405">
        <f t="shared" si="141"/>
        <v>0.38433416757284955</v>
      </c>
      <c r="X405">
        <f t="shared" si="142"/>
        <v>4.4028284797878077E-3</v>
      </c>
      <c r="Y405">
        <f t="shared" si="143"/>
        <v>0.34</v>
      </c>
      <c r="Z405">
        <f t="shared" si="144"/>
        <v>290.22070274424516</v>
      </c>
      <c r="AA405">
        <f t="shared" si="145"/>
        <v>1</v>
      </c>
      <c r="AB405" t="str">
        <f t="shared" si="146"/>
        <v/>
      </c>
      <c r="AC405" t="str">
        <f t="shared" si="147"/>
        <v/>
      </c>
      <c r="AD405" t="str">
        <f t="shared" si="148"/>
        <v/>
      </c>
      <c r="AE405" t="str">
        <f t="shared" si="149"/>
        <v/>
      </c>
      <c r="AF405" t="str">
        <f t="shared" si="150"/>
        <v/>
      </c>
      <c r="AG405" t="str">
        <f t="shared" si="151"/>
        <v/>
      </c>
      <c r="AH405" t="str">
        <f t="shared" si="152"/>
        <v/>
      </c>
      <c r="AI405" t="str">
        <f t="shared" si="153"/>
        <v/>
      </c>
      <c r="AJ405" t="str">
        <f t="shared" si="154"/>
        <v/>
      </c>
      <c r="AK405" t="str">
        <f t="shared" si="155"/>
        <v/>
      </c>
      <c r="AL405" t="str">
        <f t="shared" si="156"/>
        <v/>
      </c>
      <c r="AM405" t="str">
        <f t="shared" si="157"/>
        <v/>
      </c>
      <c r="AN405" t="str">
        <f t="shared" si="158"/>
        <v/>
      </c>
      <c r="AO405" t="str">
        <f t="shared" si="159"/>
        <v/>
      </c>
    </row>
    <row r="406" spans="1:41" x14ac:dyDescent="0.25">
      <c r="A406">
        <v>589</v>
      </c>
      <c r="B406">
        <v>32</v>
      </c>
      <c r="C406" t="s">
        <v>192</v>
      </c>
      <c r="D406" t="s">
        <v>55</v>
      </c>
      <c r="E406" t="s">
        <v>206</v>
      </c>
      <c r="F406" t="s">
        <v>55</v>
      </c>
      <c r="G406" t="s">
        <v>32</v>
      </c>
      <c r="H406">
        <v>0.7</v>
      </c>
      <c r="I406" t="s">
        <v>44</v>
      </c>
      <c r="J406" t="s">
        <v>189</v>
      </c>
      <c r="K406">
        <v>0.76350877192982447</v>
      </c>
      <c r="O406">
        <v>87</v>
      </c>
      <c r="Q406" t="s">
        <v>28</v>
      </c>
      <c r="R406">
        <v>-0.05</v>
      </c>
      <c r="S406">
        <f t="shared" si="140"/>
        <v>1.1569840116279071E-2</v>
      </c>
      <c r="V406">
        <v>1</v>
      </c>
      <c r="W406">
        <f t="shared" si="141"/>
        <v>-6.8393364524085024E-2</v>
      </c>
      <c r="X406">
        <f t="shared" si="142"/>
        <v>2.1647875742775314E-2</v>
      </c>
      <c r="Y406">
        <f t="shared" si="143"/>
        <v>-0.05</v>
      </c>
      <c r="Z406">
        <f t="shared" si="144"/>
        <v>86.431617891847409</v>
      </c>
      <c r="AA406" t="str">
        <f t="shared" si="145"/>
        <v/>
      </c>
      <c r="AB406" t="str">
        <f t="shared" si="146"/>
        <v/>
      </c>
      <c r="AC406" t="str">
        <f t="shared" si="147"/>
        <v/>
      </c>
      <c r="AD406" t="str">
        <f t="shared" si="148"/>
        <v/>
      </c>
      <c r="AE406">
        <f t="shared" si="149"/>
        <v>1</v>
      </c>
      <c r="AF406" t="str">
        <f t="shared" si="150"/>
        <v/>
      </c>
      <c r="AG406" t="str">
        <f t="shared" si="151"/>
        <v/>
      </c>
      <c r="AH406" t="str">
        <f t="shared" si="152"/>
        <v/>
      </c>
      <c r="AI406" t="str">
        <f t="shared" si="153"/>
        <v/>
      </c>
      <c r="AJ406" t="str">
        <f t="shared" si="154"/>
        <v/>
      </c>
      <c r="AK406" t="str">
        <f t="shared" si="155"/>
        <v/>
      </c>
      <c r="AL406" t="str">
        <f t="shared" si="156"/>
        <v/>
      </c>
      <c r="AM406" t="str">
        <f t="shared" si="157"/>
        <v/>
      </c>
      <c r="AN406" t="str">
        <f t="shared" si="158"/>
        <v/>
      </c>
      <c r="AO406" t="str">
        <f t="shared" si="159"/>
        <v/>
      </c>
    </row>
    <row r="407" spans="1:41" x14ac:dyDescent="0.25">
      <c r="A407">
        <v>590</v>
      </c>
      <c r="B407">
        <v>32</v>
      </c>
      <c r="C407" t="s">
        <v>192</v>
      </c>
      <c r="D407" t="s">
        <v>55</v>
      </c>
      <c r="E407" t="s">
        <v>206</v>
      </c>
      <c r="F407" t="s">
        <v>55</v>
      </c>
      <c r="G407" t="s">
        <v>32</v>
      </c>
      <c r="H407">
        <v>0.7</v>
      </c>
      <c r="I407" t="s">
        <v>79</v>
      </c>
      <c r="J407" t="s">
        <v>189</v>
      </c>
      <c r="K407">
        <v>0.84172135706340379</v>
      </c>
      <c r="O407">
        <v>87</v>
      </c>
      <c r="Q407" t="s">
        <v>28</v>
      </c>
      <c r="R407">
        <v>0.2</v>
      </c>
      <c r="S407">
        <f t="shared" si="140"/>
        <v>1.0716279069767442E-2</v>
      </c>
      <c r="V407">
        <v>1</v>
      </c>
      <c r="W407">
        <f t="shared" si="141"/>
        <v>0.26055343455195762</v>
      </c>
      <c r="X407">
        <f t="shared" si="142"/>
        <v>1.818769355345537E-2</v>
      </c>
      <c r="Y407">
        <f t="shared" si="143"/>
        <v>0.2</v>
      </c>
      <c r="Z407">
        <f t="shared" si="144"/>
        <v>93.315972222222214</v>
      </c>
      <c r="AA407" t="str">
        <f t="shared" si="145"/>
        <v/>
      </c>
      <c r="AB407" t="str">
        <f t="shared" si="146"/>
        <v/>
      </c>
      <c r="AC407" t="str">
        <f t="shared" si="147"/>
        <v/>
      </c>
      <c r="AD407" t="str">
        <f t="shared" si="148"/>
        <v/>
      </c>
      <c r="AE407" t="str">
        <f t="shared" si="149"/>
        <v/>
      </c>
      <c r="AF407" t="str">
        <f t="shared" si="150"/>
        <v/>
      </c>
      <c r="AG407">
        <f t="shared" si="151"/>
        <v>1</v>
      </c>
      <c r="AH407" t="str">
        <f t="shared" si="152"/>
        <v/>
      </c>
      <c r="AI407" t="str">
        <f t="shared" si="153"/>
        <v/>
      </c>
      <c r="AJ407" t="str">
        <f t="shared" si="154"/>
        <v/>
      </c>
      <c r="AK407" t="str">
        <f t="shared" si="155"/>
        <v/>
      </c>
      <c r="AL407" t="str">
        <f t="shared" si="156"/>
        <v/>
      </c>
      <c r="AM407" t="str">
        <f t="shared" si="157"/>
        <v/>
      </c>
      <c r="AN407" t="str">
        <f t="shared" si="158"/>
        <v/>
      </c>
      <c r="AO407" t="str">
        <f t="shared" si="159"/>
        <v/>
      </c>
    </row>
    <row r="408" spans="1:41" x14ac:dyDescent="0.25">
      <c r="A408">
        <v>591</v>
      </c>
      <c r="B408">
        <v>32</v>
      </c>
      <c r="C408" t="s">
        <v>192</v>
      </c>
      <c r="D408" t="s">
        <v>55</v>
      </c>
      <c r="E408" t="s">
        <v>206</v>
      </c>
      <c r="F408" t="s">
        <v>55</v>
      </c>
      <c r="G408" t="s">
        <v>32</v>
      </c>
      <c r="H408">
        <v>0.7</v>
      </c>
      <c r="I408" t="s">
        <v>57</v>
      </c>
      <c r="J408" t="s">
        <v>189</v>
      </c>
      <c r="K408">
        <v>0.82125988700564967</v>
      </c>
      <c r="O408">
        <v>87</v>
      </c>
      <c r="Q408" t="s">
        <v>28</v>
      </c>
      <c r="R408">
        <v>-0.19</v>
      </c>
      <c r="S408">
        <f t="shared" si="140"/>
        <v>1.0803525697674418E-2</v>
      </c>
      <c r="V408">
        <v>1</v>
      </c>
      <c r="W408">
        <f t="shared" si="141"/>
        <v>-0.25059031119184744</v>
      </c>
      <c r="X408">
        <f t="shared" si="142"/>
        <v>1.8792599497105003E-2</v>
      </c>
      <c r="Y408">
        <f t="shared" si="143"/>
        <v>-0.19</v>
      </c>
      <c r="Z408">
        <f t="shared" si="144"/>
        <v>92.562375282289693</v>
      </c>
      <c r="AA408" t="str">
        <f t="shared" si="145"/>
        <v/>
      </c>
      <c r="AB408" t="str">
        <f t="shared" si="146"/>
        <v/>
      </c>
      <c r="AC408" t="str">
        <f t="shared" si="147"/>
        <v/>
      </c>
      <c r="AD408">
        <f t="shared" si="148"/>
        <v>1</v>
      </c>
      <c r="AE408" t="str">
        <f t="shared" si="149"/>
        <v/>
      </c>
      <c r="AF408" t="str">
        <f t="shared" si="150"/>
        <v/>
      </c>
      <c r="AG408" t="str">
        <f t="shared" si="151"/>
        <v/>
      </c>
      <c r="AH408" t="str">
        <f t="shared" si="152"/>
        <v/>
      </c>
      <c r="AI408" t="str">
        <f t="shared" si="153"/>
        <v/>
      </c>
      <c r="AJ408" t="str">
        <f t="shared" si="154"/>
        <v/>
      </c>
      <c r="AK408" t="str">
        <f t="shared" si="155"/>
        <v/>
      </c>
      <c r="AL408" t="str">
        <f t="shared" si="156"/>
        <v/>
      </c>
      <c r="AM408" t="str">
        <f t="shared" si="157"/>
        <v/>
      </c>
      <c r="AN408" t="str">
        <f t="shared" si="158"/>
        <v/>
      </c>
      <c r="AO408" t="str">
        <f t="shared" si="159"/>
        <v/>
      </c>
    </row>
    <row r="409" spans="1:41" x14ac:dyDescent="0.25">
      <c r="A409">
        <v>713</v>
      </c>
      <c r="B409" t="s">
        <v>35</v>
      </c>
      <c r="C409" t="s">
        <v>36</v>
      </c>
      <c r="E409" t="s">
        <v>24</v>
      </c>
      <c r="F409">
        <v>1</v>
      </c>
      <c r="G409" t="s">
        <v>30</v>
      </c>
      <c r="H409">
        <v>0.89</v>
      </c>
      <c r="I409" s="1" t="s">
        <v>34</v>
      </c>
      <c r="J409" t="s">
        <v>37</v>
      </c>
      <c r="K409">
        <v>0.91</v>
      </c>
      <c r="O409">
        <v>222</v>
      </c>
      <c r="P409" t="s">
        <v>38</v>
      </c>
      <c r="Q409" t="s">
        <v>39</v>
      </c>
      <c r="R409">
        <v>0.04</v>
      </c>
      <c r="S409">
        <f t="shared" si="140"/>
        <v>4.5104188235294109E-3</v>
      </c>
      <c r="T409" t="s">
        <v>40</v>
      </c>
      <c r="V409">
        <v>1</v>
      </c>
      <c r="W409">
        <f t="shared" si="141"/>
        <v>4.4447188182721864E-2</v>
      </c>
      <c r="X409">
        <f t="shared" si="142"/>
        <v>5.5691058445850239E-3</v>
      </c>
      <c r="Y409">
        <f t="shared" si="143"/>
        <v>0.04</v>
      </c>
      <c r="Z409">
        <f t="shared" si="144"/>
        <v>221.70890090811969</v>
      </c>
      <c r="AA409">
        <f t="shared" si="145"/>
        <v>1</v>
      </c>
      <c r="AB409" t="str">
        <f t="shared" si="146"/>
        <v/>
      </c>
      <c r="AC409" t="str">
        <f t="shared" si="147"/>
        <v/>
      </c>
      <c r="AD409" t="str">
        <f t="shared" si="148"/>
        <v/>
      </c>
      <c r="AE409" t="str">
        <f t="shared" si="149"/>
        <v/>
      </c>
      <c r="AF409" t="str">
        <f t="shared" si="150"/>
        <v/>
      </c>
      <c r="AG409" t="str">
        <f t="shared" si="151"/>
        <v/>
      </c>
      <c r="AH409" t="str">
        <f t="shared" si="152"/>
        <v/>
      </c>
      <c r="AI409" t="str">
        <f t="shared" si="153"/>
        <v/>
      </c>
      <c r="AJ409" t="str">
        <f t="shared" si="154"/>
        <v/>
      </c>
      <c r="AK409" t="str">
        <f t="shared" si="155"/>
        <v/>
      </c>
      <c r="AL409" t="str">
        <f t="shared" si="156"/>
        <v/>
      </c>
      <c r="AM409" t="str">
        <f t="shared" si="157"/>
        <v/>
      </c>
      <c r="AN409" t="str">
        <f t="shared" si="158"/>
        <v/>
      </c>
      <c r="AO409" t="str">
        <f t="shared" si="159"/>
        <v/>
      </c>
    </row>
    <row r="410" spans="1:41" x14ac:dyDescent="0.25">
      <c r="A410">
        <v>593</v>
      </c>
      <c r="B410">
        <v>32</v>
      </c>
      <c r="C410" t="s">
        <v>192</v>
      </c>
      <c r="D410" t="s">
        <v>55</v>
      </c>
      <c r="E410" t="s">
        <v>206</v>
      </c>
      <c r="F410" t="s">
        <v>55</v>
      </c>
      <c r="G410" t="s">
        <v>33</v>
      </c>
      <c r="H410">
        <v>0.82</v>
      </c>
      <c r="I410" t="s">
        <v>44</v>
      </c>
      <c r="J410" t="s">
        <v>189</v>
      </c>
      <c r="K410">
        <v>0.76350877192982447</v>
      </c>
      <c r="O410">
        <v>87</v>
      </c>
      <c r="Q410" t="s">
        <v>28</v>
      </c>
      <c r="R410">
        <v>0.08</v>
      </c>
      <c r="S410">
        <f t="shared" si="140"/>
        <v>1.1479546046511628E-2</v>
      </c>
      <c r="V410">
        <v>1</v>
      </c>
      <c r="W410">
        <f t="shared" si="141"/>
        <v>0.10110579427303394</v>
      </c>
      <c r="X410">
        <f t="shared" si="142"/>
        <v>1.8335671982916822E-2</v>
      </c>
      <c r="Y410">
        <f t="shared" si="143"/>
        <v>0.08</v>
      </c>
      <c r="Z410">
        <f t="shared" si="144"/>
        <v>87.111458584538468</v>
      </c>
      <c r="AA410" t="str">
        <f t="shared" si="145"/>
        <v/>
      </c>
      <c r="AB410" t="str">
        <f t="shared" si="146"/>
        <v/>
      </c>
      <c r="AC410" t="str">
        <f t="shared" si="147"/>
        <v/>
      </c>
      <c r="AD410" t="str">
        <f t="shared" si="148"/>
        <v/>
      </c>
      <c r="AE410">
        <f t="shared" si="149"/>
        <v>1</v>
      </c>
      <c r="AF410" t="str">
        <f t="shared" si="150"/>
        <v/>
      </c>
      <c r="AG410" t="str">
        <f t="shared" si="151"/>
        <v/>
      </c>
      <c r="AH410" t="str">
        <f t="shared" si="152"/>
        <v/>
      </c>
      <c r="AI410" t="str">
        <f t="shared" si="153"/>
        <v/>
      </c>
      <c r="AJ410" t="str">
        <f t="shared" si="154"/>
        <v/>
      </c>
      <c r="AK410" t="str">
        <f t="shared" si="155"/>
        <v/>
      </c>
      <c r="AL410" t="str">
        <f t="shared" si="156"/>
        <v/>
      </c>
      <c r="AM410" t="str">
        <f t="shared" si="157"/>
        <v/>
      </c>
      <c r="AN410" t="str">
        <f t="shared" si="158"/>
        <v/>
      </c>
      <c r="AO410" t="str">
        <f t="shared" si="159"/>
        <v/>
      </c>
    </row>
    <row r="411" spans="1:41" x14ac:dyDescent="0.25">
      <c r="A411">
        <v>594</v>
      </c>
      <c r="B411">
        <v>32</v>
      </c>
      <c r="C411" t="s">
        <v>192</v>
      </c>
      <c r="D411" t="s">
        <v>55</v>
      </c>
      <c r="E411" t="s">
        <v>206</v>
      </c>
      <c r="F411" t="s">
        <v>55</v>
      </c>
      <c r="G411" t="s">
        <v>33</v>
      </c>
      <c r="H411">
        <v>0.82</v>
      </c>
      <c r="I411" t="s">
        <v>79</v>
      </c>
      <c r="J411" t="s">
        <v>189</v>
      </c>
      <c r="K411">
        <v>0.84172135706340379</v>
      </c>
      <c r="O411">
        <v>87</v>
      </c>
      <c r="Q411" t="s">
        <v>28</v>
      </c>
      <c r="R411">
        <v>0.36</v>
      </c>
      <c r="S411">
        <f t="shared" si="140"/>
        <v>8.8092576744186052E-3</v>
      </c>
      <c r="V411">
        <v>1</v>
      </c>
      <c r="W411">
        <f t="shared" si="141"/>
        <v>0.4333226607732375</v>
      </c>
      <c r="X411">
        <f t="shared" si="142"/>
        <v>1.2763127695138069E-2</v>
      </c>
      <c r="Y411">
        <f t="shared" si="143"/>
        <v>0.36</v>
      </c>
      <c r="Z411">
        <f t="shared" si="144"/>
        <v>113.51694285250865</v>
      </c>
      <c r="AA411" t="str">
        <f t="shared" si="145"/>
        <v/>
      </c>
      <c r="AB411" t="str">
        <f t="shared" si="146"/>
        <v/>
      </c>
      <c r="AC411" t="str">
        <f t="shared" si="147"/>
        <v/>
      </c>
      <c r="AD411" t="str">
        <f t="shared" si="148"/>
        <v/>
      </c>
      <c r="AE411" t="str">
        <f t="shared" si="149"/>
        <v/>
      </c>
      <c r="AF411" t="str">
        <f t="shared" si="150"/>
        <v/>
      </c>
      <c r="AG411">
        <f t="shared" si="151"/>
        <v>1</v>
      </c>
      <c r="AH411" t="str">
        <f t="shared" si="152"/>
        <v/>
      </c>
      <c r="AI411" t="str">
        <f t="shared" si="153"/>
        <v/>
      </c>
      <c r="AJ411" t="str">
        <f t="shared" si="154"/>
        <v/>
      </c>
      <c r="AK411" t="str">
        <f t="shared" si="155"/>
        <v/>
      </c>
      <c r="AL411" t="str">
        <f t="shared" si="156"/>
        <v/>
      </c>
      <c r="AM411" t="str">
        <f t="shared" si="157"/>
        <v/>
      </c>
      <c r="AN411" t="str">
        <f t="shared" si="158"/>
        <v/>
      </c>
      <c r="AO411" t="str">
        <f t="shared" si="159"/>
        <v/>
      </c>
    </row>
    <row r="412" spans="1:41" x14ac:dyDescent="0.25">
      <c r="A412">
        <v>595</v>
      </c>
      <c r="B412">
        <v>32</v>
      </c>
      <c r="C412" t="s">
        <v>192</v>
      </c>
      <c r="D412" t="s">
        <v>55</v>
      </c>
      <c r="E412" t="s">
        <v>206</v>
      </c>
      <c r="F412" t="s">
        <v>55</v>
      </c>
      <c r="G412" t="s">
        <v>33</v>
      </c>
      <c r="H412">
        <v>0.82</v>
      </c>
      <c r="I412" t="s">
        <v>57</v>
      </c>
      <c r="J412" t="s">
        <v>189</v>
      </c>
      <c r="K412">
        <v>0.82125988700564967</v>
      </c>
      <c r="O412">
        <v>87</v>
      </c>
      <c r="Q412" t="s">
        <v>28</v>
      </c>
      <c r="R412">
        <v>0.02</v>
      </c>
      <c r="S412">
        <f t="shared" si="140"/>
        <v>1.1618606511627909E-2</v>
      </c>
      <c r="V412">
        <v>1</v>
      </c>
      <c r="W412">
        <f t="shared" si="141"/>
        <v>2.4371528300873416E-2</v>
      </c>
      <c r="X412">
        <f t="shared" si="142"/>
        <v>1.7252799698904659E-2</v>
      </c>
      <c r="Y412">
        <f t="shared" si="143"/>
        <v>0.02</v>
      </c>
      <c r="Z412">
        <f t="shared" si="144"/>
        <v>86.068841302026996</v>
      </c>
      <c r="AA412" t="str">
        <f t="shared" si="145"/>
        <v/>
      </c>
      <c r="AB412" t="str">
        <f t="shared" si="146"/>
        <v/>
      </c>
      <c r="AC412" t="str">
        <f t="shared" si="147"/>
        <v/>
      </c>
      <c r="AD412">
        <f t="shared" si="148"/>
        <v>1</v>
      </c>
      <c r="AE412" t="str">
        <f t="shared" si="149"/>
        <v/>
      </c>
      <c r="AF412" t="str">
        <f t="shared" si="150"/>
        <v/>
      </c>
      <c r="AG412" t="str">
        <f t="shared" si="151"/>
        <v/>
      </c>
      <c r="AH412" t="str">
        <f t="shared" si="152"/>
        <v/>
      </c>
      <c r="AI412" t="str">
        <f t="shared" si="153"/>
        <v/>
      </c>
      <c r="AJ412" t="str">
        <f t="shared" si="154"/>
        <v/>
      </c>
      <c r="AK412" t="str">
        <f t="shared" si="155"/>
        <v/>
      </c>
      <c r="AL412" t="str">
        <f t="shared" si="156"/>
        <v/>
      </c>
      <c r="AM412" t="str">
        <f t="shared" si="157"/>
        <v/>
      </c>
      <c r="AN412" t="str">
        <f t="shared" si="158"/>
        <v/>
      </c>
      <c r="AO412" t="str">
        <f t="shared" si="159"/>
        <v/>
      </c>
    </row>
    <row r="413" spans="1:41" x14ac:dyDescent="0.25">
      <c r="A413">
        <v>744</v>
      </c>
      <c r="B413" t="s">
        <v>67</v>
      </c>
      <c r="C413" t="s">
        <v>68</v>
      </c>
      <c r="E413" t="s">
        <v>24</v>
      </c>
      <c r="F413">
        <v>1</v>
      </c>
      <c r="G413" t="s">
        <v>30</v>
      </c>
      <c r="H413">
        <v>0.76</v>
      </c>
      <c r="I413" s="1" t="s">
        <v>34</v>
      </c>
      <c r="J413" t="s">
        <v>37</v>
      </c>
      <c r="K413">
        <v>0.98299999999999998</v>
      </c>
      <c r="N413">
        <v>1</v>
      </c>
      <c r="O413">
        <v>174</v>
      </c>
      <c r="Q413" t="s">
        <v>28</v>
      </c>
      <c r="R413">
        <v>-0.13</v>
      </c>
      <c r="S413">
        <f t="shared" si="140"/>
        <v>5.586622023121387E-3</v>
      </c>
      <c r="T413" t="s">
        <v>69</v>
      </c>
      <c r="V413">
        <v>1</v>
      </c>
      <c r="W413">
        <f t="shared" si="141"/>
        <v>-0.15040414225475562</v>
      </c>
      <c r="X413">
        <f t="shared" si="142"/>
        <v>7.4779434908194397E-3</v>
      </c>
      <c r="Y413">
        <f t="shared" si="143"/>
        <v>-0.13</v>
      </c>
      <c r="Z413">
        <f t="shared" si="144"/>
        <v>178.99904376227599</v>
      </c>
      <c r="AA413">
        <f t="shared" si="145"/>
        <v>1</v>
      </c>
      <c r="AB413" t="str">
        <f t="shared" si="146"/>
        <v/>
      </c>
      <c r="AC413" t="str">
        <f t="shared" si="147"/>
        <v/>
      </c>
      <c r="AD413" t="str">
        <f t="shared" si="148"/>
        <v/>
      </c>
      <c r="AE413" t="str">
        <f t="shared" si="149"/>
        <v/>
      </c>
      <c r="AF413" t="str">
        <f t="shared" si="150"/>
        <v/>
      </c>
      <c r="AG413" t="str">
        <f t="shared" si="151"/>
        <v/>
      </c>
      <c r="AH413" t="str">
        <f t="shared" si="152"/>
        <v/>
      </c>
      <c r="AI413" t="str">
        <f t="shared" si="153"/>
        <v/>
      </c>
      <c r="AJ413" t="str">
        <f t="shared" si="154"/>
        <v/>
      </c>
      <c r="AK413" t="str">
        <f t="shared" si="155"/>
        <v/>
      </c>
      <c r="AL413" t="str">
        <f t="shared" si="156"/>
        <v/>
      </c>
      <c r="AM413" t="str">
        <f t="shared" si="157"/>
        <v/>
      </c>
      <c r="AN413" t="str">
        <f t="shared" si="158"/>
        <v/>
      </c>
      <c r="AO413" t="str">
        <f t="shared" si="159"/>
        <v/>
      </c>
    </row>
    <row r="414" spans="1:41" x14ac:dyDescent="0.25">
      <c r="A414">
        <v>597</v>
      </c>
      <c r="B414">
        <v>33</v>
      </c>
      <c r="C414" t="s">
        <v>201</v>
      </c>
      <c r="D414" t="s">
        <v>55</v>
      </c>
      <c r="E414" t="s">
        <v>24</v>
      </c>
      <c r="F414">
        <v>1</v>
      </c>
      <c r="G414" t="s">
        <v>30</v>
      </c>
      <c r="H414">
        <v>0.76</v>
      </c>
      <c r="I414" t="s">
        <v>44</v>
      </c>
      <c r="J414" t="s">
        <v>203</v>
      </c>
      <c r="K414">
        <v>0.79</v>
      </c>
      <c r="O414">
        <v>301</v>
      </c>
      <c r="Q414" t="s">
        <v>28</v>
      </c>
      <c r="R414">
        <v>0.08</v>
      </c>
      <c r="S414">
        <f t="shared" si="140"/>
        <v>3.2908032000000002E-3</v>
      </c>
      <c r="V414">
        <v>1</v>
      </c>
      <c r="W414">
        <f t="shared" si="141"/>
        <v>0.10324514658393347</v>
      </c>
      <c r="X414">
        <f t="shared" si="142"/>
        <v>5.4810179880079943E-3</v>
      </c>
      <c r="Y414">
        <f t="shared" si="143"/>
        <v>0.08</v>
      </c>
      <c r="Z414">
        <f t="shared" si="144"/>
        <v>303.8771811088551</v>
      </c>
      <c r="AA414" t="str">
        <f t="shared" si="145"/>
        <v/>
      </c>
      <c r="AB414" t="str">
        <f t="shared" si="146"/>
        <v/>
      </c>
      <c r="AC414" t="str">
        <f t="shared" si="147"/>
        <v/>
      </c>
      <c r="AD414" t="str">
        <f t="shared" si="148"/>
        <v/>
      </c>
      <c r="AE414">
        <f t="shared" si="149"/>
        <v>1</v>
      </c>
      <c r="AF414" t="str">
        <f t="shared" si="150"/>
        <v/>
      </c>
      <c r="AG414" t="str">
        <f t="shared" si="151"/>
        <v/>
      </c>
      <c r="AH414" t="str">
        <f t="shared" si="152"/>
        <v/>
      </c>
      <c r="AI414" t="str">
        <f t="shared" si="153"/>
        <v/>
      </c>
      <c r="AJ414" t="str">
        <f t="shared" si="154"/>
        <v/>
      </c>
      <c r="AK414" t="str">
        <f t="shared" si="155"/>
        <v/>
      </c>
      <c r="AL414" t="str">
        <f t="shared" si="156"/>
        <v/>
      </c>
      <c r="AM414" t="str">
        <f t="shared" si="157"/>
        <v/>
      </c>
      <c r="AN414" t="str">
        <f t="shared" si="158"/>
        <v/>
      </c>
      <c r="AO414" t="str">
        <f t="shared" si="159"/>
        <v/>
      </c>
    </row>
    <row r="415" spans="1:41" x14ac:dyDescent="0.25">
      <c r="A415">
        <v>598</v>
      </c>
      <c r="B415">
        <v>33</v>
      </c>
      <c r="C415" t="s">
        <v>201</v>
      </c>
      <c r="D415" t="s">
        <v>55</v>
      </c>
      <c r="E415" t="s">
        <v>24</v>
      </c>
      <c r="F415">
        <v>1</v>
      </c>
      <c r="G415" t="s">
        <v>32</v>
      </c>
      <c r="H415">
        <v>0.65</v>
      </c>
      <c r="I415" t="s">
        <v>44</v>
      </c>
      <c r="J415" t="s">
        <v>203</v>
      </c>
      <c r="K415">
        <v>0.79</v>
      </c>
      <c r="O415">
        <v>301</v>
      </c>
      <c r="Q415" t="s">
        <v>28</v>
      </c>
      <c r="R415">
        <v>-0.17</v>
      </c>
      <c r="S415">
        <f t="shared" si="140"/>
        <v>3.1434506999999997E-3</v>
      </c>
      <c r="V415">
        <v>1</v>
      </c>
      <c r="W415">
        <f t="shared" si="141"/>
        <v>-0.23723496460751137</v>
      </c>
      <c r="X415">
        <f t="shared" si="142"/>
        <v>6.1216177215189863E-3</v>
      </c>
      <c r="Y415">
        <f t="shared" si="143"/>
        <v>-0.17</v>
      </c>
      <c r="Z415">
        <f t="shared" si="144"/>
        <v>318.12173799958117</v>
      </c>
      <c r="AA415" t="str">
        <f t="shared" si="145"/>
        <v/>
      </c>
      <c r="AB415" t="str">
        <f t="shared" si="146"/>
        <v/>
      </c>
      <c r="AC415" t="str">
        <f t="shared" si="147"/>
        <v/>
      </c>
      <c r="AD415" t="str">
        <f t="shared" si="148"/>
        <v/>
      </c>
      <c r="AE415">
        <f t="shared" si="149"/>
        <v>1</v>
      </c>
      <c r="AF415" t="str">
        <f t="shared" si="150"/>
        <v/>
      </c>
      <c r="AG415" t="str">
        <f t="shared" si="151"/>
        <v/>
      </c>
      <c r="AH415" t="str">
        <f t="shared" si="152"/>
        <v/>
      </c>
      <c r="AI415" t="str">
        <f t="shared" si="153"/>
        <v/>
      </c>
      <c r="AJ415" t="str">
        <f t="shared" si="154"/>
        <v/>
      </c>
      <c r="AK415" t="str">
        <f t="shared" si="155"/>
        <v/>
      </c>
      <c r="AL415" t="str">
        <f t="shared" si="156"/>
        <v/>
      </c>
      <c r="AM415" t="str">
        <f t="shared" si="157"/>
        <v/>
      </c>
      <c r="AN415" t="str">
        <f t="shared" si="158"/>
        <v/>
      </c>
      <c r="AO415" t="str">
        <f t="shared" si="159"/>
        <v/>
      </c>
    </row>
    <row r="416" spans="1:41" x14ac:dyDescent="0.25">
      <c r="A416">
        <v>599</v>
      </c>
      <c r="B416">
        <v>33</v>
      </c>
      <c r="C416" t="s">
        <v>201</v>
      </c>
      <c r="D416" t="s">
        <v>55</v>
      </c>
      <c r="E416" t="s">
        <v>24</v>
      </c>
      <c r="F416">
        <v>1</v>
      </c>
      <c r="G416" t="s">
        <v>33</v>
      </c>
      <c r="H416">
        <v>0.77</v>
      </c>
      <c r="I416" t="s">
        <v>44</v>
      </c>
      <c r="J416" t="s">
        <v>203</v>
      </c>
      <c r="K416">
        <v>0.79</v>
      </c>
      <c r="O416">
        <v>301</v>
      </c>
      <c r="Q416" t="s">
        <v>28</v>
      </c>
      <c r="R416">
        <v>-0.12</v>
      </c>
      <c r="S416">
        <f t="shared" si="140"/>
        <v>3.2380245333333336E-3</v>
      </c>
      <c r="V416">
        <v>1</v>
      </c>
      <c r="W416">
        <f t="shared" si="141"/>
        <v>-0.15385879890875243</v>
      </c>
      <c r="X416">
        <f t="shared" si="142"/>
        <v>5.3230717299578055E-3</v>
      </c>
      <c r="Y416">
        <f t="shared" si="143"/>
        <v>-0.12</v>
      </c>
      <c r="Z416">
        <f t="shared" si="144"/>
        <v>308.83027281160395</v>
      </c>
      <c r="AA416" t="str">
        <f t="shared" si="145"/>
        <v/>
      </c>
      <c r="AB416" t="str">
        <f t="shared" si="146"/>
        <v/>
      </c>
      <c r="AC416" t="str">
        <f t="shared" si="147"/>
        <v/>
      </c>
      <c r="AD416" t="str">
        <f t="shared" si="148"/>
        <v/>
      </c>
      <c r="AE416">
        <f t="shared" si="149"/>
        <v>1</v>
      </c>
      <c r="AF416" t="str">
        <f t="shared" si="150"/>
        <v/>
      </c>
      <c r="AG416" t="str">
        <f t="shared" si="151"/>
        <v/>
      </c>
      <c r="AH416" t="str">
        <f t="shared" si="152"/>
        <v/>
      </c>
      <c r="AI416" t="str">
        <f t="shared" si="153"/>
        <v/>
      </c>
      <c r="AJ416" t="str">
        <f t="shared" si="154"/>
        <v/>
      </c>
      <c r="AK416" t="str">
        <f t="shared" si="155"/>
        <v/>
      </c>
      <c r="AL416" t="str">
        <f t="shared" si="156"/>
        <v/>
      </c>
      <c r="AM416" t="str">
        <f t="shared" si="157"/>
        <v/>
      </c>
      <c r="AN416" t="str">
        <f t="shared" si="158"/>
        <v/>
      </c>
      <c r="AO416" t="str">
        <f t="shared" si="159"/>
        <v/>
      </c>
    </row>
    <row r="417" spans="1:41" x14ac:dyDescent="0.25">
      <c r="A417">
        <v>600</v>
      </c>
      <c r="B417">
        <v>33</v>
      </c>
      <c r="C417" t="s">
        <v>201</v>
      </c>
      <c r="D417" t="s">
        <v>55</v>
      </c>
      <c r="E417" t="s">
        <v>24</v>
      </c>
      <c r="F417">
        <v>1</v>
      </c>
      <c r="G417" t="s">
        <v>25</v>
      </c>
      <c r="H417">
        <v>0.83</v>
      </c>
      <c r="I417" t="s">
        <v>44</v>
      </c>
      <c r="J417" t="s">
        <v>203</v>
      </c>
      <c r="K417">
        <v>0.79</v>
      </c>
      <c r="O417">
        <v>301</v>
      </c>
      <c r="Q417" t="s">
        <v>28</v>
      </c>
      <c r="R417">
        <v>-0.08</v>
      </c>
      <c r="S417">
        <f t="shared" si="140"/>
        <v>3.2908032000000002E-3</v>
      </c>
      <c r="V417">
        <v>1</v>
      </c>
      <c r="W417">
        <f t="shared" si="141"/>
        <v>-9.8795552694799255E-2</v>
      </c>
      <c r="X417">
        <f t="shared" si="142"/>
        <v>5.0187634588988875E-3</v>
      </c>
      <c r="Y417">
        <f t="shared" si="143"/>
        <v>-0.08</v>
      </c>
      <c r="Z417">
        <f t="shared" si="144"/>
        <v>303.8771811088551</v>
      </c>
      <c r="AA417" t="str">
        <f t="shared" si="145"/>
        <v/>
      </c>
      <c r="AB417" t="str">
        <f t="shared" si="146"/>
        <v/>
      </c>
      <c r="AC417" t="str">
        <f t="shared" si="147"/>
        <v/>
      </c>
      <c r="AD417" t="str">
        <f t="shared" si="148"/>
        <v/>
      </c>
      <c r="AE417">
        <f t="shared" si="149"/>
        <v>1</v>
      </c>
      <c r="AF417" t="str">
        <f t="shared" si="150"/>
        <v/>
      </c>
      <c r="AG417" t="str">
        <f t="shared" si="151"/>
        <v/>
      </c>
      <c r="AH417" t="str">
        <f t="shared" si="152"/>
        <v/>
      </c>
      <c r="AI417" t="str">
        <f t="shared" si="153"/>
        <v/>
      </c>
      <c r="AJ417" t="str">
        <f t="shared" si="154"/>
        <v/>
      </c>
      <c r="AK417" t="str">
        <f t="shared" si="155"/>
        <v/>
      </c>
      <c r="AL417" t="str">
        <f t="shared" si="156"/>
        <v/>
      </c>
      <c r="AM417" t="str">
        <f t="shared" si="157"/>
        <v/>
      </c>
      <c r="AN417" t="str">
        <f t="shared" si="158"/>
        <v/>
      </c>
      <c r="AO417" t="str">
        <f t="shared" si="159"/>
        <v/>
      </c>
    </row>
    <row r="418" spans="1:41" x14ac:dyDescent="0.25">
      <c r="A418">
        <v>601</v>
      </c>
      <c r="B418">
        <v>33</v>
      </c>
      <c r="C418" t="s">
        <v>201</v>
      </c>
      <c r="D418" t="s">
        <v>55</v>
      </c>
      <c r="E418" t="s">
        <v>24</v>
      </c>
      <c r="F418">
        <v>1</v>
      </c>
      <c r="G418" t="s">
        <v>31</v>
      </c>
      <c r="H418">
        <v>0.76</v>
      </c>
      <c r="I418" t="s">
        <v>44</v>
      </c>
      <c r="J418" t="s">
        <v>203</v>
      </c>
      <c r="K418">
        <v>0.79</v>
      </c>
      <c r="O418">
        <v>301</v>
      </c>
      <c r="Q418" t="s">
        <v>28</v>
      </c>
      <c r="R418">
        <v>0.09</v>
      </c>
      <c r="S418">
        <f t="shared" si="140"/>
        <v>3.2795520333333337E-3</v>
      </c>
      <c r="V418">
        <v>1</v>
      </c>
      <c r="W418">
        <f t="shared" si="141"/>
        <v>0.11615078990692515</v>
      </c>
      <c r="X418">
        <f t="shared" si="142"/>
        <v>5.4622785365312015E-3</v>
      </c>
      <c r="Y418">
        <f t="shared" si="143"/>
        <v>0.09</v>
      </c>
      <c r="Z418">
        <f t="shared" si="144"/>
        <v>304.91969324956887</v>
      </c>
      <c r="AA418" t="str">
        <f t="shared" si="145"/>
        <v/>
      </c>
      <c r="AB418" t="str">
        <f t="shared" si="146"/>
        <v/>
      </c>
      <c r="AC418" t="str">
        <f t="shared" si="147"/>
        <v/>
      </c>
      <c r="AD418" t="str">
        <f t="shared" si="148"/>
        <v/>
      </c>
      <c r="AE418">
        <f t="shared" si="149"/>
        <v>1</v>
      </c>
      <c r="AF418" t="str">
        <f t="shared" si="150"/>
        <v/>
      </c>
      <c r="AG418" t="str">
        <f t="shared" si="151"/>
        <v/>
      </c>
      <c r="AH418" t="str">
        <f t="shared" si="152"/>
        <v/>
      </c>
      <c r="AI418" t="str">
        <f t="shared" si="153"/>
        <v/>
      </c>
      <c r="AJ418" t="str">
        <f t="shared" si="154"/>
        <v/>
      </c>
      <c r="AK418" t="str">
        <f t="shared" si="155"/>
        <v/>
      </c>
      <c r="AL418" t="str">
        <f t="shared" si="156"/>
        <v/>
      </c>
      <c r="AM418" t="str">
        <f t="shared" si="157"/>
        <v/>
      </c>
      <c r="AN418" t="str">
        <f t="shared" si="158"/>
        <v/>
      </c>
      <c r="AO418" t="str">
        <f t="shared" si="159"/>
        <v/>
      </c>
    </row>
    <row r="419" spans="1:41" x14ac:dyDescent="0.25">
      <c r="A419">
        <v>602</v>
      </c>
      <c r="B419">
        <v>33</v>
      </c>
      <c r="C419" t="s">
        <v>201</v>
      </c>
      <c r="D419" t="s">
        <v>55</v>
      </c>
      <c r="E419" t="s">
        <v>24</v>
      </c>
      <c r="F419">
        <v>1</v>
      </c>
      <c r="G419" t="s">
        <v>30</v>
      </c>
      <c r="H419">
        <v>0.76</v>
      </c>
      <c r="I419" t="s">
        <v>44</v>
      </c>
      <c r="J419" t="s">
        <v>203</v>
      </c>
      <c r="K419">
        <v>0.38</v>
      </c>
      <c r="O419">
        <v>301</v>
      </c>
      <c r="Q419" t="s">
        <v>28</v>
      </c>
      <c r="R419">
        <v>-0.17</v>
      </c>
      <c r="S419">
        <f t="shared" si="140"/>
        <v>3.1434506999999997E-3</v>
      </c>
      <c r="T419" s="7" t="s">
        <v>202</v>
      </c>
      <c r="V419">
        <v>1</v>
      </c>
      <c r="W419">
        <f t="shared" si="141"/>
        <v>-0.31633724421503445</v>
      </c>
      <c r="X419">
        <f t="shared" si="142"/>
        <v>1.0884524584487534E-2</v>
      </c>
      <c r="Y419">
        <f t="shared" si="143"/>
        <v>-0.17</v>
      </c>
      <c r="Z419">
        <f t="shared" si="144"/>
        <v>318.12173799958117</v>
      </c>
      <c r="AA419" t="str">
        <f t="shared" si="145"/>
        <v/>
      </c>
      <c r="AB419" t="str">
        <f t="shared" si="146"/>
        <v/>
      </c>
      <c r="AC419" t="str">
        <f t="shared" si="147"/>
        <v/>
      </c>
      <c r="AD419" t="str">
        <f t="shared" si="148"/>
        <v/>
      </c>
      <c r="AE419">
        <f t="shared" si="149"/>
        <v>1</v>
      </c>
      <c r="AF419" t="str">
        <f t="shared" si="150"/>
        <v/>
      </c>
      <c r="AG419" t="str">
        <f t="shared" si="151"/>
        <v/>
      </c>
      <c r="AH419" t="str">
        <f t="shared" si="152"/>
        <v/>
      </c>
      <c r="AI419" t="str">
        <f t="shared" si="153"/>
        <v/>
      </c>
      <c r="AJ419" t="str">
        <f t="shared" si="154"/>
        <v/>
      </c>
      <c r="AK419" t="str">
        <f t="shared" si="155"/>
        <v/>
      </c>
      <c r="AL419" t="str">
        <f t="shared" si="156"/>
        <v/>
      </c>
      <c r="AM419" t="str">
        <f t="shared" si="157"/>
        <v/>
      </c>
      <c r="AN419" t="str">
        <f t="shared" si="158"/>
        <v/>
      </c>
      <c r="AO419" t="str">
        <f t="shared" si="159"/>
        <v/>
      </c>
    </row>
    <row r="420" spans="1:41" x14ac:dyDescent="0.25">
      <c r="A420">
        <v>602</v>
      </c>
      <c r="B420">
        <v>33</v>
      </c>
      <c r="C420" t="s">
        <v>201</v>
      </c>
      <c r="D420" t="s">
        <v>55</v>
      </c>
      <c r="E420" t="s">
        <v>24</v>
      </c>
      <c r="F420">
        <v>1</v>
      </c>
      <c r="G420" t="s">
        <v>30</v>
      </c>
      <c r="H420">
        <v>0.76</v>
      </c>
      <c r="I420" t="s">
        <v>79</v>
      </c>
      <c r="J420" t="s">
        <v>203</v>
      </c>
      <c r="K420">
        <v>0.71</v>
      </c>
      <c r="O420">
        <v>301</v>
      </c>
      <c r="Q420" t="s">
        <v>28</v>
      </c>
      <c r="R420">
        <v>0.02</v>
      </c>
      <c r="S420">
        <f t="shared" si="140"/>
        <v>3.3306672000000003E-3</v>
      </c>
      <c r="T420" t="s">
        <v>204</v>
      </c>
      <c r="V420">
        <v>1</v>
      </c>
      <c r="W420">
        <f t="shared" si="141"/>
        <v>2.7226638505866506E-2</v>
      </c>
      <c r="X420">
        <f t="shared" si="142"/>
        <v>6.1724744255003718E-3</v>
      </c>
      <c r="Y420">
        <f t="shared" si="143"/>
        <v>0.02</v>
      </c>
      <c r="Z420">
        <f t="shared" si="144"/>
        <v>300.24014407683836</v>
      </c>
      <c r="AA420" t="str">
        <f t="shared" si="145"/>
        <v/>
      </c>
      <c r="AB420" t="str">
        <f t="shared" si="146"/>
        <v/>
      </c>
      <c r="AC420" t="str">
        <f t="shared" si="147"/>
        <v/>
      </c>
      <c r="AD420" t="str">
        <f t="shared" si="148"/>
        <v/>
      </c>
      <c r="AE420" t="str">
        <f t="shared" si="149"/>
        <v/>
      </c>
      <c r="AF420" t="str">
        <f t="shared" si="150"/>
        <v/>
      </c>
      <c r="AG420">
        <f t="shared" si="151"/>
        <v>1</v>
      </c>
      <c r="AH420" t="str">
        <f t="shared" si="152"/>
        <v/>
      </c>
      <c r="AI420" t="str">
        <f t="shared" si="153"/>
        <v/>
      </c>
      <c r="AJ420" t="str">
        <f t="shared" si="154"/>
        <v/>
      </c>
      <c r="AK420" t="str">
        <f t="shared" si="155"/>
        <v/>
      </c>
      <c r="AL420" t="str">
        <f t="shared" si="156"/>
        <v/>
      </c>
      <c r="AM420" t="str">
        <f t="shared" si="157"/>
        <v/>
      </c>
      <c r="AN420" t="str">
        <f t="shared" si="158"/>
        <v/>
      </c>
      <c r="AO420" t="str">
        <f t="shared" si="159"/>
        <v/>
      </c>
    </row>
    <row r="421" spans="1:41" x14ac:dyDescent="0.25">
      <c r="A421">
        <v>603</v>
      </c>
      <c r="B421">
        <v>33</v>
      </c>
      <c r="C421" t="s">
        <v>201</v>
      </c>
      <c r="D421" t="s">
        <v>55</v>
      </c>
      <c r="E421" t="s">
        <v>24</v>
      </c>
      <c r="F421">
        <v>1</v>
      </c>
      <c r="G421" t="s">
        <v>32</v>
      </c>
      <c r="H421">
        <v>0.65</v>
      </c>
      <c r="I421" t="s">
        <v>79</v>
      </c>
      <c r="J421" t="s">
        <v>203</v>
      </c>
      <c r="K421">
        <v>0.71</v>
      </c>
      <c r="O421">
        <v>301</v>
      </c>
      <c r="Q421" t="s">
        <v>28</v>
      </c>
      <c r="R421">
        <v>-0.3</v>
      </c>
      <c r="S421">
        <f t="shared" si="140"/>
        <v>2.7603333333333334E-3</v>
      </c>
      <c r="T421" t="s">
        <v>204</v>
      </c>
      <c r="V421">
        <v>1</v>
      </c>
      <c r="W421">
        <f t="shared" si="141"/>
        <v>-0.44160644396824589</v>
      </c>
      <c r="X421">
        <f t="shared" si="142"/>
        <v>5.9812206572769956E-3</v>
      </c>
      <c r="Y421">
        <f t="shared" si="143"/>
        <v>-0.3</v>
      </c>
      <c r="Z421">
        <f t="shared" si="144"/>
        <v>362.27508754981284</v>
      </c>
      <c r="AA421" t="str">
        <f t="shared" si="145"/>
        <v/>
      </c>
      <c r="AB421" t="str">
        <f t="shared" si="146"/>
        <v/>
      </c>
      <c r="AC421" t="str">
        <f t="shared" si="147"/>
        <v/>
      </c>
      <c r="AD421" t="str">
        <f t="shared" si="148"/>
        <v/>
      </c>
      <c r="AE421" t="str">
        <f t="shared" si="149"/>
        <v/>
      </c>
      <c r="AF421" t="str">
        <f t="shared" si="150"/>
        <v/>
      </c>
      <c r="AG421">
        <f t="shared" si="151"/>
        <v>1</v>
      </c>
      <c r="AH421" t="str">
        <f t="shared" si="152"/>
        <v/>
      </c>
      <c r="AI421" t="str">
        <f t="shared" si="153"/>
        <v/>
      </c>
      <c r="AJ421" t="str">
        <f t="shared" si="154"/>
        <v/>
      </c>
      <c r="AK421" t="str">
        <f t="shared" si="155"/>
        <v/>
      </c>
      <c r="AL421" t="str">
        <f t="shared" si="156"/>
        <v/>
      </c>
      <c r="AM421" t="str">
        <f t="shared" si="157"/>
        <v/>
      </c>
      <c r="AN421" t="str">
        <f t="shared" si="158"/>
        <v/>
      </c>
      <c r="AO421" t="str">
        <f t="shared" si="159"/>
        <v/>
      </c>
    </row>
    <row r="422" spans="1:41" x14ac:dyDescent="0.25">
      <c r="A422">
        <v>603</v>
      </c>
      <c r="B422">
        <v>33</v>
      </c>
      <c r="C422" t="s">
        <v>201</v>
      </c>
      <c r="D422" t="s">
        <v>55</v>
      </c>
      <c r="E422" t="s">
        <v>24</v>
      </c>
      <c r="F422">
        <v>1</v>
      </c>
      <c r="G422" t="s">
        <v>32</v>
      </c>
      <c r="H422">
        <v>0.65</v>
      </c>
      <c r="I422" t="s">
        <v>44</v>
      </c>
      <c r="J422" t="s">
        <v>203</v>
      </c>
      <c r="K422">
        <v>0.38</v>
      </c>
      <c r="O422">
        <v>301</v>
      </c>
      <c r="Q422" t="s">
        <v>28</v>
      </c>
      <c r="R422">
        <v>0.1</v>
      </c>
      <c r="S422">
        <f t="shared" si="140"/>
        <v>3.2669999999999999E-3</v>
      </c>
      <c r="T422" s="7" t="s">
        <v>202</v>
      </c>
      <c r="V422">
        <v>1</v>
      </c>
      <c r="W422">
        <f t="shared" si="141"/>
        <v>0.20121090914638345</v>
      </c>
      <c r="X422">
        <f t="shared" si="142"/>
        <v>1.3226720647773279E-2</v>
      </c>
      <c r="Y422">
        <f t="shared" si="143"/>
        <v>0.1</v>
      </c>
      <c r="Z422">
        <f t="shared" si="144"/>
        <v>306.0912151821243</v>
      </c>
      <c r="AA422" t="str">
        <f t="shared" si="145"/>
        <v/>
      </c>
      <c r="AB422" t="str">
        <f t="shared" si="146"/>
        <v/>
      </c>
      <c r="AC422" t="str">
        <f t="shared" si="147"/>
        <v/>
      </c>
      <c r="AD422" t="str">
        <f t="shared" si="148"/>
        <v/>
      </c>
      <c r="AE422">
        <f t="shared" si="149"/>
        <v>1</v>
      </c>
      <c r="AF422" t="str">
        <f t="shared" si="150"/>
        <v/>
      </c>
      <c r="AG422" t="str">
        <f t="shared" si="151"/>
        <v/>
      </c>
      <c r="AH422" t="str">
        <f t="shared" si="152"/>
        <v/>
      </c>
      <c r="AI422" t="str">
        <f t="shared" si="153"/>
        <v/>
      </c>
      <c r="AJ422" t="str">
        <f t="shared" si="154"/>
        <v/>
      </c>
      <c r="AK422" t="str">
        <f t="shared" si="155"/>
        <v/>
      </c>
      <c r="AL422" t="str">
        <f t="shared" si="156"/>
        <v/>
      </c>
      <c r="AM422" t="str">
        <f t="shared" si="157"/>
        <v/>
      </c>
      <c r="AN422" t="str">
        <f t="shared" si="158"/>
        <v/>
      </c>
      <c r="AO422" t="str">
        <f t="shared" si="159"/>
        <v/>
      </c>
    </row>
    <row r="423" spans="1:41" x14ac:dyDescent="0.25">
      <c r="A423">
        <v>604</v>
      </c>
      <c r="B423">
        <v>33</v>
      </c>
      <c r="C423" t="s">
        <v>201</v>
      </c>
      <c r="D423" t="s">
        <v>55</v>
      </c>
      <c r="E423" t="s">
        <v>24</v>
      </c>
      <c r="F423">
        <v>1</v>
      </c>
      <c r="G423" t="s">
        <v>33</v>
      </c>
      <c r="H423">
        <v>0.77</v>
      </c>
      <c r="I423" t="s">
        <v>79</v>
      </c>
      <c r="J423" t="s">
        <v>203</v>
      </c>
      <c r="K423">
        <v>0.71</v>
      </c>
      <c r="O423">
        <v>301</v>
      </c>
      <c r="Q423" t="s">
        <v>28</v>
      </c>
      <c r="R423">
        <v>-0.14000000000000001</v>
      </c>
      <c r="S423">
        <f t="shared" si="140"/>
        <v>3.2039472E-3</v>
      </c>
      <c r="T423" t="s">
        <v>204</v>
      </c>
      <c r="V423">
        <v>1</v>
      </c>
      <c r="W423">
        <f t="shared" si="141"/>
        <v>-0.18934485065929516</v>
      </c>
      <c r="X423">
        <f t="shared" si="142"/>
        <v>5.8605216755075913E-3</v>
      </c>
      <c r="Y423">
        <f t="shared" si="143"/>
        <v>-0.14000000000000001</v>
      </c>
      <c r="Z423">
        <f t="shared" si="144"/>
        <v>312.11500613992638</v>
      </c>
      <c r="AA423" t="str">
        <f t="shared" si="145"/>
        <v/>
      </c>
      <c r="AB423" t="str">
        <f t="shared" si="146"/>
        <v/>
      </c>
      <c r="AC423" t="str">
        <f t="shared" si="147"/>
        <v/>
      </c>
      <c r="AD423" t="str">
        <f t="shared" si="148"/>
        <v/>
      </c>
      <c r="AE423" t="str">
        <f t="shared" si="149"/>
        <v/>
      </c>
      <c r="AF423" t="str">
        <f t="shared" si="150"/>
        <v/>
      </c>
      <c r="AG423">
        <f t="shared" si="151"/>
        <v>1</v>
      </c>
      <c r="AH423" t="str">
        <f t="shared" si="152"/>
        <v/>
      </c>
      <c r="AI423" t="str">
        <f t="shared" si="153"/>
        <v/>
      </c>
      <c r="AJ423" t="str">
        <f t="shared" si="154"/>
        <v/>
      </c>
      <c r="AK423" t="str">
        <f t="shared" si="155"/>
        <v/>
      </c>
      <c r="AL423" t="str">
        <f t="shared" si="156"/>
        <v/>
      </c>
      <c r="AM423" t="str">
        <f t="shared" si="157"/>
        <v/>
      </c>
      <c r="AN423" t="str">
        <f t="shared" si="158"/>
        <v/>
      </c>
      <c r="AO423" t="str">
        <f t="shared" si="159"/>
        <v/>
      </c>
    </row>
    <row r="424" spans="1:41" x14ac:dyDescent="0.25">
      <c r="A424">
        <v>604</v>
      </c>
      <c r="B424">
        <v>33</v>
      </c>
      <c r="C424" t="s">
        <v>201</v>
      </c>
      <c r="D424" t="s">
        <v>55</v>
      </c>
      <c r="E424" t="s">
        <v>24</v>
      </c>
      <c r="F424">
        <v>1</v>
      </c>
      <c r="G424" t="s">
        <v>33</v>
      </c>
      <c r="H424">
        <v>0.77</v>
      </c>
      <c r="I424" t="s">
        <v>44</v>
      </c>
      <c r="J424" t="s">
        <v>203</v>
      </c>
      <c r="K424">
        <v>0.38</v>
      </c>
      <c r="O424">
        <v>301</v>
      </c>
      <c r="Q424" t="s">
        <v>28</v>
      </c>
      <c r="R424">
        <v>0.03</v>
      </c>
      <c r="S424">
        <f t="shared" si="140"/>
        <v>3.3273360333333332E-3</v>
      </c>
      <c r="T424" s="7" t="s">
        <v>202</v>
      </c>
      <c r="V424">
        <v>1</v>
      </c>
      <c r="W424">
        <f t="shared" si="141"/>
        <v>5.5460539998490176E-2</v>
      </c>
      <c r="X424">
        <f t="shared" si="142"/>
        <v>1.1371620072909545E-2</v>
      </c>
      <c r="Y424">
        <f t="shared" si="143"/>
        <v>0.03</v>
      </c>
      <c r="Z424">
        <f t="shared" si="144"/>
        <v>300.54072987578525</v>
      </c>
      <c r="AA424" t="str">
        <f t="shared" si="145"/>
        <v/>
      </c>
      <c r="AB424" t="str">
        <f t="shared" si="146"/>
        <v/>
      </c>
      <c r="AC424" t="str">
        <f t="shared" si="147"/>
        <v/>
      </c>
      <c r="AD424" t="str">
        <f t="shared" si="148"/>
        <v/>
      </c>
      <c r="AE424">
        <f t="shared" si="149"/>
        <v>1</v>
      </c>
      <c r="AF424" t="str">
        <f t="shared" si="150"/>
        <v/>
      </c>
      <c r="AG424" t="str">
        <f t="shared" si="151"/>
        <v/>
      </c>
      <c r="AH424" t="str">
        <f t="shared" si="152"/>
        <v/>
      </c>
      <c r="AI424" t="str">
        <f t="shared" si="153"/>
        <v/>
      </c>
      <c r="AJ424" t="str">
        <f t="shared" si="154"/>
        <v/>
      </c>
      <c r="AK424" t="str">
        <f t="shared" si="155"/>
        <v/>
      </c>
      <c r="AL424" t="str">
        <f t="shared" si="156"/>
        <v/>
      </c>
      <c r="AM424" t="str">
        <f t="shared" si="157"/>
        <v/>
      </c>
      <c r="AN424" t="str">
        <f t="shared" si="158"/>
        <v/>
      </c>
      <c r="AO424" t="str">
        <f t="shared" si="159"/>
        <v/>
      </c>
    </row>
    <row r="425" spans="1:41" x14ac:dyDescent="0.25">
      <c r="A425">
        <v>605</v>
      </c>
      <c r="B425">
        <v>33</v>
      </c>
      <c r="C425" t="s">
        <v>201</v>
      </c>
      <c r="D425" t="s">
        <v>55</v>
      </c>
      <c r="E425" t="s">
        <v>24</v>
      </c>
      <c r="F425">
        <v>1</v>
      </c>
      <c r="G425" t="s">
        <v>25</v>
      </c>
      <c r="H425">
        <v>0.83</v>
      </c>
      <c r="I425" t="s">
        <v>44</v>
      </c>
      <c r="J425" t="s">
        <v>203</v>
      </c>
      <c r="K425">
        <v>0.38</v>
      </c>
      <c r="O425">
        <v>301</v>
      </c>
      <c r="Q425" t="s">
        <v>28</v>
      </c>
      <c r="R425">
        <v>-0.21</v>
      </c>
      <c r="S425">
        <f t="shared" si="140"/>
        <v>3.0458160333333333E-3</v>
      </c>
      <c r="T425" s="7" t="s">
        <v>202</v>
      </c>
      <c r="V425">
        <v>1</v>
      </c>
      <c r="W425">
        <f t="shared" si="141"/>
        <v>-0.37392839914277537</v>
      </c>
      <c r="X425">
        <f t="shared" si="142"/>
        <v>9.6569943986472197E-3</v>
      </c>
      <c r="Y425">
        <f t="shared" si="143"/>
        <v>-0.21</v>
      </c>
      <c r="Z425">
        <f t="shared" si="144"/>
        <v>328.31923827835476</v>
      </c>
      <c r="AA425" t="str">
        <f t="shared" si="145"/>
        <v/>
      </c>
      <c r="AB425" t="str">
        <f t="shared" si="146"/>
        <v/>
      </c>
      <c r="AC425" t="str">
        <f t="shared" si="147"/>
        <v/>
      </c>
      <c r="AD425" t="str">
        <f t="shared" si="148"/>
        <v/>
      </c>
      <c r="AE425">
        <f t="shared" si="149"/>
        <v>1</v>
      </c>
      <c r="AF425" t="str">
        <f t="shared" si="150"/>
        <v/>
      </c>
      <c r="AG425" t="str">
        <f t="shared" si="151"/>
        <v/>
      </c>
      <c r="AH425" t="str">
        <f t="shared" si="152"/>
        <v/>
      </c>
      <c r="AI425" t="str">
        <f t="shared" si="153"/>
        <v/>
      </c>
      <c r="AJ425" t="str">
        <f t="shared" si="154"/>
        <v/>
      </c>
      <c r="AK425" t="str">
        <f t="shared" si="155"/>
        <v/>
      </c>
      <c r="AL425" t="str">
        <f t="shared" si="156"/>
        <v/>
      </c>
      <c r="AM425" t="str">
        <f t="shared" si="157"/>
        <v/>
      </c>
      <c r="AN425" t="str">
        <f t="shared" si="158"/>
        <v/>
      </c>
      <c r="AO425" t="str">
        <f t="shared" si="159"/>
        <v/>
      </c>
    </row>
    <row r="426" spans="1:41" x14ac:dyDescent="0.25">
      <c r="A426">
        <v>605</v>
      </c>
      <c r="B426">
        <v>33</v>
      </c>
      <c r="C426" t="s">
        <v>201</v>
      </c>
      <c r="D426" t="s">
        <v>55</v>
      </c>
      <c r="E426" t="s">
        <v>24</v>
      </c>
      <c r="F426">
        <v>1</v>
      </c>
      <c r="G426" t="s">
        <v>25</v>
      </c>
      <c r="H426">
        <v>0.83</v>
      </c>
      <c r="I426" t="s">
        <v>79</v>
      </c>
      <c r="J426" t="s">
        <v>203</v>
      </c>
      <c r="K426">
        <v>0.71</v>
      </c>
      <c r="O426">
        <v>301</v>
      </c>
      <c r="Q426" t="s">
        <v>28</v>
      </c>
      <c r="R426">
        <v>-0.1</v>
      </c>
      <c r="S426">
        <f t="shared" si="140"/>
        <v>3.2669999999999999E-3</v>
      </c>
      <c r="T426" t="s">
        <v>204</v>
      </c>
      <c r="V426">
        <v>1</v>
      </c>
      <c r="W426">
        <f t="shared" si="141"/>
        <v>-0.13026621048098597</v>
      </c>
      <c r="X426">
        <f t="shared" si="142"/>
        <v>5.5438656032581034E-3</v>
      </c>
      <c r="Y426">
        <f t="shared" si="143"/>
        <v>-0.1</v>
      </c>
      <c r="Z426">
        <f t="shared" si="144"/>
        <v>306.0912151821243</v>
      </c>
      <c r="AA426" t="str">
        <f t="shared" si="145"/>
        <v/>
      </c>
      <c r="AB426" t="str">
        <f t="shared" si="146"/>
        <v/>
      </c>
      <c r="AC426" t="str">
        <f t="shared" si="147"/>
        <v/>
      </c>
      <c r="AD426" t="str">
        <f t="shared" si="148"/>
        <v/>
      </c>
      <c r="AE426" t="str">
        <f t="shared" si="149"/>
        <v/>
      </c>
      <c r="AF426" t="str">
        <f t="shared" si="150"/>
        <v/>
      </c>
      <c r="AG426">
        <f t="shared" si="151"/>
        <v>1</v>
      </c>
      <c r="AH426" t="str">
        <f t="shared" si="152"/>
        <v/>
      </c>
      <c r="AI426" t="str">
        <f t="shared" si="153"/>
        <v/>
      </c>
      <c r="AJ426" t="str">
        <f t="shared" si="154"/>
        <v/>
      </c>
      <c r="AK426" t="str">
        <f t="shared" si="155"/>
        <v/>
      </c>
      <c r="AL426" t="str">
        <f t="shared" si="156"/>
        <v/>
      </c>
      <c r="AM426" t="str">
        <f t="shared" si="157"/>
        <v/>
      </c>
      <c r="AN426" t="str">
        <f t="shared" si="158"/>
        <v/>
      </c>
      <c r="AO426" t="str">
        <f t="shared" si="159"/>
        <v/>
      </c>
    </row>
    <row r="427" spans="1:41" x14ac:dyDescent="0.25">
      <c r="A427">
        <v>606</v>
      </c>
      <c r="B427">
        <v>33</v>
      </c>
      <c r="C427" t="s">
        <v>201</v>
      </c>
      <c r="D427" t="s">
        <v>55</v>
      </c>
      <c r="E427" t="s">
        <v>24</v>
      </c>
      <c r="F427">
        <v>1</v>
      </c>
      <c r="G427" t="s">
        <v>31</v>
      </c>
      <c r="H427">
        <v>0.76</v>
      </c>
      <c r="I427" t="s">
        <v>44</v>
      </c>
      <c r="J427" t="s">
        <v>203</v>
      </c>
      <c r="K427">
        <v>0.38</v>
      </c>
      <c r="O427">
        <v>301</v>
      </c>
      <c r="Q427" t="s">
        <v>28</v>
      </c>
      <c r="R427">
        <v>-0.14000000000000001</v>
      </c>
      <c r="S427">
        <f t="shared" si="140"/>
        <v>3.2039472E-3</v>
      </c>
      <c r="T427" s="7" t="s">
        <v>202</v>
      </c>
      <c r="V427">
        <v>1</v>
      </c>
      <c r="W427">
        <f t="shared" si="141"/>
        <v>-0.26051302464767545</v>
      </c>
      <c r="X427">
        <f t="shared" si="142"/>
        <v>1.1094E-2</v>
      </c>
      <c r="Y427">
        <f t="shared" si="143"/>
        <v>-0.14000000000000001</v>
      </c>
      <c r="Z427">
        <f t="shared" si="144"/>
        <v>312.11500613992638</v>
      </c>
      <c r="AA427" t="str">
        <f t="shared" si="145"/>
        <v/>
      </c>
      <c r="AB427" t="str">
        <f t="shared" si="146"/>
        <v/>
      </c>
      <c r="AC427" t="str">
        <f t="shared" si="147"/>
        <v/>
      </c>
      <c r="AD427" t="str">
        <f t="shared" si="148"/>
        <v/>
      </c>
      <c r="AE427">
        <f t="shared" si="149"/>
        <v>1</v>
      </c>
      <c r="AF427" t="str">
        <f t="shared" si="150"/>
        <v/>
      </c>
      <c r="AG427" t="str">
        <f t="shared" si="151"/>
        <v/>
      </c>
      <c r="AH427" t="str">
        <f t="shared" si="152"/>
        <v/>
      </c>
      <c r="AI427" t="str">
        <f t="shared" si="153"/>
        <v/>
      </c>
      <c r="AJ427" t="str">
        <f t="shared" si="154"/>
        <v/>
      </c>
      <c r="AK427" t="str">
        <f t="shared" si="155"/>
        <v/>
      </c>
      <c r="AL427" t="str">
        <f t="shared" si="156"/>
        <v/>
      </c>
      <c r="AM427" t="str">
        <f t="shared" si="157"/>
        <v/>
      </c>
      <c r="AN427" t="str">
        <f t="shared" si="158"/>
        <v/>
      </c>
      <c r="AO427" t="str">
        <f t="shared" si="159"/>
        <v/>
      </c>
    </row>
    <row r="428" spans="1:41" x14ac:dyDescent="0.25">
      <c r="A428">
        <v>606</v>
      </c>
      <c r="B428">
        <v>33</v>
      </c>
      <c r="C428" t="s">
        <v>201</v>
      </c>
      <c r="D428" t="s">
        <v>55</v>
      </c>
      <c r="E428" t="s">
        <v>24</v>
      </c>
      <c r="F428">
        <v>1</v>
      </c>
      <c r="G428" t="s">
        <v>31</v>
      </c>
      <c r="H428">
        <v>0.76</v>
      </c>
      <c r="I428" t="s">
        <v>79</v>
      </c>
      <c r="J428" t="s">
        <v>203</v>
      </c>
      <c r="K428">
        <v>0.71</v>
      </c>
      <c r="O428">
        <v>301</v>
      </c>
      <c r="Q428" t="s">
        <v>28</v>
      </c>
      <c r="R428">
        <v>7.0000000000000007E-2</v>
      </c>
      <c r="S428">
        <f t="shared" si="140"/>
        <v>3.3007466999999996E-3</v>
      </c>
      <c r="T428" t="s">
        <v>204</v>
      </c>
      <c r="V428">
        <v>1</v>
      </c>
      <c r="W428">
        <f t="shared" si="141"/>
        <v>9.5293234770532781E-2</v>
      </c>
      <c r="X428">
        <f t="shared" si="142"/>
        <v>6.1170250185322459E-3</v>
      </c>
      <c r="Y428">
        <f t="shared" si="143"/>
        <v>7.0000000000000007E-2</v>
      </c>
      <c r="Z428">
        <f t="shared" si="144"/>
        <v>302.96175104863397</v>
      </c>
      <c r="AA428" t="str">
        <f t="shared" si="145"/>
        <v/>
      </c>
      <c r="AB428" t="str">
        <f t="shared" si="146"/>
        <v/>
      </c>
      <c r="AC428" t="str">
        <f t="shared" si="147"/>
        <v/>
      </c>
      <c r="AD428" t="str">
        <f t="shared" si="148"/>
        <v/>
      </c>
      <c r="AE428" t="str">
        <f t="shared" si="149"/>
        <v/>
      </c>
      <c r="AF428" t="str">
        <f t="shared" si="150"/>
        <v/>
      </c>
      <c r="AG428">
        <f t="shared" si="151"/>
        <v>1</v>
      </c>
      <c r="AH428" t="str">
        <f t="shared" si="152"/>
        <v/>
      </c>
      <c r="AI428" t="str">
        <f t="shared" si="153"/>
        <v/>
      </c>
      <c r="AJ428" t="str">
        <f t="shared" si="154"/>
        <v/>
      </c>
      <c r="AK428" t="str">
        <f t="shared" si="155"/>
        <v/>
      </c>
      <c r="AL428" t="str">
        <f t="shared" si="156"/>
        <v/>
      </c>
      <c r="AM428" t="str">
        <f t="shared" si="157"/>
        <v/>
      </c>
      <c r="AN428" t="str">
        <f t="shared" si="158"/>
        <v/>
      </c>
      <c r="AO428" t="str">
        <f t="shared" si="159"/>
        <v/>
      </c>
    </row>
    <row r="429" spans="1:41" x14ac:dyDescent="0.25">
      <c r="A429">
        <v>607</v>
      </c>
      <c r="B429" t="s">
        <v>22</v>
      </c>
      <c r="C429" t="s">
        <v>23</v>
      </c>
      <c r="E429" t="s">
        <v>24</v>
      </c>
      <c r="F429">
        <v>1</v>
      </c>
      <c r="G429" t="s">
        <v>25</v>
      </c>
      <c r="H429">
        <v>0.93</v>
      </c>
      <c r="I429" s="1" t="s">
        <v>26</v>
      </c>
      <c r="J429" t="s">
        <v>27</v>
      </c>
      <c r="K429">
        <v>0.79</v>
      </c>
      <c r="O429">
        <v>261</v>
      </c>
      <c r="Q429" t="s">
        <v>28</v>
      </c>
      <c r="R429">
        <v>0.57999999999999996</v>
      </c>
      <c r="S429">
        <f t="shared" si="140"/>
        <v>1.6937113846153846E-3</v>
      </c>
      <c r="T429" t="s">
        <v>29</v>
      </c>
      <c r="V429">
        <v>1</v>
      </c>
      <c r="W429">
        <f t="shared" si="141"/>
        <v>0.67666384723984352</v>
      </c>
      <c r="X429">
        <f t="shared" si="142"/>
        <v>2.3053101736972702E-3</v>
      </c>
      <c r="Y429">
        <f t="shared" si="143"/>
        <v>0.57999999999999996</v>
      </c>
      <c r="Z429">
        <f t="shared" si="144"/>
        <v>590.41936488316423</v>
      </c>
      <c r="AA429" t="str">
        <f t="shared" si="145"/>
        <v/>
      </c>
      <c r="AB429" t="str">
        <f t="shared" si="146"/>
        <v/>
      </c>
      <c r="AC429" t="str">
        <f t="shared" si="147"/>
        <v/>
      </c>
      <c r="AD429" t="str">
        <f t="shared" si="148"/>
        <v/>
      </c>
      <c r="AE429" t="str">
        <f t="shared" si="149"/>
        <v/>
      </c>
      <c r="AF429" t="str">
        <f t="shared" si="150"/>
        <v/>
      </c>
      <c r="AG429" t="str">
        <f t="shared" si="151"/>
        <v/>
      </c>
      <c r="AH429" t="str">
        <f t="shared" si="152"/>
        <v/>
      </c>
      <c r="AI429" t="str">
        <f t="shared" si="153"/>
        <v/>
      </c>
      <c r="AJ429" t="str">
        <f t="shared" si="154"/>
        <v/>
      </c>
      <c r="AK429" t="str">
        <f t="shared" si="155"/>
        <v/>
      </c>
      <c r="AL429">
        <f t="shared" si="156"/>
        <v>1</v>
      </c>
      <c r="AM429" t="str">
        <f t="shared" si="157"/>
        <v/>
      </c>
      <c r="AN429" t="str">
        <f t="shared" si="158"/>
        <v/>
      </c>
      <c r="AO429" t="str">
        <f t="shared" si="159"/>
        <v/>
      </c>
    </row>
    <row r="430" spans="1:41" x14ac:dyDescent="0.25">
      <c r="A430">
        <v>608</v>
      </c>
      <c r="B430" t="s">
        <v>22</v>
      </c>
      <c r="C430" t="s">
        <v>23</v>
      </c>
      <c r="E430" t="s">
        <v>24</v>
      </c>
      <c r="F430">
        <v>1</v>
      </c>
      <c r="G430" t="s">
        <v>30</v>
      </c>
      <c r="H430">
        <v>0.95</v>
      </c>
      <c r="I430" s="1" t="s">
        <v>26</v>
      </c>
      <c r="J430" t="s">
        <v>27</v>
      </c>
      <c r="K430">
        <v>0.79</v>
      </c>
      <c r="O430">
        <v>261</v>
      </c>
      <c r="Q430" t="s">
        <v>28</v>
      </c>
      <c r="R430">
        <v>0.27</v>
      </c>
      <c r="S430">
        <f t="shared" si="140"/>
        <v>3.305824653846154E-3</v>
      </c>
      <c r="T430" t="s">
        <v>29</v>
      </c>
      <c r="V430">
        <v>1</v>
      </c>
      <c r="W430">
        <f t="shared" si="141"/>
        <v>0.31166527424661739</v>
      </c>
      <c r="X430">
        <f t="shared" si="142"/>
        <v>4.4048296520268542E-3</v>
      </c>
      <c r="Y430">
        <f t="shared" si="143"/>
        <v>0.27</v>
      </c>
      <c r="Z430">
        <f t="shared" si="144"/>
        <v>302.49638281224395</v>
      </c>
      <c r="AA430" t="str">
        <f t="shared" si="145"/>
        <v/>
      </c>
      <c r="AB430" t="str">
        <f t="shared" si="146"/>
        <v/>
      </c>
      <c r="AC430" t="str">
        <f t="shared" si="147"/>
        <v/>
      </c>
      <c r="AD430" t="str">
        <f t="shared" si="148"/>
        <v/>
      </c>
      <c r="AE430" t="str">
        <f t="shared" si="149"/>
        <v/>
      </c>
      <c r="AF430" t="str">
        <f t="shared" si="150"/>
        <v/>
      </c>
      <c r="AG430" t="str">
        <f t="shared" si="151"/>
        <v/>
      </c>
      <c r="AH430" t="str">
        <f t="shared" si="152"/>
        <v/>
      </c>
      <c r="AI430" t="str">
        <f t="shared" si="153"/>
        <v/>
      </c>
      <c r="AJ430" t="str">
        <f t="shared" si="154"/>
        <v/>
      </c>
      <c r="AK430" t="str">
        <f t="shared" si="155"/>
        <v/>
      </c>
      <c r="AL430">
        <f t="shared" si="156"/>
        <v>1</v>
      </c>
      <c r="AM430" t="str">
        <f t="shared" si="157"/>
        <v/>
      </c>
      <c r="AN430" t="str">
        <f t="shared" si="158"/>
        <v/>
      </c>
      <c r="AO430" t="str">
        <f t="shared" si="159"/>
        <v/>
      </c>
    </row>
    <row r="431" spans="1:41" x14ac:dyDescent="0.25">
      <c r="A431">
        <v>609</v>
      </c>
      <c r="B431" t="s">
        <v>22</v>
      </c>
      <c r="C431" t="s">
        <v>23</v>
      </c>
      <c r="E431" t="s">
        <v>24</v>
      </c>
      <c r="F431">
        <v>1</v>
      </c>
      <c r="G431" t="s">
        <v>31</v>
      </c>
      <c r="H431">
        <v>0.94</v>
      </c>
      <c r="I431" s="1" t="s">
        <v>26</v>
      </c>
      <c r="J431" t="s">
        <v>27</v>
      </c>
      <c r="K431">
        <v>0.79</v>
      </c>
      <c r="O431">
        <v>261</v>
      </c>
      <c r="Q431" t="s">
        <v>28</v>
      </c>
      <c r="R431">
        <v>0.25</v>
      </c>
      <c r="S431">
        <f t="shared" si="140"/>
        <v>3.380408653846154E-3</v>
      </c>
      <c r="T431" t="s">
        <v>29</v>
      </c>
      <c r="V431">
        <v>1</v>
      </c>
      <c r="W431">
        <f t="shared" si="141"/>
        <v>0.29010989123095238</v>
      </c>
      <c r="X431">
        <f t="shared" si="142"/>
        <v>4.5521258468167979E-3</v>
      </c>
      <c r="Y431">
        <f t="shared" si="143"/>
        <v>0.25</v>
      </c>
      <c r="Z431">
        <f t="shared" si="144"/>
        <v>295.82222222222219</v>
      </c>
      <c r="AA431" t="str">
        <f t="shared" si="145"/>
        <v/>
      </c>
      <c r="AB431" t="str">
        <f t="shared" si="146"/>
        <v/>
      </c>
      <c r="AC431" t="str">
        <f t="shared" si="147"/>
        <v/>
      </c>
      <c r="AD431" t="str">
        <f t="shared" si="148"/>
        <v/>
      </c>
      <c r="AE431" t="str">
        <f t="shared" si="149"/>
        <v/>
      </c>
      <c r="AF431" t="str">
        <f t="shared" si="150"/>
        <v/>
      </c>
      <c r="AG431" t="str">
        <f t="shared" si="151"/>
        <v/>
      </c>
      <c r="AH431" t="str">
        <f t="shared" si="152"/>
        <v/>
      </c>
      <c r="AI431" t="str">
        <f t="shared" si="153"/>
        <v/>
      </c>
      <c r="AJ431" t="str">
        <f t="shared" si="154"/>
        <v/>
      </c>
      <c r="AK431" t="str">
        <f t="shared" si="155"/>
        <v/>
      </c>
      <c r="AL431">
        <f t="shared" si="156"/>
        <v>1</v>
      </c>
      <c r="AM431" t="str">
        <f t="shared" si="157"/>
        <v/>
      </c>
      <c r="AN431" t="str">
        <f t="shared" si="158"/>
        <v/>
      </c>
      <c r="AO431" t="str">
        <f t="shared" si="159"/>
        <v/>
      </c>
    </row>
    <row r="432" spans="1:41" x14ac:dyDescent="0.25">
      <c r="A432">
        <v>610</v>
      </c>
      <c r="B432" t="s">
        <v>22</v>
      </c>
      <c r="C432" t="s">
        <v>23</v>
      </c>
      <c r="E432" t="s">
        <v>24</v>
      </c>
      <c r="F432">
        <v>1</v>
      </c>
      <c r="G432" t="s">
        <v>32</v>
      </c>
      <c r="H432">
        <v>0.92</v>
      </c>
      <c r="I432" s="1" t="s">
        <v>26</v>
      </c>
      <c r="J432" t="s">
        <v>27</v>
      </c>
      <c r="K432">
        <v>0.79</v>
      </c>
      <c r="O432">
        <v>261</v>
      </c>
      <c r="Q432" t="s">
        <v>28</v>
      </c>
      <c r="R432">
        <v>0.37</v>
      </c>
      <c r="S432">
        <f t="shared" si="140"/>
        <v>2.8651600384615381E-3</v>
      </c>
      <c r="T432" t="s">
        <v>29</v>
      </c>
      <c r="V432">
        <v>1</v>
      </c>
      <c r="W432">
        <f t="shared" si="141"/>
        <v>0.43400453218494395</v>
      </c>
      <c r="X432">
        <f t="shared" si="142"/>
        <v>3.9421574552305138E-3</v>
      </c>
      <c r="Y432">
        <f t="shared" si="143"/>
        <v>0.37</v>
      </c>
      <c r="Z432">
        <f t="shared" si="144"/>
        <v>349.02064337633124</v>
      </c>
      <c r="AA432" t="str">
        <f t="shared" si="145"/>
        <v/>
      </c>
      <c r="AB432" t="str">
        <f t="shared" si="146"/>
        <v/>
      </c>
      <c r="AC432" t="str">
        <f t="shared" si="147"/>
        <v/>
      </c>
      <c r="AD432" t="str">
        <f t="shared" si="148"/>
        <v/>
      </c>
      <c r="AE432" t="str">
        <f t="shared" si="149"/>
        <v/>
      </c>
      <c r="AF432" t="str">
        <f t="shared" si="150"/>
        <v/>
      </c>
      <c r="AG432" t="str">
        <f t="shared" si="151"/>
        <v/>
      </c>
      <c r="AH432" t="str">
        <f t="shared" si="152"/>
        <v/>
      </c>
      <c r="AI432" t="str">
        <f t="shared" si="153"/>
        <v/>
      </c>
      <c r="AJ432" t="str">
        <f t="shared" si="154"/>
        <v/>
      </c>
      <c r="AK432" t="str">
        <f t="shared" si="155"/>
        <v/>
      </c>
      <c r="AL432">
        <f t="shared" si="156"/>
        <v>1</v>
      </c>
      <c r="AM432" t="str">
        <f t="shared" si="157"/>
        <v/>
      </c>
      <c r="AN432" t="str">
        <f t="shared" si="158"/>
        <v/>
      </c>
      <c r="AO432" t="str">
        <f t="shared" si="159"/>
        <v/>
      </c>
    </row>
    <row r="433" spans="1:41" x14ac:dyDescent="0.25">
      <c r="A433">
        <v>611</v>
      </c>
      <c r="B433" t="s">
        <v>22</v>
      </c>
      <c r="C433" t="s">
        <v>23</v>
      </c>
      <c r="E433" t="s">
        <v>24</v>
      </c>
      <c r="F433">
        <v>1</v>
      </c>
      <c r="G433" t="s">
        <v>33</v>
      </c>
      <c r="H433">
        <v>0.92</v>
      </c>
      <c r="I433" s="1" t="s">
        <v>26</v>
      </c>
      <c r="J433" t="s">
        <v>27</v>
      </c>
      <c r="K433">
        <v>0.79</v>
      </c>
      <c r="O433">
        <v>261</v>
      </c>
      <c r="Q433" t="s">
        <v>28</v>
      </c>
      <c r="R433">
        <v>0.39</v>
      </c>
      <c r="S433">
        <f t="shared" si="140"/>
        <v>2.765132346153846E-3</v>
      </c>
      <c r="T433" t="s">
        <v>29</v>
      </c>
      <c r="V433">
        <v>1</v>
      </c>
      <c r="W433">
        <f t="shared" si="141"/>
        <v>0.45746423662737334</v>
      </c>
      <c r="X433">
        <f t="shared" si="142"/>
        <v>3.804529920409804E-3</v>
      </c>
      <c r="Y433">
        <f t="shared" si="143"/>
        <v>0.39</v>
      </c>
      <c r="Z433">
        <f t="shared" si="144"/>
        <v>361.64634267540487</v>
      </c>
      <c r="AA433" t="str">
        <f t="shared" si="145"/>
        <v/>
      </c>
      <c r="AB433" t="str">
        <f t="shared" si="146"/>
        <v/>
      </c>
      <c r="AC433" t="str">
        <f t="shared" si="147"/>
        <v/>
      </c>
      <c r="AD433" t="str">
        <f t="shared" si="148"/>
        <v/>
      </c>
      <c r="AE433" t="str">
        <f t="shared" si="149"/>
        <v/>
      </c>
      <c r="AF433" t="str">
        <f t="shared" si="150"/>
        <v/>
      </c>
      <c r="AG433" t="str">
        <f t="shared" si="151"/>
        <v/>
      </c>
      <c r="AH433" t="str">
        <f t="shared" si="152"/>
        <v/>
      </c>
      <c r="AI433" t="str">
        <f t="shared" si="153"/>
        <v/>
      </c>
      <c r="AJ433" t="str">
        <f t="shared" si="154"/>
        <v/>
      </c>
      <c r="AK433" t="str">
        <f t="shared" si="155"/>
        <v/>
      </c>
      <c r="AL433">
        <f t="shared" si="156"/>
        <v>1</v>
      </c>
      <c r="AM433" t="str">
        <f t="shared" si="157"/>
        <v/>
      </c>
      <c r="AN433" t="str">
        <f t="shared" si="158"/>
        <v/>
      </c>
      <c r="AO433" t="str">
        <f t="shared" si="159"/>
        <v/>
      </c>
    </row>
    <row r="434" spans="1:41" x14ac:dyDescent="0.25">
      <c r="A434">
        <v>767</v>
      </c>
      <c r="B434" t="s">
        <v>70</v>
      </c>
      <c r="C434" t="s">
        <v>71</v>
      </c>
      <c r="E434" t="s">
        <v>24</v>
      </c>
      <c r="F434">
        <v>1</v>
      </c>
      <c r="G434" t="s">
        <v>30</v>
      </c>
      <c r="H434">
        <v>0.85299999999999998</v>
      </c>
      <c r="I434" s="1" t="s">
        <v>34</v>
      </c>
      <c r="J434" t="s">
        <v>60</v>
      </c>
      <c r="K434">
        <v>0.84</v>
      </c>
      <c r="O434">
        <v>229</v>
      </c>
      <c r="Q434" t="s">
        <v>72</v>
      </c>
      <c r="R434">
        <v>0.69699999999999995</v>
      </c>
      <c r="S434">
        <f t="shared" si="140"/>
        <v>1.1596157214078949E-3</v>
      </c>
      <c r="T434" t="s">
        <v>62</v>
      </c>
      <c r="V434">
        <v>1</v>
      </c>
      <c r="W434">
        <f t="shared" si="141"/>
        <v>0.82341470666657623</v>
      </c>
      <c r="X434">
        <f t="shared" si="142"/>
        <v>1.6183996558475618E-3</v>
      </c>
      <c r="Y434">
        <f t="shared" si="143"/>
        <v>0.69699999999999995</v>
      </c>
      <c r="Z434">
        <f t="shared" si="144"/>
        <v>862.35464174795356</v>
      </c>
      <c r="AA434">
        <f t="shared" si="145"/>
        <v>1</v>
      </c>
      <c r="AB434" t="str">
        <f t="shared" si="146"/>
        <v/>
      </c>
      <c r="AC434" t="str">
        <f t="shared" si="147"/>
        <v/>
      </c>
      <c r="AD434" t="str">
        <f t="shared" si="148"/>
        <v/>
      </c>
      <c r="AE434" t="str">
        <f t="shared" si="149"/>
        <v/>
      </c>
      <c r="AF434" t="str">
        <f t="shared" si="150"/>
        <v/>
      </c>
      <c r="AG434" t="str">
        <f t="shared" si="151"/>
        <v/>
      </c>
      <c r="AH434" t="str">
        <f t="shared" si="152"/>
        <v/>
      </c>
      <c r="AI434" t="str">
        <f t="shared" si="153"/>
        <v/>
      </c>
      <c r="AJ434" t="str">
        <f t="shared" si="154"/>
        <v/>
      </c>
      <c r="AK434" t="str">
        <f t="shared" si="155"/>
        <v/>
      </c>
      <c r="AL434" t="str">
        <f t="shared" si="156"/>
        <v/>
      </c>
      <c r="AM434" t="str">
        <f t="shared" si="157"/>
        <v/>
      </c>
      <c r="AN434" t="str">
        <f t="shared" si="158"/>
        <v/>
      </c>
      <c r="AO434" t="str">
        <f t="shared" si="159"/>
        <v/>
      </c>
    </row>
    <row r="435" spans="1:41" x14ac:dyDescent="0.25">
      <c r="A435">
        <v>173</v>
      </c>
      <c r="B435">
        <v>6</v>
      </c>
      <c r="C435" t="s">
        <v>126</v>
      </c>
      <c r="D435" s="2" t="s">
        <v>127</v>
      </c>
      <c r="E435" t="s">
        <v>116</v>
      </c>
      <c r="F435">
        <v>1</v>
      </c>
      <c r="G435" t="s">
        <v>106</v>
      </c>
      <c r="H435">
        <v>0.65</v>
      </c>
      <c r="I435" t="s">
        <v>34</v>
      </c>
      <c r="J435" t="s">
        <v>107</v>
      </c>
      <c r="K435">
        <v>0.89</v>
      </c>
      <c r="N435">
        <v>1</v>
      </c>
      <c r="O435">
        <v>197</v>
      </c>
      <c r="P435" t="s">
        <v>28</v>
      </c>
      <c r="R435">
        <v>-0.52</v>
      </c>
      <c r="S435">
        <f t="shared" si="140"/>
        <v>2.7158987755102042E-3</v>
      </c>
      <c r="T435" t="s">
        <v>128</v>
      </c>
      <c r="U435">
        <v>1</v>
      </c>
      <c r="W435">
        <f t="shared" si="141"/>
        <v>-0.68367808970090505</v>
      </c>
      <c r="X435">
        <f t="shared" si="142"/>
        <v>4.6947256275025138E-3</v>
      </c>
      <c r="Y435">
        <f t="shared" si="143"/>
        <v>-0.52</v>
      </c>
      <c r="Z435">
        <f t="shared" si="144"/>
        <v>368.2022353031702</v>
      </c>
      <c r="AA435">
        <f t="shared" si="145"/>
        <v>1</v>
      </c>
      <c r="AB435" t="str">
        <f t="shared" si="146"/>
        <v/>
      </c>
      <c r="AC435" t="str">
        <f t="shared" si="147"/>
        <v/>
      </c>
      <c r="AD435" t="str">
        <f t="shared" si="148"/>
        <v/>
      </c>
      <c r="AE435" t="str">
        <f t="shared" si="149"/>
        <v/>
      </c>
      <c r="AF435" t="str">
        <f t="shared" si="150"/>
        <v/>
      </c>
      <c r="AG435" t="str">
        <f t="shared" si="151"/>
        <v/>
      </c>
      <c r="AH435" t="str">
        <f t="shared" si="152"/>
        <v/>
      </c>
      <c r="AI435" t="str">
        <f t="shared" si="153"/>
        <v/>
      </c>
      <c r="AJ435" t="str">
        <f t="shared" si="154"/>
        <v/>
      </c>
      <c r="AK435" t="str">
        <f t="shared" si="155"/>
        <v/>
      </c>
      <c r="AL435" t="str">
        <f t="shared" si="156"/>
        <v/>
      </c>
      <c r="AM435" t="str">
        <f t="shared" si="157"/>
        <v/>
      </c>
      <c r="AN435" t="str">
        <f t="shared" si="158"/>
        <v/>
      </c>
      <c r="AO435" t="str">
        <f t="shared" si="159"/>
        <v/>
      </c>
    </row>
    <row r="436" spans="1:41" x14ac:dyDescent="0.25">
      <c r="A436">
        <v>209</v>
      </c>
      <c r="B436">
        <v>6</v>
      </c>
      <c r="C436" t="s">
        <v>126</v>
      </c>
      <c r="D436" s="2" t="s">
        <v>127</v>
      </c>
      <c r="E436" t="s">
        <v>24</v>
      </c>
      <c r="F436">
        <v>1</v>
      </c>
      <c r="G436" t="s">
        <v>106</v>
      </c>
      <c r="H436">
        <v>0.7</v>
      </c>
      <c r="I436" t="s">
        <v>34</v>
      </c>
      <c r="J436" t="s">
        <v>107</v>
      </c>
      <c r="K436">
        <v>0.95</v>
      </c>
      <c r="N436">
        <v>1</v>
      </c>
      <c r="O436">
        <v>204</v>
      </c>
      <c r="P436" t="s">
        <v>28</v>
      </c>
      <c r="R436">
        <v>-0.49</v>
      </c>
      <c r="S436">
        <f t="shared" si="140"/>
        <v>2.8445714778325124E-3</v>
      </c>
      <c r="T436" t="s">
        <v>29</v>
      </c>
      <c r="U436">
        <v>1</v>
      </c>
      <c r="W436">
        <f t="shared" si="141"/>
        <v>-0.60087655269526652</v>
      </c>
      <c r="X436">
        <f t="shared" si="142"/>
        <v>4.2775510944849816E-3</v>
      </c>
      <c r="Y436">
        <f t="shared" si="143"/>
        <v>-0.49</v>
      </c>
      <c r="Z436">
        <f t="shared" si="144"/>
        <v>351.54679985822446</v>
      </c>
      <c r="AA436">
        <f t="shared" si="145"/>
        <v>1</v>
      </c>
      <c r="AB436" t="str">
        <f t="shared" si="146"/>
        <v/>
      </c>
      <c r="AC436" t="str">
        <f t="shared" si="147"/>
        <v/>
      </c>
      <c r="AD436" t="str">
        <f t="shared" si="148"/>
        <v/>
      </c>
      <c r="AE436" t="str">
        <f t="shared" si="149"/>
        <v/>
      </c>
      <c r="AF436" t="str">
        <f t="shared" si="150"/>
        <v/>
      </c>
      <c r="AG436" t="str">
        <f t="shared" si="151"/>
        <v/>
      </c>
      <c r="AH436" t="str">
        <f t="shared" si="152"/>
        <v/>
      </c>
      <c r="AI436" t="str">
        <f t="shared" si="153"/>
        <v/>
      </c>
      <c r="AJ436" t="str">
        <f t="shared" si="154"/>
        <v/>
      </c>
      <c r="AK436" t="str">
        <f t="shared" si="155"/>
        <v/>
      </c>
      <c r="AL436" t="str">
        <f t="shared" si="156"/>
        <v/>
      </c>
      <c r="AM436" t="str">
        <f t="shared" si="157"/>
        <v/>
      </c>
      <c r="AN436" t="str">
        <f t="shared" si="158"/>
        <v/>
      </c>
      <c r="AO436" t="str">
        <f t="shared" si="159"/>
        <v/>
      </c>
    </row>
    <row r="437" spans="1:41" x14ac:dyDescent="0.25">
      <c r="A437">
        <v>293</v>
      </c>
      <c r="B437">
        <v>8</v>
      </c>
      <c r="C437" t="s">
        <v>129</v>
      </c>
      <c r="D437" s="2" t="s">
        <v>130</v>
      </c>
      <c r="E437" t="s">
        <v>24</v>
      </c>
      <c r="F437">
        <v>1</v>
      </c>
      <c r="G437" t="s">
        <v>106</v>
      </c>
      <c r="H437">
        <v>0.78</v>
      </c>
      <c r="I437" t="s">
        <v>34</v>
      </c>
      <c r="J437" t="s">
        <v>107</v>
      </c>
      <c r="K437">
        <v>0.91</v>
      </c>
      <c r="N437">
        <v>1</v>
      </c>
      <c r="O437">
        <v>196</v>
      </c>
      <c r="P437" t="s">
        <v>28</v>
      </c>
      <c r="R437">
        <v>-0.51</v>
      </c>
      <c r="S437">
        <f t="shared" si="140"/>
        <v>2.8074462051282051E-3</v>
      </c>
      <c r="U437">
        <v>1</v>
      </c>
      <c r="W437">
        <f t="shared" si="141"/>
        <v>-0.60534391138974519</v>
      </c>
      <c r="X437">
        <f t="shared" si="142"/>
        <v>3.955263743488595E-3</v>
      </c>
      <c r="Y437">
        <f t="shared" si="143"/>
        <v>-0.51</v>
      </c>
      <c r="Z437">
        <f t="shared" si="144"/>
        <v>356.19560516363799</v>
      </c>
      <c r="AA437">
        <f t="shared" si="145"/>
        <v>1</v>
      </c>
      <c r="AB437" t="str">
        <f t="shared" si="146"/>
        <v/>
      </c>
      <c r="AC437" t="str">
        <f t="shared" si="147"/>
        <v/>
      </c>
      <c r="AD437" t="str">
        <f t="shared" si="148"/>
        <v/>
      </c>
      <c r="AE437" t="str">
        <f t="shared" si="149"/>
        <v/>
      </c>
      <c r="AF437" t="str">
        <f t="shared" si="150"/>
        <v/>
      </c>
      <c r="AG437" t="str">
        <f t="shared" si="151"/>
        <v/>
      </c>
      <c r="AH437" t="str">
        <f t="shared" si="152"/>
        <v/>
      </c>
      <c r="AI437" t="str">
        <f t="shared" si="153"/>
        <v/>
      </c>
      <c r="AJ437" t="str">
        <f t="shared" si="154"/>
        <v/>
      </c>
      <c r="AK437" t="str">
        <f t="shared" si="155"/>
        <v/>
      </c>
      <c r="AL437" t="str">
        <f t="shared" si="156"/>
        <v/>
      </c>
      <c r="AM437" t="str">
        <f t="shared" si="157"/>
        <v/>
      </c>
      <c r="AN437" t="str">
        <f t="shared" si="158"/>
        <v/>
      </c>
      <c r="AO437" t="str">
        <f t="shared" si="159"/>
        <v/>
      </c>
    </row>
    <row r="438" spans="1:41" x14ac:dyDescent="0.25">
      <c r="A438">
        <v>434</v>
      </c>
      <c r="B438">
        <v>22</v>
      </c>
      <c r="C438" t="s">
        <v>151</v>
      </c>
      <c r="D438" s="2" t="s">
        <v>152</v>
      </c>
      <c r="E438" t="s">
        <v>64</v>
      </c>
      <c r="G438" t="s">
        <v>106</v>
      </c>
      <c r="H438">
        <v>0.79</v>
      </c>
      <c r="I438" t="s">
        <v>34</v>
      </c>
      <c r="J438" t="s">
        <v>153</v>
      </c>
      <c r="K438">
        <v>0.56000000000000005</v>
      </c>
      <c r="M438">
        <v>1</v>
      </c>
      <c r="N438">
        <v>1</v>
      </c>
      <c r="O438">
        <v>94</v>
      </c>
      <c r="P438" t="s">
        <v>28</v>
      </c>
      <c r="R438">
        <v>-0.04</v>
      </c>
      <c r="S438">
        <f t="shared" si="140"/>
        <v>1.0718307096774193E-2</v>
      </c>
      <c r="T438" t="s">
        <v>154</v>
      </c>
      <c r="U438">
        <v>1</v>
      </c>
      <c r="W438">
        <f t="shared" si="141"/>
        <v>-6.0138477932426361E-2</v>
      </c>
      <c r="X438">
        <f t="shared" si="142"/>
        <v>2.4227638103015803E-2</v>
      </c>
      <c r="Y438">
        <f t="shared" si="143"/>
        <v>-0.04</v>
      </c>
      <c r="Z438">
        <f t="shared" si="144"/>
        <v>93.298315766765299</v>
      </c>
      <c r="AA438">
        <f t="shared" si="145"/>
        <v>1</v>
      </c>
      <c r="AB438" t="str">
        <f t="shared" si="146"/>
        <v/>
      </c>
      <c r="AC438" t="str">
        <f t="shared" si="147"/>
        <v/>
      </c>
      <c r="AD438" t="str">
        <f t="shared" si="148"/>
        <v/>
      </c>
      <c r="AE438" t="str">
        <f t="shared" si="149"/>
        <v/>
      </c>
      <c r="AF438" t="str">
        <f t="shared" si="150"/>
        <v/>
      </c>
      <c r="AG438" t="str">
        <f t="shared" si="151"/>
        <v/>
      </c>
      <c r="AH438" t="str">
        <f t="shared" si="152"/>
        <v/>
      </c>
      <c r="AI438" t="str">
        <f t="shared" si="153"/>
        <v/>
      </c>
      <c r="AJ438" t="str">
        <f t="shared" si="154"/>
        <v/>
      </c>
      <c r="AK438" t="str">
        <f t="shared" si="155"/>
        <v/>
      </c>
      <c r="AL438" t="str">
        <f t="shared" si="156"/>
        <v/>
      </c>
      <c r="AM438" t="str">
        <f t="shared" si="157"/>
        <v/>
      </c>
      <c r="AN438" t="str">
        <f t="shared" si="158"/>
        <v/>
      </c>
      <c r="AO438" t="str">
        <f t="shared" si="159"/>
        <v/>
      </c>
    </row>
    <row r="439" spans="1:41" x14ac:dyDescent="0.25">
      <c r="A439">
        <v>440</v>
      </c>
      <c r="B439">
        <v>23</v>
      </c>
      <c r="C439" t="s">
        <v>156</v>
      </c>
      <c r="D439" s="2" t="s">
        <v>157</v>
      </c>
      <c r="E439" t="s">
        <v>24</v>
      </c>
      <c r="G439" t="s">
        <v>106</v>
      </c>
      <c r="H439">
        <v>0.67</v>
      </c>
      <c r="I439" t="s">
        <v>34</v>
      </c>
      <c r="J439" t="s">
        <v>107</v>
      </c>
      <c r="K439">
        <v>0.95</v>
      </c>
      <c r="O439">
        <v>268</v>
      </c>
      <c r="P439" t="s">
        <v>28</v>
      </c>
      <c r="R439">
        <v>-0.52</v>
      </c>
      <c r="S439">
        <f t="shared" si="140"/>
        <v>1.9936934831460674E-3</v>
      </c>
      <c r="U439">
        <v>1</v>
      </c>
      <c r="W439">
        <f t="shared" si="141"/>
        <v>-0.65178466701837301</v>
      </c>
      <c r="X439">
        <f t="shared" si="142"/>
        <v>3.1322757001509311E-3</v>
      </c>
      <c r="Y439">
        <f t="shared" si="143"/>
        <v>-0.52</v>
      </c>
      <c r="Z439">
        <f t="shared" si="144"/>
        <v>501.58161645891045</v>
      </c>
      <c r="AA439">
        <f t="shared" si="145"/>
        <v>1</v>
      </c>
      <c r="AB439" t="str">
        <f t="shared" si="146"/>
        <v/>
      </c>
      <c r="AC439" t="str">
        <f t="shared" si="147"/>
        <v/>
      </c>
      <c r="AD439" t="str">
        <f t="shared" si="148"/>
        <v/>
      </c>
      <c r="AE439" t="str">
        <f t="shared" si="149"/>
        <v/>
      </c>
      <c r="AF439" t="str">
        <f t="shared" si="150"/>
        <v/>
      </c>
      <c r="AG439" t="str">
        <f t="shared" si="151"/>
        <v/>
      </c>
      <c r="AH439" t="str">
        <f t="shared" si="152"/>
        <v/>
      </c>
      <c r="AI439" t="str">
        <f t="shared" si="153"/>
        <v/>
      </c>
      <c r="AJ439" t="str">
        <f t="shared" si="154"/>
        <v/>
      </c>
      <c r="AK439" t="str">
        <f t="shared" si="155"/>
        <v/>
      </c>
      <c r="AL439" t="str">
        <f t="shared" si="156"/>
        <v/>
      </c>
      <c r="AM439" t="str">
        <f t="shared" si="157"/>
        <v/>
      </c>
      <c r="AN439" t="str">
        <f t="shared" si="158"/>
        <v/>
      </c>
      <c r="AO439" t="str">
        <f t="shared" si="159"/>
        <v/>
      </c>
    </row>
    <row r="440" spans="1:41" x14ac:dyDescent="0.25">
      <c r="A440">
        <v>551</v>
      </c>
      <c r="B440">
        <v>31</v>
      </c>
      <c r="C440" t="s">
        <v>190</v>
      </c>
      <c r="D440" t="s">
        <v>55</v>
      </c>
      <c r="E440" t="s">
        <v>64</v>
      </c>
      <c r="G440" t="s">
        <v>106</v>
      </c>
      <c r="H440" s="3">
        <v>0.86</v>
      </c>
      <c r="I440" t="s">
        <v>34</v>
      </c>
      <c r="J440" t="s">
        <v>198</v>
      </c>
      <c r="K440">
        <v>0.94</v>
      </c>
      <c r="N440">
        <v>1</v>
      </c>
      <c r="O440">
        <v>147</v>
      </c>
      <c r="P440" t="s">
        <v>28</v>
      </c>
      <c r="R440">
        <v>-0.59</v>
      </c>
      <c r="S440">
        <f t="shared" si="140"/>
        <v>2.9107781506849317E-3</v>
      </c>
      <c r="T440" t="s">
        <v>195</v>
      </c>
      <c r="U440">
        <v>1</v>
      </c>
      <c r="W440">
        <f t="shared" si="141"/>
        <v>-0.65620397861769042</v>
      </c>
      <c r="X440">
        <f t="shared" si="142"/>
        <v>3.6006656985216874E-3</v>
      </c>
      <c r="Y440">
        <f t="shared" si="143"/>
        <v>-0.59</v>
      </c>
      <c r="Z440">
        <f t="shared" si="144"/>
        <v>343.55074424503675</v>
      </c>
      <c r="AA440">
        <f t="shared" si="145"/>
        <v>1</v>
      </c>
      <c r="AB440" t="str">
        <f t="shared" si="146"/>
        <v/>
      </c>
      <c r="AC440" t="str">
        <f t="shared" si="147"/>
        <v/>
      </c>
      <c r="AD440" t="str">
        <f t="shared" si="148"/>
        <v/>
      </c>
      <c r="AE440" t="str">
        <f t="shared" si="149"/>
        <v/>
      </c>
      <c r="AF440" t="str">
        <f t="shared" si="150"/>
        <v/>
      </c>
      <c r="AG440" t="str">
        <f t="shared" si="151"/>
        <v/>
      </c>
      <c r="AH440" t="str">
        <f t="shared" si="152"/>
        <v/>
      </c>
      <c r="AI440" t="str">
        <f t="shared" si="153"/>
        <v/>
      </c>
      <c r="AJ440" t="str">
        <f t="shared" si="154"/>
        <v/>
      </c>
      <c r="AK440" t="str">
        <f t="shared" si="155"/>
        <v/>
      </c>
      <c r="AL440" t="str">
        <f t="shared" si="156"/>
        <v/>
      </c>
      <c r="AM440" t="str">
        <f t="shared" si="157"/>
        <v/>
      </c>
      <c r="AN440" t="str">
        <f t="shared" si="158"/>
        <v/>
      </c>
      <c r="AO440" t="str">
        <f t="shared" si="159"/>
        <v/>
      </c>
    </row>
    <row r="441" spans="1:41" x14ac:dyDescent="0.25">
      <c r="A441">
        <v>715</v>
      </c>
      <c r="B441" t="s">
        <v>35</v>
      </c>
      <c r="C441" t="s">
        <v>36</v>
      </c>
      <c r="E441" t="s">
        <v>24</v>
      </c>
      <c r="F441">
        <v>1</v>
      </c>
      <c r="G441" t="s">
        <v>106</v>
      </c>
      <c r="H441">
        <v>0.64</v>
      </c>
      <c r="I441" s="1" t="s">
        <v>34</v>
      </c>
      <c r="J441" t="s">
        <v>37</v>
      </c>
      <c r="K441">
        <v>0.91</v>
      </c>
      <c r="O441">
        <v>222</v>
      </c>
      <c r="P441" t="s">
        <v>38</v>
      </c>
      <c r="R441">
        <v>-0.38</v>
      </c>
      <c r="S441">
        <f t="shared" si="140"/>
        <v>3.3124495927601811E-3</v>
      </c>
      <c r="T441" t="s">
        <v>216</v>
      </c>
      <c r="U441">
        <v>1</v>
      </c>
      <c r="W441">
        <f t="shared" si="141"/>
        <v>-0.49793529744291121</v>
      </c>
      <c r="X441">
        <f t="shared" si="142"/>
        <v>5.6875851524041572E-3</v>
      </c>
      <c r="Y441">
        <f t="shared" si="143"/>
        <v>-0.38</v>
      </c>
      <c r="Z441">
        <f t="shared" si="144"/>
        <v>301.89138641857039</v>
      </c>
      <c r="AA441">
        <f t="shared" si="145"/>
        <v>1</v>
      </c>
      <c r="AB441" t="str">
        <f t="shared" si="146"/>
        <v/>
      </c>
      <c r="AC441" t="str">
        <f t="shared" si="147"/>
        <v/>
      </c>
      <c r="AD441" t="str">
        <f t="shared" si="148"/>
        <v/>
      </c>
      <c r="AE441" t="str">
        <f t="shared" si="149"/>
        <v/>
      </c>
      <c r="AF441" t="str">
        <f t="shared" si="150"/>
        <v/>
      </c>
      <c r="AG441" t="str">
        <f t="shared" si="151"/>
        <v/>
      </c>
      <c r="AH441" t="str">
        <f t="shared" si="152"/>
        <v/>
      </c>
      <c r="AI441" t="str">
        <f t="shared" si="153"/>
        <v/>
      </c>
      <c r="AJ441" t="str">
        <f t="shared" si="154"/>
        <v/>
      </c>
      <c r="AK441" t="str">
        <f t="shared" si="155"/>
        <v/>
      </c>
      <c r="AL441" t="str">
        <f t="shared" si="156"/>
        <v/>
      </c>
      <c r="AM441" t="str">
        <f t="shared" si="157"/>
        <v/>
      </c>
      <c r="AN441" t="str">
        <f t="shared" si="158"/>
        <v/>
      </c>
      <c r="AO441" t="str">
        <f t="shared" si="159"/>
        <v/>
      </c>
    </row>
    <row r="442" spans="1:41" x14ac:dyDescent="0.25">
      <c r="A442">
        <v>716</v>
      </c>
      <c r="B442" t="s">
        <v>35</v>
      </c>
      <c r="C442" t="s">
        <v>36</v>
      </c>
      <c r="E442" t="s">
        <v>24</v>
      </c>
      <c r="F442">
        <v>1</v>
      </c>
      <c r="G442" t="s">
        <v>106</v>
      </c>
      <c r="H442">
        <v>0.72</v>
      </c>
      <c r="I442" s="1" t="s">
        <v>34</v>
      </c>
      <c r="J442" t="s">
        <v>37</v>
      </c>
      <c r="K442">
        <v>0.91</v>
      </c>
      <c r="O442">
        <v>222</v>
      </c>
      <c r="P442" t="s">
        <v>38</v>
      </c>
      <c r="R442">
        <v>-0.45</v>
      </c>
      <c r="S442">
        <f t="shared" si="140"/>
        <v>2.8778563348416291E-3</v>
      </c>
      <c r="T442" t="s">
        <v>217</v>
      </c>
      <c r="U442">
        <v>1</v>
      </c>
      <c r="W442">
        <f t="shared" si="141"/>
        <v>-0.55593698749582587</v>
      </c>
      <c r="X442">
        <f t="shared" si="142"/>
        <v>4.3923326233846595E-3</v>
      </c>
      <c r="Y442">
        <f t="shared" si="143"/>
        <v>-0.45</v>
      </c>
      <c r="Z442">
        <f t="shared" si="144"/>
        <v>347.48086201983079</v>
      </c>
      <c r="AA442">
        <f t="shared" si="145"/>
        <v>1</v>
      </c>
      <c r="AB442" t="str">
        <f t="shared" si="146"/>
        <v/>
      </c>
      <c r="AC442" t="str">
        <f t="shared" si="147"/>
        <v/>
      </c>
      <c r="AD442" t="str">
        <f t="shared" si="148"/>
        <v/>
      </c>
      <c r="AE442" t="str">
        <f t="shared" si="149"/>
        <v/>
      </c>
      <c r="AF442" t="str">
        <f t="shared" si="150"/>
        <v/>
      </c>
      <c r="AG442" t="str">
        <f t="shared" si="151"/>
        <v/>
      </c>
      <c r="AH442" t="str">
        <f t="shared" si="152"/>
        <v/>
      </c>
      <c r="AI442" t="str">
        <f t="shared" si="153"/>
        <v/>
      </c>
      <c r="AJ442" t="str">
        <f t="shared" si="154"/>
        <v/>
      </c>
      <c r="AK442" t="str">
        <f t="shared" si="155"/>
        <v/>
      </c>
      <c r="AL442" t="str">
        <f t="shared" si="156"/>
        <v/>
      </c>
      <c r="AM442" t="str">
        <f t="shared" si="157"/>
        <v/>
      </c>
      <c r="AN442" t="str">
        <f t="shared" si="158"/>
        <v/>
      </c>
      <c r="AO442" t="str">
        <f t="shared" si="159"/>
        <v/>
      </c>
    </row>
    <row r="443" spans="1:41" x14ac:dyDescent="0.25">
      <c r="A443">
        <v>717</v>
      </c>
      <c r="B443" t="s">
        <v>35</v>
      </c>
      <c r="C443" t="s">
        <v>36</v>
      </c>
      <c r="E443" t="s">
        <v>24</v>
      </c>
      <c r="F443">
        <v>1</v>
      </c>
      <c r="G443" t="s">
        <v>106</v>
      </c>
      <c r="H443">
        <v>0.79</v>
      </c>
      <c r="I443" s="1" t="s">
        <v>34</v>
      </c>
      <c r="J443" t="s">
        <v>37</v>
      </c>
      <c r="K443">
        <v>0.91</v>
      </c>
      <c r="O443">
        <v>222</v>
      </c>
      <c r="P443" t="s">
        <v>38</v>
      </c>
      <c r="R443">
        <v>-0.35</v>
      </c>
      <c r="S443">
        <f t="shared" si="140"/>
        <v>3.4841911764705888E-3</v>
      </c>
      <c r="T443" t="s">
        <v>218</v>
      </c>
      <c r="U443">
        <v>1</v>
      </c>
      <c r="W443">
        <f t="shared" si="141"/>
        <v>-0.41279440528201494</v>
      </c>
      <c r="X443">
        <f t="shared" si="142"/>
        <v>4.8465588767152429E-3</v>
      </c>
      <c r="Y443">
        <f t="shared" si="143"/>
        <v>-0.35</v>
      </c>
      <c r="Z443">
        <f t="shared" si="144"/>
        <v>287.01065738102773</v>
      </c>
      <c r="AA443">
        <f t="shared" si="145"/>
        <v>1</v>
      </c>
      <c r="AB443" t="str">
        <f t="shared" si="146"/>
        <v/>
      </c>
      <c r="AC443" t="str">
        <f t="shared" si="147"/>
        <v/>
      </c>
      <c r="AD443" t="str">
        <f t="shared" si="148"/>
        <v/>
      </c>
      <c r="AE443" t="str">
        <f t="shared" si="149"/>
        <v/>
      </c>
      <c r="AF443" t="str">
        <f t="shared" si="150"/>
        <v/>
      </c>
      <c r="AG443" t="str">
        <f t="shared" si="151"/>
        <v/>
      </c>
      <c r="AH443" t="str">
        <f t="shared" si="152"/>
        <v/>
      </c>
      <c r="AI443" t="str">
        <f t="shared" si="153"/>
        <v/>
      </c>
      <c r="AJ443" t="str">
        <f t="shared" si="154"/>
        <v/>
      </c>
      <c r="AK443" t="str">
        <f t="shared" si="155"/>
        <v/>
      </c>
      <c r="AL443" t="str">
        <f t="shared" si="156"/>
        <v/>
      </c>
      <c r="AM443" t="str">
        <f t="shared" si="157"/>
        <v/>
      </c>
      <c r="AN443" t="str">
        <f t="shared" si="158"/>
        <v/>
      </c>
      <c r="AO443" t="str">
        <f t="shared" si="159"/>
        <v/>
      </c>
    </row>
    <row r="444" spans="1:41" x14ac:dyDescent="0.25">
      <c r="A444">
        <v>718</v>
      </c>
      <c r="B444" t="s">
        <v>35</v>
      </c>
      <c r="C444" t="s">
        <v>36</v>
      </c>
      <c r="E444" t="s">
        <v>24</v>
      </c>
      <c r="F444">
        <v>1</v>
      </c>
      <c r="G444" t="s">
        <v>106</v>
      </c>
      <c r="H444">
        <v>0.69</v>
      </c>
      <c r="I444" s="1" t="s">
        <v>34</v>
      </c>
      <c r="J444" t="s">
        <v>37</v>
      </c>
      <c r="K444">
        <v>0.91</v>
      </c>
      <c r="O444">
        <v>222</v>
      </c>
      <c r="P444" t="s">
        <v>38</v>
      </c>
      <c r="R444">
        <v>-0.41</v>
      </c>
      <c r="S444">
        <f t="shared" si="140"/>
        <v>3.1314823981900457E-3</v>
      </c>
      <c r="T444" t="s">
        <v>219</v>
      </c>
      <c r="U444">
        <v>1</v>
      </c>
      <c r="W444">
        <f t="shared" si="141"/>
        <v>-0.51741452381714204</v>
      </c>
      <c r="X444">
        <f t="shared" si="142"/>
        <v>4.9872310848702748E-3</v>
      </c>
      <c r="Y444">
        <f t="shared" si="143"/>
        <v>-0.41</v>
      </c>
      <c r="Z444">
        <f t="shared" si="144"/>
        <v>319.3375765349939</v>
      </c>
      <c r="AA444">
        <f t="shared" si="145"/>
        <v>1</v>
      </c>
      <c r="AB444" t="str">
        <f t="shared" si="146"/>
        <v/>
      </c>
      <c r="AC444" t="str">
        <f t="shared" si="147"/>
        <v/>
      </c>
      <c r="AD444" t="str">
        <f t="shared" si="148"/>
        <v/>
      </c>
      <c r="AE444" t="str">
        <f t="shared" si="149"/>
        <v/>
      </c>
      <c r="AF444" t="str">
        <f t="shared" si="150"/>
        <v/>
      </c>
      <c r="AG444" t="str">
        <f t="shared" si="151"/>
        <v/>
      </c>
      <c r="AH444" t="str">
        <f t="shared" si="152"/>
        <v/>
      </c>
      <c r="AI444" t="str">
        <f t="shared" si="153"/>
        <v/>
      </c>
      <c r="AJ444" t="str">
        <f t="shared" si="154"/>
        <v/>
      </c>
      <c r="AK444" t="str">
        <f t="shared" si="155"/>
        <v/>
      </c>
      <c r="AL444" t="str">
        <f t="shared" si="156"/>
        <v/>
      </c>
      <c r="AM444" t="str">
        <f t="shared" si="157"/>
        <v/>
      </c>
      <c r="AN444" t="str">
        <f t="shared" si="158"/>
        <v/>
      </c>
      <c r="AO444" t="str">
        <f t="shared" si="159"/>
        <v/>
      </c>
    </row>
    <row r="445" spans="1:41" x14ac:dyDescent="0.25">
      <c r="A445">
        <v>623</v>
      </c>
      <c r="B445" t="s">
        <v>76</v>
      </c>
      <c r="C445" t="s">
        <v>77</v>
      </c>
      <c r="E445" t="s">
        <v>78</v>
      </c>
      <c r="F445">
        <v>1</v>
      </c>
      <c r="G445" t="s">
        <v>30</v>
      </c>
      <c r="H445">
        <v>0.83</v>
      </c>
      <c r="I445" s="1" t="s">
        <v>79</v>
      </c>
      <c r="J445" t="s">
        <v>80</v>
      </c>
      <c r="K445">
        <v>0.91</v>
      </c>
      <c r="O445">
        <v>330</v>
      </c>
      <c r="Q445" t="s">
        <v>28</v>
      </c>
      <c r="R445">
        <v>0.05</v>
      </c>
      <c r="S445">
        <f t="shared" si="140"/>
        <v>3.0243351063829792E-3</v>
      </c>
      <c r="T445" t="s">
        <v>81</v>
      </c>
      <c r="V445">
        <v>1</v>
      </c>
      <c r="W445">
        <f t="shared" si="141"/>
        <v>5.7532104680597378E-2</v>
      </c>
      <c r="X445">
        <f t="shared" si="142"/>
        <v>4.0041508094571417E-3</v>
      </c>
      <c r="Y445">
        <f t="shared" si="143"/>
        <v>0.05</v>
      </c>
      <c r="Z445">
        <f t="shared" si="144"/>
        <v>330.65118937695109</v>
      </c>
      <c r="AA445" t="str">
        <f t="shared" si="145"/>
        <v/>
      </c>
      <c r="AB445" t="str">
        <f t="shared" si="146"/>
        <v/>
      </c>
      <c r="AC445" t="str">
        <f t="shared" si="147"/>
        <v/>
      </c>
      <c r="AD445" t="str">
        <f t="shared" si="148"/>
        <v/>
      </c>
      <c r="AE445" t="str">
        <f t="shared" si="149"/>
        <v/>
      </c>
      <c r="AF445" t="str">
        <f t="shared" si="150"/>
        <v/>
      </c>
      <c r="AG445">
        <f t="shared" si="151"/>
        <v>1</v>
      </c>
      <c r="AH445" t="str">
        <f t="shared" si="152"/>
        <v/>
      </c>
      <c r="AI445" t="str">
        <f t="shared" si="153"/>
        <v/>
      </c>
      <c r="AJ445" t="str">
        <f t="shared" si="154"/>
        <v/>
      </c>
      <c r="AK445" t="str">
        <f t="shared" si="155"/>
        <v/>
      </c>
      <c r="AL445" t="str">
        <f t="shared" si="156"/>
        <v/>
      </c>
      <c r="AM445" t="str">
        <f t="shared" si="157"/>
        <v/>
      </c>
      <c r="AN445" t="str">
        <f t="shared" si="158"/>
        <v/>
      </c>
      <c r="AO445" t="str">
        <f t="shared" si="159"/>
        <v/>
      </c>
    </row>
    <row r="446" spans="1:41" x14ac:dyDescent="0.25">
      <c r="A446">
        <v>624</v>
      </c>
      <c r="B446" t="s">
        <v>76</v>
      </c>
      <c r="C446" t="s">
        <v>77</v>
      </c>
      <c r="E446" t="s">
        <v>78</v>
      </c>
      <c r="F446">
        <v>1</v>
      </c>
      <c r="G446" t="s">
        <v>25</v>
      </c>
      <c r="H446">
        <v>0.75</v>
      </c>
      <c r="I446" s="1" t="s">
        <v>79</v>
      </c>
      <c r="J446" t="s">
        <v>80</v>
      </c>
      <c r="K446">
        <v>0.91</v>
      </c>
      <c r="O446">
        <v>330</v>
      </c>
      <c r="Q446" t="s">
        <v>28</v>
      </c>
      <c r="R446">
        <v>-0.12</v>
      </c>
      <c r="S446">
        <f t="shared" si="140"/>
        <v>2.9526059574468085E-3</v>
      </c>
      <c r="T446" t="s">
        <v>81</v>
      </c>
      <c r="V446">
        <v>1</v>
      </c>
      <c r="W446">
        <f t="shared" si="141"/>
        <v>-0.14525460784051258</v>
      </c>
      <c r="X446">
        <f t="shared" si="142"/>
        <v>4.3261625750136389E-3</v>
      </c>
      <c r="Y446">
        <f t="shared" si="143"/>
        <v>-0.12</v>
      </c>
      <c r="Z446">
        <f t="shared" si="144"/>
        <v>338.68386585005902</v>
      </c>
      <c r="AA446" t="str">
        <f t="shared" si="145"/>
        <v/>
      </c>
      <c r="AB446" t="str">
        <f t="shared" si="146"/>
        <v/>
      </c>
      <c r="AC446" t="str">
        <f t="shared" si="147"/>
        <v/>
      </c>
      <c r="AD446" t="str">
        <f t="shared" si="148"/>
        <v/>
      </c>
      <c r="AE446" t="str">
        <f t="shared" si="149"/>
        <v/>
      </c>
      <c r="AF446" t="str">
        <f t="shared" si="150"/>
        <v/>
      </c>
      <c r="AG446">
        <f t="shared" si="151"/>
        <v>1</v>
      </c>
      <c r="AH446" t="str">
        <f t="shared" si="152"/>
        <v/>
      </c>
      <c r="AI446" t="str">
        <f t="shared" si="153"/>
        <v/>
      </c>
      <c r="AJ446" t="str">
        <f t="shared" si="154"/>
        <v/>
      </c>
      <c r="AK446" t="str">
        <f t="shared" si="155"/>
        <v/>
      </c>
      <c r="AL446" t="str">
        <f t="shared" si="156"/>
        <v/>
      </c>
      <c r="AM446" t="str">
        <f t="shared" si="157"/>
        <v/>
      </c>
      <c r="AN446" t="str">
        <f t="shared" si="158"/>
        <v/>
      </c>
      <c r="AO446" t="str">
        <f t="shared" si="159"/>
        <v/>
      </c>
    </row>
    <row r="447" spans="1:41" x14ac:dyDescent="0.25">
      <c r="A447">
        <v>625</v>
      </c>
      <c r="B447" t="s">
        <v>76</v>
      </c>
      <c r="C447" t="s">
        <v>77</v>
      </c>
      <c r="E447" t="s">
        <v>78</v>
      </c>
      <c r="F447">
        <v>1</v>
      </c>
      <c r="G447" t="s">
        <v>32</v>
      </c>
      <c r="H447">
        <v>0.74</v>
      </c>
      <c r="I447" s="1" t="s">
        <v>79</v>
      </c>
      <c r="J447" t="s">
        <v>80</v>
      </c>
      <c r="K447">
        <v>0.91</v>
      </c>
      <c r="O447">
        <v>330</v>
      </c>
      <c r="Q447" t="s">
        <v>28</v>
      </c>
      <c r="R447">
        <v>0.08</v>
      </c>
      <c r="S447">
        <f t="shared" si="140"/>
        <v>3.0007324012158057E-3</v>
      </c>
      <c r="T447" t="s">
        <v>81</v>
      </c>
      <c r="V447">
        <v>1</v>
      </c>
      <c r="W447">
        <f t="shared" si="141"/>
        <v>9.7488509599898507E-2</v>
      </c>
      <c r="X447">
        <f t="shared" si="142"/>
        <v>4.4560920718975435E-3</v>
      </c>
      <c r="Y447">
        <f t="shared" si="143"/>
        <v>0.08</v>
      </c>
      <c r="Z447">
        <f t="shared" si="144"/>
        <v>333.2519752827111</v>
      </c>
      <c r="AA447" t="str">
        <f t="shared" si="145"/>
        <v/>
      </c>
      <c r="AB447" t="str">
        <f t="shared" si="146"/>
        <v/>
      </c>
      <c r="AC447" t="str">
        <f t="shared" si="147"/>
        <v/>
      </c>
      <c r="AD447" t="str">
        <f t="shared" si="148"/>
        <v/>
      </c>
      <c r="AE447" t="str">
        <f t="shared" si="149"/>
        <v/>
      </c>
      <c r="AF447" t="str">
        <f t="shared" si="150"/>
        <v/>
      </c>
      <c r="AG447">
        <f t="shared" si="151"/>
        <v>1</v>
      </c>
      <c r="AH447" t="str">
        <f t="shared" si="152"/>
        <v/>
      </c>
      <c r="AI447" t="str">
        <f t="shared" si="153"/>
        <v/>
      </c>
      <c r="AJ447" t="str">
        <f t="shared" si="154"/>
        <v/>
      </c>
      <c r="AK447" t="str">
        <f t="shared" si="155"/>
        <v/>
      </c>
      <c r="AL447" t="str">
        <f t="shared" si="156"/>
        <v/>
      </c>
      <c r="AM447" t="str">
        <f t="shared" si="157"/>
        <v/>
      </c>
      <c r="AN447" t="str">
        <f t="shared" si="158"/>
        <v/>
      </c>
      <c r="AO447" t="str">
        <f t="shared" si="159"/>
        <v/>
      </c>
    </row>
    <row r="448" spans="1:41" x14ac:dyDescent="0.25">
      <c r="A448">
        <v>626</v>
      </c>
      <c r="B448" t="s">
        <v>76</v>
      </c>
      <c r="C448" t="s">
        <v>77</v>
      </c>
      <c r="E448" t="s">
        <v>78</v>
      </c>
      <c r="F448">
        <v>1</v>
      </c>
      <c r="G448" t="s">
        <v>33</v>
      </c>
      <c r="H448">
        <v>0.68</v>
      </c>
      <c r="I448" s="1" t="s">
        <v>79</v>
      </c>
      <c r="J448" t="s">
        <v>80</v>
      </c>
      <c r="K448">
        <v>0.91</v>
      </c>
      <c r="O448">
        <v>330</v>
      </c>
      <c r="Q448" t="s">
        <v>28</v>
      </c>
      <c r="R448">
        <v>0.03</v>
      </c>
      <c r="S448">
        <f t="shared" si="140"/>
        <v>3.034045015197568E-3</v>
      </c>
      <c r="T448" t="s">
        <v>81</v>
      </c>
      <c r="V448">
        <v>1</v>
      </c>
      <c r="W448">
        <f t="shared" si="141"/>
        <v>3.8136962713569103E-2</v>
      </c>
      <c r="X448">
        <f t="shared" si="142"/>
        <v>4.9031108842882481E-3</v>
      </c>
      <c r="Y448">
        <f t="shared" si="143"/>
        <v>0.03</v>
      </c>
      <c r="Z448">
        <f t="shared" si="144"/>
        <v>329.59300043044448</v>
      </c>
      <c r="AA448" t="str">
        <f t="shared" si="145"/>
        <v/>
      </c>
      <c r="AB448" t="str">
        <f t="shared" si="146"/>
        <v/>
      </c>
      <c r="AC448" t="str">
        <f t="shared" si="147"/>
        <v/>
      </c>
      <c r="AD448" t="str">
        <f t="shared" si="148"/>
        <v/>
      </c>
      <c r="AE448" t="str">
        <f t="shared" si="149"/>
        <v/>
      </c>
      <c r="AF448" t="str">
        <f t="shared" si="150"/>
        <v/>
      </c>
      <c r="AG448">
        <f t="shared" si="151"/>
        <v>1</v>
      </c>
      <c r="AH448" t="str">
        <f t="shared" si="152"/>
        <v/>
      </c>
      <c r="AI448" t="str">
        <f t="shared" si="153"/>
        <v/>
      </c>
      <c r="AJ448" t="str">
        <f t="shared" si="154"/>
        <v/>
      </c>
      <c r="AK448" t="str">
        <f t="shared" si="155"/>
        <v/>
      </c>
      <c r="AL448" t="str">
        <f t="shared" si="156"/>
        <v/>
      </c>
      <c r="AM448" t="str">
        <f t="shared" si="157"/>
        <v/>
      </c>
      <c r="AN448" t="str">
        <f t="shared" si="158"/>
        <v/>
      </c>
      <c r="AO448" t="str">
        <f t="shared" si="159"/>
        <v/>
      </c>
    </row>
    <row r="449" spans="1:41" x14ac:dyDescent="0.25">
      <c r="A449">
        <v>627</v>
      </c>
      <c r="B449" t="s">
        <v>76</v>
      </c>
      <c r="C449" t="s">
        <v>77</v>
      </c>
      <c r="E449" t="s">
        <v>78</v>
      </c>
      <c r="F449">
        <v>1</v>
      </c>
      <c r="G449" t="s">
        <v>31</v>
      </c>
      <c r="H449">
        <v>0.76</v>
      </c>
      <c r="I449" s="1" t="s">
        <v>79</v>
      </c>
      <c r="J449" t="s">
        <v>80</v>
      </c>
      <c r="K449">
        <v>0.91</v>
      </c>
      <c r="O449">
        <v>330</v>
      </c>
      <c r="Q449" t="s">
        <v>28</v>
      </c>
      <c r="R449">
        <v>-0.16</v>
      </c>
      <c r="S449">
        <f t="shared" si="140"/>
        <v>2.8858825531914898E-3</v>
      </c>
      <c r="T449" t="s">
        <v>81</v>
      </c>
      <c r="V449">
        <v>1</v>
      </c>
      <c r="W449">
        <f t="shared" si="141"/>
        <v>-0.19239442809755272</v>
      </c>
      <c r="X449">
        <f t="shared" si="142"/>
        <v>4.1727625118442597E-3</v>
      </c>
      <c r="Y449">
        <f t="shared" si="143"/>
        <v>-0.16</v>
      </c>
      <c r="Z449">
        <f t="shared" si="144"/>
        <v>346.51444803050032</v>
      </c>
      <c r="AA449" t="str">
        <f t="shared" si="145"/>
        <v/>
      </c>
      <c r="AB449" t="str">
        <f t="shared" si="146"/>
        <v/>
      </c>
      <c r="AC449" t="str">
        <f t="shared" si="147"/>
        <v/>
      </c>
      <c r="AD449" t="str">
        <f t="shared" si="148"/>
        <v/>
      </c>
      <c r="AE449" t="str">
        <f t="shared" si="149"/>
        <v/>
      </c>
      <c r="AF449" t="str">
        <f t="shared" si="150"/>
        <v/>
      </c>
      <c r="AG449">
        <f t="shared" si="151"/>
        <v>1</v>
      </c>
      <c r="AH449" t="str">
        <f t="shared" si="152"/>
        <v/>
      </c>
      <c r="AI449" t="str">
        <f t="shared" si="153"/>
        <v/>
      </c>
      <c r="AJ449" t="str">
        <f t="shared" si="154"/>
        <v/>
      </c>
      <c r="AK449" t="str">
        <f t="shared" si="155"/>
        <v/>
      </c>
      <c r="AL449" t="str">
        <f t="shared" si="156"/>
        <v/>
      </c>
      <c r="AM449" t="str">
        <f t="shared" si="157"/>
        <v/>
      </c>
      <c r="AN449" t="str">
        <f t="shared" si="158"/>
        <v/>
      </c>
      <c r="AO449" t="str">
        <f t="shared" si="159"/>
        <v/>
      </c>
    </row>
    <row r="450" spans="1:41" x14ac:dyDescent="0.25">
      <c r="A450">
        <v>628</v>
      </c>
      <c r="B450" t="s">
        <v>82</v>
      </c>
      <c r="C450" t="s">
        <v>83</v>
      </c>
      <c r="E450" t="s">
        <v>84</v>
      </c>
      <c r="F450" t="s">
        <v>55</v>
      </c>
      <c r="G450" t="s">
        <v>30</v>
      </c>
      <c r="H450">
        <v>0.83</v>
      </c>
      <c r="I450" s="1" t="s">
        <v>79</v>
      </c>
      <c r="J450" t="s">
        <v>85</v>
      </c>
      <c r="K450">
        <v>0.79</v>
      </c>
      <c r="N450">
        <v>1</v>
      </c>
      <c r="O450">
        <v>138</v>
      </c>
      <c r="Q450" t="s">
        <v>28</v>
      </c>
      <c r="R450">
        <v>0.17</v>
      </c>
      <c r="S450">
        <f t="shared" si="140"/>
        <v>6.8834686861313863E-3</v>
      </c>
      <c r="T450" t="s">
        <v>86</v>
      </c>
      <c r="V450">
        <v>1</v>
      </c>
      <c r="W450">
        <f t="shared" si="141"/>
        <v>0.20994054947644844</v>
      </c>
      <c r="X450">
        <f t="shared" si="142"/>
        <v>1.049789337521944E-2</v>
      </c>
      <c r="Y450">
        <f t="shared" si="143"/>
        <v>0.17</v>
      </c>
      <c r="Z450">
        <f t="shared" si="144"/>
        <v>145.27559368647542</v>
      </c>
      <c r="AA450" t="str">
        <f t="shared" si="145"/>
        <v/>
      </c>
      <c r="AB450" t="str">
        <f t="shared" si="146"/>
        <v/>
      </c>
      <c r="AC450" t="str">
        <f t="shared" si="147"/>
        <v/>
      </c>
      <c r="AD450" t="str">
        <f t="shared" si="148"/>
        <v/>
      </c>
      <c r="AE450" t="str">
        <f t="shared" si="149"/>
        <v/>
      </c>
      <c r="AF450" t="str">
        <f t="shared" si="150"/>
        <v/>
      </c>
      <c r="AG450">
        <f t="shared" si="151"/>
        <v>1</v>
      </c>
      <c r="AH450" t="str">
        <f t="shared" si="152"/>
        <v/>
      </c>
      <c r="AI450" t="str">
        <f t="shared" si="153"/>
        <v/>
      </c>
      <c r="AJ450" t="str">
        <f t="shared" si="154"/>
        <v/>
      </c>
      <c r="AK450" t="str">
        <f t="shared" si="155"/>
        <v/>
      </c>
      <c r="AL450" t="str">
        <f t="shared" si="156"/>
        <v/>
      </c>
      <c r="AM450" t="str">
        <f t="shared" si="157"/>
        <v/>
      </c>
      <c r="AN450" t="str">
        <f t="shared" si="158"/>
        <v/>
      </c>
      <c r="AO450" t="str">
        <f t="shared" si="159"/>
        <v/>
      </c>
    </row>
    <row r="451" spans="1:41" x14ac:dyDescent="0.25">
      <c r="A451">
        <v>629</v>
      </c>
      <c r="B451" t="s">
        <v>82</v>
      </c>
      <c r="C451" t="s">
        <v>83</v>
      </c>
      <c r="E451" t="s">
        <v>84</v>
      </c>
      <c r="F451" t="s">
        <v>55</v>
      </c>
      <c r="G451" t="s">
        <v>25</v>
      </c>
      <c r="H451">
        <v>0.81</v>
      </c>
      <c r="I451" s="1" t="s">
        <v>79</v>
      </c>
      <c r="J451" t="s">
        <v>85</v>
      </c>
      <c r="K451">
        <v>0.79</v>
      </c>
      <c r="N451">
        <v>1</v>
      </c>
      <c r="O451">
        <v>138</v>
      </c>
      <c r="Q451" t="s">
        <v>28</v>
      </c>
      <c r="R451">
        <v>0.05</v>
      </c>
      <c r="S451">
        <f t="shared" si="140"/>
        <v>7.2628193430656941E-3</v>
      </c>
      <c r="T451" t="s">
        <v>86</v>
      </c>
      <c r="V451">
        <v>1</v>
      </c>
      <c r="W451">
        <f t="shared" si="141"/>
        <v>6.2504883384779109E-2</v>
      </c>
      <c r="X451">
        <f t="shared" si="142"/>
        <v>1.1349928649891693E-2</v>
      </c>
      <c r="Y451">
        <f t="shared" si="143"/>
        <v>0.05</v>
      </c>
      <c r="Z451">
        <f t="shared" si="144"/>
        <v>137.6875773393383</v>
      </c>
      <c r="AA451" t="str">
        <f t="shared" si="145"/>
        <v/>
      </c>
      <c r="AB451" t="str">
        <f t="shared" si="146"/>
        <v/>
      </c>
      <c r="AC451" t="str">
        <f t="shared" si="147"/>
        <v/>
      </c>
      <c r="AD451" t="str">
        <f t="shared" si="148"/>
        <v/>
      </c>
      <c r="AE451" t="str">
        <f t="shared" si="149"/>
        <v/>
      </c>
      <c r="AF451" t="str">
        <f t="shared" si="150"/>
        <v/>
      </c>
      <c r="AG451">
        <f t="shared" si="151"/>
        <v>1</v>
      </c>
      <c r="AH451" t="str">
        <f t="shared" si="152"/>
        <v/>
      </c>
      <c r="AI451" t="str">
        <f t="shared" si="153"/>
        <v/>
      </c>
      <c r="AJ451" t="str">
        <f t="shared" si="154"/>
        <v/>
      </c>
      <c r="AK451" t="str">
        <f t="shared" si="155"/>
        <v/>
      </c>
      <c r="AL451" t="str">
        <f t="shared" si="156"/>
        <v/>
      </c>
      <c r="AM451" t="str">
        <f t="shared" si="157"/>
        <v/>
      </c>
      <c r="AN451" t="str">
        <f t="shared" si="158"/>
        <v/>
      </c>
      <c r="AO451" t="str">
        <f t="shared" si="159"/>
        <v/>
      </c>
    </row>
    <row r="452" spans="1:41" x14ac:dyDescent="0.25">
      <c r="A452">
        <v>630</v>
      </c>
      <c r="B452" t="s">
        <v>82</v>
      </c>
      <c r="C452" t="s">
        <v>83</v>
      </c>
      <c r="E452" t="s">
        <v>84</v>
      </c>
      <c r="F452" t="s">
        <v>55</v>
      </c>
      <c r="G452" t="s">
        <v>33</v>
      </c>
      <c r="H452">
        <v>0.74</v>
      </c>
      <c r="I452" s="1" t="s">
        <v>79</v>
      </c>
      <c r="J452" t="s">
        <v>85</v>
      </c>
      <c r="K452">
        <v>0.79</v>
      </c>
      <c r="N452">
        <v>1</v>
      </c>
      <c r="O452">
        <v>138</v>
      </c>
      <c r="Q452" t="s">
        <v>28</v>
      </c>
      <c r="R452">
        <v>0.24</v>
      </c>
      <c r="S452">
        <f t="shared" si="140"/>
        <v>6.4826113868613139E-3</v>
      </c>
      <c r="T452" t="s">
        <v>86</v>
      </c>
      <c r="V452">
        <v>1</v>
      </c>
      <c r="W452">
        <f t="shared" si="141"/>
        <v>0.31389314846853689</v>
      </c>
      <c r="X452">
        <f t="shared" si="142"/>
        <v>1.1088969187241384E-2</v>
      </c>
      <c r="Y452">
        <f t="shared" si="143"/>
        <v>0.24</v>
      </c>
      <c r="Z452">
        <f t="shared" si="144"/>
        <v>154.25882261379391</v>
      </c>
      <c r="AA452" t="str">
        <f t="shared" si="145"/>
        <v/>
      </c>
      <c r="AB452" t="str">
        <f t="shared" si="146"/>
        <v/>
      </c>
      <c r="AC452" t="str">
        <f t="shared" si="147"/>
        <v/>
      </c>
      <c r="AD452" t="str">
        <f t="shared" si="148"/>
        <v/>
      </c>
      <c r="AE452" t="str">
        <f t="shared" si="149"/>
        <v/>
      </c>
      <c r="AF452" t="str">
        <f t="shared" si="150"/>
        <v/>
      </c>
      <c r="AG452">
        <f t="shared" si="151"/>
        <v>1</v>
      </c>
      <c r="AH452" t="str">
        <f t="shared" si="152"/>
        <v/>
      </c>
      <c r="AI452" t="str">
        <f t="shared" si="153"/>
        <v/>
      </c>
      <c r="AJ452" t="str">
        <f t="shared" si="154"/>
        <v/>
      </c>
      <c r="AK452" t="str">
        <f t="shared" si="155"/>
        <v/>
      </c>
      <c r="AL452" t="str">
        <f t="shared" si="156"/>
        <v/>
      </c>
      <c r="AM452" t="str">
        <f t="shared" si="157"/>
        <v/>
      </c>
      <c r="AN452" t="str">
        <f t="shared" si="158"/>
        <v/>
      </c>
      <c r="AO452" t="str">
        <f t="shared" si="159"/>
        <v/>
      </c>
    </row>
    <row r="453" spans="1:41" x14ac:dyDescent="0.25">
      <c r="A453">
        <v>631</v>
      </c>
      <c r="B453" t="s">
        <v>82</v>
      </c>
      <c r="C453" t="s">
        <v>83</v>
      </c>
      <c r="E453" t="s">
        <v>84</v>
      </c>
      <c r="F453" t="s">
        <v>55</v>
      </c>
      <c r="G453" t="s">
        <v>32</v>
      </c>
      <c r="H453">
        <v>0.73</v>
      </c>
      <c r="I453" s="1" t="s">
        <v>79</v>
      </c>
      <c r="J453" t="s">
        <v>85</v>
      </c>
      <c r="K453">
        <v>0.79</v>
      </c>
      <c r="N453">
        <v>1</v>
      </c>
      <c r="O453">
        <v>138</v>
      </c>
      <c r="Q453" t="s">
        <v>28</v>
      </c>
      <c r="R453">
        <v>0.1</v>
      </c>
      <c r="S453">
        <f t="shared" ref="S453:S516" si="160">((1-R453^2)^2)/(O453-1)</f>
        <v>7.1540145985401456E-3</v>
      </c>
      <c r="T453" t="s">
        <v>86</v>
      </c>
      <c r="V453">
        <v>1</v>
      </c>
      <c r="W453">
        <f t="shared" ref="W453:W516" si="161">R453/SQRT(H453*K453)</f>
        <v>0.13168157862086835</v>
      </c>
      <c r="X453">
        <f t="shared" ref="X453:X516" si="162">S453/(H453*K453)</f>
        <v>1.2405088605063544E-2</v>
      </c>
      <c r="Y453">
        <f t="shared" ref="Y453:Y516" si="163">R453</f>
        <v>0.1</v>
      </c>
      <c r="Z453">
        <f t="shared" ref="Z453:Z516" si="164">1/S453</f>
        <v>139.7816549331701</v>
      </c>
      <c r="AA453" t="str">
        <f t="shared" ref="AA453:AA516" si="165">IF(I453="Impression management", 1,"")</f>
        <v/>
      </c>
      <c r="AB453" t="str">
        <f t="shared" ref="AB453:AB516" si="166">IF(I453="Slight image creation", 1,"")</f>
        <v/>
      </c>
      <c r="AC453" t="str">
        <f t="shared" ref="AC453:AC516" si="167">IF(I453="Extensive image creation", 1,"")</f>
        <v/>
      </c>
      <c r="AD453" t="str">
        <f t="shared" ref="AD453:AD516" si="168">IF(I453="Image protection",1,"")</f>
        <v/>
      </c>
      <c r="AE453" t="str">
        <f t="shared" ref="AE453:AE516" si="169">IF(I453="Ingratiation",1,"")</f>
        <v/>
      </c>
      <c r="AF453" t="str">
        <f t="shared" ref="AF453:AF516" si="170">IF(I453="Other-focused IM", 1,"")</f>
        <v/>
      </c>
      <c r="AG453">
        <f t="shared" ref="AG453:AG516" si="171">IF(I453="Self-promotion",1,"")</f>
        <v>1</v>
      </c>
      <c r="AH453" t="str">
        <f t="shared" ref="AH453:AH516" si="172">IF(I453="Supplication",1,"")</f>
        <v/>
      </c>
      <c r="AI453" t="str">
        <f t="shared" ref="AI453:AI516" si="173">IF(I453="Exemplification",1,"")</f>
        <v/>
      </c>
      <c r="AJ453" t="str">
        <f t="shared" ref="AJ453:AJ516" si="174">IF(I453="Intimidation",1,"")</f>
        <v/>
      </c>
      <c r="AK453" t="str">
        <f t="shared" ref="AK453:AK516" si="175">IF(I453="Modesty",1,"")</f>
        <v/>
      </c>
      <c r="AL453" t="str">
        <f t="shared" ref="AL453:AL516" si="176">IF(I453="Self-deceptive enhancement", 1, "")</f>
        <v/>
      </c>
      <c r="AM453" t="str">
        <f t="shared" ref="AM453:AM516" si="177">IF(I453="Honest defensive IM",1,"")</f>
        <v/>
      </c>
      <c r="AN453" t="str">
        <f t="shared" ref="AN453:AN516" si="178">IF(I453="Honest ingratiation",1,"")</f>
        <v/>
      </c>
      <c r="AO453" t="str">
        <f t="shared" ref="AO453:AO516" si="179">IF(I453="Honest self-promotion",1,"")</f>
        <v/>
      </c>
    </row>
    <row r="454" spans="1:41" x14ac:dyDescent="0.25">
      <c r="A454">
        <v>632</v>
      </c>
      <c r="B454" t="s">
        <v>82</v>
      </c>
      <c r="C454" t="s">
        <v>83</v>
      </c>
      <c r="E454" t="s">
        <v>84</v>
      </c>
      <c r="F454" t="s">
        <v>55</v>
      </c>
      <c r="G454" t="s">
        <v>31</v>
      </c>
      <c r="H454">
        <v>0.71</v>
      </c>
      <c r="I454" s="1" t="s">
        <v>79</v>
      </c>
      <c r="J454" t="s">
        <v>85</v>
      </c>
      <c r="K454">
        <v>0.79</v>
      </c>
      <c r="N454">
        <v>1</v>
      </c>
      <c r="O454">
        <v>138</v>
      </c>
      <c r="Q454" t="s">
        <v>28</v>
      </c>
      <c r="R454">
        <v>0.14000000000000001</v>
      </c>
      <c r="S454">
        <f t="shared" si="160"/>
        <v>7.0159427737226283E-3</v>
      </c>
      <c r="T454" t="s">
        <v>86</v>
      </c>
      <c r="V454">
        <v>1</v>
      </c>
      <c r="W454">
        <f t="shared" si="161"/>
        <v>0.18693271585447599</v>
      </c>
      <c r="X454">
        <f t="shared" si="162"/>
        <v>1.2508366506904312E-2</v>
      </c>
      <c r="Y454">
        <f t="shared" si="163"/>
        <v>0.14000000000000001</v>
      </c>
      <c r="Z454">
        <f t="shared" si="164"/>
        <v>142.53251947056637</v>
      </c>
      <c r="AA454" t="str">
        <f t="shared" si="165"/>
        <v/>
      </c>
      <c r="AB454" t="str">
        <f t="shared" si="166"/>
        <v/>
      </c>
      <c r="AC454" t="str">
        <f t="shared" si="167"/>
        <v/>
      </c>
      <c r="AD454" t="str">
        <f t="shared" si="168"/>
        <v/>
      </c>
      <c r="AE454" t="str">
        <f t="shared" si="169"/>
        <v/>
      </c>
      <c r="AF454" t="str">
        <f t="shared" si="170"/>
        <v/>
      </c>
      <c r="AG454">
        <f t="shared" si="171"/>
        <v>1</v>
      </c>
      <c r="AH454" t="str">
        <f t="shared" si="172"/>
        <v/>
      </c>
      <c r="AI454" t="str">
        <f t="shared" si="173"/>
        <v/>
      </c>
      <c r="AJ454" t="str">
        <f t="shared" si="174"/>
        <v/>
      </c>
      <c r="AK454" t="str">
        <f t="shared" si="175"/>
        <v/>
      </c>
      <c r="AL454" t="str">
        <f t="shared" si="176"/>
        <v/>
      </c>
      <c r="AM454" t="str">
        <f t="shared" si="177"/>
        <v/>
      </c>
      <c r="AN454" t="str">
        <f t="shared" si="178"/>
        <v/>
      </c>
      <c r="AO454" t="str">
        <f t="shared" si="179"/>
        <v/>
      </c>
    </row>
    <row r="455" spans="1:41" x14ac:dyDescent="0.25">
      <c r="A455">
        <v>633</v>
      </c>
      <c r="B455" t="s">
        <v>82</v>
      </c>
      <c r="C455" t="s">
        <v>83</v>
      </c>
      <c r="E455" t="s">
        <v>84</v>
      </c>
      <c r="F455" t="s">
        <v>55</v>
      </c>
      <c r="G455" t="s">
        <v>30</v>
      </c>
      <c r="H455">
        <v>0.83</v>
      </c>
      <c r="I455" s="1" t="s">
        <v>44</v>
      </c>
      <c r="J455" t="s">
        <v>85</v>
      </c>
      <c r="K455">
        <v>0.76</v>
      </c>
      <c r="N455">
        <v>1</v>
      </c>
      <c r="O455">
        <v>138</v>
      </c>
      <c r="Q455" t="s">
        <v>28</v>
      </c>
      <c r="R455">
        <v>0.11</v>
      </c>
      <c r="S455">
        <f t="shared" si="160"/>
        <v>7.1236964233576646E-3</v>
      </c>
      <c r="T455" t="s">
        <v>86</v>
      </c>
      <c r="V455">
        <v>1</v>
      </c>
      <c r="W455">
        <f t="shared" si="161"/>
        <v>0.13849906542061674</v>
      </c>
      <c r="X455">
        <f t="shared" si="162"/>
        <v>1.1293114177802257E-2</v>
      </c>
      <c r="Y455">
        <f t="shared" si="163"/>
        <v>0.11</v>
      </c>
      <c r="Z455">
        <f t="shared" si="164"/>
        <v>140.37656022526892</v>
      </c>
      <c r="AA455" t="str">
        <f t="shared" si="165"/>
        <v/>
      </c>
      <c r="AB455" t="str">
        <f t="shared" si="166"/>
        <v/>
      </c>
      <c r="AC455" t="str">
        <f t="shared" si="167"/>
        <v/>
      </c>
      <c r="AD455" t="str">
        <f t="shared" si="168"/>
        <v/>
      </c>
      <c r="AE455">
        <f t="shared" si="169"/>
        <v>1</v>
      </c>
      <c r="AF455" t="str">
        <f t="shared" si="170"/>
        <v/>
      </c>
      <c r="AG455" t="str">
        <f t="shared" si="171"/>
        <v/>
      </c>
      <c r="AH455" t="str">
        <f t="shared" si="172"/>
        <v/>
      </c>
      <c r="AI455" t="str">
        <f t="shared" si="173"/>
        <v/>
      </c>
      <c r="AJ455" t="str">
        <f t="shared" si="174"/>
        <v/>
      </c>
      <c r="AK455" t="str">
        <f t="shared" si="175"/>
        <v/>
      </c>
      <c r="AL455" t="str">
        <f t="shared" si="176"/>
        <v/>
      </c>
      <c r="AM455" t="str">
        <f t="shared" si="177"/>
        <v/>
      </c>
      <c r="AN455" t="str">
        <f t="shared" si="178"/>
        <v/>
      </c>
      <c r="AO455" t="str">
        <f t="shared" si="179"/>
        <v/>
      </c>
    </row>
    <row r="456" spans="1:41" x14ac:dyDescent="0.25">
      <c r="A456">
        <v>634</v>
      </c>
      <c r="B456" t="s">
        <v>82</v>
      </c>
      <c r="C456" t="s">
        <v>83</v>
      </c>
      <c r="E456" t="s">
        <v>84</v>
      </c>
      <c r="F456" t="s">
        <v>55</v>
      </c>
      <c r="G456" t="s">
        <v>25</v>
      </c>
      <c r="H456">
        <v>0.81</v>
      </c>
      <c r="I456" s="1" t="s">
        <v>44</v>
      </c>
      <c r="J456" t="s">
        <v>85</v>
      </c>
      <c r="K456">
        <v>0.76</v>
      </c>
      <c r="N456">
        <v>1</v>
      </c>
      <c r="O456">
        <v>138</v>
      </c>
      <c r="Q456" t="s">
        <v>28</v>
      </c>
      <c r="R456">
        <v>0.05</v>
      </c>
      <c r="S456">
        <f t="shared" si="160"/>
        <v>7.2628193430656941E-3</v>
      </c>
      <c r="T456" t="s">
        <v>86</v>
      </c>
      <c r="V456">
        <v>1</v>
      </c>
      <c r="W456">
        <f t="shared" si="161"/>
        <v>6.3726592741822713E-2</v>
      </c>
      <c r="X456">
        <f t="shared" si="162"/>
        <v>1.1797952149229522E-2</v>
      </c>
      <c r="Y456">
        <f t="shared" si="163"/>
        <v>0.05</v>
      </c>
      <c r="Z456">
        <f t="shared" si="164"/>
        <v>137.6875773393383</v>
      </c>
      <c r="AA456" t="str">
        <f t="shared" si="165"/>
        <v/>
      </c>
      <c r="AB456" t="str">
        <f t="shared" si="166"/>
        <v/>
      </c>
      <c r="AC456" t="str">
        <f t="shared" si="167"/>
        <v/>
      </c>
      <c r="AD456" t="str">
        <f t="shared" si="168"/>
        <v/>
      </c>
      <c r="AE456">
        <f t="shared" si="169"/>
        <v>1</v>
      </c>
      <c r="AF456" t="str">
        <f t="shared" si="170"/>
        <v/>
      </c>
      <c r="AG456" t="str">
        <f t="shared" si="171"/>
        <v/>
      </c>
      <c r="AH456" t="str">
        <f t="shared" si="172"/>
        <v/>
      </c>
      <c r="AI456" t="str">
        <f t="shared" si="173"/>
        <v/>
      </c>
      <c r="AJ456" t="str">
        <f t="shared" si="174"/>
        <v/>
      </c>
      <c r="AK456" t="str">
        <f t="shared" si="175"/>
        <v/>
      </c>
      <c r="AL456" t="str">
        <f t="shared" si="176"/>
        <v/>
      </c>
      <c r="AM456" t="str">
        <f t="shared" si="177"/>
        <v/>
      </c>
      <c r="AN456" t="str">
        <f t="shared" si="178"/>
        <v/>
      </c>
      <c r="AO456" t="str">
        <f t="shared" si="179"/>
        <v/>
      </c>
    </row>
    <row r="457" spans="1:41" x14ac:dyDescent="0.25">
      <c r="A457">
        <v>635</v>
      </c>
      <c r="B457" t="s">
        <v>82</v>
      </c>
      <c r="C457" t="s">
        <v>83</v>
      </c>
      <c r="E457" t="s">
        <v>84</v>
      </c>
      <c r="F457" t="s">
        <v>55</v>
      </c>
      <c r="G457" t="s">
        <v>33</v>
      </c>
      <c r="H457">
        <v>0.74</v>
      </c>
      <c r="I457" s="1" t="s">
        <v>44</v>
      </c>
      <c r="J457" t="s">
        <v>85</v>
      </c>
      <c r="K457">
        <v>0.76</v>
      </c>
      <c r="N457">
        <v>1</v>
      </c>
      <c r="O457">
        <v>138</v>
      </c>
      <c r="Q457" t="s">
        <v>28</v>
      </c>
      <c r="R457">
        <v>0.08</v>
      </c>
      <c r="S457">
        <f t="shared" si="160"/>
        <v>7.2061383941605843E-3</v>
      </c>
      <c r="T457" t="s">
        <v>86</v>
      </c>
      <c r="V457">
        <v>1</v>
      </c>
      <c r="W457">
        <f t="shared" si="161"/>
        <v>0.10667614941253299</v>
      </c>
      <c r="X457">
        <f t="shared" si="162"/>
        <v>1.2813190601281266E-2</v>
      </c>
      <c r="Y457">
        <f t="shared" si="163"/>
        <v>0.08</v>
      </c>
      <c r="Z457">
        <f t="shared" si="164"/>
        <v>138.77057937304383</v>
      </c>
      <c r="AA457" t="str">
        <f t="shared" si="165"/>
        <v/>
      </c>
      <c r="AB457" t="str">
        <f t="shared" si="166"/>
        <v/>
      </c>
      <c r="AC457" t="str">
        <f t="shared" si="167"/>
        <v/>
      </c>
      <c r="AD457" t="str">
        <f t="shared" si="168"/>
        <v/>
      </c>
      <c r="AE457">
        <f t="shared" si="169"/>
        <v>1</v>
      </c>
      <c r="AF457" t="str">
        <f t="shared" si="170"/>
        <v/>
      </c>
      <c r="AG457" t="str">
        <f t="shared" si="171"/>
        <v/>
      </c>
      <c r="AH457" t="str">
        <f t="shared" si="172"/>
        <v/>
      </c>
      <c r="AI457" t="str">
        <f t="shared" si="173"/>
        <v/>
      </c>
      <c r="AJ457" t="str">
        <f t="shared" si="174"/>
        <v/>
      </c>
      <c r="AK457" t="str">
        <f t="shared" si="175"/>
        <v/>
      </c>
      <c r="AL457" t="str">
        <f t="shared" si="176"/>
        <v/>
      </c>
      <c r="AM457" t="str">
        <f t="shared" si="177"/>
        <v/>
      </c>
      <c r="AN457" t="str">
        <f t="shared" si="178"/>
        <v/>
      </c>
      <c r="AO457" t="str">
        <f t="shared" si="179"/>
        <v/>
      </c>
    </row>
    <row r="458" spans="1:41" x14ac:dyDescent="0.25">
      <c r="A458">
        <v>636</v>
      </c>
      <c r="B458" t="s">
        <v>82</v>
      </c>
      <c r="C458" t="s">
        <v>83</v>
      </c>
      <c r="E458" t="s">
        <v>84</v>
      </c>
      <c r="F458" t="s">
        <v>55</v>
      </c>
      <c r="G458" t="s">
        <v>32</v>
      </c>
      <c r="H458">
        <v>0.73</v>
      </c>
      <c r="I458" s="1" t="s">
        <v>44</v>
      </c>
      <c r="J458" t="s">
        <v>85</v>
      </c>
      <c r="K458">
        <v>0.76</v>
      </c>
      <c r="N458">
        <v>1</v>
      </c>
      <c r="O458">
        <v>138</v>
      </c>
      <c r="Q458" t="s">
        <v>28</v>
      </c>
      <c r="R458">
        <v>0.08</v>
      </c>
      <c r="S458">
        <f t="shared" si="160"/>
        <v>7.2061383941605843E-3</v>
      </c>
      <c r="T458" t="s">
        <v>86</v>
      </c>
      <c r="V458">
        <v>1</v>
      </c>
      <c r="W458">
        <f t="shared" si="161"/>
        <v>0.10740432270821094</v>
      </c>
      <c r="X458">
        <f t="shared" si="162"/>
        <v>1.2988713760202929E-2</v>
      </c>
      <c r="Y458">
        <f t="shared" si="163"/>
        <v>0.08</v>
      </c>
      <c r="Z458">
        <f t="shared" si="164"/>
        <v>138.77057937304383</v>
      </c>
      <c r="AA458" t="str">
        <f t="shared" si="165"/>
        <v/>
      </c>
      <c r="AB458" t="str">
        <f t="shared" si="166"/>
        <v/>
      </c>
      <c r="AC458" t="str">
        <f t="shared" si="167"/>
        <v/>
      </c>
      <c r="AD458" t="str">
        <f t="shared" si="168"/>
        <v/>
      </c>
      <c r="AE458">
        <f t="shared" si="169"/>
        <v>1</v>
      </c>
      <c r="AF458" t="str">
        <f t="shared" si="170"/>
        <v/>
      </c>
      <c r="AG458" t="str">
        <f t="shared" si="171"/>
        <v/>
      </c>
      <c r="AH458" t="str">
        <f t="shared" si="172"/>
        <v/>
      </c>
      <c r="AI458" t="str">
        <f t="shared" si="173"/>
        <v/>
      </c>
      <c r="AJ458" t="str">
        <f t="shared" si="174"/>
        <v/>
      </c>
      <c r="AK458" t="str">
        <f t="shared" si="175"/>
        <v/>
      </c>
      <c r="AL458" t="str">
        <f t="shared" si="176"/>
        <v/>
      </c>
      <c r="AM458" t="str">
        <f t="shared" si="177"/>
        <v/>
      </c>
      <c r="AN458" t="str">
        <f t="shared" si="178"/>
        <v/>
      </c>
      <c r="AO458" t="str">
        <f t="shared" si="179"/>
        <v/>
      </c>
    </row>
    <row r="459" spans="1:41" x14ac:dyDescent="0.25">
      <c r="A459">
        <v>637</v>
      </c>
      <c r="B459" t="s">
        <v>82</v>
      </c>
      <c r="C459" t="s">
        <v>83</v>
      </c>
      <c r="E459" t="s">
        <v>84</v>
      </c>
      <c r="F459" t="s">
        <v>55</v>
      </c>
      <c r="G459" t="s">
        <v>31</v>
      </c>
      <c r="H459">
        <v>0.71</v>
      </c>
      <c r="I459" s="1" t="s">
        <v>44</v>
      </c>
      <c r="J459" t="s">
        <v>85</v>
      </c>
      <c r="K459">
        <v>0.76</v>
      </c>
      <c r="N459">
        <v>1</v>
      </c>
      <c r="O459">
        <v>138</v>
      </c>
      <c r="Q459" t="s">
        <v>28</v>
      </c>
      <c r="R459">
        <v>0.06</v>
      </c>
      <c r="S459">
        <f t="shared" si="160"/>
        <v>7.2468099270072981E-3</v>
      </c>
      <c r="T459" t="s">
        <v>86</v>
      </c>
      <c r="V459">
        <v>1</v>
      </c>
      <c r="W459">
        <f t="shared" si="161"/>
        <v>8.1679915517599511E-2</v>
      </c>
      <c r="X459">
        <f t="shared" si="162"/>
        <v>1.3429966506685135E-2</v>
      </c>
      <c r="Y459">
        <f t="shared" si="163"/>
        <v>0.06</v>
      </c>
      <c r="Z459">
        <f t="shared" si="164"/>
        <v>137.99175224304085</v>
      </c>
      <c r="AA459" t="str">
        <f t="shared" si="165"/>
        <v/>
      </c>
      <c r="AB459" t="str">
        <f t="shared" si="166"/>
        <v/>
      </c>
      <c r="AC459" t="str">
        <f t="shared" si="167"/>
        <v/>
      </c>
      <c r="AD459" t="str">
        <f t="shared" si="168"/>
        <v/>
      </c>
      <c r="AE459">
        <f t="shared" si="169"/>
        <v>1</v>
      </c>
      <c r="AF459" t="str">
        <f t="shared" si="170"/>
        <v/>
      </c>
      <c r="AG459" t="str">
        <f t="shared" si="171"/>
        <v/>
      </c>
      <c r="AH459" t="str">
        <f t="shared" si="172"/>
        <v/>
      </c>
      <c r="AI459" t="str">
        <f t="shared" si="173"/>
        <v/>
      </c>
      <c r="AJ459" t="str">
        <f t="shared" si="174"/>
        <v/>
      </c>
      <c r="AK459" t="str">
        <f t="shared" si="175"/>
        <v/>
      </c>
      <c r="AL459" t="str">
        <f t="shared" si="176"/>
        <v/>
      </c>
      <c r="AM459" t="str">
        <f t="shared" si="177"/>
        <v/>
      </c>
      <c r="AN459" t="str">
        <f t="shared" si="178"/>
        <v/>
      </c>
      <c r="AO459" t="str">
        <f t="shared" si="179"/>
        <v/>
      </c>
    </row>
    <row r="460" spans="1:41" x14ac:dyDescent="0.25">
      <c r="A460">
        <v>638</v>
      </c>
      <c r="B460" t="s">
        <v>82</v>
      </c>
      <c r="C460" t="s">
        <v>83</v>
      </c>
      <c r="E460" t="s">
        <v>84</v>
      </c>
      <c r="F460" t="s">
        <v>55</v>
      </c>
      <c r="G460" t="s">
        <v>30</v>
      </c>
      <c r="H460">
        <v>0.83</v>
      </c>
      <c r="I460" s="1" t="s">
        <v>57</v>
      </c>
      <c r="J460" t="s">
        <v>85</v>
      </c>
      <c r="K460">
        <v>0.59</v>
      </c>
      <c r="N460">
        <v>1</v>
      </c>
      <c r="O460">
        <v>138</v>
      </c>
      <c r="Q460" t="s">
        <v>28</v>
      </c>
      <c r="R460">
        <v>-0.11</v>
      </c>
      <c r="S460">
        <f t="shared" si="160"/>
        <v>7.1236964233576646E-3</v>
      </c>
      <c r="T460" t="s">
        <v>86</v>
      </c>
      <c r="V460">
        <v>1</v>
      </c>
      <c r="W460">
        <f t="shared" si="161"/>
        <v>-0.15719098419941183</v>
      </c>
      <c r="X460">
        <f t="shared" si="162"/>
        <v>1.4547062330728333E-2</v>
      </c>
      <c r="Y460">
        <f t="shared" si="163"/>
        <v>-0.11</v>
      </c>
      <c r="Z460">
        <f t="shared" si="164"/>
        <v>140.37656022526892</v>
      </c>
      <c r="AA460" t="str">
        <f t="shared" si="165"/>
        <v/>
      </c>
      <c r="AB460" t="str">
        <f t="shared" si="166"/>
        <v/>
      </c>
      <c r="AC460" t="str">
        <f t="shared" si="167"/>
        <v/>
      </c>
      <c r="AD460">
        <f t="shared" si="168"/>
        <v>1</v>
      </c>
      <c r="AE460" t="str">
        <f t="shared" si="169"/>
        <v/>
      </c>
      <c r="AF460" t="str">
        <f t="shared" si="170"/>
        <v/>
      </c>
      <c r="AG460" t="str">
        <f t="shared" si="171"/>
        <v/>
      </c>
      <c r="AH460" t="str">
        <f t="shared" si="172"/>
        <v/>
      </c>
      <c r="AI460" t="str">
        <f t="shared" si="173"/>
        <v/>
      </c>
      <c r="AJ460" t="str">
        <f t="shared" si="174"/>
        <v/>
      </c>
      <c r="AK460" t="str">
        <f t="shared" si="175"/>
        <v/>
      </c>
      <c r="AL460" t="str">
        <f t="shared" si="176"/>
        <v/>
      </c>
      <c r="AM460" t="str">
        <f t="shared" si="177"/>
        <v/>
      </c>
      <c r="AN460" t="str">
        <f t="shared" si="178"/>
        <v/>
      </c>
      <c r="AO460" t="str">
        <f t="shared" si="179"/>
        <v/>
      </c>
    </row>
    <row r="461" spans="1:41" x14ac:dyDescent="0.25">
      <c r="A461">
        <v>639</v>
      </c>
      <c r="B461" t="s">
        <v>82</v>
      </c>
      <c r="C461" t="s">
        <v>83</v>
      </c>
      <c r="E461" t="s">
        <v>84</v>
      </c>
      <c r="F461" t="s">
        <v>55</v>
      </c>
      <c r="G461" t="s">
        <v>25</v>
      </c>
      <c r="H461">
        <v>0.81</v>
      </c>
      <c r="I461" s="1" t="s">
        <v>57</v>
      </c>
      <c r="J461" t="s">
        <v>85</v>
      </c>
      <c r="K461">
        <v>0.59</v>
      </c>
      <c r="N461">
        <v>1</v>
      </c>
      <c r="O461">
        <v>138</v>
      </c>
      <c r="Q461" t="s">
        <v>28</v>
      </c>
      <c r="R461">
        <v>-0.12</v>
      </c>
      <c r="S461">
        <f t="shared" si="160"/>
        <v>7.0905646715328473E-3</v>
      </c>
      <c r="T461" t="s">
        <v>86</v>
      </c>
      <c r="V461">
        <v>1</v>
      </c>
      <c r="W461">
        <f t="shared" si="161"/>
        <v>-0.1735852146410985</v>
      </c>
      <c r="X461">
        <f t="shared" si="162"/>
        <v>1.4836921262885222E-2</v>
      </c>
      <c r="Y461">
        <f t="shared" si="163"/>
        <v>-0.12</v>
      </c>
      <c r="Z461">
        <f t="shared" si="164"/>
        <v>141.03249125063246</v>
      </c>
      <c r="AA461" t="str">
        <f t="shared" si="165"/>
        <v/>
      </c>
      <c r="AB461" t="str">
        <f t="shared" si="166"/>
        <v/>
      </c>
      <c r="AC461" t="str">
        <f t="shared" si="167"/>
        <v/>
      </c>
      <c r="AD461">
        <f t="shared" si="168"/>
        <v>1</v>
      </c>
      <c r="AE461" t="str">
        <f t="shared" si="169"/>
        <v/>
      </c>
      <c r="AF461" t="str">
        <f t="shared" si="170"/>
        <v/>
      </c>
      <c r="AG461" t="str">
        <f t="shared" si="171"/>
        <v/>
      </c>
      <c r="AH461" t="str">
        <f t="shared" si="172"/>
        <v/>
      </c>
      <c r="AI461" t="str">
        <f t="shared" si="173"/>
        <v/>
      </c>
      <c r="AJ461" t="str">
        <f t="shared" si="174"/>
        <v/>
      </c>
      <c r="AK461" t="str">
        <f t="shared" si="175"/>
        <v/>
      </c>
      <c r="AL461" t="str">
        <f t="shared" si="176"/>
        <v/>
      </c>
      <c r="AM461" t="str">
        <f t="shared" si="177"/>
        <v/>
      </c>
      <c r="AN461" t="str">
        <f t="shared" si="178"/>
        <v/>
      </c>
      <c r="AO461" t="str">
        <f t="shared" si="179"/>
        <v/>
      </c>
    </row>
    <row r="462" spans="1:41" x14ac:dyDescent="0.25">
      <c r="A462">
        <v>640</v>
      </c>
      <c r="B462" t="s">
        <v>82</v>
      </c>
      <c r="C462" t="s">
        <v>83</v>
      </c>
      <c r="E462" t="s">
        <v>84</v>
      </c>
      <c r="F462" t="s">
        <v>55</v>
      </c>
      <c r="G462" t="s">
        <v>33</v>
      </c>
      <c r="H462">
        <v>0.74</v>
      </c>
      <c r="I462" s="1" t="s">
        <v>57</v>
      </c>
      <c r="J462" t="s">
        <v>85</v>
      </c>
      <c r="K462">
        <v>0.59</v>
      </c>
      <c r="N462">
        <v>1</v>
      </c>
      <c r="O462">
        <v>138</v>
      </c>
      <c r="Q462" t="s">
        <v>28</v>
      </c>
      <c r="R462">
        <v>0.09</v>
      </c>
      <c r="S462">
        <f t="shared" si="160"/>
        <v>7.1815008029197085E-3</v>
      </c>
      <c r="T462" t="s">
        <v>86</v>
      </c>
      <c r="V462">
        <v>1</v>
      </c>
      <c r="W462">
        <f t="shared" si="161"/>
        <v>0.13620738142935054</v>
      </c>
      <c r="X462">
        <f t="shared" si="162"/>
        <v>1.6448696296197225E-2</v>
      </c>
      <c r="Y462">
        <f t="shared" si="163"/>
        <v>0.09</v>
      </c>
      <c r="Z462">
        <f t="shared" si="164"/>
        <v>139.24665991730313</v>
      </c>
      <c r="AA462" t="str">
        <f t="shared" si="165"/>
        <v/>
      </c>
      <c r="AB462" t="str">
        <f t="shared" si="166"/>
        <v/>
      </c>
      <c r="AC462" t="str">
        <f t="shared" si="167"/>
        <v/>
      </c>
      <c r="AD462">
        <f t="shared" si="168"/>
        <v>1</v>
      </c>
      <c r="AE462" t="str">
        <f t="shared" si="169"/>
        <v/>
      </c>
      <c r="AF462" t="str">
        <f t="shared" si="170"/>
        <v/>
      </c>
      <c r="AG462" t="str">
        <f t="shared" si="171"/>
        <v/>
      </c>
      <c r="AH462" t="str">
        <f t="shared" si="172"/>
        <v/>
      </c>
      <c r="AI462" t="str">
        <f t="shared" si="173"/>
        <v/>
      </c>
      <c r="AJ462" t="str">
        <f t="shared" si="174"/>
        <v/>
      </c>
      <c r="AK462" t="str">
        <f t="shared" si="175"/>
        <v/>
      </c>
      <c r="AL462" t="str">
        <f t="shared" si="176"/>
        <v/>
      </c>
      <c r="AM462" t="str">
        <f t="shared" si="177"/>
        <v/>
      </c>
      <c r="AN462" t="str">
        <f t="shared" si="178"/>
        <v/>
      </c>
      <c r="AO462" t="str">
        <f t="shared" si="179"/>
        <v/>
      </c>
    </row>
    <row r="463" spans="1:41" x14ac:dyDescent="0.25">
      <c r="A463">
        <v>641</v>
      </c>
      <c r="B463" t="s">
        <v>82</v>
      </c>
      <c r="C463" t="s">
        <v>83</v>
      </c>
      <c r="E463" t="s">
        <v>84</v>
      </c>
      <c r="F463" t="s">
        <v>55</v>
      </c>
      <c r="G463" t="s">
        <v>32</v>
      </c>
      <c r="H463">
        <v>0.73</v>
      </c>
      <c r="I463" s="1" t="s">
        <v>57</v>
      </c>
      <c r="J463" t="s">
        <v>85</v>
      </c>
      <c r="K463">
        <v>0.59</v>
      </c>
      <c r="N463">
        <v>1</v>
      </c>
      <c r="O463">
        <v>138</v>
      </c>
      <c r="Q463" t="s">
        <v>28</v>
      </c>
      <c r="R463">
        <v>0.02</v>
      </c>
      <c r="S463">
        <f t="shared" si="160"/>
        <v>7.2934318248175194E-3</v>
      </c>
      <c r="T463" t="s">
        <v>86</v>
      </c>
      <c r="V463">
        <v>1</v>
      </c>
      <c r="W463">
        <f t="shared" si="161"/>
        <v>3.0474918986821094E-2</v>
      </c>
      <c r="X463">
        <f t="shared" si="162"/>
        <v>1.6933902541949198E-2</v>
      </c>
      <c r="Y463">
        <f t="shared" si="163"/>
        <v>0.02</v>
      </c>
      <c r="Z463">
        <f t="shared" si="164"/>
        <v>137.10966579508951</v>
      </c>
      <c r="AA463" t="str">
        <f t="shared" si="165"/>
        <v/>
      </c>
      <c r="AB463" t="str">
        <f t="shared" si="166"/>
        <v/>
      </c>
      <c r="AC463" t="str">
        <f t="shared" si="167"/>
        <v/>
      </c>
      <c r="AD463">
        <f t="shared" si="168"/>
        <v>1</v>
      </c>
      <c r="AE463" t="str">
        <f t="shared" si="169"/>
        <v/>
      </c>
      <c r="AF463" t="str">
        <f t="shared" si="170"/>
        <v/>
      </c>
      <c r="AG463" t="str">
        <f t="shared" si="171"/>
        <v/>
      </c>
      <c r="AH463" t="str">
        <f t="shared" si="172"/>
        <v/>
      </c>
      <c r="AI463" t="str">
        <f t="shared" si="173"/>
        <v/>
      </c>
      <c r="AJ463" t="str">
        <f t="shared" si="174"/>
        <v/>
      </c>
      <c r="AK463" t="str">
        <f t="shared" si="175"/>
        <v/>
      </c>
      <c r="AL463" t="str">
        <f t="shared" si="176"/>
        <v/>
      </c>
      <c r="AM463" t="str">
        <f t="shared" si="177"/>
        <v/>
      </c>
      <c r="AN463" t="str">
        <f t="shared" si="178"/>
        <v/>
      </c>
      <c r="AO463" t="str">
        <f t="shared" si="179"/>
        <v/>
      </c>
    </row>
    <row r="464" spans="1:41" x14ac:dyDescent="0.25">
      <c r="A464">
        <v>642</v>
      </c>
      <c r="B464" t="s">
        <v>82</v>
      </c>
      <c r="C464" t="s">
        <v>83</v>
      </c>
      <c r="E464" t="s">
        <v>84</v>
      </c>
      <c r="F464" t="s">
        <v>55</v>
      </c>
      <c r="G464" t="s">
        <v>31</v>
      </c>
      <c r="H464">
        <v>0.71</v>
      </c>
      <c r="I464" s="1" t="s">
        <v>57</v>
      </c>
      <c r="J464" t="s">
        <v>85</v>
      </c>
      <c r="K464">
        <v>0.59</v>
      </c>
      <c r="N464">
        <v>1</v>
      </c>
      <c r="O464">
        <v>138</v>
      </c>
      <c r="Q464" t="s">
        <v>28</v>
      </c>
      <c r="R464">
        <v>0</v>
      </c>
      <c r="S464">
        <f t="shared" si="160"/>
        <v>7.2992700729927005E-3</v>
      </c>
      <c r="T464" t="s">
        <v>86</v>
      </c>
      <c r="V464">
        <v>1</v>
      </c>
      <c r="W464">
        <f t="shared" si="161"/>
        <v>0</v>
      </c>
      <c r="X464">
        <f t="shared" si="162"/>
        <v>1.7424850973962049E-2</v>
      </c>
      <c r="Y464">
        <f t="shared" si="163"/>
        <v>0</v>
      </c>
      <c r="Z464">
        <f t="shared" si="164"/>
        <v>137</v>
      </c>
      <c r="AA464" t="str">
        <f t="shared" si="165"/>
        <v/>
      </c>
      <c r="AB464" t="str">
        <f t="shared" si="166"/>
        <v/>
      </c>
      <c r="AC464" t="str">
        <f t="shared" si="167"/>
        <v/>
      </c>
      <c r="AD464">
        <f t="shared" si="168"/>
        <v>1</v>
      </c>
      <c r="AE464" t="str">
        <f t="shared" si="169"/>
        <v/>
      </c>
      <c r="AF464" t="str">
        <f t="shared" si="170"/>
        <v/>
      </c>
      <c r="AG464" t="str">
        <f t="shared" si="171"/>
        <v/>
      </c>
      <c r="AH464" t="str">
        <f t="shared" si="172"/>
        <v/>
      </c>
      <c r="AI464" t="str">
        <f t="shared" si="173"/>
        <v/>
      </c>
      <c r="AJ464" t="str">
        <f t="shared" si="174"/>
        <v/>
      </c>
      <c r="AK464" t="str">
        <f t="shared" si="175"/>
        <v/>
      </c>
      <c r="AL464" t="str">
        <f t="shared" si="176"/>
        <v/>
      </c>
      <c r="AM464" t="str">
        <f t="shared" si="177"/>
        <v/>
      </c>
      <c r="AN464" t="str">
        <f t="shared" si="178"/>
        <v/>
      </c>
      <c r="AO464" t="str">
        <f t="shared" si="179"/>
        <v/>
      </c>
    </row>
    <row r="465" spans="1:41" x14ac:dyDescent="0.25">
      <c r="A465">
        <v>643</v>
      </c>
      <c r="B465" t="s">
        <v>82</v>
      </c>
      <c r="C465" t="s">
        <v>83</v>
      </c>
      <c r="E465" t="s">
        <v>84</v>
      </c>
      <c r="F465" t="s">
        <v>55</v>
      </c>
      <c r="G465" t="s">
        <v>30</v>
      </c>
      <c r="H465">
        <v>0.83</v>
      </c>
      <c r="I465" s="1" t="s">
        <v>56</v>
      </c>
      <c r="J465" t="s">
        <v>37</v>
      </c>
      <c r="K465">
        <v>0.78</v>
      </c>
      <c r="N465">
        <v>1</v>
      </c>
      <c r="O465">
        <v>138</v>
      </c>
      <c r="Q465" t="s">
        <v>28</v>
      </c>
      <c r="R465">
        <v>0.04</v>
      </c>
      <c r="S465">
        <f t="shared" si="160"/>
        <v>7.2759310948905098E-3</v>
      </c>
      <c r="T465" t="s">
        <v>86</v>
      </c>
      <c r="V465">
        <v>1</v>
      </c>
      <c r="W465">
        <f t="shared" si="161"/>
        <v>4.9713420302481166E-2</v>
      </c>
      <c r="X465">
        <f t="shared" si="162"/>
        <v>1.1238694925688153E-2</v>
      </c>
      <c r="Y465">
        <f t="shared" si="163"/>
        <v>0.04</v>
      </c>
      <c r="Z465">
        <f t="shared" si="164"/>
        <v>137.43945440910588</v>
      </c>
      <c r="AA465" t="str">
        <f t="shared" si="165"/>
        <v/>
      </c>
      <c r="AB465">
        <f t="shared" si="166"/>
        <v>1</v>
      </c>
      <c r="AC465" t="str">
        <f t="shared" si="167"/>
        <v/>
      </c>
      <c r="AD465" t="str">
        <f t="shared" si="168"/>
        <v/>
      </c>
      <c r="AE465" t="str">
        <f t="shared" si="169"/>
        <v/>
      </c>
      <c r="AF465" t="str">
        <f t="shared" si="170"/>
        <v/>
      </c>
      <c r="AG465" t="str">
        <f t="shared" si="171"/>
        <v/>
      </c>
      <c r="AH465" t="str">
        <f t="shared" si="172"/>
        <v/>
      </c>
      <c r="AI465" t="str">
        <f t="shared" si="173"/>
        <v/>
      </c>
      <c r="AJ465" t="str">
        <f t="shared" si="174"/>
        <v/>
      </c>
      <c r="AK465" t="str">
        <f t="shared" si="175"/>
        <v/>
      </c>
      <c r="AL465" t="str">
        <f t="shared" si="176"/>
        <v/>
      </c>
      <c r="AM465" t="str">
        <f t="shared" si="177"/>
        <v/>
      </c>
      <c r="AN465" t="str">
        <f t="shared" si="178"/>
        <v/>
      </c>
      <c r="AO465" t="str">
        <f t="shared" si="179"/>
        <v/>
      </c>
    </row>
    <row r="466" spans="1:41" x14ac:dyDescent="0.25">
      <c r="A466">
        <v>644</v>
      </c>
      <c r="B466" t="s">
        <v>82</v>
      </c>
      <c r="C466" t="s">
        <v>83</v>
      </c>
      <c r="E466" t="s">
        <v>84</v>
      </c>
      <c r="F466" t="s">
        <v>55</v>
      </c>
      <c r="G466" t="s">
        <v>25</v>
      </c>
      <c r="H466">
        <v>0.81</v>
      </c>
      <c r="I466" s="1" t="s">
        <v>56</v>
      </c>
      <c r="J466" t="s">
        <v>37</v>
      </c>
      <c r="K466">
        <v>0.78</v>
      </c>
      <c r="N466">
        <v>1</v>
      </c>
      <c r="O466">
        <v>138</v>
      </c>
      <c r="Q466" t="s">
        <v>28</v>
      </c>
      <c r="R466">
        <v>0.04</v>
      </c>
      <c r="S466">
        <f t="shared" si="160"/>
        <v>7.2759310948905098E-3</v>
      </c>
      <c r="T466" t="s">
        <v>86</v>
      </c>
      <c r="V466">
        <v>1</v>
      </c>
      <c r="W466">
        <f t="shared" si="161"/>
        <v>5.0323423739759808E-2</v>
      </c>
      <c r="X466">
        <f t="shared" si="162"/>
        <v>1.15161935658286E-2</v>
      </c>
      <c r="Y466">
        <f t="shared" si="163"/>
        <v>0.04</v>
      </c>
      <c r="Z466">
        <f t="shared" si="164"/>
        <v>137.43945440910588</v>
      </c>
      <c r="AA466" t="str">
        <f t="shared" si="165"/>
        <v/>
      </c>
      <c r="AB466">
        <f t="shared" si="166"/>
        <v>1</v>
      </c>
      <c r="AC466" t="str">
        <f t="shared" si="167"/>
        <v/>
      </c>
      <c r="AD466" t="str">
        <f t="shared" si="168"/>
        <v/>
      </c>
      <c r="AE466" t="str">
        <f t="shared" si="169"/>
        <v/>
      </c>
      <c r="AF466" t="str">
        <f t="shared" si="170"/>
        <v/>
      </c>
      <c r="AG466" t="str">
        <f t="shared" si="171"/>
        <v/>
      </c>
      <c r="AH466" t="str">
        <f t="shared" si="172"/>
        <v/>
      </c>
      <c r="AI466" t="str">
        <f t="shared" si="173"/>
        <v/>
      </c>
      <c r="AJ466" t="str">
        <f t="shared" si="174"/>
        <v/>
      </c>
      <c r="AK466" t="str">
        <f t="shared" si="175"/>
        <v/>
      </c>
      <c r="AL466" t="str">
        <f t="shared" si="176"/>
        <v/>
      </c>
      <c r="AM466" t="str">
        <f t="shared" si="177"/>
        <v/>
      </c>
      <c r="AN466" t="str">
        <f t="shared" si="178"/>
        <v/>
      </c>
      <c r="AO466" t="str">
        <f t="shared" si="179"/>
        <v/>
      </c>
    </row>
    <row r="467" spans="1:41" x14ac:dyDescent="0.25">
      <c r="A467">
        <v>645</v>
      </c>
      <c r="B467" t="s">
        <v>82</v>
      </c>
      <c r="C467" t="s">
        <v>83</v>
      </c>
      <c r="E467" t="s">
        <v>84</v>
      </c>
      <c r="F467" t="s">
        <v>55</v>
      </c>
      <c r="G467" t="s">
        <v>33</v>
      </c>
      <c r="H467">
        <v>0.74</v>
      </c>
      <c r="I467" s="1" t="s">
        <v>56</v>
      </c>
      <c r="J467" t="s">
        <v>37</v>
      </c>
      <c r="K467">
        <v>0.78</v>
      </c>
      <c r="N467">
        <v>1</v>
      </c>
      <c r="O467">
        <v>138</v>
      </c>
      <c r="Q467" t="s">
        <v>28</v>
      </c>
      <c r="R467">
        <v>-0.13</v>
      </c>
      <c r="S467">
        <f t="shared" si="160"/>
        <v>7.0546394890510945E-3</v>
      </c>
      <c r="T467" t="s">
        <v>86</v>
      </c>
      <c r="V467">
        <v>1</v>
      </c>
      <c r="W467">
        <f t="shared" si="161"/>
        <v>-0.17111189111011332</v>
      </c>
      <c r="X467">
        <f t="shared" si="162"/>
        <v>1.2222175136956157E-2</v>
      </c>
      <c r="Y467">
        <f t="shared" si="163"/>
        <v>-0.13</v>
      </c>
      <c r="Z467">
        <f t="shared" si="164"/>
        <v>141.75068783486597</v>
      </c>
      <c r="AA467" t="str">
        <f t="shared" si="165"/>
        <v/>
      </c>
      <c r="AB467">
        <f t="shared" si="166"/>
        <v>1</v>
      </c>
      <c r="AC467" t="str">
        <f t="shared" si="167"/>
        <v/>
      </c>
      <c r="AD467" t="str">
        <f t="shared" si="168"/>
        <v/>
      </c>
      <c r="AE467" t="str">
        <f t="shared" si="169"/>
        <v/>
      </c>
      <c r="AF467" t="str">
        <f t="shared" si="170"/>
        <v/>
      </c>
      <c r="AG467" t="str">
        <f t="shared" si="171"/>
        <v/>
      </c>
      <c r="AH467" t="str">
        <f t="shared" si="172"/>
        <v/>
      </c>
      <c r="AI467" t="str">
        <f t="shared" si="173"/>
        <v/>
      </c>
      <c r="AJ467" t="str">
        <f t="shared" si="174"/>
        <v/>
      </c>
      <c r="AK467" t="str">
        <f t="shared" si="175"/>
        <v/>
      </c>
      <c r="AL467" t="str">
        <f t="shared" si="176"/>
        <v/>
      </c>
      <c r="AM467" t="str">
        <f t="shared" si="177"/>
        <v/>
      </c>
      <c r="AN467" t="str">
        <f t="shared" si="178"/>
        <v/>
      </c>
      <c r="AO467" t="str">
        <f t="shared" si="179"/>
        <v/>
      </c>
    </row>
    <row r="468" spans="1:41" x14ac:dyDescent="0.25">
      <c r="A468">
        <v>646</v>
      </c>
      <c r="B468" t="s">
        <v>82</v>
      </c>
      <c r="C468" t="s">
        <v>83</v>
      </c>
      <c r="E468" t="s">
        <v>84</v>
      </c>
      <c r="F468" t="s">
        <v>55</v>
      </c>
      <c r="G468" t="s">
        <v>32</v>
      </c>
      <c r="H468">
        <v>0.73</v>
      </c>
      <c r="I468" s="1" t="s">
        <v>56</v>
      </c>
      <c r="J468" t="s">
        <v>37</v>
      </c>
      <c r="K468">
        <v>0.78</v>
      </c>
      <c r="N468">
        <v>1</v>
      </c>
      <c r="O468">
        <v>138</v>
      </c>
      <c r="Q468" t="s">
        <v>28</v>
      </c>
      <c r="R468">
        <v>-0.12</v>
      </c>
      <c r="S468">
        <f t="shared" si="160"/>
        <v>7.0905646715328473E-3</v>
      </c>
      <c r="T468" t="s">
        <v>86</v>
      </c>
      <c r="V468">
        <v>1</v>
      </c>
      <c r="W468">
        <f t="shared" si="161"/>
        <v>-0.15902760362413895</v>
      </c>
      <c r="X468">
        <f t="shared" si="162"/>
        <v>1.2452695243296183E-2</v>
      </c>
      <c r="Y468">
        <f t="shared" si="163"/>
        <v>-0.12</v>
      </c>
      <c r="Z468">
        <f t="shared" si="164"/>
        <v>141.03249125063246</v>
      </c>
      <c r="AA468" t="str">
        <f t="shared" si="165"/>
        <v/>
      </c>
      <c r="AB468">
        <f t="shared" si="166"/>
        <v>1</v>
      </c>
      <c r="AC468" t="str">
        <f t="shared" si="167"/>
        <v/>
      </c>
      <c r="AD468" t="str">
        <f t="shared" si="168"/>
        <v/>
      </c>
      <c r="AE468" t="str">
        <f t="shared" si="169"/>
        <v/>
      </c>
      <c r="AF468" t="str">
        <f t="shared" si="170"/>
        <v/>
      </c>
      <c r="AG468" t="str">
        <f t="shared" si="171"/>
        <v/>
      </c>
      <c r="AH468" t="str">
        <f t="shared" si="172"/>
        <v/>
      </c>
      <c r="AI468" t="str">
        <f t="shared" si="173"/>
        <v/>
      </c>
      <c r="AJ468" t="str">
        <f t="shared" si="174"/>
        <v/>
      </c>
      <c r="AK468" t="str">
        <f t="shared" si="175"/>
        <v/>
      </c>
      <c r="AL468" t="str">
        <f t="shared" si="176"/>
        <v/>
      </c>
      <c r="AM468" t="str">
        <f t="shared" si="177"/>
        <v/>
      </c>
      <c r="AN468" t="str">
        <f t="shared" si="178"/>
        <v/>
      </c>
      <c r="AO468" t="str">
        <f t="shared" si="179"/>
        <v/>
      </c>
    </row>
    <row r="469" spans="1:41" x14ac:dyDescent="0.25">
      <c r="A469">
        <v>647</v>
      </c>
      <c r="B469" t="s">
        <v>82</v>
      </c>
      <c r="C469" t="s">
        <v>83</v>
      </c>
      <c r="E469" t="s">
        <v>84</v>
      </c>
      <c r="F469" t="s">
        <v>55</v>
      </c>
      <c r="G469" t="s">
        <v>31</v>
      </c>
      <c r="H469">
        <v>0.71</v>
      </c>
      <c r="I469" s="1" t="s">
        <v>56</v>
      </c>
      <c r="J469" t="s">
        <v>37</v>
      </c>
      <c r="K469">
        <v>0.78</v>
      </c>
      <c r="N469">
        <v>1</v>
      </c>
      <c r="O469">
        <v>138</v>
      </c>
      <c r="Q469" t="s">
        <v>28</v>
      </c>
      <c r="R469">
        <v>-0.21</v>
      </c>
      <c r="S469">
        <f t="shared" si="160"/>
        <v>6.6696701459854008E-3</v>
      </c>
      <c r="T469" t="s">
        <v>86</v>
      </c>
      <c r="V469">
        <v>1</v>
      </c>
      <c r="W469">
        <f t="shared" si="161"/>
        <v>-0.28219077938455772</v>
      </c>
      <c r="X469">
        <f t="shared" si="162"/>
        <v>1.2043463607774288E-2</v>
      </c>
      <c r="Y469">
        <f t="shared" si="163"/>
        <v>-0.21</v>
      </c>
      <c r="Z469">
        <f t="shared" si="164"/>
        <v>149.93245214711536</v>
      </c>
      <c r="AA469" t="str">
        <f t="shared" si="165"/>
        <v/>
      </c>
      <c r="AB469">
        <f t="shared" si="166"/>
        <v>1</v>
      </c>
      <c r="AC469" t="str">
        <f t="shared" si="167"/>
        <v/>
      </c>
      <c r="AD469" t="str">
        <f t="shared" si="168"/>
        <v/>
      </c>
      <c r="AE469" t="str">
        <f t="shared" si="169"/>
        <v/>
      </c>
      <c r="AF469" t="str">
        <f t="shared" si="170"/>
        <v/>
      </c>
      <c r="AG469" t="str">
        <f t="shared" si="171"/>
        <v/>
      </c>
      <c r="AH469" t="str">
        <f t="shared" si="172"/>
        <v/>
      </c>
      <c r="AI469" t="str">
        <f t="shared" si="173"/>
        <v/>
      </c>
      <c r="AJ469" t="str">
        <f t="shared" si="174"/>
        <v/>
      </c>
      <c r="AK469" t="str">
        <f t="shared" si="175"/>
        <v/>
      </c>
      <c r="AL469" t="str">
        <f t="shared" si="176"/>
        <v/>
      </c>
      <c r="AM469" t="str">
        <f t="shared" si="177"/>
        <v/>
      </c>
      <c r="AN469" t="str">
        <f t="shared" si="178"/>
        <v/>
      </c>
      <c r="AO469" t="str">
        <f t="shared" si="179"/>
        <v/>
      </c>
    </row>
    <row r="470" spans="1:41" x14ac:dyDescent="0.25">
      <c r="A470">
        <v>648</v>
      </c>
      <c r="B470" t="s">
        <v>82</v>
      </c>
      <c r="C470" t="s">
        <v>83</v>
      </c>
      <c r="E470" t="s">
        <v>84</v>
      </c>
      <c r="F470" t="s">
        <v>55</v>
      </c>
      <c r="G470" t="s">
        <v>30</v>
      </c>
      <c r="H470">
        <v>0.83</v>
      </c>
      <c r="I470" s="1" t="s">
        <v>52</v>
      </c>
      <c r="J470" t="s">
        <v>37</v>
      </c>
      <c r="K470">
        <v>0.87</v>
      </c>
      <c r="N470">
        <v>1</v>
      </c>
      <c r="O470">
        <v>138</v>
      </c>
      <c r="Q470" t="s">
        <v>28</v>
      </c>
      <c r="R470">
        <v>0.06</v>
      </c>
      <c r="S470">
        <f t="shared" si="160"/>
        <v>7.2468099270072981E-3</v>
      </c>
      <c r="T470" t="s">
        <v>86</v>
      </c>
      <c r="V470">
        <v>1</v>
      </c>
      <c r="W470">
        <f t="shared" si="161"/>
        <v>7.0607783407284991E-2</v>
      </c>
      <c r="X470">
        <f t="shared" si="162"/>
        <v>1.0035742870803626E-2</v>
      </c>
      <c r="Y470">
        <f t="shared" si="163"/>
        <v>0.06</v>
      </c>
      <c r="Z470">
        <f t="shared" si="164"/>
        <v>137.99175224304085</v>
      </c>
      <c r="AA470" t="str">
        <f t="shared" si="165"/>
        <v/>
      </c>
      <c r="AB470" t="str">
        <f t="shared" si="166"/>
        <v/>
      </c>
      <c r="AC470">
        <f t="shared" si="167"/>
        <v>1</v>
      </c>
      <c r="AD470" t="str">
        <f t="shared" si="168"/>
        <v/>
      </c>
      <c r="AE470" t="str">
        <f t="shared" si="169"/>
        <v/>
      </c>
      <c r="AF470" t="str">
        <f t="shared" si="170"/>
        <v/>
      </c>
      <c r="AG470" t="str">
        <f t="shared" si="171"/>
        <v/>
      </c>
      <c r="AH470" t="str">
        <f t="shared" si="172"/>
        <v/>
      </c>
      <c r="AI470" t="str">
        <f t="shared" si="173"/>
        <v/>
      </c>
      <c r="AJ470" t="str">
        <f t="shared" si="174"/>
        <v/>
      </c>
      <c r="AK470" t="str">
        <f t="shared" si="175"/>
        <v/>
      </c>
      <c r="AL470" t="str">
        <f t="shared" si="176"/>
        <v/>
      </c>
      <c r="AM470" t="str">
        <f t="shared" si="177"/>
        <v/>
      </c>
      <c r="AN470" t="str">
        <f t="shared" si="178"/>
        <v/>
      </c>
      <c r="AO470" t="str">
        <f t="shared" si="179"/>
        <v/>
      </c>
    </row>
    <row r="471" spans="1:41" x14ac:dyDescent="0.25">
      <c r="A471">
        <v>649</v>
      </c>
      <c r="B471" t="s">
        <v>82</v>
      </c>
      <c r="C471" t="s">
        <v>83</v>
      </c>
      <c r="E471" t="s">
        <v>84</v>
      </c>
      <c r="F471" t="s">
        <v>55</v>
      </c>
      <c r="G471" t="s">
        <v>25</v>
      </c>
      <c r="H471">
        <v>0.81</v>
      </c>
      <c r="I471" s="1" t="s">
        <v>52</v>
      </c>
      <c r="J471" t="s">
        <v>37</v>
      </c>
      <c r="K471">
        <v>0.87</v>
      </c>
      <c r="N471">
        <v>1</v>
      </c>
      <c r="O471">
        <v>138</v>
      </c>
      <c r="Q471" t="s">
        <v>28</v>
      </c>
      <c r="R471">
        <v>-0.02</v>
      </c>
      <c r="S471">
        <f t="shared" si="160"/>
        <v>7.2934318248175194E-3</v>
      </c>
      <c r="T471" t="s">
        <v>86</v>
      </c>
      <c r="V471">
        <v>1</v>
      </c>
      <c r="W471">
        <f t="shared" si="161"/>
        <v>-2.3824722996395441E-2</v>
      </c>
      <c r="X471">
        <f t="shared" si="162"/>
        <v>1.0349697495129161E-2</v>
      </c>
      <c r="Y471">
        <f t="shared" si="163"/>
        <v>-0.02</v>
      </c>
      <c r="Z471">
        <f t="shared" si="164"/>
        <v>137.10966579508951</v>
      </c>
      <c r="AA471" t="str">
        <f t="shared" si="165"/>
        <v/>
      </c>
      <c r="AB471" t="str">
        <f t="shared" si="166"/>
        <v/>
      </c>
      <c r="AC471">
        <f t="shared" si="167"/>
        <v>1</v>
      </c>
      <c r="AD471" t="str">
        <f t="shared" si="168"/>
        <v/>
      </c>
      <c r="AE471" t="str">
        <f t="shared" si="169"/>
        <v/>
      </c>
      <c r="AF471" t="str">
        <f t="shared" si="170"/>
        <v/>
      </c>
      <c r="AG471" t="str">
        <f t="shared" si="171"/>
        <v/>
      </c>
      <c r="AH471" t="str">
        <f t="shared" si="172"/>
        <v/>
      </c>
      <c r="AI471" t="str">
        <f t="shared" si="173"/>
        <v/>
      </c>
      <c r="AJ471" t="str">
        <f t="shared" si="174"/>
        <v/>
      </c>
      <c r="AK471" t="str">
        <f t="shared" si="175"/>
        <v/>
      </c>
      <c r="AL471" t="str">
        <f t="shared" si="176"/>
        <v/>
      </c>
      <c r="AM471" t="str">
        <f t="shared" si="177"/>
        <v/>
      </c>
      <c r="AN471" t="str">
        <f t="shared" si="178"/>
        <v/>
      </c>
      <c r="AO471" t="str">
        <f t="shared" si="179"/>
        <v/>
      </c>
    </row>
    <row r="472" spans="1:41" x14ac:dyDescent="0.25">
      <c r="A472">
        <v>650</v>
      </c>
      <c r="B472" t="s">
        <v>82</v>
      </c>
      <c r="C472" t="s">
        <v>83</v>
      </c>
      <c r="E472" t="s">
        <v>84</v>
      </c>
      <c r="F472" t="s">
        <v>55</v>
      </c>
      <c r="G472" t="s">
        <v>33</v>
      </c>
      <c r="H472">
        <v>0.74</v>
      </c>
      <c r="I472" s="1" t="s">
        <v>52</v>
      </c>
      <c r="J472" t="s">
        <v>37</v>
      </c>
      <c r="K472">
        <v>0.87</v>
      </c>
      <c r="N472">
        <v>1</v>
      </c>
      <c r="O472">
        <v>138</v>
      </c>
      <c r="Q472" t="s">
        <v>28</v>
      </c>
      <c r="R472">
        <v>-0.19</v>
      </c>
      <c r="S472">
        <f t="shared" si="160"/>
        <v>6.7817752554744527E-3</v>
      </c>
      <c r="T472" t="s">
        <v>86</v>
      </c>
      <c r="V472">
        <v>1</v>
      </c>
      <c r="W472">
        <f t="shared" si="161"/>
        <v>-0.23679804622083425</v>
      </c>
      <c r="X472">
        <f t="shared" si="162"/>
        <v>1.05339783402834E-2</v>
      </c>
      <c r="Y472">
        <f t="shared" si="163"/>
        <v>-0.19</v>
      </c>
      <c r="Z472">
        <f t="shared" si="164"/>
        <v>147.45401643806611</v>
      </c>
      <c r="AA472" t="str">
        <f t="shared" si="165"/>
        <v/>
      </c>
      <c r="AB472" t="str">
        <f t="shared" si="166"/>
        <v/>
      </c>
      <c r="AC472">
        <f t="shared" si="167"/>
        <v>1</v>
      </c>
      <c r="AD472" t="str">
        <f t="shared" si="168"/>
        <v/>
      </c>
      <c r="AE472" t="str">
        <f t="shared" si="169"/>
        <v/>
      </c>
      <c r="AF472" t="str">
        <f t="shared" si="170"/>
        <v/>
      </c>
      <c r="AG472" t="str">
        <f t="shared" si="171"/>
        <v/>
      </c>
      <c r="AH472" t="str">
        <f t="shared" si="172"/>
        <v/>
      </c>
      <c r="AI472" t="str">
        <f t="shared" si="173"/>
        <v/>
      </c>
      <c r="AJ472" t="str">
        <f t="shared" si="174"/>
        <v/>
      </c>
      <c r="AK472" t="str">
        <f t="shared" si="175"/>
        <v/>
      </c>
      <c r="AL472" t="str">
        <f t="shared" si="176"/>
        <v/>
      </c>
      <c r="AM472" t="str">
        <f t="shared" si="177"/>
        <v/>
      </c>
      <c r="AN472" t="str">
        <f t="shared" si="178"/>
        <v/>
      </c>
      <c r="AO472" t="str">
        <f t="shared" si="179"/>
        <v/>
      </c>
    </row>
    <row r="473" spans="1:41" x14ac:dyDescent="0.25">
      <c r="A473">
        <v>651</v>
      </c>
      <c r="B473" t="s">
        <v>82</v>
      </c>
      <c r="C473" t="s">
        <v>83</v>
      </c>
      <c r="E473" t="s">
        <v>84</v>
      </c>
      <c r="F473" t="s">
        <v>55</v>
      </c>
      <c r="G473" t="s">
        <v>32</v>
      </c>
      <c r="H473">
        <v>0.73</v>
      </c>
      <c r="I473" s="1" t="s">
        <v>52</v>
      </c>
      <c r="J473" t="s">
        <v>37</v>
      </c>
      <c r="K473">
        <v>0.87</v>
      </c>
      <c r="N473">
        <v>1</v>
      </c>
      <c r="O473">
        <v>138</v>
      </c>
      <c r="Q473" t="s">
        <v>28</v>
      </c>
      <c r="R473">
        <v>-0.08</v>
      </c>
      <c r="S473">
        <f t="shared" si="160"/>
        <v>7.2061383941605843E-3</v>
      </c>
      <c r="T473" t="s">
        <v>86</v>
      </c>
      <c r="V473">
        <v>1</v>
      </c>
      <c r="W473">
        <f t="shared" si="161"/>
        <v>-0.10038502480061361</v>
      </c>
      <c r="X473">
        <f t="shared" si="162"/>
        <v>1.1346462595119799E-2</v>
      </c>
      <c r="Y473">
        <f t="shared" si="163"/>
        <v>-0.08</v>
      </c>
      <c r="Z473">
        <f t="shared" si="164"/>
        <v>138.77057937304383</v>
      </c>
      <c r="AA473" t="str">
        <f t="shared" si="165"/>
        <v/>
      </c>
      <c r="AB473" t="str">
        <f t="shared" si="166"/>
        <v/>
      </c>
      <c r="AC473">
        <f t="shared" si="167"/>
        <v>1</v>
      </c>
      <c r="AD473" t="str">
        <f t="shared" si="168"/>
        <v/>
      </c>
      <c r="AE473" t="str">
        <f t="shared" si="169"/>
        <v/>
      </c>
      <c r="AF473" t="str">
        <f t="shared" si="170"/>
        <v/>
      </c>
      <c r="AG473" t="str">
        <f t="shared" si="171"/>
        <v/>
      </c>
      <c r="AH473" t="str">
        <f t="shared" si="172"/>
        <v/>
      </c>
      <c r="AI473" t="str">
        <f t="shared" si="173"/>
        <v/>
      </c>
      <c r="AJ473" t="str">
        <f t="shared" si="174"/>
        <v/>
      </c>
      <c r="AK473" t="str">
        <f t="shared" si="175"/>
        <v/>
      </c>
      <c r="AL473" t="str">
        <f t="shared" si="176"/>
        <v/>
      </c>
      <c r="AM473" t="str">
        <f t="shared" si="177"/>
        <v/>
      </c>
      <c r="AN473" t="str">
        <f t="shared" si="178"/>
        <v/>
      </c>
      <c r="AO473" t="str">
        <f t="shared" si="179"/>
        <v/>
      </c>
    </row>
    <row r="474" spans="1:41" x14ac:dyDescent="0.25">
      <c r="A474">
        <v>652</v>
      </c>
      <c r="B474" t="s">
        <v>82</v>
      </c>
      <c r="C474" t="s">
        <v>83</v>
      </c>
      <c r="E474" t="s">
        <v>84</v>
      </c>
      <c r="F474" t="s">
        <v>55</v>
      </c>
      <c r="G474" t="s">
        <v>31</v>
      </c>
      <c r="H474">
        <v>0.71</v>
      </c>
      <c r="I474" s="1" t="s">
        <v>52</v>
      </c>
      <c r="J474" t="s">
        <v>37</v>
      </c>
      <c r="K474">
        <v>0.87</v>
      </c>
      <c r="N474">
        <v>1</v>
      </c>
      <c r="O474">
        <v>138</v>
      </c>
      <c r="Q474" t="s">
        <v>28</v>
      </c>
      <c r="R474">
        <v>-0.23</v>
      </c>
      <c r="S474">
        <f t="shared" si="160"/>
        <v>6.5474336496350377E-3</v>
      </c>
      <c r="T474" t="s">
        <v>86</v>
      </c>
      <c r="V474">
        <v>1</v>
      </c>
      <c r="W474">
        <f t="shared" si="161"/>
        <v>-0.29264360312899917</v>
      </c>
      <c r="X474">
        <f t="shared" si="162"/>
        <v>1.0599698315743951E-2</v>
      </c>
      <c r="Y474">
        <f t="shared" si="163"/>
        <v>-0.23</v>
      </c>
      <c r="Z474">
        <f t="shared" si="164"/>
        <v>152.73159737261963</v>
      </c>
      <c r="AA474" t="str">
        <f t="shared" si="165"/>
        <v/>
      </c>
      <c r="AB474" t="str">
        <f t="shared" si="166"/>
        <v/>
      </c>
      <c r="AC474">
        <f t="shared" si="167"/>
        <v>1</v>
      </c>
      <c r="AD474" t="str">
        <f t="shared" si="168"/>
        <v/>
      </c>
      <c r="AE474" t="str">
        <f t="shared" si="169"/>
        <v/>
      </c>
      <c r="AF474" t="str">
        <f t="shared" si="170"/>
        <v/>
      </c>
      <c r="AG474" t="str">
        <f t="shared" si="171"/>
        <v/>
      </c>
      <c r="AH474" t="str">
        <f t="shared" si="172"/>
        <v/>
      </c>
      <c r="AI474" t="str">
        <f t="shared" si="173"/>
        <v/>
      </c>
      <c r="AJ474" t="str">
        <f t="shared" si="174"/>
        <v/>
      </c>
      <c r="AK474" t="str">
        <f t="shared" si="175"/>
        <v/>
      </c>
      <c r="AL474" t="str">
        <f t="shared" si="176"/>
        <v/>
      </c>
      <c r="AM474" t="str">
        <f t="shared" si="177"/>
        <v/>
      </c>
      <c r="AN474" t="str">
        <f t="shared" si="178"/>
        <v/>
      </c>
      <c r="AO474" t="str">
        <f t="shared" si="179"/>
        <v/>
      </c>
    </row>
    <row r="475" spans="1:41" x14ac:dyDescent="0.25">
      <c r="A475">
        <v>653</v>
      </c>
      <c r="B475" t="s">
        <v>82</v>
      </c>
      <c r="C475" t="s">
        <v>83</v>
      </c>
      <c r="E475" t="s">
        <v>84</v>
      </c>
      <c r="F475" t="s">
        <v>55</v>
      </c>
      <c r="G475" t="s">
        <v>30</v>
      </c>
      <c r="H475">
        <v>0.83</v>
      </c>
      <c r="I475" s="1" t="s">
        <v>57</v>
      </c>
      <c r="J475" t="s">
        <v>37</v>
      </c>
      <c r="K475">
        <v>0.72</v>
      </c>
      <c r="N475">
        <v>1</v>
      </c>
      <c r="O475">
        <v>138</v>
      </c>
      <c r="Q475" t="s">
        <v>28</v>
      </c>
      <c r="R475">
        <v>0.02</v>
      </c>
      <c r="S475">
        <f t="shared" si="160"/>
        <v>7.2934318248175194E-3</v>
      </c>
      <c r="T475" t="s">
        <v>86</v>
      </c>
      <c r="V475">
        <v>1</v>
      </c>
      <c r="W475">
        <f t="shared" si="161"/>
        <v>2.5871684190211099E-2</v>
      </c>
      <c r="X475">
        <f t="shared" si="162"/>
        <v>1.2204537859467068E-2</v>
      </c>
      <c r="Y475">
        <f t="shared" si="163"/>
        <v>0.02</v>
      </c>
      <c r="Z475">
        <f t="shared" si="164"/>
        <v>137.10966579508951</v>
      </c>
      <c r="AA475" t="str">
        <f t="shared" si="165"/>
        <v/>
      </c>
      <c r="AB475" t="str">
        <f t="shared" si="166"/>
        <v/>
      </c>
      <c r="AC475" t="str">
        <f t="shared" si="167"/>
        <v/>
      </c>
      <c r="AD475">
        <f t="shared" si="168"/>
        <v>1</v>
      </c>
      <c r="AE475" t="str">
        <f t="shared" si="169"/>
        <v/>
      </c>
      <c r="AF475" t="str">
        <f t="shared" si="170"/>
        <v/>
      </c>
      <c r="AG475" t="str">
        <f t="shared" si="171"/>
        <v/>
      </c>
      <c r="AH475" t="str">
        <f t="shared" si="172"/>
        <v/>
      </c>
      <c r="AI475" t="str">
        <f t="shared" si="173"/>
        <v/>
      </c>
      <c r="AJ475" t="str">
        <f t="shared" si="174"/>
        <v/>
      </c>
      <c r="AK475" t="str">
        <f t="shared" si="175"/>
        <v/>
      </c>
      <c r="AL475" t="str">
        <f t="shared" si="176"/>
        <v/>
      </c>
      <c r="AM475" t="str">
        <f t="shared" si="177"/>
        <v/>
      </c>
      <c r="AN475" t="str">
        <f t="shared" si="178"/>
        <v/>
      </c>
      <c r="AO475" t="str">
        <f t="shared" si="179"/>
        <v/>
      </c>
    </row>
    <row r="476" spans="1:41" x14ac:dyDescent="0.25">
      <c r="A476">
        <v>654</v>
      </c>
      <c r="B476" t="s">
        <v>82</v>
      </c>
      <c r="C476" t="s">
        <v>83</v>
      </c>
      <c r="E476" t="s">
        <v>84</v>
      </c>
      <c r="F476" t="s">
        <v>55</v>
      </c>
      <c r="G476" t="s">
        <v>25</v>
      </c>
      <c r="H476">
        <v>0.81</v>
      </c>
      <c r="I476" s="1" t="s">
        <v>57</v>
      </c>
      <c r="J476" t="s">
        <v>37</v>
      </c>
      <c r="K476">
        <v>0.72</v>
      </c>
      <c r="N476">
        <v>1</v>
      </c>
      <c r="O476">
        <v>138</v>
      </c>
      <c r="Q476" t="s">
        <v>28</v>
      </c>
      <c r="R476">
        <v>0</v>
      </c>
      <c r="S476">
        <f t="shared" si="160"/>
        <v>7.2992700729927005E-3</v>
      </c>
      <c r="T476" t="s">
        <v>86</v>
      </c>
      <c r="V476">
        <v>1</v>
      </c>
      <c r="W476">
        <f t="shared" si="161"/>
        <v>0</v>
      </c>
      <c r="X476">
        <f t="shared" si="162"/>
        <v>1.2515895186887345E-2</v>
      </c>
      <c r="Y476">
        <f t="shared" si="163"/>
        <v>0</v>
      </c>
      <c r="Z476">
        <f t="shared" si="164"/>
        <v>137</v>
      </c>
      <c r="AA476" t="str">
        <f t="shared" si="165"/>
        <v/>
      </c>
      <c r="AB476" t="str">
        <f t="shared" si="166"/>
        <v/>
      </c>
      <c r="AC476" t="str">
        <f t="shared" si="167"/>
        <v/>
      </c>
      <c r="AD476">
        <f t="shared" si="168"/>
        <v>1</v>
      </c>
      <c r="AE476" t="str">
        <f t="shared" si="169"/>
        <v/>
      </c>
      <c r="AF476" t="str">
        <f t="shared" si="170"/>
        <v/>
      </c>
      <c r="AG476" t="str">
        <f t="shared" si="171"/>
        <v/>
      </c>
      <c r="AH476" t="str">
        <f t="shared" si="172"/>
        <v/>
      </c>
      <c r="AI476" t="str">
        <f t="shared" si="173"/>
        <v/>
      </c>
      <c r="AJ476" t="str">
        <f t="shared" si="174"/>
        <v/>
      </c>
      <c r="AK476" t="str">
        <f t="shared" si="175"/>
        <v/>
      </c>
      <c r="AL476" t="str">
        <f t="shared" si="176"/>
        <v/>
      </c>
      <c r="AM476" t="str">
        <f t="shared" si="177"/>
        <v/>
      </c>
      <c r="AN476" t="str">
        <f t="shared" si="178"/>
        <v/>
      </c>
      <c r="AO476" t="str">
        <f t="shared" si="179"/>
        <v/>
      </c>
    </row>
    <row r="477" spans="1:41" x14ac:dyDescent="0.25">
      <c r="A477">
        <v>655</v>
      </c>
      <c r="B477" t="s">
        <v>82</v>
      </c>
      <c r="C477" t="s">
        <v>83</v>
      </c>
      <c r="E477" t="s">
        <v>84</v>
      </c>
      <c r="F477" t="s">
        <v>55</v>
      </c>
      <c r="G477" t="s">
        <v>33</v>
      </c>
      <c r="H477">
        <v>0.74</v>
      </c>
      <c r="I477" s="1" t="s">
        <v>57</v>
      </c>
      <c r="J477" t="s">
        <v>37</v>
      </c>
      <c r="K477">
        <v>0.72</v>
      </c>
      <c r="N477">
        <v>1</v>
      </c>
      <c r="O477">
        <v>138</v>
      </c>
      <c r="Q477" t="s">
        <v>28</v>
      </c>
      <c r="R477">
        <v>-7.0000000000000007E-2</v>
      </c>
      <c r="S477">
        <f t="shared" si="160"/>
        <v>7.2279124817518246E-3</v>
      </c>
      <c r="T477" t="s">
        <v>86</v>
      </c>
      <c r="V477">
        <v>1</v>
      </c>
      <c r="W477">
        <f t="shared" si="161"/>
        <v>-9.5899409261458443E-2</v>
      </c>
      <c r="X477">
        <f t="shared" si="162"/>
        <v>1.3565901805089762E-2</v>
      </c>
      <c r="Y477">
        <f t="shared" si="163"/>
        <v>-7.0000000000000007E-2</v>
      </c>
      <c r="Z477">
        <f t="shared" si="164"/>
        <v>138.35253297887616</v>
      </c>
      <c r="AA477" t="str">
        <f t="shared" si="165"/>
        <v/>
      </c>
      <c r="AB477" t="str">
        <f t="shared" si="166"/>
        <v/>
      </c>
      <c r="AC477" t="str">
        <f t="shared" si="167"/>
        <v/>
      </c>
      <c r="AD477">
        <f t="shared" si="168"/>
        <v>1</v>
      </c>
      <c r="AE477" t="str">
        <f t="shared" si="169"/>
        <v/>
      </c>
      <c r="AF477" t="str">
        <f t="shared" si="170"/>
        <v/>
      </c>
      <c r="AG477" t="str">
        <f t="shared" si="171"/>
        <v/>
      </c>
      <c r="AH477" t="str">
        <f t="shared" si="172"/>
        <v/>
      </c>
      <c r="AI477" t="str">
        <f t="shared" si="173"/>
        <v/>
      </c>
      <c r="AJ477" t="str">
        <f t="shared" si="174"/>
        <v/>
      </c>
      <c r="AK477" t="str">
        <f t="shared" si="175"/>
        <v/>
      </c>
      <c r="AL477" t="str">
        <f t="shared" si="176"/>
        <v/>
      </c>
      <c r="AM477" t="str">
        <f t="shared" si="177"/>
        <v/>
      </c>
      <c r="AN477" t="str">
        <f t="shared" si="178"/>
        <v/>
      </c>
      <c r="AO477" t="str">
        <f t="shared" si="179"/>
        <v/>
      </c>
    </row>
    <row r="478" spans="1:41" x14ac:dyDescent="0.25">
      <c r="A478">
        <v>656</v>
      </c>
      <c r="B478" t="s">
        <v>82</v>
      </c>
      <c r="C478" t="s">
        <v>83</v>
      </c>
      <c r="E478" t="s">
        <v>84</v>
      </c>
      <c r="F478" t="s">
        <v>55</v>
      </c>
      <c r="G478" t="s">
        <v>32</v>
      </c>
      <c r="H478">
        <v>0.73</v>
      </c>
      <c r="I478" s="1" t="s">
        <v>57</v>
      </c>
      <c r="J478" t="s">
        <v>37</v>
      </c>
      <c r="K478">
        <v>0.72</v>
      </c>
      <c r="N478">
        <v>1</v>
      </c>
      <c r="O478">
        <v>138</v>
      </c>
      <c r="Q478" t="s">
        <v>28</v>
      </c>
      <c r="R478">
        <v>-0.05</v>
      </c>
      <c r="S478">
        <f t="shared" si="160"/>
        <v>7.2628193430656941E-3</v>
      </c>
      <c r="T478" t="s">
        <v>86</v>
      </c>
      <c r="V478">
        <v>1</v>
      </c>
      <c r="W478">
        <f t="shared" si="161"/>
        <v>-6.8967157383530667E-2</v>
      </c>
      <c r="X478">
        <f t="shared" si="162"/>
        <v>1.3818149435056496E-2</v>
      </c>
      <c r="Y478">
        <f t="shared" si="163"/>
        <v>-0.05</v>
      </c>
      <c r="Z478">
        <f t="shared" si="164"/>
        <v>137.6875773393383</v>
      </c>
      <c r="AA478" t="str">
        <f t="shared" si="165"/>
        <v/>
      </c>
      <c r="AB478" t="str">
        <f t="shared" si="166"/>
        <v/>
      </c>
      <c r="AC478" t="str">
        <f t="shared" si="167"/>
        <v/>
      </c>
      <c r="AD478">
        <f t="shared" si="168"/>
        <v>1</v>
      </c>
      <c r="AE478" t="str">
        <f t="shared" si="169"/>
        <v/>
      </c>
      <c r="AF478" t="str">
        <f t="shared" si="170"/>
        <v/>
      </c>
      <c r="AG478" t="str">
        <f t="shared" si="171"/>
        <v/>
      </c>
      <c r="AH478" t="str">
        <f t="shared" si="172"/>
        <v/>
      </c>
      <c r="AI478" t="str">
        <f t="shared" si="173"/>
        <v/>
      </c>
      <c r="AJ478" t="str">
        <f t="shared" si="174"/>
        <v/>
      </c>
      <c r="AK478" t="str">
        <f t="shared" si="175"/>
        <v/>
      </c>
      <c r="AL478" t="str">
        <f t="shared" si="176"/>
        <v/>
      </c>
      <c r="AM478" t="str">
        <f t="shared" si="177"/>
        <v/>
      </c>
      <c r="AN478" t="str">
        <f t="shared" si="178"/>
        <v/>
      </c>
      <c r="AO478" t="str">
        <f t="shared" si="179"/>
        <v/>
      </c>
    </row>
    <row r="479" spans="1:41" x14ac:dyDescent="0.25">
      <c r="A479">
        <v>657</v>
      </c>
      <c r="B479" t="s">
        <v>82</v>
      </c>
      <c r="C479" t="s">
        <v>83</v>
      </c>
      <c r="E479" t="s">
        <v>84</v>
      </c>
      <c r="F479" t="s">
        <v>55</v>
      </c>
      <c r="G479" t="s">
        <v>31</v>
      </c>
      <c r="H479">
        <v>0.71</v>
      </c>
      <c r="I479" s="1" t="s">
        <v>57</v>
      </c>
      <c r="J479" t="s">
        <v>37</v>
      </c>
      <c r="K479">
        <v>0.72</v>
      </c>
      <c r="N479">
        <v>1</v>
      </c>
      <c r="O479">
        <v>138</v>
      </c>
      <c r="Q479" t="s">
        <v>28</v>
      </c>
      <c r="R479">
        <v>-0.09</v>
      </c>
      <c r="S479">
        <f t="shared" si="160"/>
        <v>7.1815008029197085E-3</v>
      </c>
      <c r="T479" t="s">
        <v>86</v>
      </c>
      <c r="V479">
        <v>1</v>
      </c>
      <c r="W479">
        <f t="shared" si="161"/>
        <v>-0.12587720374450337</v>
      </c>
      <c r="X479">
        <f t="shared" si="162"/>
        <v>1.4048319254537771E-2</v>
      </c>
      <c r="Y479">
        <f t="shared" si="163"/>
        <v>-0.09</v>
      </c>
      <c r="Z479">
        <f t="shared" si="164"/>
        <v>139.24665991730313</v>
      </c>
      <c r="AA479" t="str">
        <f t="shared" si="165"/>
        <v/>
      </c>
      <c r="AB479" t="str">
        <f t="shared" si="166"/>
        <v/>
      </c>
      <c r="AC479" t="str">
        <f t="shared" si="167"/>
        <v/>
      </c>
      <c r="AD479">
        <f t="shared" si="168"/>
        <v>1</v>
      </c>
      <c r="AE479" t="str">
        <f t="shared" si="169"/>
        <v/>
      </c>
      <c r="AF479" t="str">
        <f t="shared" si="170"/>
        <v/>
      </c>
      <c r="AG479" t="str">
        <f t="shared" si="171"/>
        <v/>
      </c>
      <c r="AH479" t="str">
        <f t="shared" si="172"/>
        <v/>
      </c>
      <c r="AI479" t="str">
        <f t="shared" si="173"/>
        <v/>
      </c>
      <c r="AJ479" t="str">
        <f t="shared" si="174"/>
        <v/>
      </c>
      <c r="AK479" t="str">
        <f t="shared" si="175"/>
        <v/>
      </c>
      <c r="AL479" t="str">
        <f t="shared" si="176"/>
        <v/>
      </c>
      <c r="AM479" t="str">
        <f t="shared" si="177"/>
        <v/>
      </c>
      <c r="AN479" t="str">
        <f t="shared" si="178"/>
        <v/>
      </c>
      <c r="AO479" t="str">
        <f t="shared" si="179"/>
        <v/>
      </c>
    </row>
    <row r="480" spans="1:41" x14ac:dyDescent="0.25">
      <c r="A480">
        <v>658</v>
      </c>
      <c r="B480" t="s">
        <v>82</v>
      </c>
      <c r="C480" t="s">
        <v>83</v>
      </c>
      <c r="E480" t="s">
        <v>84</v>
      </c>
      <c r="F480" t="s">
        <v>55</v>
      </c>
      <c r="G480" t="s">
        <v>30</v>
      </c>
      <c r="H480">
        <v>0.83</v>
      </c>
      <c r="I480" s="1" t="s">
        <v>44</v>
      </c>
      <c r="J480" t="s">
        <v>37</v>
      </c>
      <c r="K480">
        <v>0.85</v>
      </c>
      <c r="N480">
        <v>1</v>
      </c>
      <c r="O480">
        <v>138</v>
      </c>
      <c r="Q480" t="s">
        <v>28</v>
      </c>
      <c r="R480">
        <v>0</v>
      </c>
      <c r="S480">
        <f t="shared" si="160"/>
        <v>7.2992700729927005E-3</v>
      </c>
      <c r="T480" t="s">
        <v>87</v>
      </c>
      <c r="V480">
        <v>1</v>
      </c>
      <c r="W480">
        <f t="shared" si="161"/>
        <v>0</v>
      </c>
      <c r="X480">
        <f t="shared" si="162"/>
        <v>1.034623681501446E-2</v>
      </c>
      <c r="Y480">
        <f t="shared" si="163"/>
        <v>0</v>
      </c>
      <c r="Z480">
        <f t="shared" si="164"/>
        <v>137</v>
      </c>
      <c r="AA480" t="str">
        <f t="shared" si="165"/>
        <v/>
      </c>
      <c r="AB480" t="str">
        <f t="shared" si="166"/>
        <v/>
      </c>
      <c r="AC480" t="str">
        <f t="shared" si="167"/>
        <v/>
      </c>
      <c r="AD480" t="str">
        <f t="shared" si="168"/>
        <v/>
      </c>
      <c r="AE480">
        <f t="shared" si="169"/>
        <v>1</v>
      </c>
      <c r="AF480" t="str">
        <f t="shared" si="170"/>
        <v/>
      </c>
      <c r="AG480" t="str">
        <f t="shared" si="171"/>
        <v/>
      </c>
      <c r="AH480" t="str">
        <f t="shared" si="172"/>
        <v/>
      </c>
      <c r="AI480" t="str">
        <f t="shared" si="173"/>
        <v/>
      </c>
      <c r="AJ480" t="str">
        <f t="shared" si="174"/>
        <v/>
      </c>
      <c r="AK480" t="str">
        <f t="shared" si="175"/>
        <v/>
      </c>
      <c r="AL480" t="str">
        <f t="shared" si="176"/>
        <v/>
      </c>
      <c r="AM480" t="str">
        <f t="shared" si="177"/>
        <v/>
      </c>
      <c r="AN480" t="str">
        <f t="shared" si="178"/>
        <v/>
      </c>
      <c r="AO480" t="str">
        <f t="shared" si="179"/>
        <v/>
      </c>
    </row>
    <row r="481" spans="1:41" x14ac:dyDescent="0.25">
      <c r="A481">
        <v>659</v>
      </c>
      <c r="B481" t="s">
        <v>82</v>
      </c>
      <c r="C481" t="s">
        <v>83</v>
      </c>
      <c r="E481" t="s">
        <v>84</v>
      </c>
      <c r="F481" t="s">
        <v>55</v>
      </c>
      <c r="G481" t="s">
        <v>25</v>
      </c>
      <c r="H481">
        <v>0.81</v>
      </c>
      <c r="I481" s="1" t="s">
        <v>44</v>
      </c>
      <c r="J481" t="s">
        <v>37</v>
      </c>
      <c r="K481">
        <v>0.85</v>
      </c>
      <c r="N481">
        <v>1</v>
      </c>
      <c r="O481">
        <v>138</v>
      </c>
      <c r="Q481" t="s">
        <v>28</v>
      </c>
      <c r="R481">
        <v>-0.1</v>
      </c>
      <c r="S481">
        <f t="shared" si="160"/>
        <v>7.1540145985401456E-3</v>
      </c>
      <c r="T481" t="s">
        <v>87</v>
      </c>
      <c r="V481">
        <v>1</v>
      </c>
      <c r="W481">
        <f t="shared" si="161"/>
        <v>-0.12051692101036456</v>
      </c>
      <c r="X481">
        <f t="shared" si="162"/>
        <v>1.039072563331902E-2</v>
      </c>
      <c r="Y481">
        <f t="shared" si="163"/>
        <v>-0.1</v>
      </c>
      <c r="Z481">
        <f t="shared" si="164"/>
        <v>139.7816549331701</v>
      </c>
      <c r="AA481" t="str">
        <f t="shared" si="165"/>
        <v/>
      </c>
      <c r="AB481" t="str">
        <f t="shared" si="166"/>
        <v/>
      </c>
      <c r="AC481" t="str">
        <f t="shared" si="167"/>
        <v/>
      </c>
      <c r="AD481" t="str">
        <f t="shared" si="168"/>
        <v/>
      </c>
      <c r="AE481">
        <f t="shared" si="169"/>
        <v>1</v>
      </c>
      <c r="AF481" t="str">
        <f t="shared" si="170"/>
        <v/>
      </c>
      <c r="AG481" t="str">
        <f t="shared" si="171"/>
        <v/>
      </c>
      <c r="AH481" t="str">
        <f t="shared" si="172"/>
        <v/>
      </c>
      <c r="AI481" t="str">
        <f t="shared" si="173"/>
        <v/>
      </c>
      <c r="AJ481" t="str">
        <f t="shared" si="174"/>
        <v/>
      </c>
      <c r="AK481" t="str">
        <f t="shared" si="175"/>
        <v/>
      </c>
      <c r="AL481" t="str">
        <f t="shared" si="176"/>
        <v/>
      </c>
      <c r="AM481" t="str">
        <f t="shared" si="177"/>
        <v/>
      </c>
      <c r="AN481" t="str">
        <f t="shared" si="178"/>
        <v/>
      </c>
      <c r="AO481" t="str">
        <f t="shared" si="179"/>
        <v/>
      </c>
    </row>
    <row r="482" spans="1:41" x14ac:dyDescent="0.25">
      <c r="A482">
        <v>660</v>
      </c>
      <c r="B482" t="s">
        <v>82</v>
      </c>
      <c r="C482" t="s">
        <v>83</v>
      </c>
      <c r="E482" t="s">
        <v>84</v>
      </c>
      <c r="F482" t="s">
        <v>55</v>
      </c>
      <c r="G482" t="s">
        <v>33</v>
      </c>
      <c r="H482">
        <v>0.74</v>
      </c>
      <c r="I482" s="1" t="s">
        <v>44</v>
      </c>
      <c r="J482" t="s">
        <v>37</v>
      </c>
      <c r="K482">
        <v>0.85</v>
      </c>
      <c r="N482">
        <v>1</v>
      </c>
      <c r="O482">
        <v>138</v>
      </c>
      <c r="Q482" t="s">
        <v>28</v>
      </c>
      <c r="R482">
        <v>0</v>
      </c>
      <c r="S482">
        <f t="shared" si="160"/>
        <v>7.2992700729927005E-3</v>
      </c>
      <c r="T482" t="s">
        <v>87</v>
      </c>
      <c r="V482">
        <v>1</v>
      </c>
      <c r="W482">
        <f t="shared" si="161"/>
        <v>0</v>
      </c>
      <c r="X482">
        <f t="shared" si="162"/>
        <v>1.1604562914137839E-2</v>
      </c>
      <c r="Y482">
        <f t="shared" si="163"/>
        <v>0</v>
      </c>
      <c r="Z482">
        <f t="shared" si="164"/>
        <v>137</v>
      </c>
      <c r="AA482" t="str">
        <f t="shared" si="165"/>
        <v/>
      </c>
      <c r="AB482" t="str">
        <f t="shared" si="166"/>
        <v/>
      </c>
      <c r="AC482" t="str">
        <f t="shared" si="167"/>
        <v/>
      </c>
      <c r="AD482" t="str">
        <f t="shared" si="168"/>
        <v/>
      </c>
      <c r="AE482">
        <f t="shared" si="169"/>
        <v>1</v>
      </c>
      <c r="AF482" t="str">
        <f t="shared" si="170"/>
        <v/>
      </c>
      <c r="AG482" t="str">
        <f t="shared" si="171"/>
        <v/>
      </c>
      <c r="AH482" t="str">
        <f t="shared" si="172"/>
        <v/>
      </c>
      <c r="AI482" t="str">
        <f t="shared" si="173"/>
        <v/>
      </c>
      <c r="AJ482" t="str">
        <f t="shared" si="174"/>
        <v/>
      </c>
      <c r="AK482" t="str">
        <f t="shared" si="175"/>
        <v/>
      </c>
      <c r="AL482" t="str">
        <f t="shared" si="176"/>
        <v/>
      </c>
      <c r="AM482" t="str">
        <f t="shared" si="177"/>
        <v/>
      </c>
      <c r="AN482" t="str">
        <f t="shared" si="178"/>
        <v/>
      </c>
      <c r="AO482" t="str">
        <f t="shared" si="179"/>
        <v/>
      </c>
    </row>
    <row r="483" spans="1:41" x14ac:dyDescent="0.25">
      <c r="A483">
        <v>661</v>
      </c>
      <c r="B483" t="s">
        <v>82</v>
      </c>
      <c r="C483" t="s">
        <v>83</v>
      </c>
      <c r="E483" t="s">
        <v>84</v>
      </c>
      <c r="F483" t="s">
        <v>55</v>
      </c>
      <c r="G483" t="s">
        <v>32</v>
      </c>
      <c r="H483">
        <v>0.73</v>
      </c>
      <c r="I483" s="1" t="s">
        <v>44</v>
      </c>
      <c r="J483" t="s">
        <v>37</v>
      </c>
      <c r="K483">
        <v>0.85</v>
      </c>
      <c r="N483">
        <v>1</v>
      </c>
      <c r="O483">
        <v>138</v>
      </c>
      <c r="Q483" t="s">
        <v>28</v>
      </c>
      <c r="R483">
        <v>0.01</v>
      </c>
      <c r="S483">
        <f t="shared" si="160"/>
        <v>7.2978102919708035E-3</v>
      </c>
      <c r="T483" t="s">
        <v>87</v>
      </c>
      <c r="V483">
        <v>1</v>
      </c>
      <c r="W483">
        <f t="shared" si="161"/>
        <v>1.2694894822438666E-2</v>
      </c>
      <c r="X483">
        <f t="shared" si="162"/>
        <v>1.1761176941129419E-2</v>
      </c>
      <c r="Y483">
        <f t="shared" si="163"/>
        <v>0.01</v>
      </c>
      <c r="Z483">
        <f t="shared" si="164"/>
        <v>137.02740411054805</v>
      </c>
      <c r="AA483" t="str">
        <f t="shared" si="165"/>
        <v/>
      </c>
      <c r="AB483" t="str">
        <f t="shared" si="166"/>
        <v/>
      </c>
      <c r="AC483" t="str">
        <f t="shared" si="167"/>
        <v/>
      </c>
      <c r="AD483" t="str">
        <f t="shared" si="168"/>
        <v/>
      </c>
      <c r="AE483">
        <f t="shared" si="169"/>
        <v>1</v>
      </c>
      <c r="AF483" t="str">
        <f t="shared" si="170"/>
        <v/>
      </c>
      <c r="AG483" t="str">
        <f t="shared" si="171"/>
        <v/>
      </c>
      <c r="AH483" t="str">
        <f t="shared" si="172"/>
        <v/>
      </c>
      <c r="AI483" t="str">
        <f t="shared" si="173"/>
        <v/>
      </c>
      <c r="AJ483" t="str">
        <f t="shared" si="174"/>
        <v/>
      </c>
      <c r="AK483" t="str">
        <f t="shared" si="175"/>
        <v/>
      </c>
      <c r="AL483" t="str">
        <f t="shared" si="176"/>
        <v/>
      </c>
      <c r="AM483" t="str">
        <f t="shared" si="177"/>
        <v/>
      </c>
      <c r="AN483" t="str">
        <f t="shared" si="178"/>
        <v/>
      </c>
      <c r="AO483" t="str">
        <f t="shared" si="179"/>
        <v/>
      </c>
    </row>
    <row r="484" spans="1:41" x14ac:dyDescent="0.25">
      <c r="A484">
        <v>662</v>
      </c>
      <c r="B484" t="s">
        <v>82</v>
      </c>
      <c r="C484" t="s">
        <v>83</v>
      </c>
      <c r="E484" t="s">
        <v>84</v>
      </c>
      <c r="F484" t="s">
        <v>55</v>
      </c>
      <c r="G484" t="s">
        <v>31</v>
      </c>
      <c r="H484">
        <v>0.71</v>
      </c>
      <c r="I484" s="1" t="s">
        <v>44</v>
      </c>
      <c r="J484" t="s">
        <v>37</v>
      </c>
      <c r="K484">
        <v>0.85</v>
      </c>
      <c r="N484">
        <v>1</v>
      </c>
      <c r="O484">
        <v>138</v>
      </c>
      <c r="Q484" t="s">
        <v>28</v>
      </c>
      <c r="R484">
        <v>-0.15</v>
      </c>
      <c r="S484">
        <f t="shared" si="160"/>
        <v>6.9744981751824822E-3</v>
      </c>
      <c r="T484" t="s">
        <v>87</v>
      </c>
      <c r="V484">
        <v>1</v>
      </c>
      <c r="W484">
        <f t="shared" si="161"/>
        <v>-0.19308681633208238</v>
      </c>
      <c r="X484">
        <f t="shared" si="162"/>
        <v>1.1556749254652002E-2</v>
      </c>
      <c r="Y484">
        <f t="shared" si="163"/>
        <v>-0.15</v>
      </c>
      <c r="Z484">
        <f t="shared" si="164"/>
        <v>143.37949123828335</v>
      </c>
      <c r="AA484" t="str">
        <f t="shared" si="165"/>
        <v/>
      </c>
      <c r="AB484" t="str">
        <f t="shared" si="166"/>
        <v/>
      </c>
      <c r="AC484" t="str">
        <f t="shared" si="167"/>
        <v/>
      </c>
      <c r="AD484" t="str">
        <f t="shared" si="168"/>
        <v/>
      </c>
      <c r="AE484">
        <f t="shared" si="169"/>
        <v>1</v>
      </c>
      <c r="AF484" t="str">
        <f t="shared" si="170"/>
        <v/>
      </c>
      <c r="AG484" t="str">
        <f t="shared" si="171"/>
        <v/>
      </c>
      <c r="AH484" t="str">
        <f t="shared" si="172"/>
        <v/>
      </c>
      <c r="AI484" t="str">
        <f t="shared" si="173"/>
        <v/>
      </c>
      <c r="AJ484" t="str">
        <f t="shared" si="174"/>
        <v/>
      </c>
      <c r="AK484" t="str">
        <f t="shared" si="175"/>
        <v/>
      </c>
      <c r="AL484" t="str">
        <f t="shared" si="176"/>
        <v/>
      </c>
      <c r="AM484" t="str">
        <f t="shared" si="177"/>
        <v/>
      </c>
      <c r="AN484" t="str">
        <f t="shared" si="178"/>
        <v/>
      </c>
      <c r="AO484" t="str">
        <f t="shared" si="179"/>
        <v/>
      </c>
    </row>
    <row r="485" spans="1:41" x14ac:dyDescent="0.25">
      <c r="A485">
        <v>663</v>
      </c>
      <c r="B485" t="s">
        <v>82</v>
      </c>
      <c r="C485" t="s">
        <v>83</v>
      </c>
      <c r="E485" t="s">
        <v>88</v>
      </c>
      <c r="F485" t="s">
        <v>55</v>
      </c>
      <c r="G485" t="s">
        <v>30</v>
      </c>
      <c r="H485">
        <v>0.85</v>
      </c>
      <c r="I485" s="1" t="s">
        <v>79</v>
      </c>
      <c r="J485" t="s">
        <v>85</v>
      </c>
      <c r="K485">
        <v>0.86</v>
      </c>
      <c r="N485">
        <v>1</v>
      </c>
      <c r="O485">
        <v>103</v>
      </c>
      <c r="Q485" t="s">
        <v>28</v>
      </c>
      <c r="R485">
        <v>-0.02</v>
      </c>
      <c r="S485">
        <f t="shared" si="160"/>
        <v>9.7960800000000004E-3</v>
      </c>
      <c r="T485" t="s">
        <v>89</v>
      </c>
      <c r="V485">
        <v>1</v>
      </c>
      <c r="W485">
        <f t="shared" si="161"/>
        <v>-2.3392212858877215E-2</v>
      </c>
      <c r="X485">
        <f t="shared" si="162"/>
        <v>1.340093023255814E-2</v>
      </c>
      <c r="Y485">
        <f t="shared" si="163"/>
        <v>-0.02</v>
      </c>
      <c r="Z485">
        <f t="shared" si="164"/>
        <v>102.08164898612506</v>
      </c>
      <c r="AA485" t="str">
        <f t="shared" si="165"/>
        <v/>
      </c>
      <c r="AB485" t="str">
        <f t="shared" si="166"/>
        <v/>
      </c>
      <c r="AC485" t="str">
        <f t="shared" si="167"/>
        <v/>
      </c>
      <c r="AD485" t="str">
        <f t="shared" si="168"/>
        <v/>
      </c>
      <c r="AE485" t="str">
        <f t="shared" si="169"/>
        <v/>
      </c>
      <c r="AF485" t="str">
        <f t="shared" si="170"/>
        <v/>
      </c>
      <c r="AG485">
        <f t="shared" si="171"/>
        <v>1</v>
      </c>
      <c r="AH485" t="str">
        <f t="shared" si="172"/>
        <v/>
      </c>
      <c r="AI485" t="str">
        <f t="shared" si="173"/>
        <v/>
      </c>
      <c r="AJ485" t="str">
        <f t="shared" si="174"/>
        <v/>
      </c>
      <c r="AK485" t="str">
        <f t="shared" si="175"/>
        <v/>
      </c>
      <c r="AL485" t="str">
        <f t="shared" si="176"/>
        <v/>
      </c>
      <c r="AM485" t="str">
        <f t="shared" si="177"/>
        <v/>
      </c>
      <c r="AN485" t="str">
        <f t="shared" si="178"/>
        <v/>
      </c>
      <c r="AO485" t="str">
        <f t="shared" si="179"/>
        <v/>
      </c>
    </row>
    <row r="486" spans="1:41" x14ac:dyDescent="0.25">
      <c r="A486">
        <v>664</v>
      </c>
      <c r="B486" t="s">
        <v>82</v>
      </c>
      <c r="C486" t="s">
        <v>83</v>
      </c>
      <c r="E486" t="s">
        <v>88</v>
      </c>
      <c r="F486" t="s">
        <v>55</v>
      </c>
      <c r="G486" t="s">
        <v>25</v>
      </c>
      <c r="H486">
        <v>0.75</v>
      </c>
      <c r="I486" s="1" t="s">
        <v>79</v>
      </c>
      <c r="J486" t="s">
        <v>85</v>
      </c>
      <c r="K486">
        <v>0.86</v>
      </c>
      <c r="N486">
        <v>1</v>
      </c>
      <c r="O486">
        <v>103</v>
      </c>
      <c r="Q486" t="s">
        <v>28</v>
      </c>
      <c r="R486">
        <v>-0.24</v>
      </c>
      <c r="S486">
        <f t="shared" si="160"/>
        <v>8.7070368627450972E-3</v>
      </c>
      <c r="T486" t="s">
        <v>89</v>
      </c>
      <c r="V486">
        <v>1</v>
      </c>
      <c r="W486">
        <f t="shared" si="161"/>
        <v>-0.29883494705505137</v>
      </c>
      <c r="X486">
        <f t="shared" si="162"/>
        <v>1.3499281957744337E-2</v>
      </c>
      <c r="Y486">
        <f t="shared" si="163"/>
        <v>-0.24</v>
      </c>
      <c r="Z486">
        <f t="shared" si="164"/>
        <v>114.84963435479548</v>
      </c>
      <c r="AA486" t="str">
        <f t="shared" si="165"/>
        <v/>
      </c>
      <c r="AB486" t="str">
        <f t="shared" si="166"/>
        <v/>
      </c>
      <c r="AC486" t="str">
        <f t="shared" si="167"/>
        <v/>
      </c>
      <c r="AD486" t="str">
        <f t="shared" si="168"/>
        <v/>
      </c>
      <c r="AE486" t="str">
        <f t="shared" si="169"/>
        <v/>
      </c>
      <c r="AF486" t="str">
        <f t="shared" si="170"/>
        <v/>
      </c>
      <c r="AG486">
        <f t="shared" si="171"/>
        <v>1</v>
      </c>
      <c r="AH486" t="str">
        <f t="shared" si="172"/>
        <v/>
      </c>
      <c r="AI486" t="str">
        <f t="shared" si="173"/>
        <v/>
      </c>
      <c r="AJ486" t="str">
        <f t="shared" si="174"/>
        <v/>
      </c>
      <c r="AK486" t="str">
        <f t="shared" si="175"/>
        <v/>
      </c>
      <c r="AL486" t="str">
        <f t="shared" si="176"/>
        <v/>
      </c>
      <c r="AM486" t="str">
        <f t="shared" si="177"/>
        <v/>
      </c>
      <c r="AN486" t="str">
        <f t="shared" si="178"/>
        <v/>
      </c>
      <c r="AO486" t="str">
        <f t="shared" si="179"/>
        <v/>
      </c>
    </row>
    <row r="487" spans="1:41" x14ac:dyDescent="0.25">
      <c r="A487">
        <v>665</v>
      </c>
      <c r="B487" t="s">
        <v>82</v>
      </c>
      <c r="C487" t="s">
        <v>83</v>
      </c>
      <c r="E487" t="s">
        <v>88</v>
      </c>
      <c r="F487" t="s">
        <v>55</v>
      </c>
      <c r="G487" t="s">
        <v>33</v>
      </c>
      <c r="H487">
        <v>0.79</v>
      </c>
      <c r="I487" s="1" t="s">
        <v>79</v>
      </c>
      <c r="J487" t="s">
        <v>85</v>
      </c>
      <c r="K487">
        <v>0.86</v>
      </c>
      <c r="N487">
        <v>1</v>
      </c>
      <c r="O487">
        <v>103</v>
      </c>
      <c r="Q487" t="s">
        <v>28</v>
      </c>
      <c r="R487">
        <v>0.09</v>
      </c>
      <c r="S487">
        <f t="shared" si="160"/>
        <v>9.6457412745098049E-3</v>
      </c>
      <c r="T487" t="s">
        <v>89</v>
      </c>
      <c r="V487">
        <v>1</v>
      </c>
      <c r="W487">
        <f t="shared" si="161"/>
        <v>0.10918921360903967</v>
      </c>
      <c r="X487">
        <f t="shared" si="162"/>
        <v>1.4197440792625559E-2</v>
      </c>
      <c r="Y487">
        <f t="shared" si="163"/>
        <v>0.09</v>
      </c>
      <c r="Z487">
        <f t="shared" si="164"/>
        <v>103.67269570485342</v>
      </c>
      <c r="AA487" t="str">
        <f t="shared" si="165"/>
        <v/>
      </c>
      <c r="AB487" t="str">
        <f t="shared" si="166"/>
        <v/>
      </c>
      <c r="AC487" t="str">
        <f t="shared" si="167"/>
        <v/>
      </c>
      <c r="AD487" t="str">
        <f t="shared" si="168"/>
        <v/>
      </c>
      <c r="AE487" t="str">
        <f t="shared" si="169"/>
        <v/>
      </c>
      <c r="AF487" t="str">
        <f t="shared" si="170"/>
        <v/>
      </c>
      <c r="AG487">
        <f t="shared" si="171"/>
        <v>1</v>
      </c>
      <c r="AH487" t="str">
        <f t="shared" si="172"/>
        <v/>
      </c>
      <c r="AI487" t="str">
        <f t="shared" si="173"/>
        <v/>
      </c>
      <c r="AJ487" t="str">
        <f t="shared" si="174"/>
        <v/>
      </c>
      <c r="AK487" t="str">
        <f t="shared" si="175"/>
        <v/>
      </c>
      <c r="AL487" t="str">
        <f t="shared" si="176"/>
        <v/>
      </c>
      <c r="AM487" t="str">
        <f t="shared" si="177"/>
        <v/>
      </c>
      <c r="AN487" t="str">
        <f t="shared" si="178"/>
        <v/>
      </c>
      <c r="AO487" t="str">
        <f t="shared" si="179"/>
        <v/>
      </c>
    </row>
    <row r="488" spans="1:41" x14ac:dyDescent="0.25">
      <c r="A488">
        <v>666</v>
      </c>
      <c r="B488" t="s">
        <v>82</v>
      </c>
      <c r="C488" t="s">
        <v>83</v>
      </c>
      <c r="E488" t="s">
        <v>88</v>
      </c>
      <c r="F488" t="s">
        <v>55</v>
      </c>
      <c r="G488" t="s">
        <v>32</v>
      </c>
      <c r="H488">
        <v>0.81</v>
      </c>
      <c r="I488" s="1" t="s">
        <v>79</v>
      </c>
      <c r="J488" t="s">
        <v>85</v>
      </c>
      <c r="K488">
        <v>0.86</v>
      </c>
      <c r="N488">
        <v>1</v>
      </c>
      <c r="O488">
        <v>103</v>
      </c>
      <c r="Q488" t="s">
        <v>28</v>
      </c>
      <c r="R488">
        <v>-0.33</v>
      </c>
      <c r="S488">
        <f t="shared" si="160"/>
        <v>7.7848942156862749E-3</v>
      </c>
      <c r="T488" t="s">
        <v>89</v>
      </c>
      <c r="V488">
        <v>1</v>
      </c>
      <c r="W488">
        <f t="shared" si="161"/>
        <v>-0.39538683507927425</v>
      </c>
      <c r="X488">
        <f t="shared" si="162"/>
        <v>1.1175558736270852E-2</v>
      </c>
      <c r="Y488">
        <f t="shared" si="163"/>
        <v>-0.33</v>
      </c>
      <c r="Z488">
        <f t="shared" si="164"/>
        <v>128.45389703369852</v>
      </c>
      <c r="AA488" t="str">
        <f t="shared" si="165"/>
        <v/>
      </c>
      <c r="AB488" t="str">
        <f t="shared" si="166"/>
        <v/>
      </c>
      <c r="AC488" t="str">
        <f t="shared" si="167"/>
        <v/>
      </c>
      <c r="AD488" t="str">
        <f t="shared" si="168"/>
        <v/>
      </c>
      <c r="AE488" t="str">
        <f t="shared" si="169"/>
        <v/>
      </c>
      <c r="AF488" t="str">
        <f t="shared" si="170"/>
        <v/>
      </c>
      <c r="AG488">
        <f t="shared" si="171"/>
        <v>1</v>
      </c>
      <c r="AH488" t="str">
        <f t="shared" si="172"/>
        <v/>
      </c>
      <c r="AI488" t="str">
        <f t="shared" si="173"/>
        <v/>
      </c>
      <c r="AJ488" t="str">
        <f t="shared" si="174"/>
        <v/>
      </c>
      <c r="AK488" t="str">
        <f t="shared" si="175"/>
        <v/>
      </c>
      <c r="AL488" t="str">
        <f t="shared" si="176"/>
        <v/>
      </c>
      <c r="AM488" t="str">
        <f t="shared" si="177"/>
        <v/>
      </c>
      <c r="AN488" t="str">
        <f t="shared" si="178"/>
        <v/>
      </c>
      <c r="AO488" t="str">
        <f t="shared" si="179"/>
        <v/>
      </c>
    </row>
    <row r="489" spans="1:41" x14ac:dyDescent="0.25">
      <c r="A489">
        <v>667</v>
      </c>
      <c r="B489" t="s">
        <v>82</v>
      </c>
      <c r="C489" t="s">
        <v>83</v>
      </c>
      <c r="E489" t="s">
        <v>88</v>
      </c>
      <c r="F489" t="s">
        <v>55</v>
      </c>
      <c r="G489" t="s">
        <v>31</v>
      </c>
      <c r="H489">
        <v>0.69</v>
      </c>
      <c r="I489" s="1" t="s">
        <v>79</v>
      </c>
      <c r="J489" t="s">
        <v>85</v>
      </c>
      <c r="K489">
        <v>0.86</v>
      </c>
      <c r="N489">
        <v>1</v>
      </c>
      <c r="O489">
        <v>103</v>
      </c>
      <c r="Q489" t="s">
        <v>28</v>
      </c>
      <c r="R489">
        <v>0.57999999999999996</v>
      </c>
      <c r="S489">
        <f t="shared" si="160"/>
        <v>4.3173035294117642E-3</v>
      </c>
      <c r="T489" t="s">
        <v>89</v>
      </c>
      <c r="V489">
        <v>1</v>
      </c>
      <c r="W489">
        <f t="shared" si="161"/>
        <v>0.75292934277661205</v>
      </c>
      <c r="X489">
        <f t="shared" si="162"/>
        <v>7.2755367870100517E-3</v>
      </c>
      <c r="Y489">
        <f t="shared" si="163"/>
        <v>0.57999999999999996</v>
      </c>
      <c r="Z489">
        <f t="shared" si="164"/>
        <v>231.62605853108752</v>
      </c>
      <c r="AA489" t="str">
        <f t="shared" si="165"/>
        <v/>
      </c>
      <c r="AB489" t="str">
        <f t="shared" si="166"/>
        <v/>
      </c>
      <c r="AC489" t="str">
        <f t="shared" si="167"/>
        <v/>
      </c>
      <c r="AD489" t="str">
        <f t="shared" si="168"/>
        <v/>
      </c>
      <c r="AE489" t="str">
        <f t="shared" si="169"/>
        <v/>
      </c>
      <c r="AF489" t="str">
        <f t="shared" si="170"/>
        <v/>
      </c>
      <c r="AG489">
        <f t="shared" si="171"/>
        <v>1</v>
      </c>
      <c r="AH489" t="str">
        <f t="shared" si="172"/>
        <v/>
      </c>
      <c r="AI489" t="str">
        <f t="shared" si="173"/>
        <v/>
      </c>
      <c r="AJ489" t="str">
        <f t="shared" si="174"/>
        <v/>
      </c>
      <c r="AK489" t="str">
        <f t="shared" si="175"/>
        <v/>
      </c>
      <c r="AL489" t="str">
        <f t="shared" si="176"/>
        <v/>
      </c>
      <c r="AM489" t="str">
        <f t="shared" si="177"/>
        <v/>
      </c>
      <c r="AN489" t="str">
        <f t="shared" si="178"/>
        <v/>
      </c>
      <c r="AO489" t="str">
        <f t="shared" si="179"/>
        <v/>
      </c>
    </row>
    <row r="490" spans="1:41" x14ac:dyDescent="0.25">
      <c r="A490">
        <v>668</v>
      </c>
      <c r="B490" t="s">
        <v>82</v>
      </c>
      <c r="C490" t="s">
        <v>83</v>
      </c>
      <c r="E490" t="s">
        <v>88</v>
      </c>
      <c r="F490" t="s">
        <v>55</v>
      </c>
      <c r="G490" t="s">
        <v>30</v>
      </c>
      <c r="H490">
        <v>0.85</v>
      </c>
      <c r="I490" s="1" t="s">
        <v>44</v>
      </c>
      <c r="J490" t="s">
        <v>85</v>
      </c>
      <c r="K490">
        <v>0.77</v>
      </c>
      <c r="N490">
        <v>1</v>
      </c>
      <c r="O490">
        <v>103</v>
      </c>
      <c r="Q490" t="s">
        <v>28</v>
      </c>
      <c r="R490">
        <v>0.27</v>
      </c>
      <c r="S490">
        <f t="shared" si="160"/>
        <v>8.4266118627450981E-3</v>
      </c>
      <c r="T490" t="s">
        <v>89</v>
      </c>
      <c r="V490">
        <v>1</v>
      </c>
      <c r="W490">
        <f t="shared" si="161"/>
        <v>0.33374052033300766</v>
      </c>
      <c r="X490">
        <f t="shared" si="162"/>
        <v>1.2874884435057446E-2</v>
      </c>
      <c r="Y490">
        <f t="shared" si="163"/>
        <v>0.27</v>
      </c>
      <c r="Z490">
        <f t="shared" si="164"/>
        <v>118.6716578724957</v>
      </c>
      <c r="AA490" t="str">
        <f t="shared" si="165"/>
        <v/>
      </c>
      <c r="AB490" t="str">
        <f t="shared" si="166"/>
        <v/>
      </c>
      <c r="AC490" t="str">
        <f t="shared" si="167"/>
        <v/>
      </c>
      <c r="AD490" t="str">
        <f t="shared" si="168"/>
        <v/>
      </c>
      <c r="AE490">
        <f t="shared" si="169"/>
        <v>1</v>
      </c>
      <c r="AF490" t="str">
        <f t="shared" si="170"/>
        <v/>
      </c>
      <c r="AG490" t="str">
        <f t="shared" si="171"/>
        <v/>
      </c>
      <c r="AH490" t="str">
        <f t="shared" si="172"/>
        <v/>
      </c>
      <c r="AI490" t="str">
        <f t="shared" si="173"/>
        <v/>
      </c>
      <c r="AJ490" t="str">
        <f t="shared" si="174"/>
        <v/>
      </c>
      <c r="AK490" t="str">
        <f t="shared" si="175"/>
        <v/>
      </c>
      <c r="AL490" t="str">
        <f t="shared" si="176"/>
        <v/>
      </c>
      <c r="AM490" t="str">
        <f t="shared" si="177"/>
        <v/>
      </c>
      <c r="AN490" t="str">
        <f t="shared" si="178"/>
        <v/>
      </c>
      <c r="AO490" t="str">
        <f t="shared" si="179"/>
        <v/>
      </c>
    </row>
    <row r="491" spans="1:41" x14ac:dyDescent="0.25">
      <c r="A491">
        <v>669</v>
      </c>
      <c r="B491" t="s">
        <v>82</v>
      </c>
      <c r="C491" t="s">
        <v>83</v>
      </c>
      <c r="E491" t="s">
        <v>88</v>
      </c>
      <c r="F491" t="s">
        <v>55</v>
      </c>
      <c r="G491" t="s">
        <v>25</v>
      </c>
      <c r="H491">
        <v>0.75</v>
      </c>
      <c r="I491" s="1" t="s">
        <v>44</v>
      </c>
      <c r="J491" t="s">
        <v>85</v>
      </c>
      <c r="K491">
        <v>0.77</v>
      </c>
      <c r="N491">
        <v>1</v>
      </c>
      <c r="O491">
        <v>103</v>
      </c>
      <c r="Q491" t="s">
        <v>28</v>
      </c>
      <c r="R491">
        <v>0.2</v>
      </c>
      <c r="S491">
        <f t="shared" si="160"/>
        <v>9.035294117647058E-3</v>
      </c>
      <c r="T491" t="s">
        <v>89</v>
      </c>
      <c r="V491">
        <v>1</v>
      </c>
      <c r="W491">
        <f t="shared" si="161"/>
        <v>0.2631806779839076</v>
      </c>
      <c r="X491">
        <f t="shared" si="162"/>
        <v>1.5645530939648586E-2</v>
      </c>
      <c r="Y491">
        <f t="shared" si="163"/>
        <v>0.2</v>
      </c>
      <c r="Z491">
        <f t="shared" si="164"/>
        <v>110.67708333333334</v>
      </c>
      <c r="AA491" t="str">
        <f t="shared" si="165"/>
        <v/>
      </c>
      <c r="AB491" t="str">
        <f t="shared" si="166"/>
        <v/>
      </c>
      <c r="AC491" t="str">
        <f t="shared" si="167"/>
        <v/>
      </c>
      <c r="AD491" t="str">
        <f t="shared" si="168"/>
        <v/>
      </c>
      <c r="AE491">
        <f t="shared" si="169"/>
        <v>1</v>
      </c>
      <c r="AF491" t="str">
        <f t="shared" si="170"/>
        <v/>
      </c>
      <c r="AG491" t="str">
        <f t="shared" si="171"/>
        <v/>
      </c>
      <c r="AH491" t="str">
        <f t="shared" si="172"/>
        <v/>
      </c>
      <c r="AI491" t="str">
        <f t="shared" si="173"/>
        <v/>
      </c>
      <c r="AJ491" t="str">
        <f t="shared" si="174"/>
        <v/>
      </c>
      <c r="AK491" t="str">
        <f t="shared" si="175"/>
        <v/>
      </c>
      <c r="AL491" t="str">
        <f t="shared" si="176"/>
        <v/>
      </c>
      <c r="AM491" t="str">
        <f t="shared" si="177"/>
        <v/>
      </c>
      <c r="AN491" t="str">
        <f t="shared" si="178"/>
        <v/>
      </c>
      <c r="AO491" t="str">
        <f t="shared" si="179"/>
        <v/>
      </c>
    </row>
    <row r="492" spans="1:41" s="3" customFormat="1" x14ac:dyDescent="0.25">
      <c r="A492">
        <v>670</v>
      </c>
      <c r="B492" t="s">
        <v>82</v>
      </c>
      <c r="C492" t="s">
        <v>83</v>
      </c>
      <c r="D492"/>
      <c r="E492" t="s">
        <v>88</v>
      </c>
      <c r="F492" t="s">
        <v>55</v>
      </c>
      <c r="G492" t="s">
        <v>33</v>
      </c>
      <c r="H492">
        <v>0.79</v>
      </c>
      <c r="I492" s="1" t="s">
        <v>44</v>
      </c>
      <c r="J492" t="s">
        <v>85</v>
      </c>
      <c r="K492">
        <v>0.77</v>
      </c>
      <c r="L492"/>
      <c r="M492"/>
      <c r="N492">
        <v>1</v>
      </c>
      <c r="O492">
        <v>103</v>
      </c>
      <c r="P492"/>
      <c r="Q492" t="s">
        <v>28</v>
      </c>
      <c r="R492">
        <v>-0.03</v>
      </c>
      <c r="S492">
        <f t="shared" si="160"/>
        <v>9.7862824509803922E-3</v>
      </c>
      <c r="T492" t="s">
        <v>89</v>
      </c>
      <c r="U492"/>
      <c r="V492">
        <v>1</v>
      </c>
      <c r="W492">
        <f t="shared" si="161"/>
        <v>-3.8464699727188106E-2</v>
      </c>
      <c r="X492">
        <f t="shared" si="162"/>
        <v>1.6087921175374637E-2</v>
      </c>
      <c r="Y492">
        <f t="shared" si="163"/>
        <v>-0.03</v>
      </c>
      <c r="Z492">
        <f t="shared" si="164"/>
        <v>102.18384815776697</v>
      </c>
      <c r="AA492" t="str">
        <f t="shared" si="165"/>
        <v/>
      </c>
      <c r="AB492" t="str">
        <f t="shared" si="166"/>
        <v/>
      </c>
      <c r="AC492" t="str">
        <f t="shared" si="167"/>
        <v/>
      </c>
      <c r="AD492" t="str">
        <f t="shared" si="168"/>
        <v/>
      </c>
      <c r="AE492">
        <f t="shared" si="169"/>
        <v>1</v>
      </c>
      <c r="AF492" t="str">
        <f t="shared" si="170"/>
        <v/>
      </c>
      <c r="AG492" t="str">
        <f t="shared" si="171"/>
        <v/>
      </c>
      <c r="AH492" t="str">
        <f t="shared" si="172"/>
        <v/>
      </c>
      <c r="AI492" t="str">
        <f t="shared" si="173"/>
        <v/>
      </c>
      <c r="AJ492" t="str">
        <f t="shared" si="174"/>
        <v/>
      </c>
      <c r="AK492" t="str">
        <f t="shared" si="175"/>
        <v/>
      </c>
      <c r="AL492" t="str">
        <f t="shared" si="176"/>
        <v/>
      </c>
      <c r="AM492" t="str">
        <f t="shared" si="177"/>
        <v/>
      </c>
      <c r="AN492" t="str">
        <f t="shared" si="178"/>
        <v/>
      </c>
      <c r="AO492" t="str">
        <f t="shared" si="179"/>
        <v/>
      </c>
    </row>
    <row r="493" spans="1:41" x14ac:dyDescent="0.25">
      <c r="A493">
        <v>671</v>
      </c>
      <c r="B493" t="s">
        <v>82</v>
      </c>
      <c r="C493" t="s">
        <v>83</v>
      </c>
      <c r="E493" t="s">
        <v>88</v>
      </c>
      <c r="F493" t="s">
        <v>55</v>
      </c>
      <c r="G493" t="s">
        <v>32</v>
      </c>
      <c r="H493">
        <v>0.81</v>
      </c>
      <c r="I493" s="1" t="s">
        <v>44</v>
      </c>
      <c r="J493" t="s">
        <v>85</v>
      </c>
      <c r="K493">
        <v>0.77</v>
      </c>
      <c r="N493">
        <v>1</v>
      </c>
      <c r="O493">
        <v>103</v>
      </c>
      <c r="Q493" t="s">
        <v>28</v>
      </c>
      <c r="R493">
        <v>-0.06</v>
      </c>
      <c r="S493">
        <f t="shared" si="160"/>
        <v>9.7334603921568619E-3</v>
      </c>
      <c r="T493" t="s">
        <v>89</v>
      </c>
      <c r="V493">
        <v>1</v>
      </c>
      <c r="W493">
        <f t="shared" si="161"/>
        <v>-7.5973717639758631E-2</v>
      </c>
      <c r="X493">
        <f t="shared" si="162"/>
        <v>1.5605997101421935E-2</v>
      </c>
      <c r="Y493">
        <f t="shared" si="163"/>
        <v>-0.06</v>
      </c>
      <c r="Z493">
        <f t="shared" si="164"/>
        <v>102.73838488168003</v>
      </c>
      <c r="AA493" t="str">
        <f t="shared" si="165"/>
        <v/>
      </c>
      <c r="AB493" t="str">
        <f t="shared" si="166"/>
        <v/>
      </c>
      <c r="AC493" t="str">
        <f t="shared" si="167"/>
        <v/>
      </c>
      <c r="AD493" t="str">
        <f t="shared" si="168"/>
        <v/>
      </c>
      <c r="AE493">
        <f t="shared" si="169"/>
        <v>1</v>
      </c>
      <c r="AF493" t="str">
        <f t="shared" si="170"/>
        <v/>
      </c>
      <c r="AG493" t="str">
        <f t="shared" si="171"/>
        <v/>
      </c>
      <c r="AH493" t="str">
        <f t="shared" si="172"/>
        <v/>
      </c>
      <c r="AI493" t="str">
        <f t="shared" si="173"/>
        <v/>
      </c>
      <c r="AJ493" t="str">
        <f t="shared" si="174"/>
        <v/>
      </c>
      <c r="AK493" t="str">
        <f t="shared" si="175"/>
        <v/>
      </c>
      <c r="AL493" t="str">
        <f t="shared" si="176"/>
        <v/>
      </c>
      <c r="AM493" t="str">
        <f t="shared" si="177"/>
        <v/>
      </c>
      <c r="AN493" t="str">
        <f t="shared" si="178"/>
        <v/>
      </c>
      <c r="AO493" t="str">
        <f t="shared" si="179"/>
        <v/>
      </c>
    </row>
    <row r="494" spans="1:41" x14ac:dyDescent="0.25">
      <c r="A494">
        <v>672</v>
      </c>
      <c r="B494" t="s">
        <v>82</v>
      </c>
      <c r="C494" t="s">
        <v>83</v>
      </c>
      <c r="E494" t="s">
        <v>88</v>
      </c>
      <c r="F494" t="s">
        <v>55</v>
      </c>
      <c r="G494" t="s">
        <v>31</v>
      </c>
      <c r="H494">
        <v>0.69</v>
      </c>
      <c r="I494" s="1" t="s">
        <v>44</v>
      </c>
      <c r="J494" t="s">
        <v>85</v>
      </c>
      <c r="K494">
        <v>0.77</v>
      </c>
      <c r="N494">
        <v>1</v>
      </c>
      <c r="O494">
        <v>103</v>
      </c>
      <c r="Q494" t="s">
        <v>28</v>
      </c>
      <c r="R494">
        <v>0.18</v>
      </c>
      <c r="S494">
        <f t="shared" si="160"/>
        <v>9.1789192156862751E-3</v>
      </c>
      <c r="T494" t="s">
        <v>89</v>
      </c>
      <c r="V494">
        <v>1</v>
      </c>
      <c r="W494">
        <f t="shared" si="161"/>
        <v>0.24694634187431175</v>
      </c>
      <c r="X494">
        <f t="shared" si="162"/>
        <v>1.7276339574037784E-2</v>
      </c>
      <c r="Y494">
        <f t="shared" si="163"/>
        <v>0.18</v>
      </c>
      <c r="Z494">
        <f t="shared" si="164"/>
        <v>108.9452882743596</v>
      </c>
      <c r="AA494" t="str">
        <f t="shared" si="165"/>
        <v/>
      </c>
      <c r="AB494" t="str">
        <f t="shared" si="166"/>
        <v/>
      </c>
      <c r="AC494" t="str">
        <f t="shared" si="167"/>
        <v/>
      </c>
      <c r="AD494" t="str">
        <f t="shared" si="168"/>
        <v/>
      </c>
      <c r="AE494">
        <f t="shared" si="169"/>
        <v>1</v>
      </c>
      <c r="AF494" t="str">
        <f t="shared" si="170"/>
        <v/>
      </c>
      <c r="AG494" t="str">
        <f t="shared" si="171"/>
        <v/>
      </c>
      <c r="AH494" t="str">
        <f t="shared" si="172"/>
        <v/>
      </c>
      <c r="AI494" t="str">
        <f t="shared" si="173"/>
        <v/>
      </c>
      <c r="AJ494" t="str">
        <f t="shared" si="174"/>
        <v/>
      </c>
      <c r="AK494" t="str">
        <f t="shared" si="175"/>
        <v/>
      </c>
      <c r="AL494" t="str">
        <f t="shared" si="176"/>
        <v/>
      </c>
      <c r="AM494" t="str">
        <f t="shared" si="177"/>
        <v/>
      </c>
      <c r="AN494" t="str">
        <f t="shared" si="178"/>
        <v/>
      </c>
      <c r="AO494" t="str">
        <f t="shared" si="179"/>
        <v/>
      </c>
    </row>
    <row r="495" spans="1:41" x14ac:dyDescent="0.25">
      <c r="A495">
        <v>673</v>
      </c>
      <c r="B495" t="s">
        <v>82</v>
      </c>
      <c r="C495" t="s">
        <v>83</v>
      </c>
      <c r="E495" t="s">
        <v>88</v>
      </c>
      <c r="F495" t="s">
        <v>55</v>
      </c>
      <c r="G495" t="s">
        <v>30</v>
      </c>
      <c r="H495">
        <v>0.85</v>
      </c>
      <c r="I495" s="1" t="s">
        <v>57</v>
      </c>
      <c r="J495" t="s">
        <v>85</v>
      </c>
      <c r="K495">
        <v>0.72</v>
      </c>
      <c r="N495">
        <v>1</v>
      </c>
      <c r="O495">
        <v>103</v>
      </c>
      <c r="Q495" t="s">
        <v>28</v>
      </c>
      <c r="R495">
        <v>0.02</v>
      </c>
      <c r="S495">
        <f t="shared" si="160"/>
        <v>9.7960800000000004E-3</v>
      </c>
      <c r="T495" t="s">
        <v>89</v>
      </c>
      <c r="V495">
        <v>1</v>
      </c>
      <c r="W495">
        <f t="shared" si="161"/>
        <v>2.556549962824568E-2</v>
      </c>
      <c r="X495">
        <f t="shared" si="162"/>
        <v>1.6006666666666669E-2</v>
      </c>
      <c r="Y495">
        <f t="shared" si="163"/>
        <v>0.02</v>
      </c>
      <c r="Z495">
        <f t="shared" si="164"/>
        <v>102.08164898612506</v>
      </c>
      <c r="AA495" t="str">
        <f t="shared" si="165"/>
        <v/>
      </c>
      <c r="AB495" t="str">
        <f t="shared" si="166"/>
        <v/>
      </c>
      <c r="AC495" t="str">
        <f t="shared" si="167"/>
        <v/>
      </c>
      <c r="AD495">
        <f t="shared" si="168"/>
        <v>1</v>
      </c>
      <c r="AE495" t="str">
        <f t="shared" si="169"/>
        <v/>
      </c>
      <c r="AF495" t="str">
        <f t="shared" si="170"/>
        <v/>
      </c>
      <c r="AG495" t="str">
        <f t="shared" si="171"/>
        <v/>
      </c>
      <c r="AH495" t="str">
        <f t="shared" si="172"/>
        <v/>
      </c>
      <c r="AI495" t="str">
        <f t="shared" si="173"/>
        <v/>
      </c>
      <c r="AJ495" t="str">
        <f t="shared" si="174"/>
        <v/>
      </c>
      <c r="AK495" t="str">
        <f t="shared" si="175"/>
        <v/>
      </c>
      <c r="AL495" t="str">
        <f t="shared" si="176"/>
        <v/>
      </c>
      <c r="AM495" t="str">
        <f t="shared" si="177"/>
        <v/>
      </c>
      <c r="AN495" t="str">
        <f t="shared" si="178"/>
        <v/>
      </c>
      <c r="AO495" t="str">
        <f t="shared" si="179"/>
        <v/>
      </c>
    </row>
    <row r="496" spans="1:41" x14ac:dyDescent="0.25">
      <c r="A496">
        <v>674</v>
      </c>
      <c r="B496" t="s">
        <v>82</v>
      </c>
      <c r="C496" t="s">
        <v>83</v>
      </c>
      <c r="E496" t="s">
        <v>88</v>
      </c>
      <c r="F496" t="s">
        <v>55</v>
      </c>
      <c r="G496" t="s">
        <v>25</v>
      </c>
      <c r="H496">
        <v>0.75</v>
      </c>
      <c r="I496" s="1" t="s">
        <v>57</v>
      </c>
      <c r="J496" t="s">
        <v>85</v>
      </c>
      <c r="K496">
        <v>0.72</v>
      </c>
      <c r="N496">
        <v>1</v>
      </c>
      <c r="O496">
        <v>103</v>
      </c>
      <c r="Q496" t="s">
        <v>28</v>
      </c>
      <c r="R496">
        <v>0.19</v>
      </c>
      <c r="S496">
        <f t="shared" si="160"/>
        <v>9.108854999999999E-3</v>
      </c>
      <c r="T496" t="s">
        <v>89</v>
      </c>
      <c r="V496">
        <v>1</v>
      </c>
      <c r="W496">
        <f t="shared" si="161"/>
        <v>0.25855725062711321</v>
      </c>
      <c r="X496">
        <f t="shared" si="162"/>
        <v>1.6868249999999998E-2</v>
      </c>
      <c r="Y496">
        <f t="shared" si="163"/>
        <v>0.19</v>
      </c>
      <c r="Z496">
        <f t="shared" si="164"/>
        <v>109.7832823115529</v>
      </c>
      <c r="AA496" t="str">
        <f t="shared" si="165"/>
        <v/>
      </c>
      <c r="AB496" t="str">
        <f t="shared" si="166"/>
        <v/>
      </c>
      <c r="AC496" t="str">
        <f t="shared" si="167"/>
        <v/>
      </c>
      <c r="AD496">
        <f t="shared" si="168"/>
        <v>1</v>
      </c>
      <c r="AE496" t="str">
        <f t="shared" si="169"/>
        <v/>
      </c>
      <c r="AF496" t="str">
        <f t="shared" si="170"/>
        <v/>
      </c>
      <c r="AG496" t="str">
        <f t="shared" si="171"/>
        <v/>
      </c>
      <c r="AH496" t="str">
        <f t="shared" si="172"/>
        <v/>
      </c>
      <c r="AI496" t="str">
        <f t="shared" si="173"/>
        <v/>
      </c>
      <c r="AJ496" t="str">
        <f t="shared" si="174"/>
        <v/>
      </c>
      <c r="AK496" t="str">
        <f t="shared" si="175"/>
        <v/>
      </c>
      <c r="AL496" t="str">
        <f t="shared" si="176"/>
        <v/>
      </c>
      <c r="AM496" t="str">
        <f t="shared" si="177"/>
        <v/>
      </c>
      <c r="AN496" t="str">
        <f t="shared" si="178"/>
        <v/>
      </c>
      <c r="AO496" t="str">
        <f t="shared" si="179"/>
        <v/>
      </c>
    </row>
    <row r="497" spans="1:41" x14ac:dyDescent="0.25">
      <c r="A497">
        <v>675</v>
      </c>
      <c r="B497" t="s">
        <v>82</v>
      </c>
      <c r="C497" t="s">
        <v>83</v>
      </c>
      <c r="E497" t="s">
        <v>88</v>
      </c>
      <c r="F497" t="s">
        <v>55</v>
      </c>
      <c r="G497" t="s">
        <v>33</v>
      </c>
      <c r="H497">
        <v>0.79</v>
      </c>
      <c r="I497" s="1" t="s">
        <v>57</v>
      </c>
      <c r="J497" t="s">
        <v>85</v>
      </c>
      <c r="K497">
        <v>0.72</v>
      </c>
      <c r="N497">
        <v>1</v>
      </c>
      <c r="O497">
        <v>103</v>
      </c>
      <c r="Q497" t="s">
        <v>28</v>
      </c>
      <c r="R497">
        <v>-0.18</v>
      </c>
      <c r="S497">
        <f t="shared" si="160"/>
        <v>9.1789192156862751E-3</v>
      </c>
      <c r="T497" t="s">
        <v>89</v>
      </c>
      <c r="V497">
        <v>1</v>
      </c>
      <c r="W497">
        <f t="shared" si="161"/>
        <v>-0.23866718525271902</v>
      </c>
      <c r="X497">
        <f t="shared" si="162"/>
        <v>1.6137340393259977E-2</v>
      </c>
      <c r="Y497">
        <f t="shared" si="163"/>
        <v>-0.18</v>
      </c>
      <c r="Z497">
        <f t="shared" si="164"/>
        <v>108.9452882743596</v>
      </c>
      <c r="AA497" t="str">
        <f t="shared" si="165"/>
        <v/>
      </c>
      <c r="AB497" t="str">
        <f t="shared" si="166"/>
        <v/>
      </c>
      <c r="AC497" t="str">
        <f t="shared" si="167"/>
        <v/>
      </c>
      <c r="AD497">
        <f t="shared" si="168"/>
        <v>1</v>
      </c>
      <c r="AE497" t="str">
        <f t="shared" si="169"/>
        <v/>
      </c>
      <c r="AF497" t="str">
        <f t="shared" si="170"/>
        <v/>
      </c>
      <c r="AG497" t="str">
        <f t="shared" si="171"/>
        <v/>
      </c>
      <c r="AH497" t="str">
        <f t="shared" si="172"/>
        <v/>
      </c>
      <c r="AI497" t="str">
        <f t="shared" si="173"/>
        <v/>
      </c>
      <c r="AJ497" t="str">
        <f t="shared" si="174"/>
        <v/>
      </c>
      <c r="AK497" t="str">
        <f t="shared" si="175"/>
        <v/>
      </c>
      <c r="AL497" t="str">
        <f t="shared" si="176"/>
        <v/>
      </c>
      <c r="AM497" t="str">
        <f t="shared" si="177"/>
        <v/>
      </c>
      <c r="AN497" t="str">
        <f t="shared" si="178"/>
        <v/>
      </c>
      <c r="AO497" t="str">
        <f t="shared" si="179"/>
        <v/>
      </c>
    </row>
    <row r="498" spans="1:41" x14ac:dyDescent="0.25">
      <c r="A498">
        <v>676</v>
      </c>
      <c r="B498" t="s">
        <v>82</v>
      </c>
      <c r="C498" t="s">
        <v>83</v>
      </c>
      <c r="E498" t="s">
        <v>88</v>
      </c>
      <c r="F498" t="s">
        <v>55</v>
      </c>
      <c r="G498" t="s">
        <v>32</v>
      </c>
      <c r="H498">
        <v>0.81</v>
      </c>
      <c r="I498" s="1" t="s">
        <v>57</v>
      </c>
      <c r="J498" t="s">
        <v>85</v>
      </c>
      <c r="K498">
        <v>0.72</v>
      </c>
      <c r="N498">
        <v>1</v>
      </c>
      <c r="O498">
        <v>103</v>
      </c>
      <c r="Q498" t="s">
        <v>28</v>
      </c>
      <c r="R498">
        <v>-0.27</v>
      </c>
      <c r="S498">
        <f t="shared" si="160"/>
        <v>8.4266118627450981E-3</v>
      </c>
      <c r="T498" t="s">
        <v>89</v>
      </c>
      <c r="V498">
        <v>1</v>
      </c>
      <c r="W498">
        <f t="shared" si="161"/>
        <v>-0.35355339059327373</v>
      </c>
      <c r="X498">
        <f t="shared" si="162"/>
        <v>1.4448922947093788E-2</v>
      </c>
      <c r="Y498">
        <f t="shared" si="163"/>
        <v>-0.27</v>
      </c>
      <c r="Z498">
        <f t="shared" si="164"/>
        <v>118.6716578724957</v>
      </c>
      <c r="AA498" t="str">
        <f t="shared" si="165"/>
        <v/>
      </c>
      <c r="AB498" t="str">
        <f t="shared" si="166"/>
        <v/>
      </c>
      <c r="AC498" t="str">
        <f t="shared" si="167"/>
        <v/>
      </c>
      <c r="AD498">
        <f t="shared" si="168"/>
        <v>1</v>
      </c>
      <c r="AE498" t="str">
        <f t="shared" si="169"/>
        <v/>
      </c>
      <c r="AF498" t="str">
        <f t="shared" si="170"/>
        <v/>
      </c>
      <c r="AG498" t="str">
        <f t="shared" si="171"/>
        <v/>
      </c>
      <c r="AH498" t="str">
        <f t="shared" si="172"/>
        <v/>
      </c>
      <c r="AI498" t="str">
        <f t="shared" si="173"/>
        <v/>
      </c>
      <c r="AJ498" t="str">
        <f t="shared" si="174"/>
        <v/>
      </c>
      <c r="AK498" t="str">
        <f t="shared" si="175"/>
        <v/>
      </c>
      <c r="AL498" t="str">
        <f t="shared" si="176"/>
        <v/>
      </c>
      <c r="AM498" t="str">
        <f t="shared" si="177"/>
        <v/>
      </c>
      <c r="AN498" t="str">
        <f t="shared" si="178"/>
        <v/>
      </c>
      <c r="AO498" t="str">
        <f t="shared" si="179"/>
        <v/>
      </c>
    </row>
    <row r="499" spans="1:41" x14ac:dyDescent="0.25">
      <c r="A499">
        <v>677</v>
      </c>
      <c r="B499" t="s">
        <v>82</v>
      </c>
      <c r="C499" t="s">
        <v>83</v>
      </c>
      <c r="E499" t="s">
        <v>88</v>
      </c>
      <c r="F499" t="s">
        <v>55</v>
      </c>
      <c r="G499" t="s">
        <v>31</v>
      </c>
      <c r="H499">
        <v>0.69</v>
      </c>
      <c r="I499" s="1" t="s">
        <v>57</v>
      </c>
      <c r="J499" t="s">
        <v>85</v>
      </c>
      <c r="K499">
        <v>0.72</v>
      </c>
      <c r="N499">
        <v>1</v>
      </c>
      <c r="O499">
        <v>103</v>
      </c>
      <c r="Q499" t="s">
        <v>28</v>
      </c>
      <c r="R499">
        <v>0.19</v>
      </c>
      <c r="S499">
        <f t="shared" si="160"/>
        <v>9.108854999999999E-3</v>
      </c>
      <c r="T499" t="s">
        <v>89</v>
      </c>
      <c r="V499">
        <v>1</v>
      </c>
      <c r="W499">
        <f t="shared" si="161"/>
        <v>0.26956456807360374</v>
      </c>
      <c r="X499">
        <f t="shared" si="162"/>
        <v>1.8335054347826087E-2</v>
      </c>
      <c r="Y499">
        <f t="shared" si="163"/>
        <v>0.19</v>
      </c>
      <c r="Z499">
        <f t="shared" si="164"/>
        <v>109.7832823115529</v>
      </c>
      <c r="AA499" t="str">
        <f t="shared" si="165"/>
        <v/>
      </c>
      <c r="AB499" t="str">
        <f t="shared" si="166"/>
        <v/>
      </c>
      <c r="AC499" t="str">
        <f t="shared" si="167"/>
        <v/>
      </c>
      <c r="AD499">
        <f t="shared" si="168"/>
        <v>1</v>
      </c>
      <c r="AE499" t="str">
        <f t="shared" si="169"/>
        <v/>
      </c>
      <c r="AF499" t="str">
        <f t="shared" si="170"/>
        <v/>
      </c>
      <c r="AG499" t="str">
        <f t="shared" si="171"/>
        <v/>
      </c>
      <c r="AH499" t="str">
        <f t="shared" si="172"/>
        <v/>
      </c>
      <c r="AI499" t="str">
        <f t="shared" si="173"/>
        <v/>
      </c>
      <c r="AJ499" t="str">
        <f t="shared" si="174"/>
        <v/>
      </c>
      <c r="AK499" t="str">
        <f t="shared" si="175"/>
        <v/>
      </c>
      <c r="AL499" t="str">
        <f t="shared" si="176"/>
        <v/>
      </c>
      <c r="AM499" t="str">
        <f t="shared" si="177"/>
        <v/>
      </c>
      <c r="AN499" t="str">
        <f t="shared" si="178"/>
        <v/>
      </c>
      <c r="AO499" t="str">
        <f t="shared" si="179"/>
        <v/>
      </c>
    </row>
    <row r="500" spans="1:41" x14ac:dyDescent="0.25">
      <c r="A500">
        <v>678</v>
      </c>
      <c r="B500" t="s">
        <v>82</v>
      </c>
      <c r="C500" t="s">
        <v>83</v>
      </c>
      <c r="E500" t="s">
        <v>88</v>
      </c>
      <c r="F500" t="s">
        <v>55</v>
      </c>
      <c r="G500" t="s">
        <v>30</v>
      </c>
      <c r="H500">
        <v>0.85</v>
      </c>
      <c r="I500" s="1" t="s">
        <v>56</v>
      </c>
      <c r="J500" t="s">
        <v>37</v>
      </c>
      <c r="K500">
        <v>0.78</v>
      </c>
      <c r="N500">
        <v>1</v>
      </c>
      <c r="O500">
        <v>103</v>
      </c>
      <c r="Q500" t="s">
        <v>28</v>
      </c>
      <c r="R500">
        <v>0.12</v>
      </c>
      <c r="S500">
        <f t="shared" si="160"/>
        <v>9.523601568627452E-3</v>
      </c>
      <c r="T500" t="s">
        <v>89</v>
      </c>
      <c r="V500">
        <v>1</v>
      </c>
      <c r="W500">
        <f t="shared" si="161"/>
        <v>0.14737522523672239</v>
      </c>
      <c r="X500">
        <f t="shared" si="162"/>
        <v>1.4364406589181677E-2</v>
      </c>
      <c r="Y500">
        <f t="shared" si="163"/>
        <v>0.12</v>
      </c>
      <c r="Z500">
        <f t="shared" si="164"/>
        <v>105.00229275594535</v>
      </c>
      <c r="AA500" t="str">
        <f t="shared" si="165"/>
        <v/>
      </c>
      <c r="AB500">
        <f t="shared" si="166"/>
        <v>1</v>
      </c>
      <c r="AC500" t="str">
        <f t="shared" si="167"/>
        <v/>
      </c>
      <c r="AD500" t="str">
        <f t="shared" si="168"/>
        <v/>
      </c>
      <c r="AE500" t="str">
        <f t="shared" si="169"/>
        <v/>
      </c>
      <c r="AF500" t="str">
        <f t="shared" si="170"/>
        <v/>
      </c>
      <c r="AG500" t="str">
        <f t="shared" si="171"/>
        <v/>
      </c>
      <c r="AH500" t="str">
        <f t="shared" si="172"/>
        <v/>
      </c>
      <c r="AI500" t="str">
        <f t="shared" si="173"/>
        <v/>
      </c>
      <c r="AJ500" t="str">
        <f t="shared" si="174"/>
        <v/>
      </c>
      <c r="AK500" t="str">
        <f t="shared" si="175"/>
        <v/>
      </c>
      <c r="AL500" t="str">
        <f t="shared" si="176"/>
        <v/>
      </c>
      <c r="AM500" t="str">
        <f t="shared" si="177"/>
        <v/>
      </c>
      <c r="AN500" t="str">
        <f t="shared" si="178"/>
        <v/>
      </c>
      <c r="AO500" t="str">
        <f t="shared" si="179"/>
        <v/>
      </c>
    </row>
    <row r="501" spans="1:41" x14ac:dyDescent="0.25">
      <c r="A501">
        <v>679</v>
      </c>
      <c r="B501" t="s">
        <v>82</v>
      </c>
      <c r="C501" t="s">
        <v>83</v>
      </c>
      <c r="E501" t="s">
        <v>88</v>
      </c>
      <c r="F501" t="s">
        <v>55</v>
      </c>
      <c r="G501" t="s">
        <v>25</v>
      </c>
      <c r="H501">
        <v>0.75</v>
      </c>
      <c r="I501" s="1" t="s">
        <v>56</v>
      </c>
      <c r="J501" t="s">
        <v>37</v>
      </c>
      <c r="K501">
        <v>0.78</v>
      </c>
      <c r="N501">
        <v>1</v>
      </c>
      <c r="O501">
        <v>103</v>
      </c>
      <c r="Q501" t="s">
        <v>28</v>
      </c>
      <c r="R501">
        <v>0.11</v>
      </c>
      <c r="S501">
        <f t="shared" si="160"/>
        <v>9.5681020588235296E-3</v>
      </c>
      <c r="T501" t="s">
        <v>89</v>
      </c>
      <c r="V501">
        <v>1</v>
      </c>
      <c r="W501">
        <f t="shared" si="161"/>
        <v>0.14381849910133496</v>
      </c>
      <c r="X501">
        <f t="shared" si="162"/>
        <v>1.6355730015082958E-2</v>
      </c>
      <c r="Y501">
        <f t="shared" si="163"/>
        <v>0.11</v>
      </c>
      <c r="Z501">
        <f t="shared" si="164"/>
        <v>104.51393535020021</v>
      </c>
      <c r="AA501" t="str">
        <f t="shared" si="165"/>
        <v/>
      </c>
      <c r="AB501">
        <f t="shared" si="166"/>
        <v>1</v>
      </c>
      <c r="AC501" t="str">
        <f t="shared" si="167"/>
        <v/>
      </c>
      <c r="AD501" t="str">
        <f t="shared" si="168"/>
        <v/>
      </c>
      <c r="AE501" t="str">
        <f t="shared" si="169"/>
        <v/>
      </c>
      <c r="AF501" t="str">
        <f t="shared" si="170"/>
        <v/>
      </c>
      <c r="AG501" t="str">
        <f t="shared" si="171"/>
        <v/>
      </c>
      <c r="AH501" t="str">
        <f t="shared" si="172"/>
        <v/>
      </c>
      <c r="AI501" t="str">
        <f t="shared" si="173"/>
        <v/>
      </c>
      <c r="AJ501" t="str">
        <f t="shared" si="174"/>
        <v/>
      </c>
      <c r="AK501" t="str">
        <f t="shared" si="175"/>
        <v/>
      </c>
      <c r="AL501" t="str">
        <f t="shared" si="176"/>
        <v/>
      </c>
      <c r="AM501" t="str">
        <f t="shared" si="177"/>
        <v/>
      </c>
      <c r="AN501" t="str">
        <f t="shared" si="178"/>
        <v/>
      </c>
      <c r="AO501" t="str">
        <f t="shared" si="179"/>
        <v/>
      </c>
    </row>
    <row r="502" spans="1:41" x14ac:dyDescent="0.25">
      <c r="A502">
        <v>680</v>
      </c>
      <c r="B502" t="s">
        <v>82</v>
      </c>
      <c r="C502" t="s">
        <v>83</v>
      </c>
      <c r="E502" t="s">
        <v>88</v>
      </c>
      <c r="F502" t="s">
        <v>55</v>
      </c>
      <c r="G502" t="s">
        <v>33</v>
      </c>
      <c r="H502">
        <v>0.79</v>
      </c>
      <c r="I502" s="1" t="s">
        <v>56</v>
      </c>
      <c r="J502" t="s">
        <v>37</v>
      </c>
      <c r="K502">
        <v>0.78</v>
      </c>
      <c r="N502">
        <v>1</v>
      </c>
      <c r="O502">
        <v>103</v>
      </c>
      <c r="Q502" t="s">
        <v>28</v>
      </c>
      <c r="R502">
        <v>-0.12</v>
      </c>
      <c r="S502">
        <f t="shared" si="160"/>
        <v>9.523601568627452E-3</v>
      </c>
      <c r="T502" t="s">
        <v>89</v>
      </c>
      <c r="V502">
        <v>1</v>
      </c>
      <c r="W502">
        <f t="shared" si="161"/>
        <v>-0.15286934299349844</v>
      </c>
      <c r="X502">
        <f t="shared" si="162"/>
        <v>1.5455374178233448E-2</v>
      </c>
      <c r="Y502">
        <f t="shared" si="163"/>
        <v>-0.12</v>
      </c>
      <c r="Z502">
        <f t="shared" si="164"/>
        <v>105.00229275594535</v>
      </c>
      <c r="AA502" t="str">
        <f t="shared" si="165"/>
        <v/>
      </c>
      <c r="AB502">
        <f t="shared" si="166"/>
        <v>1</v>
      </c>
      <c r="AC502" t="str">
        <f t="shared" si="167"/>
        <v/>
      </c>
      <c r="AD502" t="str">
        <f t="shared" si="168"/>
        <v/>
      </c>
      <c r="AE502" t="str">
        <f t="shared" si="169"/>
        <v/>
      </c>
      <c r="AF502" t="str">
        <f t="shared" si="170"/>
        <v/>
      </c>
      <c r="AG502" t="str">
        <f t="shared" si="171"/>
        <v/>
      </c>
      <c r="AH502" t="str">
        <f t="shared" si="172"/>
        <v/>
      </c>
      <c r="AI502" t="str">
        <f t="shared" si="173"/>
        <v/>
      </c>
      <c r="AJ502" t="str">
        <f t="shared" si="174"/>
        <v/>
      </c>
      <c r="AK502" t="str">
        <f t="shared" si="175"/>
        <v/>
      </c>
      <c r="AL502" t="str">
        <f t="shared" si="176"/>
        <v/>
      </c>
      <c r="AM502" t="str">
        <f t="shared" si="177"/>
        <v/>
      </c>
      <c r="AN502" t="str">
        <f t="shared" si="178"/>
        <v/>
      </c>
      <c r="AO502" t="str">
        <f t="shared" si="179"/>
        <v/>
      </c>
    </row>
    <row r="503" spans="1:41" x14ac:dyDescent="0.25">
      <c r="A503">
        <v>681</v>
      </c>
      <c r="B503" t="s">
        <v>82</v>
      </c>
      <c r="C503" t="s">
        <v>83</v>
      </c>
      <c r="E503" t="s">
        <v>88</v>
      </c>
      <c r="F503" t="s">
        <v>55</v>
      </c>
      <c r="G503" t="s">
        <v>32</v>
      </c>
      <c r="H503">
        <v>0.81</v>
      </c>
      <c r="I503" s="1" t="s">
        <v>56</v>
      </c>
      <c r="J503" t="s">
        <v>37</v>
      </c>
      <c r="K503">
        <v>0.78</v>
      </c>
      <c r="N503">
        <v>1</v>
      </c>
      <c r="O503">
        <v>103</v>
      </c>
      <c r="Q503" t="s">
        <v>28</v>
      </c>
      <c r="R503">
        <v>-0.21</v>
      </c>
      <c r="S503">
        <f t="shared" si="160"/>
        <v>8.9582824509803916E-3</v>
      </c>
      <c r="T503" t="s">
        <v>89</v>
      </c>
      <c r="V503">
        <v>1</v>
      </c>
      <c r="W503">
        <f t="shared" si="161"/>
        <v>-0.26419797463373901</v>
      </c>
      <c r="X503">
        <f t="shared" si="162"/>
        <v>1.4178984569452978E-2</v>
      </c>
      <c r="Y503">
        <f t="shared" si="163"/>
        <v>-0.21</v>
      </c>
      <c r="Z503">
        <f t="shared" si="164"/>
        <v>111.62854101464063</v>
      </c>
      <c r="AA503" t="str">
        <f t="shared" si="165"/>
        <v/>
      </c>
      <c r="AB503">
        <f t="shared" si="166"/>
        <v>1</v>
      </c>
      <c r="AC503" t="str">
        <f t="shared" si="167"/>
        <v/>
      </c>
      <c r="AD503" t="str">
        <f t="shared" si="168"/>
        <v/>
      </c>
      <c r="AE503" t="str">
        <f t="shared" si="169"/>
        <v/>
      </c>
      <c r="AF503" t="str">
        <f t="shared" si="170"/>
        <v/>
      </c>
      <c r="AG503" t="str">
        <f t="shared" si="171"/>
        <v/>
      </c>
      <c r="AH503" t="str">
        <f t="shared" si="172"/>
        <v/>
      </c>
      <c r="AI503" t="str">
        <f t="shared" si="173"/>
        <v/>
      </c>
      <c r="AJ503" t="str">
        <f t="shared" si="174"/>
        <v/>
      </c>
      <c r="AK503" t="str">
        <f t="shared" si="175"/>
        <v/>
      </c>
      <c r="AL503" t="str">
        <f t="shared" si="176"/>
        <v/>
      </c>
      <c r="AM503" t="str">
        <f t="shared" si="177"/>
        <v/>
      </c>
      <c r="AN503" t="str">
        <f t="shared" si="178"/>
        <v/>
      </c>
      <c r="AO503" t="str">
        <f t="shared" si="179"/>
        <v/>
      </c>
    </row>
    <row r="504" spans="1:41" x14ac:dyDescent="0.25">
      <c r="A504">
        <v>682</v>
      </c>
      <c r="B504" t="s">
        <v>82</v>
      </c>
      <c r="C504" t="s">
        <v>83</v>
      </c>
      <c r="E504" t="s">
        <v>88</v>
      </c>
      <c r="F504" t="s">
        <v>55</v>
      </c>
      <c r="G504" t="s">
        <v>31</v>
      </c>
      <c r="H504">
        <v>0.69</v>
      </c>
      <c r="I504" s="1" t="s">
        <v>56</v>
      </c>
      <c r="J504" t="s">
        <v>37</v>
      </c>
      <c r="K504">
        <v>0.78</v>
      </c>
      <c r="N504">
        <v>1</v>
      </c>
      <c r="O504">
        <v>103</v>
      </c>
      <c r="Q504" t="s">
        <v>28</v>
      </c>
      <c r="R504">
        <v>-0.08</v>
      </c>
      <c r="S504">
        <f t="shared" si="160"/>
        <v>9.6788329411764719E-3</v>
      </c>
      <c r="T504" t="s">
        <v>89</v>
      </c>
      <c r="V504">
        <v>1</v>
      </c>
      <c r="W504">
        <f t="shared" si="161"/>
        <v>-0.10904810934793742</v>
      </c>
      <c r="X504">
        <f t="shared" si="162"/>
        <v>1.7983710407239822E-2</v>
      </c>
      <c r="Y504">
        <f t="shared" si="163"/>
        <v>-0.08</v>
      </c>
      <c r="Z504">
        <f t="shared" si="164"/>
        <v>103.31824157701072</v>
      </c>
      <c r="AA504" t="str">
        <f t="shared" si="165"/>
        <v/>
      </c>
      <c r="AB504">
        <f t="shared" si="166"/>
        <v>1</v>
      </c>
      <c r="AC504" t="str">
        <f t="shared" si="167"/>
        <v/>
      </c>
      <c r="AD504" t="str">
        <f t="shared" si="168"/>
        <v/>
      </c>
      <c r="AE504" t="str">
        <f t="shared" si="169"/>
        <v/>
      </c>
      <c r="AF504" t="str">
        <f t="shared" si="170"/>
        <v/>
      </c>
      <c r="AG504" t="str">
        <f t="shared" si="171"/>
        <v/>
      </c>
      <c r="AH504" t="str">
        <f t="shared" si="172"/>
        <v/>
      </c>
      <c r="AI504" t="str">
        <f t="shared" si="173"/>
        <v/>
      </c>
      <c r="AJ504" t="str">
        <f t="shared" si="174"/>
        <v/>
      </c>
      <c r="AK504" t="str">
        <f t="shared" si="175"/>
        <v/>
      </c>
      <c r="AL504" t="str">
        <f t="shared" si="176"/>
        <v/>
      </c>
      <c r="AM504" t="str">
        <f t="shared" si="177"/>
        <v/>
      </c>
      <c r="AN504" t="str">
        <f t="shared" si="178"/>
        <v/>
      </c>
      <c r="AO504" t="str">
        <f t="shared" si="179"/>
        <v/>
      </c>
    </row>
    <row r="505" spans="1:41" x14ac:dyDescent="0.25">
      <c r="A505">
        <v>683</v>
      </c>
      <c r="B505" t="s">
        <v>82</v>
      </c>
      <c r="C505" t="s">
        <v>83</v>
      </c>
      <c r="E505" t="s">
        <v>88</v>
      </c>
      <c r="F505" t="s">
        <v>55</v>
      </c>
      <c r="G505" t="s">
        <v>30</v>
      </c>
      <c r="H505">
        <v>0.85</v>
      </c>
      <c r="I505" s="1" t="s">
        <v>52</v>
      </c>
      <c r="J505" t="s">
        <v>37</v>
      </c>
      <c r="K505">
        <v>0.8</v>
      </c>
      <c r="N505">
        <v>1</v>
      </c>
      <c r="O505">
        <v>103</v>
      </c>
      <c r="Q505" t="s">
        <v>28</v>
      </c>
      <c r="R505">
        <v>0.11</v>
      </c>
      <c r="S505">
        <f t="shared" si="160"/>
        <v>9.5681020588235296E-3</v>
      </c>
      <c r="T505" t="s">
        <v>89</v>
      </c>
      <c r="V505">
        <v>1</v>
      </c>
      <c r="W505">
        <f t="shared" si="161"/>
        <v>0.13339459376998314</v>
      </c>
      <c r="X505">
        <f t="shared" si="162"/>
        <v>1.4070738321799307E-2</v>
      </c>
      <c r="Y505">
        <f t="shared" si="163"/>
        <v>0.11</v>
      </c>
      <c r="Z505">
        <f t="shared" si="164"/>
        <v>104.51393535020021</v>
      </c>
      <c r="AA505" t="str">
        <f t="shared" si="165"/>
        <v/>
      </c>
      <c r="AB505" t="str">
        <f t="shared" si="166"/>
        <v/>
      </c>
      <c r="AC505">
        <f t="shared" si="167"/>
        <v>1</v>
      </c>
      <c r="AD505" t="str">
        <f t="shared" si="168"/>
        <v/>
      </c>
      <c r="AE505" t="str">
        <f t="shared" si="169"/>
        <v/>
      </c>
      <c r="AF505" t="str">
        <f t="shared" si="170"/>
        <v/>
      </c>
      <c r="AG505" t="str">
        <f t="shared" si="171"/>
        <v/>
      </c>
      <c r="AH505" t="str">
        <f t="shared" si="172"/>
        <v/>
      </c>
      <c r="AI505" t="str">
        <f t="shared" si="173"/>
        <v/>
      </c>
      <c r="AJ505" t="str">
        <f t="shared" si="174"/>
        <v/>
      </c>
      <c r="AK505" t="str">
        <f t="shared" si="175"/>
        <v/>
      </c>
      <c r="AL505" t="str">
        <f t="shared" si="176"/>
        <v/>
      </c>
      <c r="AM505" t="str">
        <f t="shared" si="177"/>
        <v/>
      </c>
      <c r="AN505" t="str">
        <f t="shared" si="178"/>
        <v/>
      </c>
      <c r="AO505" t="str">
        <f t="shared" si="179"/>
        <v/>
      </c>
    </row>
    <row r="506" spans="1:41" x14ac:dyDescent="0.25">
      <c r="A506">
        <v>684</v>
      </c>
      <c r="B506" t="s">
        <v>82</v>
      </c>
      <c r="C506" t="s">
        <v>83</v>
      </c>
      <c r="E506" t="s">
        <v>88</v>
      </c>
      <c r="F506" t="s">
        <v>55</v>
      </c>
      <c r="G506" t="s">
        <v>25</v>
      </c>
      <c r="H506">
        <v>0.75</v>
      </c>
      <c r="I506" s="1" t="s">
        <v>52</v>
      </c>
      <c r="J506" t="s">
        <v>37</v>
      </c>
      <c r="K506">
        <v>0.8</v>
      </c>
      <c r="N506">
        <v>1</v>
      </c>
      <c r="O506">
        <v>103</v>
      </c>
      <c r="Q506" t="s">
        <v>28</v>
      </c>
      <c r="R506">
        <v>-0.05</v>
      </c>
      <c r="S506">
        <f t="shared" si="160"/>
        <v>9.7549632352941177E-3</v>
      </c>
      <c r="T506" t="s">
        <v>89</v>
      </c>
      <c r="V506">
        <v>1</v>
      </c>
      <c r="W506">
        <f t="shared" si="161"/>
        <v>-6.4549722436790288E-2</v>
      </c>
      <c r="X506">
        <f t="shared" si="162"/>
        <v>1.6258272058823527E-2</v>
      </c>
      <c r="Y506">
        <f t="shared" si="163"/>
        <v>-0.05</v>
      </c>
      <c r="Z506">
        <f t="shared" si="164"/>
        <v>102.51191889498182</v>
      </c>
      <c r="AA506" t="str">
        <f t="shared" si="165"/>
        <v/>
      </c>
      <c r="AB506" t="str">
        <f t="shared" si="166"/>
        <v/>
      </c>
      <c r="AC506">
        <f t="shared" si="167"/>
        <v>1</v>
      </c>
      <c r="AD506" t="str">
        <f t="shared" si="168"/>
        <v/>
      </c>
      <c r="AE506" t="str">
        <f t="shared" si="169"/>
        <v/>
      </c>
      <c r="AF506" t="str">
        <f t="shared" si="170"/>
        <v/>
      </c>
      <c r="AG506" t="str">
        <f t="shared" si="171"/>
        <v/>
      </c>
      <c r="AH506" t="str">
        <f t="shared" si="172"/>
        <v/>
      </c>
      <c r="AI506" t="str">
        <f t="shared" si="173"/>
        <v/>
      </c>
      <c r="AJ506" t="str">
        <f t="shared" si="174"/>
        <v/>
      </c>
      <c r="AK506" t="str">
        <f t="shared" si="175"/>
        <v/>
      </c>
      <c r="AL506" t="str">
        <f t="shared" si="176"/>
        <v/>
      </c>
      <c r="AM506" t="str">
        <f t="shared" si="177"/>
        <v/>
      </c>
      <c r="AN506" t="str">
        <f t="shared" si="178"/>
        <v/>
      </c>
      <c r="AO506" t="str">
        <f t="shared" si="179"/>
        <v/>
      </c>
    </row>
    <row r="507" spans="1:41" x14ac:dyDescent="0.25">
      <c r="A507">
        <v>685</v>
      </c>
      <c r="B507" t="s">
        <v>82</v>
      </c>
      <c r="C507" t="s">
        <v>83</v>
      </c>
      <c r="E507" t="s">
        <v>88</v>
      </c>
      <c r="F507" t="s">
        <v>55</v>
      </c>
      <c r="G507" t="s">
        <v>33</v>
      </c>
      <c r="H507">
        <v>0.79</v>
      </c>
      <c r="I507" s="1" t="s">
        <v>52</v>
      </c>
      <c r="J507" t="s">
        <v>37</v>
      </c>
      <c r="K507">
        <v>0.8</v>
      </c>
      <c r="N507">
        <v>1</v>
      </c>
      <c r="O507">
        <v>103</v>
      </c>
      <c r="Q507" t="s">
        <v>28</v>
      </c>
      <c r="R507">
        <v>-0.05</v>
      </c>
      <c r="S507">
        <f t="shared" si="160"/>
        <v>9.7549632352941177E-3</v>
      </c>
      <c r="T507" t="s">
        <v>89</v>
      </c>
      <c r="V507">
        <v>1</v>
      </c>
      <c r="W507">
        <f t="shared" si="161"/>
        <v>-6.289432567832845E-2</v>
      </c>
      <c r="X507">
        <f t="shared" si="162"/>
        <v>1.5435068410275499E-2</v>
      </c>
      <c r="Y507">
        <f t="shared" si="163"/>
        <v>-0.05</v>
      </c>
      <c r="Z507">
        <f t="shared" si="164"/>
        <v>102.51191889498182</v>
      </c>
      <c r="AA507" t="str">
        <f t="shared" si="165"/>
        <v/>
      </c>
      <c r="AB507" t="str">
        <f t="shared" si="166"/>
        <v/>
      </c>
      <c r="AC507">
        <f t="shared" si="167"/>
        <v>1</v>
      </c>
      <c r="AD507" t="str">
        <f t="shared" si="168"/>
        <v/>
      </c>
      <c r="AE507" t="str">
        <f t="shared" si="169"/>
        <v/>
      </c>
      <c r="AF507" t="str">
        <f t="shared" si="170"/>
        <v/>
      </c>
      <c r="AG507" t="str">
        <f t="shared" si="171"/>
        <v/>
      </c>
      <c r="AH507" t="str">
        <f t="shared" si="172"/>
        <v/>
      </c>
      <c r="AI507" t="str">
        <f t="shared" si="173"/>
        <v/>
      </c>
      <c r="AJ507" t="str">
        <f t="shared" si="174"/>
        <v/>
      </c>
      <c r="AK507" t="str">
        <f t="shared" si="175"/>
        <v/>
      </c>
      <c r="AL507" t="str">
        <f t="shared" si="176"/>
        <v/>
      </c>
      <c r="AM507" t="str">
        <f t="shared" si="177"/>
        <v/>
      </c>
      <c r="AN507" t="str">
        <f t="shared" si="178"/>
        <v/>
      </c>
      <c r="AO507" t="str">
        <f t="shared" si="179"/>
        <v/>
      </c>
    </row>
    <row r="508" spans="1:41" x14ac:dyDescent="0.25">
      <c r="A508">
        <v>686</v>
      </c>
      <c r="B508" t="s">
        <v>82</v>
      </c>
      <c r="C508" t="s">
        <v>83</v>
      </c>
      <c r="E508" t="s">
        <v>88</v>
      </c>
      <c r="F508" t="s">
        <v>55</v>
      </c>
      <c r="G508" t="s">
        <v>32</v>
      </c>
      <c r="H508">
        <v>0.81</v>
      </c>
      <c r="I508" s="1" t="s">
        <v>52</v>
      </c>
      <c r="J508" t="s">
        <v>37</v>
      </c>
      <c r="K508">
        <v>0.8</v>
      </c>
      <c r="N508">
        <v>1</v>
      </c>
      <c r="O508">
        <v>103</v>
      </c>
      <c r="Q508" t="s">
        <v>28</v>
      </c>
      <c r="R508">
        <v>0</v>
      </c>
      <c r="S508">
        <f t="shared" si="160"/>
        <v>9.8039215686274508E-3</v>
      </c>
      <c r="T508" t="s">
        <v>89</v>
      </c>
      <c r="V508">
        <v>1</v>
      </c>
      <c r="W508">
        <f t="shared" si="161"/>
        <v>0</v>
      </c>
      <c r="X508">
        <f t="shared" si="162"/>
        <v>1.5129508593560877E-2</v>
      </c>
      <c r="Y508">
        <f t="shared" si="163"/>
        <v>0</v>
      </c>
      <c r="Z508">
        <f t="shared" si="164"/>
        <v>102</v>
      </c>
      <c r="AA508" t="str">
        <f t="shared" si="165"/>
        <v/>
      </c>
      <c r="AB508" t="str">
        <f t="shared" si="166"/>
        <v/>
      </c>
      <c r="AC508">
        <f t="shared" si="167"/>
        <v>1</v>
      </c>
      <c r="AD508" t="str">
        <f t="shared" si="168"/>
        <v/>
      </c>
      <c r="AE508" t="str">
        <f t="shared" si="169"/>
        <v/>
      </c>
      <c r="AF508" t="str">
        <f t="shared" si="170"/>
        <v/>
      </c>
      <c r="AG508" t="str">
        <f t="shared" si="171"/>
        <v/>
      </c>
      <c r="AH508" t="str">
        <f t="shared" si="172"/>
        <v/>
      </c>
      <c r="AI508" t="str">
        <f t="shared" si="173"/>
        <v/>
      </c>
      <c r="AJ508" t="str">
        <f t="shared" si="174"/>
        <v/>
      </c>
      <c r="AK508" t="str">
        <f t="shared" si="175"/>
        <v/>
      </c>
      <c r="AL508" t="str">
        <f t="shared" si="176"/>
        <v/>
      </c>
      <c r="AM508" t="str">
        <f t="shared" si="177"/>
        <v/>
      </c>
      <c r="AN508" t="str">
        <f t="shared" si="178"/>
        <v/>
      </c>
      <c r="AO508" t="str">
        <f t="shared" si="179"/>
        <v/>
      </c>
    </row>
    <row r="509" spans="1:41" x14ac:dyDescent="0.25">
      <c r="A509">
        <v>687</v>
      </c>
      <c r="B509" t="s">
        <v>82</v>
      </c>
      <c r="C509" t="s">
        <v>83</v>
      </c>
      <c r="E509" t="s">
        <v>88</v>
      </c>
      <c r="F509" t="s">
        <v>55</v>
      </c>
      <c r="G509" t="s">
        <v>31</v>
      </c>
      <c r="H509">
        <v>0.69</v>
      </c>
      <c r="I509" s="1" t="s">
        <v>52</v>
      </c>
      <c r="J509" t="s">
        <v>37</v>
      </c>
      <c r="K509">
        <v>0.8</v>
      </c>
      <c r="N509">
        <v>1</v>
      </c>
      <c r="O509">
        <v>103</v>
      </c>
      <c r="Q509" t="s">
        <v>28</v>
      </c>
      <c r="R509">
        <v>-0.16</v>
      </c>
      <c r="S509">
        <f t="shared" si="160"/>
        <v>9.3083858823529413E-3</v>
      </c>
      <c r="T509" t="s">
        <v>89</v>
      </c>
      <c r="V509">
        <v>1</v>
      </c>
      <c r="W509">
        <f t="shared" si="161"/>
        <v>-0.21535276082326624</v>
      </c>
      <c r="X509">
        <f t="shared" si="162"/>
        <v>1.6863017902813301E-2</v>
      </c>
      <c r="Y509">
        <f t="shared" si="163"/>
        <v>-0.16</v>
      </c>
      <c r="Z509">
        <f t="shared" si="164"/>
        <v>107.43001124349858</v>
      </c>
      <c r="AA509" t="str">
        <f t="shared" si="165"/>
        <v/>
      </c>
      <c r="AB509" t="str">
        <f t="shared" si="166"/>
        <v/>
      </c>
      <c r="AC509">
        <f t="shared" si="167"/>
        <v>1</v>
      </c>
      <c r="AD509" t="str">
        <f t="shared" si="168"/>
        <v/>
      </c>
      <c r="AE509" t="str">
        <f t="shared" si="169"/>
        <v/>
      </c>
      <c r="AF509" t="str">
        <f t="shared" si="170"/>
        <v/>
      </c>
      <c r="AG509" t="str">
        <f t="shared" si="171"/>
        <v/>
      </c>
      <c r="AH509" t="str">
        <f t="shared" si="172"/>
        <v/>
      </c>
      <c r="AI509" t="str">
        <f t="shared" si="173"/>
        <v/>
      </c>
      <c r="AJ509" t="str">
        <f t="shared" si="174"/>
        <v/>
      </c>
      <c r="AK509" t="str">
        <f t="shared" si="175"/>
        <v/>
      </c>
      <c r="AL509" t="str">
        <f t="shared" si="176"/>
        <v/>
      </c>
      <c r="AM509" t="str">
        <f t="shared" si="177"/>
        <v/>
      </c>
      <c r="AN509" t="str">
        <f t="shared" si="178"/>
        <v/>
      </c>
      <c r="AO509" t="str">
        <f t="shared" si="179"/>
        <v/>
      </c>
    </row>
    <row r="510" spans="1:41" x14ac:dyDescent="0.25">
      <c r="A510">
        <v>688</v>
      </c>
      <c r="B510" t="s">
        <v>82</v>
      </c>
      <c r="C510" t="s">
        <v>83</v>
      </c>
      <c r="E510" t="s">
        <v>88</v>
      </c>
      <c r="F510" t="s">
        <v>55</v>
      </c>
      <c r="G510" t="s">
        <v>30</v>
      </c>
      <c r="H510">
        <v>0.85</v>
      </c>
      <c r="I510" s="1" t="s">
        <v>57</v>
      </c>
      <c r="J510" t="s">
        <v>37</v>
      </c>
      <c r="K510">
        <v>0.77</v>
      </c>
      <c r="N510">
        <v>1</v>
      </c>
      <c r="O510">
        <v>103</v>
      </c>
      <c r="Q510" t="s">
        <v>28</v>
      </c>
      <c r="R510">
        <v>0.11</v>
      </c>
      <c r="S510">
        <f t="shared" si="160"/>
        <v>9.5681020588235296E-3</v>
      </c>
      <c r="T510" t="s">
        <v>89</v>
      </c>
      <c r="V510">
        <v>1</v>
      </c>
      <c r="W510">
        <f t="shared" si="161"/>
        <v>0.13596836013566979</v>
      </c>
      <c r="X510">
        <f t="shared" si="162"/>
        <v>1.4618948905765516E-2</v>
      </c>
      <c r="Y510">
        <f t="shared" si="163"/>
        <v>0.11</v>
      </c>
      <c r="Z510">
        <f t="shared" si="164"/>
        <v>104.51393535020021</v>
      </c>
      <c r="AA510" t="str">
        <f t="shared" si="165"/>
        <v/>
      </c>
      <c r="AB510" t="str">
        <f t="shared" si="166"/>
        <v/>
      </c>
      <c r="AC510" t="str">
        <f t="shared" si="167"/>
        <v/>
      </c>
      <c r="AD510">
        <f t="shared" si="168"/>
        <v>1</v>
      </c>
      <c r="AE510" t="str">
        <f t="shared" si="169"/>
        <v/>
      </c>
      <c r="AF510" t="str">
        <f t="shared" si="170"/>
        <v/>
      </c>
      <c r="AG510" t="str">
        <f t="shared" si="171"/>
        <v/>
      </c>
      <c r="AH510" t="str">
        <f t="shared" si="172"/>
        <v/>
      </c>
      <c r="AI510" t="str">
        <f t="shared" si="173"/>
        <v/>
      </c>
      <c r="AJ510" t="str">
        <f t="shared" si="174"/>
        <v/>
      </c>
      <c r="AK510" t="str">
        <f t="shared" si="175"/>
        <v/>
      </c>
      <c r="AL510" t="str">
        <f t="shared" si="176"/>
        <v/>
      </c>
      <c r="AM510" t="str">
        <f t="shared" si="177"/>
        <v/>
      </c>
      <c r="AN510" t="str">
        <f t="shared" si="178"/>
        <v/>
      </c>
      <c r="AO510" t="str">
        <f t="shared" si="179"/>
        <v/>
      </c>
    </row>
    <row r="511" spans="1:41" x14ac:dyDescent="0.25">
      <c r="A511">
        <v>689</v>
      </c>
      <c r="B511" t="s">
        <v>82</v>
      </c>
      <c r="C511" t="s">
        <v>83</v>
      </c>
      <c r="E511" t="s">
        <v>88</v>
      </c>
      <c r="F511" t="s">
        <v>55</v>
      </c>
      <c r="G511" t="s">
        <v>25</v>
      </c>
      <c r="H511">
        <v>0.75</v>
      </c>
      <c r="I511" s="1" t="s">
        <v>57</v>
      </c>
      <c r="J511" t="s">
        <v>37</v>
      </c>
      <c r="K511">
        <v>0.77</v>
      </c>
      <c r="N511">
        <v>1</v>
      </c>
      <c r="O511">
        <v>103</v>
      </c>
      <c r="Q511" t="s">
        <v>28</v>
      </c>
      <c r="R511">
        <v>-0.03</v>
      </c>
      <c r="S511">
        <f t="shared" si="160"/>
        <v>9.7862824509803922E-3</v>
      </c>
      <c r="T511" t="s">
        <v>89</v>
      </c>
      <c r="V511">
        <v>1</v>
      </c>
      <c r="W511">
        <f t="shared" si="161"/>
        <v>-3.9477101697586142E-2</v>
      </c>
      <c r="X511">
        <f t="shared" si="162"/>
        <v>1.6945943638061286E-2</v>
      </c>
      <c r="Y511">
        <f t="shared" si="163"/>
        <v>-0.03</v>
      </c>
      <c r="Z511">
        <f t="shared" si="164"/>
        <v>102.18384815776697</v>
      </c>
      <c r="AA511" t="str">
        <f t="shared" si="165"/>
        <v/>
      </c>
      <c r="AB511" t="str">
        <f t="shared" si="166"/>
        <v/>
      </c>
      <c r="AC511" t="str">
        <f t="shared" si="167"/>
        <v/>
      </c>
      <c r="AD511">
        <f t="shared" si="168"/>
        <v>1</v>
      </c>
      <c r="AE511" t="str">
        <f t="shared" si="169"/>
        <v/>
      </c>
      <c r="AF511" t="str">
        <f t="shared" si="170"/>
        <v/>
      </c>
      <c r="AG511" t="str">
        <f t="shared" si="171"/>
        <v/>
      </c>
      <c r="AH511" t="str">
        <f t="shared" si="172"/>
        <v/>
      </c>
      <c r="AI511" t="str">
        <f t="shared" si="173"/>
        <v/>
      </c>
      <c r="AJ511" t="str">
        <f t="shared" si="174"/>
        <v/>
      </c>
      <c r="AK511" t="str">
        <f t="shared" si="175"/>
        <v/>
      </c>
      <c r="AL511" t="str">
        <f t="shared" si="176"/>
        <v/>
      </c>
      <c r="AM511" t="str">
        <f t="shared" si="177"/>
        <v/>
      </c>
      <c r="AN511" t="str">
        <f t="shared" si="178"/>
        <v/>
      </c>
      <c r="AO511" t="str">
        <f t="shared" si="179"/>
        <v/>
      </c>
    </row>
    <row r="512" spans="1:41" x14ac:dyDescent="0.25">
      <c r="A512">
        <v>690</v>
      </c>
      <c r="B512" t="s">
        <v>82</v>
      </c>
      <c r="C512" t="s">
        <v>83</v>
      </c>
      <c r="E512" t="s">
        <v>88</v>
      </c>
      <c r="F512" t="s">
        <v>55</v>
      </c>
      <c r="G512" t="s">
        <v>33</v>
      </c>
      <c r="H512">
        <v>0.79</v>
      </c>
      <c r="I512" s="1" t="s">
        <v>57</v>
      </c>
      <c r="J512" t="s">
        <v>37</v>
      </c>
      <c r="K512">
        <v>0.77</v>
      </c>
      <c r="N512">
        <v>1</v>
      </c>
      <c r="O512">
        <v>103</v>
      </c>
      <c r="Q512" t="s">
        <v>28</v>
      </c>
      <c r="R512">
        <v>-0.03</v>
      </c>
      <c r="S512">
        <f t="shared" si="160"/>
        <v>9.7862824509803922E-3</v>
      </c>
      <c r="T512" t="s">
        <v>89</v>
      </c>
      <c r="V512">
        <v>1</v>
      </c>
      <c r="W512">
        <f t="shared" si="161"/>
        <v>-3.8464699727188106E-2</v>
      </c>
      <c r="X512">
        <f t="shared" si="162"/>
        <v>1.6087921175374637E-2</v>
      </c>
      <c r="Y512">
        <f t="shared" si="163"/>
        <v>-0.03</v>
      </c>
      <c r="Z512">
        <f t="shared" si="164"/>
        <v>102.18384815776697</v>
      </c>
      <c r="AA512" t="str">
        <f t="shared" si="165"/>
        <v/>
      </c>
      <c r="AB512" t="str">
        <f t="shared" si="166"/>
        <v/>
      </c>
      <c r="AC512" t="str">
        <f t="shared" si="167"/>
        <v/>
      </c>
      <c r="AD512">
        <f t="shared" si="168"/>
        <v>1</v>
      </c>
      <c r="AE512" t="str">
        <f t="shared" si="169"/>
        <v/>
      </c>
      <c r="AF512" t="str">
        <f t="shared" si="170"/>
        <v/>
      </c>
      <c r="AG512" t="str">
        <f t="shared" si="171"/>
        <v/>
      </c>
      <c r="AH512" t="str">
        <f t="shared" si="172"/>
        <v/>
      </c>
      <c r="AI512" t="str">
        <f t="shared" si="173"/>
        <v/>
      </c>
      <c r="AJ512" t="str">
        <f t="shared" si="174"/>
        <v/>
      </c>
      <c r="AK512" t="str">
        <f t="shared" si="175"/>
        <v/>
      </c>
      <c r="AL512" t="str">
        <f t="shared" si="176"/>
        <v/>
      </c>
      <c r="AM512" t="str">
        <f t="shared" si="177"/>
        <v/>
      </c>
      <c r="AN512" t="str">
        <f t="shared" si="178"/>
        <v/>
      </c>
      <c r="AO512" t="str">
        <f t="shared" si="179"/>
        <v/>
      </c>
    </row>
    <row r="513" spans="1:41" x14ac:dyDescent="0.25">
      <c r="A513">
        <v>691</v>
      </c>
      <c r="B513" t="s">
        <v>82</v>
      </c>
      <c r="C513" t="s">
        <v>83</v>
      </c>
      <c r="E513" t="s">
        <v>88</v>
      </c>
      <c r="F513" t="s">
        <v>55</v>
      </c>
      <c r="G513" t="s">
        <v>32</v>
      </c>
      <c r="H513">
        <v>0.81</v>
      </c>
      <c r="I513" s="1" t="s">
        <v>57</v>
      </c>
      <c r="J513" t="s">
        <v>37</v>
      </c>
      <c r="K513">
        <v>0.77</v>
      </c>
      <c r="N513">
        <v>1</v>
      </c>
      <c r="O513">
        <v>103</v>
      </c>
      <c r="Q513" t="s">
        <v>28</v>
      </c>
      <c r="R513">
        <v>0</v>
      </c>
      <c r="S513">
        <f t="shared" si="160"/>
        <v>9.8039215686274508E-3</v>
      </c>
      <c r="T513" t="s">
        <v>89</v>
      </c>
      <c r="V513">
        <v>1</v>
      </c>
      <c r="W513">
        <f t="shared" si="161"/>
        <v>0</v>
      </c>
      <c r="X513">
        <f t="shared" si="162"/>
        <v>1.5718969967335978E-2</v>
      </c>
      <c r="Y513">
        <f t="shared" si="163"/>
        <v>0</v>
      </c>
      <c r="Z513">
        <f t="shared" si="164"/>
        <v>102</v>
      </c>
      <c r="AA513" t="str">
        <f t="shared" si="165"/>
        <v/>
      </c>
      <c r="AB513" t="str">
        <f t="shared" si="166"/>
        <v/>
      </c>
      <c r="AC513" t="str">
        <f t="shared" si="167"/>
        <v/>
      </c>
      <c r="AD513">
        <f t="shared" si="168"/>
        <v>1</v>
      </c>
      <c r="AE513" t="str">
        <f t="shared" si="169"/>
        <v/>
      </c>
      <c r="AF513" t="str">
        <f t="shared" si="170"/>
        <v/>
      </c>
      <c r="AG513" t="str">
        <f t="shared" si="171"/>
        <v/>
      </c>
      <c r="AH513" t="str">
        <f t="shared" si="172"/>
        <v/>
      </c>
      <c r="AI513" t="str">
        <f t="shared" si="173"/>
        <v/>
      </c>
      <c r="AJ513" t="str">
        <f t="shared" si="174"/>
        <v/>
      </c>
      <c r="AK513" t="str">
        <f t="shared" si="175"/>
        <v/>
      </c>
      <c r="AL513" t="str">
        <f t="shared" si="176"/>
        <v/>
      </c>
      <c r="AM513" t="str">
        <f t="shared" si="177"/>
        <v/>
      </c>
      <c r="AN513" t="str">
        <f t="shared" si="178"/>
        <v/>
      </c>
      <c r="AO513" t="str">
        <f t="shared" si="179"/>
        <v/>
      </c>
    </row>
    <row r="514" spans="1:41" x14ac:dyDescent="0.25">
      <c r="A514">
        <v>692</v>
      </c>
      <c r="B514" t="s">
        <v>82</v>
      </c>
      <c r="C514" t="s">
        <v>83</v>
      </c>
      <c r="E514" t="s">
        <v>88</v>
      </c>
      <c r="F514" t="s">
        <v>55</v>
      </c>
      <c r="G514" t="s">
        <v>31</v>
      </c>
      <c r="H514">
        <v>0.69</v>
      </c>
      <c r="I514" s="1" t="s">
        <v>57</v>
      </c>
      <c r="J514" t="s">
        <v>37</v>
      </c>
      <c r="K514">
        <v>0.77</v>
      </c>
      <c r="N514">
        <v>1</v>
      </c>
      <c r="O514">
        <v>103</v>
      </c>
      <c r="Q514" t="s">
        <v>28</v>
      </c>
      <c r="R514">
        <v>-0.22</v>
      </c>
      <c r="S514">
        <f t="shared" si="160"/>
        <v>8.8778682352941181E-3</v>
      </c>
      <c r="T514" t="s">
        <v>89</v>
      </c>
      <c r="V514">
        <v>1</v>
      </c>
      <c r="W514">
        <f t="shared" si="161"/>
        <v>-0.30182330673526991</v>
      </c>
      <c r="X514">
        <f t="shared" si="162"/>
        <v>1.6709708705616635E-2</v>
      </c>
      <c r="Y514">
        <f t="shared" si="163"/>
        <v>-0.22</v>
      </c>
      <c r="Z514">
        <f t="shared" si="164"/>
        <v>112.63965329249682</v>
      </c>
      <c r="AA514" t="str">
        <f t="shared" si="165"/>
        <v/>
      </c>
      <c r="AB514" t="str">
        <f t="shared" si="166"/>
        <v/>
      </c>
      <c r="AC514" t="str">
        <f t="shared" si="167"/>
        <v/>
      </c>
      <c r="AD514">
        <f t="shared" si="168"/>
        <v>1</v>
      </c>
      <c r="AE514" t="str">
        <f t="shared" si="169"/>
        <v/>
      </c>
      <c r="AF514" t="str">
        <f t="shared" si="170"/>
        <v/>
      </c>
      <c r="AG514" t="str">
        <f t="shared" si="171"/>
        <v/>
      </c>
      <c r="AH514" t="str">
        <f t="shared" si="172"/>
        <v/>
      </c>
      <c r="AI514" t="str">
        <f t="shared" si="173"/>
        <v/>
      </c>
      <c r="AJ514" t="str">
        <f t="shared" si="174"/>
        <v/>
      </c>
      <c r="AK514" t="str">
        <f t="shared" si="175"/>
        <v/>
      </c>
      <c r="AL514" t="str">
        <f t="shared" si="176"/>
        <v/>
      </c>
      <c r="AM514" t="str">
        <f t="shared" si="177"/>
        <v/>
      </c>
      <c r="AN514" t="str">
        <f t="shared" si="178"/>
        <v/>
      </c>
      <c r="AO514" t="str">
        <f t="shared" si="179"/>
        <v/>
      </c>
    </row>
    <row r="515" spans="1:41" x14ac:dyDescent="0.25">
      <c r="A515">
        <v>693</v>
      </c>
      <c r="B515" t="s">
        <v>82</v>
      </c>
      <c r="C515" t="s">
        <v>83</v>
      </c>
      <c r="E515" t="s">
        <v>88</v>
      </c>
      <c r="F515" t="s">
        <v>55</v>
      </c>
      <c r="G515" t="s">
        <v>30</v>
      </c>
      <c r="H515">
        <v>0.85</v>
      </c>
      <c r="I515" s="1" t="s">
        <v>44</v>
      </c>
      <c r="J515" t="s">
        <v>37</v>
      </c>
      <c r="K515">
        <v>0.85</v>
      </c>
      <c r="N515">
        <v>1</v>
      </c>
      <c r="O515">
        <v>103</v>
      </c>
      <c r="Q515" t="s">
        <v>28</v>
      </c>
      <c r="R515">
        <v>0.23</v>
      </c>
      <c r="S515">
        <f t="shared" si="160"/>
        <v>8.7941020588235309E-3</v>
      </c>
      <c r="T515" t="s">
        <v>89</v>
      </c>
      <c r="V515">
        <v>1</v>
      </c>
      <c r="W515">
        <f t="shared" si="161"/>
        <v>0.27058823529411768</v>
      </c>
      <c r="X515">
        <f t="shared" si="162"/>
        <v>1.2171767555465096E-2</v>
      </c>
      <c r="Y515">
        <f t="shared" si="163"/>
        <v>0.23</v>
      </c>
      <c r="Z515">
        <f t="shared" si="164"/>
        <v>113.71257614603796</v>
      </c>
      <c r="AA515" t="str">
        <f t="shared" si="165"/>
        <v/>
      </c>
      <c r="AB515" t="str">
        <f t="shared" si="166"/>
        <v/>
      </c>
      <c r="AC515" t="str">
        <f t="shared" si="167"/>
        <v/>
      </c>
      <c r="AD515" t="str">
        <f t="shared" si="168"/>
        <v/>
      </c>
      <c r="AE515">
        <f t="shared" si="169"/>
        <v>1</v>
      </c>
      <c r="AF515" t="str">
        <f t="shared" si="170"/>
        <v/>
      </c>
      <c r="AG515" t="str">
        <f t="shared" si="171"/>
        <v/>
      </c>
      <c r="AH515" t="str">
        <f t="shared" si="172"/>
        <v/>
      </c>
      <c r="AI515" t="str">
        <f t="shared" si="173"/>
        <v/>
      </c>
      <c r="AJ515" t="str">
        <f t="shared" si="174"/>
        <v/>
      </c>
      <c r="AK515" t="str">
        <f t="shared" si="175"/>
        <v/>
      </c>
      <c r="AL515" t="str">
        <f t="shared" si="176"/>
        <v/>
      </c>
      <c r="AM515" t="str">
        <f t="shared" si="177"/>
        <v/>
      </c>
      <c r="AN515" t="str">
        <f t="shared" si="178"/>
        <v/>
      </c>
      <c r="AO515" t="str">
        <f t="shared" si="179"/>
        <v/>
      </c>
    </row>
    <row r="516" spans="1:41" x14ac:dyDescent="0.25">
      <c r="A516">
        <v>694</v>
      </c>
      <c r="B516" t="s">
        <v>82</v>
      </c>
      <c r="C516" t="s">
        <v>83</v>
      </c>
      <c r="E516" t="s">
        <v>88</v>
      </c>
      <c r="F516" t="s">
        <v>55</v>
      </c>
      <c r="G516" t="s">
        <v>25</v>
      </c>
      <c r="H516">
        <v>0.75</v>
      </c>
      <c r="I516" s="1" t="s">
        <v>44</v>
      </c>
      <c r="J516" t="s">
        <v>37</v>
      </c>
      <c r="K516">
        <v>0.85</v>
      </c>
      <c r="N516">
        <v>1</v>
      </c>
      <c r="O516">
        <v>103</v>
      </c>
      <c r="Q516" t="s">
        <v>28</v>
      </c>
      <c r="R516">
        <v>-0.06</v>
      </c>
      <c r="S516">
        <f t="shared" si="160"/>
        <v>9.7334603921568619E-3</v>
      </c>
      <c r="T516" t="s">
        <v>89</v>
      </c>
      <c r="V516">
        <v>1</v>
      </c>
      <c r="W516">
        <f t="shared" si="161"/>
        <v>-7.514691493021794E-2</v>
      </c>
      <c r="X516">
        <f t="shared" si="162"/>
        <v>1.5268173164167627E-2</v>
      </c>
      <c r="Y516">
        <f t="shared" si="163"/>
        <v>-0.06</v>
      </c>
      <c r="Z516">
        <f t="shared" si="164"/>
        <v>102.73838488168003</v>
      </c>
      <c r="AA516" t="str">
        <f t="shared" si="165"/>
        <v/>
      </c>
      <c r="AB516" t="str">
        <f t="shared" si="166"/>
        <v/>
      </c>
      <c r="AC516" t="str">
        <f t="shared" si="167"/>
        <v/>
      </c>
      <c r="AD516" t="str">
        <f t="shared" si="168"/>
        <v/>
      </c>
      <c r="AE516">
        <f t="shared" si="169"/>
        <v>1</v>
      </c>
      <c r="AF516" t="str">
        <f t="shared" si="170"/>
        <v/>
      </c>
      <c r="AG516" t="str">
        <f t="shared" si="171"/>
        <v/>
      </c>
      <c r="AH516" t="str">
        <f t="shared" si="172"/>
        <v/>
      </c>
      <c r="AI516" t="str">
        <f t="shared" si="173"/>
        <v/>
      </c>
      <c r="AJ516" t="str">
        <f t="shared" si="174"/>
        <v/>
      </c>
      <c r="AK516" t="str">
        <f t="shared" si="175"/>
        <v/>
      </c>
      <c r="AL516" t="str">
        <f t="shared" si="176"/>
        <v/>
      </c>
      <c r="AM516" t="str">
        <f t="shared" si="177"/>
        <v/>
      </c>
      <c r="AN516" t="str">
        <f t="shared" si="178"/>
        <v/>
      </c>
      <c r="AO516" t="str">
        <f t="shared" si="179"/>
        <v/>
      </c>
    </row>
    <row r="517" spans="1:41" x14ac:dyDescent="0.25">
      <c r="A517">
        <v>695</v>
      </c>
      <c r="B517" t="s">
        <v>82</v>
      </c>
      <c r="C517" t="s">
        <v>83</v>
      </c>
      <c r="E517" t="s">
        <v>88</v>
      </c>
      <c r="F517" t="s">
        <v>55</v>
      </c>
      <c r="G517" t="s">
        <v>33</v>
      </c>
      <c r="H517">
        <v>0.79</v>
      </c>
      <c r="I517" s="1" t="s">
        <v>44</v>
      </c>
      <c r="J517" t="s">
        <v>37</v>
      </c>
      <c r="K517">
        <v>0.85</v>
      </c>
      <c r="N517">
        <v>1</v>
      </c>
      <c r="O517">
        <v>103</v>
      </c>
      <c r="Q517" t="s">
        <v>28</v>
      </c>
      <c r="R517">
        <v>7.0000000000000007E-2</v>
      </c>
      <c r="S517">
        <f t="shared" ref="S517:S523" si="180">((1-R517^2)^2)/(O517-1)</f>
        <v>9.7080785294117646E-3</v>
      </c>
      <c r="T517" t="s">
        <v>89</v>
      </c>
      <c r="V517">
        <v>1</v>
      </c>
      <c r="W517">
        <f t="shared" ref="W517:W523" si="181">R517/SQRT(H517*K517)</f>
        <v>8.542304170193965E-2</v>
      </c>
      <c r="X517">
        <f t="shared" ref="X517:X523" si="182">S517/(H517*K517)</f>
        <v>1.4457302352065174E-2</v>
      </c>
      <c r="Y517">
        <f t="shared" ref="Y517:Y523" si="183">R517</f>
        <v>7.0000000000000007E-2</v>
      </c>
      <c r="Z517">
        <f t="shared" ref="Z517:Z523" si="184">1/S517</f>
        <v>103.00699535653554</v>
      </c>
      <c r="AA517" t="str">
        <f t="shared" ref="AA517:AA523" si="185">IF(I517="Impression management", 1,"")</f>
        <v/>
      </c>
      <c r="AB517" t="str">
        <f t="shared" ref="AB517:AB523" si="186">IF(I517="Slight image creation", 1,"")</f>
        <v/>
      </c>
      <c r="AC517" t="str">
        <f t="shared" ref="AC517:AC523" si="187">IF(I517="Extensive image creation", 1,"")</f>
        <v/>
      </c>
      <c r="AD517" t="str">
        <f t="shared" ref="AD517:AD523" si="188">IF(I517="Image protection",1,"")</f>
        <v/>
      </c>
      <c r="AE517">
        <f t="shared" ref="AE517:AE523" si="189">IF(I517="Ingratiation",1,"")</f>
        <v>1</v>
      </c>
      <c r="AF517" t="str">
        <f t="shared" ref="AF517:AF523" si="190">IF(I517="Other-focused IM", 1,"")</f>
        <v/>
      </c>
      <c r="AG517" t="str">
        <f t="shared" ref="AG517:AG523" si="191">IF(I517="Self-promotion",1,"")</f>
        <v/>
      </c>
      <c r="AH517" t="str">
        <f t="shared" ref="AH517:AH523" si="192">IF(I517="Supplication",1,"")</f>
        <v/>
      </c>
      <c r="AI517" t="str">
        <f t="shared" ref="AI517:AI523" si="193">IF(I517="Exemplification",1,"")</f>
        <v/>
      </c>
      <c r="AJ517" t="str">
        <f t="shared" ref="AJ517:AJ523" si="194">IF(I517="Intimidation",1,"")</f>
        <v/>
      </c>
      <c r="AK517" t="str">
        <f t="shared" ref="AK517:AK523" si="195">IF(I517="Modesty",1,"")</f>
        <v/>
      </c>
      <c r="AL517" t="str">
        <f t="shared" ref="AL517:AL523" si="196">IF(I517="Self-deceptive enhancement", 1, "")</f>
        <v/>
      </c>
      <c r="AM517" t="str">
        <f t="shared" ref="AM517:AM523" si="197">IF(I517="Honest defensive IM",1,"")</f>
        <v/>
      </c>
      <c r="AN517" t="str">
        <f t="shared" ref="AN517:AN523" si="198">IF(I517="Honest ingratiation",1,"")</f>
        <v/>
      </c>
      <c r="AO517" t="str">
        <f t="shared" ref="AO517:AO523" si="199">IF(I517="Honest self-promotion",1,"")</f>
        <v/>
      </c>
    </row>
    <row r="518" spans="1:41" x14ac:dyDescent="0.25">
      <c r="A518">
        <v>696</v>
      </c>
      <c r="B518" t="s">
        <v>82</v>
      </c>
      <c r="C518" t="s">
        <v>83</v>
      </c>
      <c r="E518" t="s">
        <v>88</v>
      </c>
      <c r="F518" t="s">
        <v>55</v>
      </c>
      <c r="G518" t="s">
        <v>32</v>
      </c>
      <c r="H518">
        <v>0.81</v>
      </c>
      <c r="I518" s="1" t="s">
        <v>44</v>
      </c>
      <c r="J518" t="s">
        <v>37</v>
      </c>
      <c r="K518">
        <v>0.85</v>
      </c>
      <c r="N518">
        <v>1</v>
      </c>
      <c r="O518">
        <v>103</v>
      </c>
      <c r="Q518" t="s">
        <v>28</v>
      </c>
      <c r="R518">
        <v>-0.01</v>
      </c>
      <c r="S518">
        <f t="shared" si="180"/>
        <v>9.8019608823529426E-3</v>
      </c>
      <c r="T518" t="s">
        <v>89</v>
      </c>
      <c r="V518">
        <v>1</v>
      </c>
      <c r="W518">
        <f t="shared" si="181"/>
        <v>-1.2051692101036455E-2</v>
      </c>
      <c r="X518">
        <f t="shared" si="182"/>
        <v>1.4236689734717419E-2</v>
      </c>
      <c r="Y518">
        <f t="shared" si="183"/>
        <v>-0.01</v>
      </c>
      <c r="Z518">
        <f t="shared" si="184"/>
        <v>102.02040306040803</v>
      </c>
      <c r="AA518" t="str">
        <f t="shared" si="185"/>
        <v/>
      </c>
      <c r="AB518" t="str">
        <f t="shared" si="186"/>
        <v/>
      </c>
      <c r="AC518" t="str">
        <f t="shared" si="187"/>
        <v/>
      </c>
      <c r="AD518" t="str">
        <f t="shared" si="188"/>
        <v/>
      </c>
      <c r="AE518">
        <f t="shared" si="189"/>
        <v>1</v>
      </c>
      <c r="AF518" t="str">
        <f t="shared" si="190"/>
        <v/>
      </c>
      <c r="AG518" t="str">
        <f t="shared" si="191"/>
        <v/>
      </c>
      <c r="AH518" t="str">
        <f t="shared" si="192"/>
        <v/>
      </c>
      <c r="AI518" t="str">
        <f t="shared" si="193"/>
        <v/>
      </c>
      <c r="AJ518" t="str">
        <f t="shared" si="194"/>
        <v/>
      </c>
      <c r="AK518" t="str">
        <f t="shared" si="195"/>
        <v/>
      </c>
      <c r="AL518" t="str">
        <f t="shared" si="196"/>
        <v/>
      </c>
      <c r="AM518" t="str">
        <f t="shared" si="197"/>
        <v/>
      </c>
      <c r="AN518" t="str">
        <f t="shared" si="198"/>
        <v/>
      </c>
      <c r="AO518" t="str">
        <f t="shared" si="199"/>
        <v/>
      </c>
    </row>
    <row r="519" spans="1:41" x14ac:dyDescent="0.25">
      <c r="A519">
        <v>697</v>
      </c>
      <c r="B519" t="s">
        <v>82</v>
      </c>
      <c r="C519" t="s">
        <v>83</v>
      </c>
      <c r="E519" t="s">
        <v>88</v>
      </c>
      <c r="F519" t="s">
        <v>55</v>
      </c>
      <c r="G519" t="s">
        <v>31</v>
      </c>
      <c r="H519">
        <v>0.69</v>
      </c>
      <c r="I519" s="1" t="s">
        <v>44</v>
      </c>
      <c r="J519" t="s">
        <v>37</v>
      </c>
      <c r="K519">
        <v>0.85</v>
      </c>
      <c r="N519">
        <v>1</v>
      </c>
      <c r="O519">
        <v>103</v>
      </c>
      <c r="Q519" t="s">
        <v>28</v>
      </c>
      <c r="R519">
        <v>-0.18</v>
      </c>
      <c r="S519">
        <f t="shared" si="180"/>
        <v>9.1789192156862751E-3</v>
      </c>
      <c r="T519" t="s">
        <v>89</v>
      </c>
      <c r="V519">
        <v>1</v>
      </c>
      <c r="W519">
        <f t="shared" si="181"/>
        <v>-0.23503822402306854</v>
      </c>
      <c r="X519">
        <f t="shared" si="182"/>
        <v>1.5650331143540114E-2</v>
      </c>
      <c r="Y519">
        <f t="shared" si="183"/>
        <v>-0.18</v>
      </c>
      <c r="Z519">
        <f t="shared" si="184"/>
        <v>108.9452882743596</v>
      </c>
      <c r="AA519" t="str">
        <f t="shared" si="185"/>
        <v/>
      </c>
      <c r="AB519" t="str">
        <f t="shared" si="186"/>
        <v/>
      </c>
      <c r="AC519" t="str">
        <f t="shared" si="187"/>
        <v/>
      </c>
      <c r="AD519" t="str">
        <f t="shared" si="188"/>
        <v/>
      </c>
      <c r="AE519">
        <f t="shared" si="189"/>
        <v>1</v>
      </c>
      <c r="AF519" t="str">
        <f t="shared" si="190"/>
        <v/>
      </c>
      <c r="AG519" t="str">
        <f t="shared" si="191"/>
        <v/>
      </c>
      <c r="AH519" t="str">
        <f t="shared" si="192"/>
        <v/>
      </c>
      <c r="AI519" t="str">
        <f t="shared" si="193"/>
        <v/>
      </c>
      <c r="AJ519" t="str">
        <f t="shared" si="194"/>
        <v/>
      </c>
      <c r="AK519" t="str">
        <f t="shared" si="195"/>
        <v/>
      </c>
      <c r="AL519" t="str">
        <f t="shared" si="196"/>
        <v/>
      </c>
      <c r="AM519" t="str">
        <f t="shared" si="197"/>
        <v/>
      </c>
      <c r="AN519" t="str">
        <f t="shared" si="198"/>
        <v/>
      </c>
      <c r="AO519" t="str">
        <f t="shared" si="199"/>
        <v/>
      </c>
    </row>
    <row r="520" spans="1:41" x14ac:dyDescent="0.25">
      <c r="A520">
        <v>698</v>
      </c>
      <c r="B520" t="s">
        <v>90</v>
      </c>
      <c r="C520" t="s">
        <v>91</v>
      </c>
      <c r="E520" t="s">
        <v>24</v>
      </c>
      <c r="F520">
        <v>1</v>
      </c>
      <c r="G520" t="s">
        <v>33</v>
      </c>
      <c r="H520">
        <v>0.89</v>
      </c>
      <c r="I520" s="1" t="s">
        <v>92</v>
      </c>
      <c r="J520" t="s">
        <v>91</v>
      </c>
      <c r="K520">
        <v>0.9</v>
      </c>
      <c r="L520">
        <v>1</v>
      </c>
      <c r="O520">
        <v>88</v>
      </c>
      <c r="Q520" t="s">
        <v>93</v>
      </c>
      <c r="R520">
        <v>0.53</v>
      </c>
      <c r="S520">
        <f t="shared" si="180"/>
        <v>5.9437334482758614E-3</v>
      </c>
      <c r="T520" t="s">
        <v>94</v>
      </c>
      <c r="V520">
        <v>1</v>
      </c>
      <c r="W520">
        <f t="shared" si="181"/>
        <v>0.59218801211935868</v>
      </c>
      <c r="X520">
        <f t="shared" si="182"/>
        <v>7.4203913211933351E-3</v>
      </c>
      <c r="Y520">
        <f t="shared" si="183"/>
        <v>0.53</v>
      </c>
      <c r="Z520">
        <f t="shared" si="184"/>
        <v>168.2444222477838</v>
      </c>
      <c r="AA520" t="str">
        <f t="shared" si="185"/>
        <v/>
      </c>
      <c r="AB520" t="str">
        <f t="shared" si="186"/>
        <v/>
      </c>
      <c r="AC520" t="str">
        <f t="shared" si="187"/>
        <v/>
      </c>
      <c r="AD520" t="str">
        <f t="shared" si="188"/>
        <v/>
      </c>
      <c r="AE520" t="str">
        <f t="shared" si="189"/>
        <v/>
      </c>
      <c r="AF520" t="str">
        <f t="shared" si="190"/>
        <v/>
      </c>
      <c r="AG520" t="str">
        <f t="shared" si="191"/>
        <v/>
      </c>
      <c r="AH520" t="str">
        <f t="shared" si="192"/>
        <v/>
      </c>
      <c r="AI520" t="str">
        <f t="shared" si="193"/>
        <v/>
      </c>
      <c r="AJ520" t="str">
        <f t="shared" si="194"/>
        <v/>
      </c>
      <c r="AK520">
        <f t="shared" si="195"/>
        <v>1</v>
      </c>
      <c r="AL520" t="str">
        <f t="shared" si="196"/>
        <v/>
      </c>
      <c r="AM520" t="str">
        <f t="shared" si="197"/>
        <v/>
      </c>
      <c r="AN520" t="str">
        <f t="shared" si="198"/>
        <v/>
      </c>
      <c r="AO520" t="str">
        <f t="shared" si="199"/>
        <v/>
      </c>
    </row>
    <row r="521" spans="1:41" x14ac:dyDescent="0.25">
      <c r="A521">
        <v>699</v>
      </c>
      <c r="B521" t="s">
        <v>90</v>
      </c>
      <c r="C521" t="s">
        <v>91</v>
      </c>
      <c r="E521" t="s">
        <v>24</v>
      </c>
      <c r="F521">
        <v>1</v>
      </c>
      <c r="G521" t="s">
        <v>32</v>
      </c>
      <c r="H521">
        <v>0.87</v>
      </c>
      <c r="I521" s="1" t="s">
        <v>92</v>
      </c>
      <c r="J521" t="s">
        <v>91</v>
      </c>
      <c r="K521">
        <v>0.9</v>
      </c>
      <c r="L521">
        <v>1</v>
      </c>
      <c r="O521">
        <v>88</v>
      </c>
      <c r="Q521" t="s">
        <v>93</v>
      </c>
      <c r="R521">
        <v>0.33</v>
      </c>
      <c r="S521">
        <f t="shared" si="180"/>
        <v>9.1271173563218389E-3</v>
      </c>
      <c r="T521" t="s">
        <v>94</v>
      </c>
      <c r="V521">
        <v>1</v>
      </c>
      <c r="W521">
        <f t="shared" si="181"/>
        <v>0.37293492699144576</v>
      </c>
      <c r="X521">
        <f t="shared" si="182"/>
        <v>1.1656599433361224E-2</v>
      </c>
      <c r="Y521">
        <f t="shared" si="183"/>
        <v>0.33</v>
      </c>
      <c r="Z521">
        <f t="shared" si="184"/>
        <v>109.56361805815463</v>
      </c>
      <c r="AA521" t="str">
        <f t="shared" si="185"/>
        <v/>
      </c>
      <c r="AB521" t="str">
        <f t="shared" si="186"/>
        <v/>
      </c>
      <c r="AC521" t="str">
        <f t="shared" si="187"/>
        <v/>
      </c>
      <c r="AD521" t="str">
        <f t="shared" si="188"/>
        <v/>
      </c>
      <c r="AE521" t="str">
        <f t="shared" si="189"/>
        <v/>
      </c>
      <c r="AF521" t="str">
        <f t="shared" si="190"/>
        <v/>
      </c>
      <c r="AG521" t="str">
        <f t="shared" si="191"/>
        <v/>
      </c>
      <c r="AH521" t="str">
        <f t="shared" si="192"/>
        <v/>
      </c>
      <c r="AI521" t="str">
        <f t="shared" si="193"/>
        <v/>
      </c>
      <c r="AJ521" t="str">
        <f t="shared" si="194"/>
        <v/>
      </c>
      <c r="AK521">
        <f t="shared" si="195"/>
        <v>1</v>
      </c>
      <c r="AL521" t="str">
        <f t="shared" si="196"/>
        <v/>
      </c>
      <c r="AM521" t="str">
        <f t="shared" si="197"/>
        <v/>
      </c>
      <c r="AN521" t="str">
        <f t="shared" si="198"/>
        <v/>
      </c>
      <c r="AO521" t="str">
        <f t="shared" si="199"/>
        <v/>
      </c>
    </row>
    <row r="522" spans="1:41" x14ac:dyDescent="0.25">
      <c r="A522">
        <v>190</v>
      </c>
      <c r="B522">
        <v>6</v>
      </c>
      <c r="C522" t="s">
        <v>126</v>
      </c>
      <c r="D522" s="2" t="s">
        <v>127</v>
      </c>
      <c r="E522" t="s">
        <v>116</v>
      </c>
      <c r="F522">
        <v>1</v>
      </c>
      <c r="G522" t="s">
        <v>6</v>
      </c>
      <c r="H522">
        <v>0.82</v>
      </c>
      <c r="I522" t="s">
        <v>95</v>
      </c>
      <c r="J522" t="s">
        <v>107</v>
      </c>
      <c r="K522">
        <v>0.88</v>
      </c>
      <c r="N522">
        <v>1</v>
      </c>
      <c r="O522">
        <v>197</v>
      </c>
      <c r="P522" t="s">
        <v>28</v>
      </c>
      <c r="R522">
        <v>-0.19</v>
      </c>
      <c r="S522">
        <f t="shared" si="180"/>
        <v>4.7403224999999997E-3</v>
      </c>
      <c r="T522" t="s">
        <v>128</v>
      </c>
      <c r="U522">
        <v>1</v>
      </c>
      <c r="W522">
        <f t="shared" si="181"/>
        <v>-0.22366876444030531</v>
      </c>
      <c r="X522">
        <f t="shared" si="182"/>
        <v>6.5691830654102E-3</v>
      </c>
      <c r="Y522">
        <f t="shared" si="183"/>
        <v>-0.19</v>
      </c>
      <c r="Z522">
        <f t="shared" si="184"/>
        <v>210.95611110847418</v>
      </c>
      <c r="AA522" t="str">
        <f t="shared" si="185"/>
        <v/>
      </c>
      <c r="AB522" t="str">
        <f t="shared" si="186"/>
        <v/>
      </c>
      <c r="AC522" t="str">
        <f t="shared" si="187"/>
        <v/>
      </c>
      <c r="AD522" t="str">
        <f t="shared" si="188"/>
        <v/>
      </c>
      <c r="AE522" t="str">
        <f t="shared" si="189"/>
        <v/>
      </c>
      <c r="AF522" t="str">
        <f t="shared" si="190"/>
        <v/>
      </c>
      <c r="AG522" t="str">
        <f t="shared" si="191"/>
        <v/>
      </c>
      <c r="AH522">
        <f t="shared" si="192"/>
        <v>1</v>
      </c>
      <c r="AI522" t="str">
        <f t="shared" si="193"/>
        <v/>
      </c>
      <c r="AJ522" t="str">
        <f t="shared" si="194"/>
        <v/>
      </c>
      <c r="AK522" t="str">
        <f t="shared" si="195"/>
        <v/>
      </c>
      <c r="AL522" t="str">
        <f t="shared" si="196"/>
        <v/>
      </c>
      <c r="AM522" t="str">
        <f t="shared" si="197"/>
        <v/>
      </c>
      <c r="AN522" t="str">
        <f t="shared" si="198"/>
        <v/>
      </c>
      <c r="AO522" t="str">
        <f t="shared" si="199"/>
        <v/>
      </c>
    </row>
    <row r="523" spans="1:41" x14ac:dyDescent="0.25">
      <c r="A523">
        <v>226</v>
      </c>
      <c r="B523">
        <v>6</v>
      </c>
      <c r="C523" t="s">
        <v>126</v>
      </c>
      <c r="D523" s="2" t="s">
        <v>127</v>
      </c>
      <c r="E523" t="s">
        <v>24</v>
      </c>
      <c r="F523">
        <v>1</v>
      </c>
      <c r="G523" t="s">
        <v>6</v>
      </c>
      <c r="H523">
        <v>0.76</v>
      </c>
      <c r="I523" t="s">
        <v>95</v>
      </c>
      <c r="J523" t="s">
        <v>107</v>
      </c>
      <c r="K523">
        <v>0.92</v>
      </c>
      <c r="N523">
        <v>1</v>
      </c>
      <c r="O523">
        <v>204</v>
      </c>
      <c r="P523" t="s">
        <v>28</v>
      </c>
      <c r="R523">
        <v>-0.33</v>
      </c>
      <c r="S523">
        <f t="shared" si="180"/>
        <v>3.9116217241379307E-3</v>
      </c>
      <c r="T523" t="s">
        <v>29</v>
      </c>
      <c r="U523">
        <v>1</v>
      </c>
      <c r="W523">
        <f t="shared" si="181"/>
        <v>-0.39465102041882544</v>
      </c>
      <c r="X523">
        <f t="shared" si="182"/>
        <v>5.5944246626686645E-3</v>
      </c>
      <c r="Y523">
        <f t="shared" si="183"/>
        <v>-0.33</v>
      </c>
      <c r="Z523">
        <f t="shared" si="184"/>
        <v>255.64844213569415</v>
      </c>
      <c r="AA523" t="str">
        <f t="shared" si="185"/>
        <v/>
      </c>
      <c r="AB523" t="str">
        <f t="shared" si="186"/>
        <v/>
      </c>
      <c r="AC523" t="str">
        <f t="shared" si="187"/>
        <v/>
      </c>
      <c r="AD523" t="str">
        <f t="shared" si="188"/>
        <v/>
      </c>
      <c r="AE523" t="str">
        <f t="shared" si="189"/>
        <v/>
      </c>
      <c r="AF523" t="str">
        <f t="shared" si="190"/>
        <v/>
      </c>
      <c r="AG523" t="str">
        <f t="shared" si="191"/>
        <v/>
      </c>
      <c r="AH523">
        <f t="shared" si="192"/>
        <v>1</v>
      </c>
      <c r="AI523" t="str">
        <f t="shared" si="193"/>
        <v/>
      </c>
      <c r="AJ523" t="str">
        <f t="shared" si="194"/>
        <v/>
      </c>
      <c r="AK523" t="str">
        <f t="shared" si="195"/>
        <v/>
      </c>
      <c r="AL523" t="str">
        <f t="shared" si="196"/>
        <v/>
      </c>
      <c r="AM523" t="str">
        <f t="shared" si="197"/>
        <v/>
      </c>
      <c r="AN523" t="str">
        <f t="shared" si="198"/>
        <v/>
      </c>
      <c r="AO523" t="str">
        <f t="shared" si="199"/>
        <v/>
      </c>
    </row>
    <row r="524" spans="1:41" x14ac:dyDescent="0.25">
      <c r="A524">
        <v>702</v>
      </c>
      <c r="B524" t="s">
        <v>96</v>
      </c>
      <c r="C524" t="s">
        <v>97</v>
      </c>
      <c r="E524" t="s">
        <v>24</v>
      </c>
      <c r="F524">
        <v>1</v>
      </c>
      <c r="G524" t="s">
        <v>32</v>
      </c>
      <c r="H524">
        <v>0.82</v>
      </c>
      <c r="I524" s="1" t="s">
        <v>44</v>
      </c>
      <c r="J524" t="s">
        <v>208</v>
      </c>
      <c r="K524">
        <v>0.79</v>
      </c>
      <c r="O524">
        <v>105</v>
      </c>
      <c r="Q524" t="s">
        <v>98</v>
      </c>
      <c r="R524">
        <v>0.06</v>
      </c>
      <c r="S524">
        <f t="shared" ref="S524:S585" si="200">((1-R524^2)^2)/(O524-1)</f>
        <v>9.5462784615384603E-3</v>
      </c>
      <c r="V524">
        <v>1</v>
      </c>
      <c r="W524">
        <f t="shared" ref="W524:W589" si="201">R524/SQRT(H524*K524)</f>
        <v>7.4547104320563939E-2</v>
      </c>
      <c r="X524">
        <f t="shared" ref="X524:X589" si="202">S524/(H524*K524)</f>
        <v>1.4736459496045785E-2</v>
      </c>
      <c r="Y524">
        <f t="shared" ref="Y524:Y589" si="203">R524</f>
        <v>0.06</v>
      </c>
      <c r="Z524">
        <f t="shared" ref="Z524:Z589" si="204">1/S524</f>
        <v>104.75286301661495</v>
      </c>
      <c r="AA524" t="str">
        <f t="shared" ref="AA524:AA589" si="205">IF(I524="Impression management", 1,"")</f>
        <v/>
      </c>
      <c r="AB524" t="str">
        <f t="shared" ref="AB524:AB589" si="206">IF(I524="Slight image creation", 1,"")</f>
        <v/>
      </c>
      <c r="AC524" t="str">
        <f t="shared" ref="AC524:AC589" si="207">IF(I524="Extensive image creation", 1,"")</f>
        <v/>
      </c>
      <c r="AD524" t="str">
        <f t="shared" ref="AD524:AD589" si="208">IF(I524="Image protection",1,"")</f>
        <v/>
      </c>
      <c r="AE524">
        <f t="shared" ref="AE524:AE589" si="209">IF(I524="Ingratiation",1,"")</f>
        <v>1</v>
      </c>
      <c r="AF524" t="str">
        <f t="shared" ref="AF524:AF589" si="210">IF(I524="Other-focused IM", 1,"")</f>
        <v/>
      </c>
      <c r="AG524" t="str">
        <f t="shared" ref="AG524:AG589" si="211">IF(I524="Self-promotion",1,"")</f>
        <v/>
      </c>
      <c r="AH524" t="str">
        <f t="shared" ref="AH524:AH589" si="212">IF(I524="Supplication",1,"")</f>
        <v/>
      </c>
      <c r="AI524" t="str">
        <f t="shared" ref="AI524:AI589" si="213">IF(I524="Exemplification",1,"")</f>
        <v/>
      </c>
      <c r="AJ524" t="str">
        <f t="shared" ref="AJ524:AJ589" si="214">IF(I524="Intimidation",1,"")</f>
        <v/>
      </c>
      <c r="AK524" t="str">
        <f t="shared" ref="AK524:AK589" si="215">IF(I524="Modesty",1,"")</f>
        <v/>
      </c>
      <c r="AL524" t="str">
        <f t="shared" ref="AL524:AL589" si="216">IF(I524="Self-deceptive enhancement", 1, "")</f>
        <v/>
      </c>
      <c r="AM524" t="str">
        <f t="shared" ref="AM524:AM589" si="217">IF(I524="Honest defensive IM",1,"")</f>
        <v/>
      </c>
      <c r="AN524" t="str">
        <f t="shared" ref="AN524:AN589" si="218">IF(I524="Honest ingratiation",1,"")</f>
        <v/>
      </c>
      <c r="AO524" t="str">
        <f t="shared" ref="AO524:AO589" si="219">IF(I524="Honest self-promotion",1,"")</f>
        <v/>
      </c>
    </row>
    <row r="525" spans="1:41" x14ac:dyDescent="0.25">
      <c r="A525">
        <v>703</v>
      </c>
      <c r="B525" t="s">
        <v>96</v>
      </c>
      <c r="C525" t="s">
        <v>97</v>
      </c>
      <c r="E525" t="s">
        <v>24</v>
      </c>
      <c r="F525">
        <v>1</v>
      </c>
      <c r="G525" t="s">
        <v>32</v>
      </c>
      <c r="H525">
        <v>0.82</v>
      </c>
      <c r="I525" s="1" t="s">
        <v>79</v>
      </c>
      <c r="J525" t="s">
        <v>208</v>
      </c>
      <c r="K525">
        <v>0.85</v>
      </c>
      <c r="O525">
        <v>105</v>
      </c>
      <c r="Q525" t="s">
        <v>98</v>
      </c>
      <c r="R525">
        <v>0.11</v>
      </c>
      <c r="S525">
        <f t="shared" si="200"/>
        <v>9.3841000961538464E-3</v>
      </c>
      <c r="V525">
        <v>1</v>
      </c>
      <c r="W525">
        <f t="shared" si="201"/>
        <v>0.13175778829966131</v>
      </c>
      <c r="X525">
        <f t="shared" si="202"/>
        <v>1.3463558244123167E-2</v>
      </c>
      <c r="Y525">
        <f t="shared" si="203"/>
        <v>0.11</v>
      </c>
      <c r="Z525">
        <f t="shared" si="204"/>
        <v>106.56322820020415</v>
      </c>
      <c r="AA525" t="str">
        <f t="shared" si="205"/>
        <v/>
      </c>
      <c r="AB525" t="str">
        <f t="shared" si="206"/>
        <v/>
      </c>
      <c r="AC525" t="str">
        <f t="shared" si="207"/>
        <v/>
      </c>
      <c r="AD525" t="str">
        <f t="shared" si="208"/>
        <v/>
      </c>
      <c r="AE525" t="str">
        <f t="shared" si="209"/>
        <v/>
      </c>
      <c r="AF525" t="str">
        <f t="shared" si="210"/>
        <v/>
      </c>
      <c r="AG525">
        <f t="shared" si="211"/>
        <v>1</v>
      </c>
      <c r="AH525" t="str">
        <f t="shared" si="212"/>
        <v/>
      </c>
      <c r="AI525" t="str">
        <f t="shared" si="213"/>
        <v/>
      </c>
      <c r="AJ525" t="str">
        <f t="shared" si="214"/>
        <v/>
      </c>
      <c r="AK525" t="str">
        <f t="shared" si="215"/>
        <v/>
      </c>
      <c r="AL525" t="str">
        <f t="shared" si="216"/>
        <v/>
      </c>
      <c r="AM525" t="str">
        <f t="shared" si="217"/>
        <v/>
      </c>
      <c r="AN525" t="str">
        <f t="shared" si="218"/>
        <v/>
      </c>
      <c r="AO525" t="str">
        <f t="shared" si="219"/>
        <v/>
      </c>
    </row>
    <row r="526" spans="1:41" x14ac:dyDescent="0.25">
      <c r="A526">
        <v>704</v>
      </c>
      <c r="B526" t="s">
        <v>96</v>
      </c>
      <c r="C526" t="s">
        <v>97</v>
      </c>
      <c r="E526" t="s">
        <v>24</v>
      </c>
      <c r="F526">
        <v>1</v>
      </c>
      <c r="G526" t="s">
        <v>33</v>
      </c>
      <c r="H526">
        <v>0.87</v>
      </c>
      <c r="I526" s="1" t="s">
        <v>44</v>
      </c>
      <c r="J526" t="s">
        <v>208</v>
      </c>
      <c r="K526">
        <v>0.79</v>
      </c>
      <c r="O526">
        <v>105</v>
      </c>
      <c r="Q526" t="s">
        <v>98</v>
      </c>
      <c r="R526">
        <v>0.2</v>
      </c>
      <c r="S526">
        <f t="shared" si="200"/>
        <v>8.8615384615384606E-3</v>
      </c>
      <c r="V526">
        <v>1</v>
      </c>
      <c r="W526">
        <f t="shared" si="201"/>
        <v>0.24124416827542669</v>
      </c>
      <c r="X526">
        <f t="shared" si="202"/>
        <v>1.2893261256421446E-2</v>
      </c>
      <c r="Y526">
        <f t="shared" si="203"/>
        <v>0.2</v>
      </c>
      <c r="Z526">
        <f t="shared" si="204"/>
        <v>112.84722222222223</v>
      </c>
      <c r="AA526" t="str">
        <f t="shared" si="205"/>
        <v/>
      </c>
      <c r="AB526" t="str">
        <f t="shared" si="206"/>
        <v/>
      </c>
      <c r="AC526" t="str">
        <f t="shared" si="207"/>
        <v/>
      </c>
      <c r="AD526" t="str">
        <f t="shared" si="208"/>
        <v/>
      </c>
      <c r="AE526">
        <f t="shared" si="209"/>
        <v>1</v>
      </c>
      <c r="AF526" t="str">
        <f t="shared" si="210"/>
        <v/>
      </c>
      <c r="AG526" t="str">
        <f t="shared" si="211"/>
        <v/>
      </c>
      <c r="AH526" t="str">
        <f t="shared" si="212"/>
        <v/>
      </c>
      <c r="AI526" t="str">
        <f t="shared" si="213"/>
        <v/>
      </c>
      <c r="AJ526" t="str">
        <f t="shared" si="214"/>
        <v/>
      </c>
      <c r="AK526" t="str">
        <f t="shared" si="215"/>
        <v/>
      </c>
      <c r="AL526" t="str">
        <f t="shared" si="216"/>
        <v/>
      </c>
      <c r="AM526" t="str">
        <f t="shared" si="217"/>
        <v/>
      </c>
      <c r="AN526" t="str">
        <f t="shared" si="218"/>
        <v/>
      </c>
      <c r="AO526" t="str">
        <f t="shared" si="219"/>
        <v/>
      </c>
    </row>
    <row r="527" spans="1:41" x14ac:dyDescent="0.25">
      <c r="A527">
        <v>705</v>
      </c>
      <c r="B527" t="s">
        <v>96</v>
      </c>
      <c r="C527" t="s">
        <v>97</v>
      </c>
      <c r="E527" t="s">
        <v>24</v>
      </c>
      <c r="F527">
        <v>1</v>
      </c>
      <c r="G527" t="s">
        <v>33</v>
      </c>
      <c r="H527">
        <v>0.87</v>
      </c>
      <c r="I527" s="1" t="s">
        <v>79</v>
      </c>
      <c r="J527" t="s">
        <v>208</v>
      </c>
      <c r="K527">
        <v>0.85</v>
      </c>
      <c r="O527">
        <v>105</v>
      </c>
      <c r="Q527" t="s">
        <v>98</v>
      </c>
      <c r="R527">
        <v>0.18</v>
      </c>
      <c r="S527">
        <f t="shared" si="200"/>
        <v>9.0024015384615394E-3</v>
      </c>
      <c r="V527">
        <v>1</v>
      </c>
      <c r="W527">
        <f t="shared" si="201"/>
        <v>0.20931647671393452</v>
      </c>
      <c r="X527">
        <f t="shared" si="202"/>
        <v>1.2173632912050765E-2</v>
      </c>
      <c r="Y527">
        <f t="shared" si="203"/>
        <v>0.18</v>
      </c>
      <c r="Z527">
        <f t="shared" si="204"/>
        <v>111.08147039738625</v>
      </c>
      <c r="AA527" t="str">
        <f t="shared" si="205"/>
        <v/>
      </c>
      <c r="AB527" t="str">
        <f t="shared" si="206"/>
        <v/>
      </c>
      <c r="AC527" t="str">
        <f t="shared" si="207"/>
        <v/>
      </c>
      <c r="AD527" t="str">
        <f t="shared" si="208"/>
        <v/>
      </c>
      <c r="AE527" t="str">
        <f t="shared" si="209"/>
        <v/>
      </c>
      <c r="AF527" t="str">
        <f t="shared" si="210"/>
        <v/>
      </c>
      <c r="AG527">
        <f t="shared" si="211"/>
        <v>1</v>
      </c>
      <c r="AH527" t="str">
        <f t="shared" si="212"/>
        <v/>
      </c>
      <c r="AI527" t="str">
        <f t="shared" si="213"/>
        <v/>
      </c>
      <c r="AJ527" t="str">
        <f t="shared" si="214"/>
        <v/>
      </c>
      <c r="AK527" t="str">
        <f t="shared" si="215"/>
        <v/>
      </c>
      <c r="AL527" t="str">
        <f t="shared" si="216"/>
        <v/>
      </c>
      <c r="AM527" t="str">
        <f t="shared" si="217"/>
        <v/>
      </c>
      <c r="AN527" t="str">
        <f t="shared" si="218"/>
        <v/>
      </c>
      <c r="AO527" t="str">
        <f t="shared" si="219"/>
        <v/>
      </c>
    </row>
    <row r="528" spans="1:41" x14ac:dyDescent="0.25">
      <c r="A528">
        <v>706</v>
      </c>
      <c r="B528" t="s">
        <v>96</v>
      </c>
      <c r="C528" t="s">
        <v>97</v>
      </c>
      <c r="E528" t="s">
        <v>24</v>
      </c>
      <c r="F528">
        <v>1</v>
      </c>
      <c r="G528" t="s">
        <v>30</v>
      </c>
      <c r="H528">
        <v>0.76</v>
      </c>
      <c r="I528" s="1" t="s">
        <v>44</v>
      </c>
      <c r="J528" t="s">
        <v>208</v>
      </c>
      <c r="K528">
        <v>0.79</v>
      </c>
      <c r="O528">
        <v>105</v>
      </c>
      <c r="Q528" t="s">
        <v>98</v>
      </c>
      <c r="R528">
        <v>0.21</v>
      </c>
      <c r="S528">
        <f t="shared" si="200"/>
        <v>8.7860077884615376E-3</v>
      </c>
      <c r="V528">
        <v>1</v>
      </c>
      <c r="W528">
        <f t="shared" si="201"/>
        <v>0.27101850978282532</v>
      </c>
      <c r="X528">
        <f t="shared" si="202"/>
        <v>1.4633590587044531E-2</v>
      </c>
      <c r="Y528">
        <f t="shared" si="203"/>
        <v>0.21</v>
      </c>
      <c r="Z528">
        <f t="shared" si="204"/>
        <v>113.81733593649633</v>
      </c>
      <c r="AA528" t="str">
        <f t="shared" si="205"/>
        <v/>
      </c>
      <c r="AB528" t="str">
        <f t="shared" si="206"/>
        <v/>
      </c>
      <c r="AC528" t="str">
        <f t="shared" si="207"/>
        <v/>
      </c>
      <c r="AD528" t="str">
        <f t="shared" si="208"/>
        <v/>
      </c>
      <c r="AE528">
        <f t="shared" si="209"/>
        <v>1</v>
      </c>
      <c r="AF528" t="str">
        <f t="shared" si="210"/>
        <v/>
      </c>
      <c r="AG528" t="str">
        <f t="shared" si="211"/>
        <v/>
      </c>
      <c r="AH528" t="str">
        <f t="shared" si="212"/>
        <v/>
      </c>
      <c r="AI528" t="str">
        <f t="shared" si="213"/>
        <v/>
      </c>
      <c r="AJ528" t="str">
        <f t="shared" si="214"/>
        <v/>
      </c>
      <c r="AK528" t="str">
        <f t="shared" si="215"/>
        <v/>
      </c>
      <c r="AL528" t="str">
        <f t="shared" si="216"/>
        <v/>
      </c>
      <c r="AM528" t="str">
        <f t="shared" si="217"/>
        <v/>
      </c>
      <c r="AN528" t="str">
        <f t="shared" si="218"/>
        <v/>
      </c>
      <c r="AO528" t="str">
        <f t="shared" si="219"/>
        <v/>
      </c>
    </row>
    <row r="529" spans="1:41" x14ac:dyDescent="0.25">
      <c r="A529">
        <v>707</v>
      </c>
      <c r="B529" t="s">
        <v>96</v>
      </c>
      <c r="C529" t="s">
        <v>97</v>
      </c>
      <c r="E529" t="s">
        <v>24</v>
      </c>
      <c r="F529">
        <v>1</v>
      </c>
      <c r="G529" t="s">
        <v>30</v>
      </c>
      <c r="H529">
        <v>0.76</v>
      </c>
      <c r="I529" s="1" t="s">
        <v>79</v>
      </c>
      <c r="J529" t="s">
        <v>208</v>
      </c>
      <c r="K529">
        <v>0.85</v>
      </c>
      <c r="O529">
        <v>105</v>
      </c>
      <c r="Q529" t="s">
        <v>98</v>
      </c>
      <c r="R529">
        <v>0.06</v>
      </c>
      <c r="S529">
        <f t="shared" si="200"/>
        <v>9.5462784615384603E-3</v>
      </c>
      <c r="V529">
        <v>1</v>
      </c>
      <c r="W529">
        <f t="shared" si="201"/>
        <v>7.4650890269015918E-2</v>
      </c>
      <c r="X529">
        <f t="shared" si="202"/>
        <v>1.477752083829483E-2</v>
      </c>
      <c r="Y529">
        <f t="shared" si="203"/>
        <v>0.06</v>
      </c>
      <c r="Z529">
        <f t="shared" si="204"/>
        <v>104.75286301661495</v>
      </c>
      <c r="AA529" t="str">
        <f t="shared" si="205"/>
        <v/>
      </c>
      <c r="AB529" t="str">
        <f t="shared" si="206"/>
        <v/>
      </c>
      <c r="AC529" t="str">
        <f t="shared" si="207"/>
        <v/>
      </c>
      <c r="AD529" t="str">
        <f t="shared" si="208"/>
        <v/>
      </c>
      <c r="AE529" t="str">
        <f t="shared" si="209"/>
        <v/>
      </c>
      <c r="AF529" t="str">
        <f t="shared" si="210"/>
        <v/>
      </c>
      <c r="AG529">
        <f t="shared" si="211"/>
        <v>1</v>
      </c>
      <c r="AH529" t="str">
        <f t="shared" si="212"/>
        <v/>
      </c>
      <c r="AI529" t="str">
        <f t="shared" si="213"/>
        <v/>
      </c>
      <c r="AJ529" t="str">
        <f t="shared" si="214"/>
        <v/>
      </c>
      <c r="AK529" t="str">
        <f t="shared" si="215"/>
        <v/>
      </c>
      <c r="AL529" t="str">
        <f t="shared" si="216"/>
        <v/>
      </c>
      <c r="AM529" t="str">
        <f t="shared" si="217"/>
        <v/>
      </c>
      <c r="AN529" t="str">
        <f t="shared" si="218"/>
        <v/>
      </c>
      <c r="AO529" t="str">
        <f t="shared" si="219"/>
        <v/>
      </c>
    </row>
    <row r="530" spans="1:41" x14ac:dyDescent="0.25">
      <c r="A530">
        <v>612</v>
      </c>
      <c r="B530" t="s">
        <v>22</v>
      </c>
      <c r="C530" t="s">
        <v>23</v>
      </c>
      <c r="E530" t="s">
        <v>24</v>
      </c>
      <c r="F530">
        <v>1</v>
      </c>
      <c r="G530" t="s">
        <v>25</v>
      </c>
      <c r="H530">
        <v>0.93</v>
      </c>
      <c r="I530" s="1" t="s">
        <v>34</v>
      </c>
      <c r="J530" t="s">
        <v>27</v>
      </c>
      <c r="K530">
        <v>0.83</v>
      </c>
      <c r="O530">
        <v>261</v>
      </c>
      <c r="Q530" t="s">
        <v>28</v>
      </c>
      <c r="R530">
        <v>0.39</v>
      </c>
      <c r="S530">
        <f t="shared" si="200"/>
        <v>2.765132346153846E-3</v>
      </c>
      <c r="T530" t="s">
        <v>29</v>
      </c>
      <c r="V530">
        <v>1</v>
      </c>
      <c r="W530">
        <f t="shared" si="201"/>
        <v>0.44389891812684762</v>
      </c>
      <c r="X530">
        <f t="shared" si="202"/>
        <v>3.5822416714002409E-3</v>
      </c>
      <c r="Y530">
        <f t="shared" si="203"/>
        <v>0.39</v>
      </c>
      <c r="Z530">
        <f t="shared" si="204"/>
        <v>361.64634267540487</v>
      </c>
      <c r="AA530">
        <f t="shared" si="205"/>
        <v>1</v>
      </c>
      <c r="AB530" t="str">
        <f t="shared" si="206"/>
        <v/>
      </c>
      <c r="AC530" t="str">
        <f t="shared" si="207"/>
        <v/>
      </c>
      <c r="AD530" t="str">
        <f t="shared" si="208"/>
        <v/>
      </c>
      <c r="AE530" t="str">
        <f t="shared" si="209"/>
        <v/>
      </c>
      <c r="AF530" t="str">
        <f t="shared" si="210"/>
        <v/>
      </c>
      <c r="AG530" t="str">
        <f t="shared" si="211"/>
        <v/>
      </c>
      <c r="AH530" t="str">
        <f t="shared" si="212"/>
        <v/>
      </c>
      <c r="AI530" t="str">
        <f t="shared" si="213"/>
        <v/>
      </c>
      <c r="AJ530" t="str">
        <f t="shared" si="214"/>
        <v/>
      </c>
      <c r="AK530" t="str">
        <f t="shared" si="215"/>
        <v/>
      </c>
      <c r="AL530" t="str">
        <f t="shared" si="216"/>
        <v/>
      </c>
      <c r="AM530" t="str">
        <f t="shared" si="217"/>
        <v/>
      </c>
      <c r="AN530" t="str">
        <f t="shared" si="218"/>
        <v/>
      </c>
      <c r="AO530" t="str">
        <f t="shared" si="219"/>
        <v/>
      </c>
    </row>
    <row r="531" spans="1:41" x14ac:dyDescent="0.25">
      <c r="A531">
        <v>203</v>
      </c>
      <c r="B531">
        <v>6</v>
      </c>
      <c r="C531" t="s">
        <v>126</v>
      </c>
      <c r="D531" s="2" t="s">
        <v>127</v>
      </c>
      <c r="E531" t="s">
        <v>116</v>
      </c>
      <c r="F531">
        <v>1</v>
      </c>
      <c r="G531" t="s">
        <v>113</v>
      </c>
      <c r="H531">
        <v>0.81</v>
      </c>
      <c r="I531" t="s">
        <v>34</v>
      </c>
      <c r="J531" t="s">
        <v>107</v>
      </c>
      <c r="K531">
        <v>0.89</v>
      </c>
      <c r="N531">
        <v>1</v>
      </c>
      <c r="O531">
        <v>197</v>
      </c>
      <c r="P531" t="s">
        <v>28</v>
      </c>
      <c r="R531">
        <v>-0.11</v>
      </c>
      <c r="S531">
        <f t="shared" si="200"/>
        <v>4.9793184183673468E-3</v>
      </c>
      <c r="T531" t="s">
        <v>128</v>
      </c>
      <c r="U531">
        <v>1</v>
      </c>
      <c r="W531">
        <f t="shared" si="201"/>
        <v>-0.12955529644522176</v>
      </c>
      <c r="X531">
        <f t="shared" si="202"/>
        <v>6.9070861678004521E-3</v>
      </c>
      <c r="Y531">
        <f t="shared" si="203"/>
        <v>-0.11</v>
      </c>
      <c r="Z531">
        <f t="shared" si="204"/>
        <v>200.83069930038474</v>
      </c>
      <c r="AA531">
        <f t="shared" si="205"/>
        <v>1</v>
      </c>
      <c r="AB531" t="str">
        <f t="shared" si="206"/>
        <v/>
      </c>
      <c r="AC531" t="str">
        <f t="shared" si="207"/>
        <v/>
      </c>
      <c r="AD531" t="str">
        <f t="shared" si="208"/>
        <v/>
      </c>
      <c r="AE531" t="str">
        <f t="shared" si="209"/>
        <v/>
      </c>
      <c r="AF531" t="str">
        <f t="shared" si="210"/>
        <v/>
      </c>
      <c r="AG531" t="str">
        <f t="shared" si="211"/>
        <v/>
      </c>
      <c r="AH531" t="str">
        <f t="shared" si="212"/>
        <v/>
      </c>
      <c r="AI531" t="str">
        <f t="shared" si="213"/>
        <v/>
      </c>
      <c r="AJ531" t="str">
        <f t="shared" si="214"/>
        <v/>
      </c>
      <c r="AK531" t="str">
        <f t="shared" si="215"/>
        <v/>
      </c>
      <c r="AL531" t="str">
        <f t="shared" si="216"/>
        <v/>
      </c>
      <c r="AM531" t="str">
        <f t="shared" si="217"/>
        <v/>
      </c>
      <c r="AN531" t="str">
        <f t="shared" si="218"/>
        <v/>
      </c>
      <c r="AO531" t="str">
        <f t="shared" si="219"/>
        <v/>
      </c>
    </row>
    <row r="532" spans="1:41" x14ac:dyDescent="0.25">
      <c r="A532">
        <v>239</v>
      </c>
      <c r="B532">
        <v>6</v>
      </c>
      <c r="C532" t="s">
        <v>126</v>
      </c>
      <c r="D532" s="2" t="s">
        <v>127</v>
      </c>
      <c r="E532" t="s">
        <v>24</v>
      </c>
      <c r="F532">
        <v>1</v>
      </c>
      <c r="G532" t="s">
        <v>113</v>
      </c>
      <c r="H532">
        <v>0.77</v>
      </c>
      <c r="I532" t="s">
        <v>34</v>
      </c>
      <c r="J532" t="s">
        <v>107</v>
      </c>
      <c r="K532">
        <v>0.95</v>
      </c>
      <c r="N532">
        <v>1</v>
      </c>
      <c r="O532">
        <v>204</v>
      </c>
      <c r="P532" t="s">
        <v>28</v>
      </c>
      <c r="R532">
        <v>-0.11</v>
      </c>
      <c r="S532">
        <f t="shared" si="200"/>
        <v>4.8076177832512314E-3</v>
      </c>
      <c r="T532" t="s">
        <v>29</v>
      </c>
      <c r="U532">
        <v>1</v>
      </c>
      <c r="W532">
        <f t="shared" si="201"/>
        <v>-0.12861319288260692</v>
      </c>
      <c r="X532">
        <f t="shared" si="202"/>
        <v>6.5722731144924563E-3</v>
      </c>
      <c r="Y532">
        <f t="shared" si="203"/>
        <v>-0.11</v>
      </c>
      <c r="Z532">
        <f t="shared" si="204"/>
        <v>208.00322427539848</v>
      </c>
      <c r="AA532">
        <f t="shared" si="205"/>
        <v>1</v>
      </c>
      <c r="AB532" t="str">
        <f t="shared" si="206"/>
        <v/>
      </c>
      <c r="AC532" t="str">
        <f t="shared" si="207"/>
        <v/>
      </c>
      <c r="AD532" t="str">
        <f t="shared" si="208"/>
        <v/>
      </c>
      <c r="AE532" t="str">
        <f t="shared" si="209"/>
        <v/>
      </c>
      <c r="AF532" t="str">
        <f t="shared" si="210"/>
        <v/>
      </c>
      <c r="AG532" t="str">
        <f t="shared" si="211"/>
        <v/>
      </c>
      <c r="AH532" t="str">
        <f t="shared" si="212"/>
        <v/>
      </c>
      <c r="AI532" t="str">
        <f t="shared" si="213"/>
        <v/>
      </c>
      <c r="AJ532" t="str">
        <f t="shared" si="214"/>
        <v/>
      </c>
      <c r="AK532" t="str">
        <f t="shared" si="215"/>
        <v/>
      </c>
      <c r="AL532" t="str">
        <f t="shared" si="216"/>
        <v/>
      </c>
      <c r="AM532" t="str">
        <f t="shared" si="217"/>
        <v/>
      </c>
      <c r="AN532" t="str">
        <f t="shared" si="218"/>
        <v/>
      </c>
      <c r="AO532" t="str">
        <f t="shared" si="219"/>
        <v/>
      </c>
    </row>
    <row r="533" spans="1:41" x14ac:dyDescent="0.25">
      <c r="A533">
        <v>297</v>
      </c>
      <c r="B533">
        <v>8</v>
      </c>
      <c r="C533" t="s">
        <v>129</v>
      </c>
      <c r="D533" s="2" t="s">
        <v>130</v>
      </c>
      <c r="E533" t="s">
        <v>24</v>
      </c>
      <c r="F533">
        <v>1</v>
      </c>
      <c r="G533" t="s">
        <v>113</v>
      </c>
      <c r="H533">
        <v>0.81</v>
      </c>
      <c r="I533" t="s">
        <v>34</v>
      </c>
      <c r="J533" t="s">
        <v>107</v>
      </c>
      <c r="K533">
        <v>0.91</v>
      </c>
      <c r="N533">
        <v>1</v>
      </c>
      <c r="O533">
        <v>196</v>
      </c>
      <c r="P533" t="s">
        <v>28</v>
      </c>
      <c r="R533">
        <v>0.03</v>
      </c>
      <c r="S533">
        <f t="shared" si="200"/>
        <v>5.1189785128205123E-3</v>
      </c>
      <c r="U533">
        <v>1</v>
      </c>
      <c r="W533">
        <f t="shared" si="201"/>
        <v>3.494282789073061E-2</v>
      </c>
      <c r="X533">
        <f t="shared" si="202"/>
        <v>6.9447544604809546E-3</v>
      </c>
      <c r="Y533">
        <f t="shared" si="203"/>
        <v>0.03</v>
      </c>
      <c r="Z533">
        <f t="shared" si="204"/>
        <v>195.3514744192604</v>
      </c>
      <c r="AA533">
        <f t="shared" si="205"/>
        <v>1</v>
      </c>
      <c r="AB533" t="str">
        <f t="shared" si="206"/>
        <v/>
      </c>
      <c r="AC533" t="str">
        <f t="shared" si="207"/>
        <v/>
      </c>
      <c r="AD533" t="str">
        <f t="shared" si="208"/>
        <v/>
      </c>
      <c r="AE533" t="str">
        <f t="shared" si="209"/>
        <v/>
      </c>
      <c r="AF533" t="str">
        <f t="shared" si="210"/>
        <v/>
      </c>
      <c r="AG533" t="str">
        <f t="shared" si="211"/>
        <v/>
      </c>
      <c r="AH533" t="str">
        <f t="shared" si="212"/>
        <v/>
      </c>
      <c r="AI533" t="str">
        <f t="shared" si="213"/>
        <v/>
      </c>
      <c r="AJ533" t="str">
        <f t="shared" si="214"/>
        <v/>
      </c>
      <c r="AK533" t="str">
        <f t="shared" si="215"/>
        <v/>
      </c>
      <c r="AL533" t="str">
        <f t="shared" si="216"/>
        <v/>
      </c>
      <c r="AM533" t="str">
        <f t="shared" si="217"/>
        <v/>
      </c>
      <c r="AN533" t="str">
        <f t="shared" si="218"/>
        <v/>
      </c>
      <c r="AO533" t="str">
        <f t="shared" si="219"/>
        <v/>
      </c>
    </row>
    <row r="534" spans="1:41" x14ac:dyDescent="0.25">
      <c r="A534">
        <v>342</v>
      </c>
      <c r="B534">
        <v>15</v>
      </c>
      <c r="C534" t="s">
        <v>138</v>
      </c>
      <c r="D534" s="2" t="s">
        <v>139</v>
      </c>
      <c r="E534" t="s">
        <v>140</v>
      </c>
      <c r="G534" t="s">
        <v>113</v>
      </c>
      <c r="H534">
        <v>0.78</v>
      </c>
      <c r="I534" t="s">
        <v>34</v>
      </c>
      <c r="J534" t="s">
        <v>141</v>
      </c>
      <c r="K534">
        <v>0.83</v>
      </c>
      <c r="N534">
        <v>1</v>
      </c>
      <c r="O534">
        <v>291</v>
      </c>
      <c r="P534" t="s">
        <v>142</v>
      </c>
      <c r="R534">
        <v>-6.9000000000000006E-2</v>
      </c>
      <c r="S534">
        <f t="shared" si="200"/>
        <v>3.4155195417965513E-3</v>
      </c>
      <c r="U534">
        <v>1</v>
      </c>
      <c r="W534">
        <f t="shared" si="201"/>
        <v>-8.5755650021780011E-2</v>
      </c>
      <c r="X534">
        <f t="shared" si="202"/>
        <v>5.2757484426885258E-3</v>
      </c>
      <c r="Y534">
        <f t="shared" si="203"/>
        <v>-6.9000000000000006E-2</v>
      </c>
      <c r="Z534">
        <f t="shared" si="204"/>
        <v>292.78122632962697</v>
      </c>
      <c r="AA534">
        <f t="shared" si="205"/>
        <v>1</v>
      </c>
      <c r="AB534" t="str">
        <f t="shared" si="206"/>
        <v/>
      </c>
      <c r="AC534" t="str">
        <f t="shared" si="207"/>
        <v/>
      </c>
      <c r="AD534" t="str">
        <f t="shared" si="208"/>
        <v/>
      </c>
      <c r="AE534" t="str">
        <f t="shared" si="209"/>
        <v/>
      </c>
      <c r="AF534" t="str">
        <f t="shared" si="210"/>
        <v/>
      </c>
      <c r="AG534" t="str">
        <f t="shared" si="211"/>
        <v/>
      </c>
      <c r="AH534" t="str">
        <f t="shared" si="212"/>
        <v/>
      </c>
      <c r="AI534" t="str">
        <f t="shared" si="213"/>
        <v/>
      </c>
      <c r="AJ534" t="str">
        <f t="shared" si="214"/>
        <v/>
      </c>
      <c r="AK534" t="str">
        <f t="shared" si="215"/>
        <v/>
      </c>
      <c r="AL534" t="str">
        <f t="shared" si="216"/>
        <v/>
      </c>
      <c r="AM534" t="str">
        <f t="shared" si="217"/>
        <v/>
      </c>
      <c r="AN534" t="str">
        <f t="shared" si="218"/>
        <v/>
      </c>
      <c r="AO534" t="str">
        <f t="shared" si="219"/>
        <v/>
      </c>
    </row>
    <row r="535" spans="1:41" x14ac:dyDescent="0.25">
      <c r="A535">
        <v>439</v>
      </c>
      <c r="B535">
        <v>22</v>
      </c>
      <c r="C535" t="s">
        <v>151</v>
      </c>
      <c r="D535" s="2" t="s">
        <v>152</v>
      </c>
      <c r="E535" t="s">
        <v>64</v>
      </c>
      <c r="G535" t="s">
        <v>113</v>
      </c>
      <c r="H535">
        <v>0.78</v>
      </c>
      <c r="I535" t="s">
        <v>34</v>
      </c>
      <c r="J535" t="s">
        <v>153</v>
      </c>
      <c r="K535">
        <v>0.56000000000000005</v>
      </c>
      <c r="M535">
        <v>1</v>
      </c>
      <c r="N535">
        <v>1</v>
      </c>
      <c r="O535">
        <v>94</v>
      </c>
      <c r="P535" t="s">
        <v>28</v>
      </c>
      <c r="R535">
        <v>-0.02</v>
      </c>
      <c r="S535">
        <f t="shared" si="200"/>
        <v>1.0744087741935485E-2</v>
      </c>
      <c r="U535">
        <v>1</v>
      </c>
      <c r="W535">
        <f t="shared" si="201"/>
        <v>-3.0261376633440119E-2</v>
      </c>
      <c r="X535">
        <f t="shared" si="202"/>
        <v>2.4597270471464018E-2</v>
      </c>
      <c r="Y535">
        <f t="shared" si="203"/>
        <v>-0.02</v>
      </c>
      <c r="Z535">
        <f t="shared" si="204"/>
        <v>93.074444663819904</v>
      </c>
      <c r="AA535">
        <f t="shared" si="205"/>
        <v>1</v>
      </c>
      <c r="AB535" t="str">
        <f t="shared" si="206"/>
        <v/>
      </c>
      <c r="AC535" t="str">
        <f t="shared" si="207"/>
        <v/>
      </c>
      <c r="AD535" t="str">
        <f t="shared" si="208"/>
        <v/>
      </c>
      <c r="AE535" t="str">
        <f t="shared" si="209"/>
        <v/>
      </c>
      <c r="AF535" t="str">
        <f t="shared" si="210"/>
        <v/>
      </c>
      <c r="AG535" t="str">
        <f t="shared" si="211"/>
        <v/>
      </c>
      <c r="AH535" t="str">
        <f t="shared" si="212"/>
        <v/>
      </c>
      <c r="AI535" t="str">
        <f t="shared" si="213"/>
        <v/>
      </c>
      <c r="AJ535" t="str">
        <f t="shared" si="214"/>
        <v/>
      </c>
      <c r="AK535" t="str">
        <f t="shared" si="215"/>
        <v/>
      </c>
      <c r="AL535" t="str">
        <f t="shared" si="216"/>
        <v/>
      </c>
      <c r="AM535" t="str">
        <f t="shared" si="217"/>
        <v/>
      </c>
      <c r="AN535" t="str">
        <f t="shared" si="218"/>
        <v/>
      </c>
      <c r="AO535" t="str">
        <f t="shared" si="219"/>
        <v/>
      </c>
    </row>
    <row r="536" spans="1:41" x14ac:dyDescent="0.25">
      <c r="A536">
        <v>445</v>
      </c>
      <c r="B536">
        <v>23</v>
      </c>
      <c r="C536" t="s">
        <v>156</v>
      </c>
      <c r="D536" s="2" t="s">
        <v>157</v>
      </c>
      <c r="E536" t="s">
        <v>24</v>
      </c>
      <c r="G536" t="s">
        <v>113</v>
      </c>
      <c r="H536">
        <v>0.77</v>
      </c>
      <c r="I536" t="s">
        <v>34</v>
      </c>
      <c r="J536" t="s">
        <v>107</v>
      </c>
      <c r="K536">
        <v>0.95</v>
      </c>
      <c r="O536">
        <v>268</v>
      </c>
      <c r="P536" t="s">
        <v>28</v>
      </c>
      <c r="R536">
        <v>-0.18</v>
      </c>
      <c r="S536">
        <f t="shared" si="200"/>
        <v>3.5065534082397007E-3</v>
      </c>
      <c r="U536">
        <v>1</v>
      </c>
      <c r="W536">
        <f t="shared" si="201"/>
        <v>-0.21045795198972039</v>
      </c>
      <c r="X536">
        <f t="shared" si="202"/>
        <v>4.7936478581540685E-3</v>
      </c>
      <c r="Y536">
        <f t="shared" si="203"/>
        <v>-0.18</v>
      </c>
      <c r="Z536">
        <f t="shared" si="204"/>
        <v>285.18031342405897</v>
      </c>
      <c r="AA536">
        <f t="shared" si="205"/>
        <v>1</v>
      </c>
      <c r="AB536" t="str">
        <f t="shared" si="206"/>
        <v/>
      </c>
      <c r="AC536" t="str">
        <f t="shared" si="207"/>
        <v/>
      </c>
      <c r="AD536" t="str">
        <f t="shared" si="208"/>
        <v/>
      </c>
      <c r="AE536" t="str">
        <f t="shared" si="209"/>
        <v/>
      </c>
      <c r="AF536" t="str">
        <f t="shared" si="210"/>
        <v/>
      </c>
      <c r="AG536" t="str">
        <f t="shared" si="211"/>
        <v/>
      </c>
      <c r="AH536" t="str">
        <f t="shared" si="212"/>
        <v/>
      </c>
      <c r="AI536" t="str">
        <f t="shared" si="213"/>
        <v/>
      </c>
      <c r="AJ536" t="str">
        <f t="shared" si="214"/>
        <v/>
      </c>
      <c r="AK536" t="str">
        <f t="shared" si="215"/>
        <v/>
      </c>
      <c r="AL536" t="str">
        <f t="shared" si="216"/>
        <v/>
      </c>
      <c r="AM536" t="str">
        <f t="shared" si="217"/>
        <v/>
      </c>
      <c r="AN536" t="str">
        <f t="shared" si="218"/>
        <v/>
      </c>
      <c r="AO536" t="str">
        <f t="shared" si="219"/>
        <v/>
      </c>
    </row>
    <row r="537" spans="1:41" x14ac:dyDescent="0.25">
      <c r="A537">
        <v>556</v>
      </c>
      <c r="B537">
        <v>31</v>
      </c>
      <c r="C537" t="s">
        <v>190</v>
      </c>
      <c r="D537" t="s">
        <v>55</v>
      </c>
      <c r="E537" t="s">
        <v>64</v>
      </c>
      <c r="F537" t="s">
        <v>55</v>
      </c>
      <c r="G537" t="s">
        <v>113</v>
      </c>
      <c r="H537" s="3">
        <v>0.82</v>
      </c>
      <c r="I537" t="s">
        <v>34</v>
      </c>
      <c r="J537" t="s">
        <v>198</v>
      </c>
      <c r="K537">
        <v>0.94</v>
      </c>
      <c r="N537">
        <v>1</v>
      </c>
      <c r="O537">
        <v>147</v>
      </c>
      <c r="P537" t="s">
        <v>28</v>
      </c>
      <c r="R537">
        <v>-0.05</v>
      </c>
      <c r="S537">
        <f t="shared" si="200"/>
        <v>6.8151113013698635E-3</v>
      </c>
      <c r="T537" t="s">
        <v>195</v>
      </c>
      <c r="U537">
        <v>1</v>
      </c>
      <c r="W537">
        <f t="shared" si="201"/>
        <v>-5.6950711125189339E-2</v>
      </c>
      <c r="X537">
        <f t="shared" si="202"/>
        <v>8.8416078118446605E-3</v>
      </c>
      <c r="Y537">
        <f t="shared" si="203"/>
        <v>-0.05</v>
      </c>
      <c r="Z537">
        <f t="shared" si="204"/>
        <v>146.73274665360142</v>
      </c>
      <c r="AA537">
        <f t="shared" si="205"/>
        <v>1</v>
      </c>
      <c r="AB537" t="str">
        <f t="shared" si="206"/>
        <v/>
      </c>
      <c r="AC537" t="str">
        <f t="shared" si="207"/>
        <v/>
      </c>
      <c r="AD537" t="str">
        <f t="shared" si="208"/>
        <v/>
      </c>
      <c r="AE537" t="str">
        <f t="shared" si="209"/>
        <v/>
      </c>
      <c r="AF537" t="str">
        <f t="shared" si="210"/>
        <v/>
      </c>
      <c r="AG537" t="str">
        <f t="shared" si="211"/>
        <v/>
      </c>
      <c r="AH537" t="str">
        <f t="shared" si="212"/>
        <v/>
      </c>
      <c r="AI537" t="str">
        <f t="shared" si="213"/>
        <v/>
      </c>
      <c r="AJ537" t="str">
        <f t="shared" si="214"/>
        <v/>
      </c>
      <c r="AK537" t="str">
        <f t="shared" si="215"/>
        <v/>
      </c>
      <c r="AL537" t="str">
        <f t="shared" si="216"/>
        <v/>
      </c>
      <c r="AM537" t="str">
        <f t="shared" si="217"/>
        <v/>
      </c>
      <c r="AN537" t="str">
        <f t="shared" si="218"/>
        <v/>
      </c>
      <c r="AO537" t="str">
        <f t="shared" si="219"/>
        <v/>
      </c>
    </row>
    <row r="538" spans="1:41" x14ac:dyDescent="0.25">
      <c r="A538">
        <v>568</v>
      </c>
      <c r="B538">
        <v>32</v>
      </c>
      <c r="C538" t="s">
        <v>192</v>
      </c>
      <c r="D538" t="s">
        <v>55</v>
      </c>
      <c r="E538" t="s">
        <v>205</v>
      </c>
      <c r="F538" t="s">
        <v>55</v>
      </c>
      <c r="G538" t="s">
        <v>31</v>
      </c>
      <c r="H538">
        <v>0.75</v>
      </c>
      <c r="I538" t="s">
        <v>34</v>
      </c>
      <c r="J538" t="s">
        <v>189</v>
      </c>
      <c r="K538">
        <v>0.89111882765211858</v>
      </c>
      <c r="O538">
        <v>88</v>
      </c>
      <c r="Q538" t="s">
        <v>28</v>
      </c>
      <c r="R538">
        <v>0.05</v>
      </c>
      <c r="S538">
        <f t="shared" si="200"/>
        <v>1.1436853448275863E-2</v>
      </c>
      <c r="V538">
        <v>1</v>
      </c>
      <c r="W538">
        <f t="shared" si="201"/>
        <v>6.1160575433345236E-2</v>
      </c>
      <c r="X538">
        <f t="shared" si="202"/>
        <v>1.7112350741384574E-2</v>
      </c>
      <c r="Y538">
        <f t="shared" si="203"/>
        <v>0.05</v>
      </c>
      <c r="Z538">
        <f t="shared" si="204"/>
        <v>87.436636704543304</v>
      </c>
      <c r="AA538">
        <f t="shared" si="205"/>
        <v>1</v>
      </c>
      <c r="AB538" t="str">
        <f t="shared" si="206"/>
        <v/>
      </c>
      <c r="AC538" t="str">
        <f t="shared" si="207"/>
        <v/>
      </c>
      <c r="AD538" t="str">
        <f t="shared" si="208"/>
        <v/>
      </c>
      <c r="AE538" t="str">
        <f t="shared" si="209"/>
        <v/>
      </c>
      <c r="AF538" t="str">
        <f t="shared" si="210"/>
        <v/>
      </c>
      <c r="AG538" t="str">
        <f t="shared" si="211"/>
        <v/>
      </c>
      <c r="AH538" t="str">
        <f t="shared" si="212"/>
        <v/>
      </c>
      <c r="AI538" t="str">
        <f t="shared" si="213"/>
        <v/>
      </c>
      <c r="AJ538" t="str">
        <f t="shared" si="214"/>
        <v/>
      </c>
      <c r="AK538" t="str">
        <f t="shared" si="215"/>
        <v/>
      </c>
      <c r="AL538" t="str">
        <f t="shared" si="216"/>
        <v/>
      </c>
      <c r="AM538" t="str">
        <f t="shared" si="217"/>
        <v/>
      </c>
      <c r="AN538" t="str">
        <f t="shared" si="218"/>
        <v/>
      </c>
      <c r="AO538" t="str">
        <f t="shared" si="219"/>
        <v/>
      </c>
    </row>
    <row r="539" spans="1:41" x14ac:dyDescent="0.25">
      <c r="A539">
        <v>588</v>
      </c>
      <c r="B539">
        <v>32</v>
      </c>
      <c r="C539" t="s">
        <v>192</v>
      </c>
      <c r="D539" t="s">
        <v>55</v>
      </c>
      <c r="E539" t="s">
        <v>206</v>
      </c>
      <c r="F539" t="s">
        <v>55</v>
      </c>
      <c r="G539" t="s">
        <v>31</v>
      </c>
      <c r="H539">
        <v>0.75</v>
      </c>
      <c r="I539" t="s">
        <v>34</v>
      </c>
      <c r="J539" t="s">
        <v>189</v>
      </c>
      <c r="K539">
        <v>0.89111882765211858</v>
      </c>
      <c r="O539">
        <v>87</v>
      </c>
      <c r="Q539" t="s">
        <v>28</v>
      </c>
      <c r="R539">
        <v>0.19</v>
      </c>
      <c r="S539">
        <f t="shared" si="200"/>
        <v>1.0803525697674418E-2</v>
      </c>
      <c r="V539">
        <v>1</v>
      </c>
      <c r="W539">
        <f t="shared" si="201"/>
        <v>0.2324101866467119</v>
      </c>
      <c r="X539">
        <f t="shared" si="202"/>
        <v>1.6164736377734763E-2</v>
      </c>
      <c r="Y539">
        <f t="shared" si="203"/>
        <v>0.19</v>
      </c>
      <c r="Z539">
        <f t="shared" si="204"/>
        <v>92.562375282289693</v>
      </c>
      <c r="AA539">
        <f t="shared" si="205"/>
        <v>1</v>
      </c>
      <c r="AB539" t="str">
        <f t="shared" si="206"/>
        <v/>
      </c>
      <c r="AC539" t="str">
        <f t="shared" si="207"/>
        <v/>
      </c>
      <c r="AD539" t="str">
        <f t="shared" si="208"/>
        <v/>
      </c>
      <c r="AE539" t="str">
        <f t="shared" si="209"/>
        <v/>
      </c>
      <c r="AF539" t="str">
        <f t="shared" si="210"/>
        <v/>
      </c>
      <c r="AG539" t="str">
        <f t="shared" si="211"/>
        <v/>
      </c>
      <c r="AH539" t="str">
        <f t="shared" si="212"/>
        <v/>
      </c>
      <c r="AI539" t="str">
        <f t="shared" si="213"/>
        <v/>
      </c>
      <c r="AJ539" t="str">
        <f t="shared" si="214"/>
        <v/>
      </c>
      <c r="AK539" t="str">
        <f t="shared" si="215"/>
        <v/>
      </c>
      <c r="AL539" t="str">
        <f t="shared" si="216"/>
        <v/>
      </c>
      <c r="AM539" t="str">
        <f t="shared" si="217"/>
        <v/>
      </c>
      <c r="AN539" t="str">
        <f t="shared" si="218"/>
        <v/>
      </c>
      <c r="AO539" t="str">
        <f t="shared" si="219"/>
        <v/>
      </c>
    </row>
    <row r="540" spans="1:41" x14ac:dyDescent="0.25">
      <c r="A540">
        <v>614</v>
      </c>
      <c r="B540" t="s">
        <v>22</v>
      </c>
      <c r="C540" t="s">
        <v>23</v>
      </c>
      <c r="E540" t="s">
        <v>24</v>
      </c>
      <c r="F540">
        <v>1</v>
      </c>
      <c r="G540" t="s">
        <v>31</v>
      </c>
      <c r="H540">
        <v>0.94</v>
      </c>
      <c r="I540" s="1" t="s">
        <v>34</v>
      </c>
      <c r="J540" t="s">
        <v>27</v>
      </c>
      <c r="K540">
        <v>0.83</v>
      </c>
      <c r="O540">
        <v>261</v>
      </c>
      <c r="Q540" t="s">
        <v>28</v>
      </c>
      <c r="R540">
        <v>0.22</v>
      </c>
      <c r="S540">
        <f t="shared" si="200"/>
        <v>3.4828559999999999E-3</v>
      </c>
      <c r="T540" t="s">
        <v>29</v>
      </c>
      <c r="V540">
        <v>1</v>
      </c>
      <c r="W540">
        <f t="shared" si="201"/>
        <v>0.24906901763312941</v>
      </c>
      <c r="X540">
        <f t="shared" si="202"/>
        <v>4.464055370417842E-3</v>
      </c>
      <c r="Y540">
        <f t="shared" si="203"/>
        <v>0.22</v>
      </c>
      <c r="Z540">
        <f t="shared" si="204"/>
        <v>287.12068486322721</v>
      </c>
      <c r="AA540">
        <f t="shared" si="205"/>
        <v>1</v>
      </c>
      <c r="AB540" t="str">
        <f t="shared" si="206"/>
        <v/>
      </c>
      <c r="AC540" t="str">
        <f t="shared" si="207"/>
        <v/>
      </c>
      <c r="AD540" t="str">
        <f t="shared" si="208"/>
        <v/>
      </c>
      <c r="AE540" t="str">
        <f t="shared" si="209"/>
        <v/>
      </c>
      <c r="AF540" t="str">
        <f t="shared" si="210"/>
        <v/>
      </c>
      <c r="AG540" t="str">
        <f t="shared" si="211"/>
        <v/>
      </c>
      <c r="AH540" t="str">
        <f t="shared" si="212"/>
        <v/>
      </c>
      <c r="AI540" t="str">
        <f t="shared" si="213"/>
        <v/>
      </c>
      <c r="AJ540" t="str">
        <f t="shared" si="214"/>
        <v/>
      </c>
      <c r="AK540" t="str">
        <f t="shared" si="215"/>
        <v/>
      </c>
      <c r="AL540" t="str">
        <f t="shared" si="216"/>
        <v/>
      </c>
      <c r="AM540" t="str">
        <f t="shared" si="217"/>
        <v/>
      </c>
      <c r="AN540" t="str">
        <f t="shared" si="218"/>
        <v/>
      </c>
      <c r="AO540" t="str">
        <f t="shared" si="219"/>
        <v/>
      </c>
    </row>
    <row r="541" spans="1:41" x14ac:dyDescent="0.25">
      <c r="A541">
        <v>719</v>
      </c>
      <c r="B541" s="3" t="s">
        <v>41</v>
      </c>
      <c r="C541" s="3" t="s">
        <v>42</v>
      </c>
      <c r="D541" s="3"/>
      <c r="E541" s="3" t="s">
        <v>24</v>
      </c>
      <c r="F541" s="3">
        <v>1</v>
      </c>
      <c r="G541" s="3" t="s">
        <v>30</v>
      </c>
      <c r="H541" s="3">
        <v>0.75</v>
      </c>
      <c r="I541" s="8" t="s">
        <v>44</v>
      </c>
      <c r="J541" s="3" t="s">
        <v>43</v>
      </c>
      <c r="K541" s="3">
        <v>0.9</v>
      </c>
      <c r="L541" s="3"/>
      <c r="M541" s="3"/>
      <c r="N541" s="3"/>
      <c r="O541" s="3">
        <v>189</v>
      </c>
      <c r="P541" s="3"/>
      <c r="Q541" s="3" t="s">
        <v>28</v>
      </c>
      <c r="R541" s="3">
        <v>0.13</v>
      </c>
      <c r="S541">
        <f t="shared" si="200"/>
        <v>5.1408809042553195E-3</v>
      </c>
      <c r="T541" s="3"/>
      <c r="U541" s="3"/>
      <c r="V541" s="3">
        <v>1</v>
      </c>
      <c r="W541">
        <f t="shared" si="201"/>
        <v>0.15823096105704798</v>
      </c>
      <c r="X541">
        <f t="shared" si="202"/>
        <v>7.6161198581560282E-3</v>
      </c>
      <c r="Y541">
        <f t="shared" si="203"/>
        <v>0.13</v>
      </c>
      <c r="Z541">
        <f t="shared" si="204"/>
        <v>194.51919206536348</v>
      </c>
      <c r="AA541" t="str">
        <f t="shared" si="205"/>
        <v/>
      </c>
      <c r="AB541" t="str">
        <f t="shared" si="206"/>
        <v/>
      </c>
      <c r="AC541" t="str">
        <f t="shared" si="207"/>
        <v/>
      </c>
      <c r="AD541" t="str">
        <f t="shared" si="208"/>
        <v/>
      </c>
      <c r="AE541">
        <f t="shared" si="209"/>
        <v>1</v>
      </c>
      <c r="AF541" t="str">
        <f t="shared" si="210"/>
        <v/>
      </c>
      <c r="AG541" t="str">
        <f t="shared" si="211"/>
        <v/>
      </c>
      <c r="AH541" t="str">
        <f t="shared" si="212"/>
        <v/>
      </c>
      <c r="AI541" t="str">
        <f t="shared" si="213"/>
        <v/>
      </c>
      <c r="AJ541" t="str">
        <f t="shared" si="214"/>
        <v/>
      </c>
      <c r="AK541" t="str">
        <f t="shared" si="215"/>
        <v/>
      </c>
      <c r="AL541" t="str">
        <f t="shared" si="216"/>
        <v/>
      </c>
      <c r="AM541" t="str">
        <f t="shared" si="217"/>
        <v/>
      </c>
      <c r="AN541" t="str">
        <f t="shared" si="218"/>
        <v/>
      </c>
      <c r="AO541" t="str">
        <f t="shared" si="219"/>
        <v/>
      </c>
    </row>
    <row r="542" spans="1:41" x14ac:dyDescent="0.25">
      <c r="A542">
        <v>720</v>
      </c>
      <c r="B542" s="3" t="s">
        <v>41</v>
      </c>
      <c r="C542" s="3" t="s">
        <v>42</v>
      </c>
      <c r="D542" s="3"/>
      <c r="E542" s="3" t="s">
        <v>24</v>
      </c>
      <c r="F542" s="3">
        <v>1</v>
      </c>
      <c r="G542" s="3" t="s">
        <v>31</v>
      </c>
      <c r="H542" s="3">
        <v>0.76</v>
      </c>
      <c r="I542" s="8" t="s">
        <v>44</v>
      </c>
      <c r="J542" s="3" t="s">
        <v>43</v>
      </c>
      <c r="K542" s="3">
        <v>0.9</v>
      </c>
      <c r="L542" s="3"/>
      <c r="M542" s="3"/>
      <c r="N542" s="3"/>
      <c r="O542" s="3">
        <v>189</v>
      </c>
      <c r="P542" s="3"/>
      <c r="Q542" s="3" t="s">
        <v>28</v>
      </c>
      <c r="R542" s="3">
        <v>0</v>
      </c>
      <c r="S542">
        <f t="shared" si="200"/>
        <v>5.3191489361702126E-3</v>
      </c>
      <c r="T542" s="3"/>
      <c r="U542" s="3"/>
      <c r="V542" s="3">
        <v>1</v>
      </c>
      <c r="W542">
        <f t="shared" si="201"/>
        <v>0</v>
      </c>
      <c r="X542">
        <f t="shared" si="202"/>
        <v>7.776533532412591E-3</v>
      </c>
      <c r="Y542">
        <f t="shared" si="203"/>
        <v>0</v>
      </c>
      <c r="Z542">
        <f t="shared" si="204"/>
        <v>188</v>
      </c>
      <c r="AA542" t="str">
        <f t="shared" si="205"/>
        <v/>
      </c>
      <c r="AB542" t="str">
        <f t="shared" si="206"/>
        <v/>
      </c>
      <c r="AC542" t="str">
        <f t="shared" si="207"/>
        <v/>
      </c>
      <c r="AD542" t="str">
        <f t="shared" si="208"/>
        <v/>
      </c>
      <c r="AE542">
        <f t="shared" si="209"/>
        <v>1</v>
      </c>
      <c r="AF542" t="str">
        <f t="shared" si="210"/>
        <v/>
      </c>
      <c r="AG542" t="str">
        <f t="shared" si="211"/>
        <v/>
      </c>
      <c r="AH542" t="str">
        <f t="shared" si="212"/>
        <v/>
      </c>
      <c r="AI542" t="str">
        <f t="shared" si="213"/>
        <v/>
      </c>
      <c r="AJ542" t="str">
        <f t="shared" si="214"/>
        <v/>
      </c>
      <c r="AK542" t="str">
        <f t="shared" si="215"/>
        <v/>
      </c>
      <c r="AL542" t="str">
        <f t="shared" si="216"/>
        <v/>
      </c>
      <c r="AM542" t="str">
        <f t="shared" si="217"/>
        <v/>
      </c>
      <c r="AN542" t="str">
        <f t="shared" si="218"/>
        <v/>
      </c>
      <c r="AO542" t="str">
        <f t="shared" si="219"/>
        <v/>
      </c>
    </row>
    <row r="543" spans="1:41" x14ac:dyDescent="0.25">
      <c r="A543">
        <v>721</v>
      </c>
      <c r="B543" s="3" t="s">
        <v>41</v>
      </c>
      <c r="C543" s="3" t="s">
        <v>42</v>
      </c>
      <c r="D543" s="3"/>
      <c r="E543" s="3" t="s">
        <v>24</v>
      </c>
      <c r="F543" s="3">
        <v>1</v>
      </c>
      <c r="G543" s="3" t="s">
        <v>25</v>
      </c>
      <c r="H543" s="3">
        <v>0.78</v>
      </c>
      <c r="I543" s="8" t="s">
        <v>44</v>
      </c>
      <c r="J543" s="3" t="s">
        <v>43</v>
      </c>
      <c r="K543" s="3">
        <v>0.9</v>
      </c>
      <c r="L543" s="3"/>
      <c r="M543" s="3"/>
      <c r="N543" s="3"/>
      <c r="O543" s="3">
        <v>189</v>
      </c>
      <c r="P543" s="3"/>
      <c r="Q543" s="3" t="s">
        <v>28</v>
      </c>
      <c r="R543" s="3">
        <v>-7.0000000000000007E-2</v>
      </c>
      <c r="S543">
        <f t="shared" si="200"/>
        <v>5.2671489893617021E-3</v>
      </c>
      <c r="T543" s="3"/>
      <c r="U543" s="3"/>
      <c r="V543" s="3">
        <v>1</v>
      </c>
      <c r="W543">
        <f t="shared" si="201"/>
        <v>-8.3546735304600508E-2</v>
      </c>
      <c r="X543">
        <f t="shared" si="202"/>
        <v>7.5030612384069826E-3</v>
      </c>
      <c r="Y543">
        <f t="shared" si="203"/>
        <v>-7.0000000000000007E-2</v>
      </c>
      <c r="Z543">
        <f t="shared" si="204"/>
        <v>189.85603065714395</v>
      </c>
      <c r="AA543" t="str">
        <f t="shared" si="205"/>
        <v/>
      </c>
      <c r="AB543" t="str">
        <f t="shared" si="206"/>
        <v/>
      </c>
      <c r="AC543" t="str">
        <f t="shared" si="207"/>
        <v/>
      </c>
      <c r="AD543" t="str">
        <f t="shared" si="208"/>
        <v/>
      </c>
      <c r="AE543">
        <f t="shared" si="209"/>
        <v>1</v>
      </c>
      <c r="AF543" t="str">
        <f t="shared" si="210"/>
        <v/>
      </c>
      <c r="AG543" t="str">
        <f t="shared" si="211"/>
        <v/>
      </c>
      <c r="AH543" t="str">
        <f t="shared" si="212"/>
        <v/>
      </c>
      <c r="AI543" t="str">
        <f t="shared" si="213"/>
        <v/>
      </c>
      <c r="AJ543" t="str">
        <f t="shared" si="214"/>
        <v/>
      </c>
      <c r="AK543" t="str">
        <f t="shared" si="215"/>
        <v/>
      </c>
      <c r="AL543" t="str">
        <f t="shared" si="216"/>
        <v/>
      </c>
      <c r="AM543" t="str">
        <f t="shared" si="217"/>
        <v/>
      </c>
      <c r="AN543" t="str">
        <f t="shared" si="218"/>
        <v/>
      </c>
      <c r="AO543" t="str">
        <f t="shared" si="219"/>
        <v/>
      </c>
    </row>
    <row r="544" spans="1:41" x14ac:dyDescent="0.25">
      <c r="A544">
        <v>722</v>
      </c>
      <c r="B544" s="3" t="s">
        <v>41</v>
      </c>
      <c r="C544" s="3" t="s">
        <v>42</v>
      </c>
      <c r="D544" s="3"/>
      <c r="E544" s="3" t="s">
        <v>24</v>
      </c>
      <c r="F544" s="3">
        <v>1</v>
      </c>
      <c r="G544" s="3" t="s">
        <v>32</v>
      </c>
      <c r="H544" s="3">
        <v>0.78</v>
      </c>
      <c r="I544" s="8" t="s">
        <v>44</v>
      </c>
      <c r="J544" s="3" t="s">
        <v>43</v>
      </c>
      <c r="K544" s="3">
        <v>0.9</v>
      </c>
      <c r="L544" s="3"/>
      <c r="M544" s="3"/>
      <c r="N544" s="3"/>
      <c r="O544" s="3">
        <v>189</v>
      </c>
      <c r="P544" s="3"/>
      <c r="Q544" s="3" t="s">
        <v>28</v>
      </c>
      <c r="R544" s="3">
        <v>-7.0000000000000007E-2</v>
      </c>
      <c r="S544">
        <f t="shared" si="200"/>
        <v>5.2671489893617021E-3</v>
      </c>
      <c r="T544" s="3"/>
      <c r="U544" s="3"/>
      <c r="V544" s="3">
        <v>1</v>
      </c>
      <c r="W544">
        <f t="shared" si="201"/>
        <v>-8.3546735304600508E-2</v>
      </c>
      <c r="X544">
        <f t="shared" si="202"/>
        <v>7.5030612384069826E-3</v>
      </c>
      <c r="Y544">
        <f t="shared" si="203"/>
        <v>-7.0000000000000007E-2</v>
      </c>
      <c r="Z544">
        <f t="shared" si="204"/>
        <v>189.85603065714395</v>
      </c>
      <c r="AA544" t="str">
        <f t="shared" si="205"/>
        <v/>
      </c>
      <c r="AB544" t="str">
        <f t="shared" si="206"/>
        <v/>
      </c>
      <c r="AC544" t="str">
        <f t="shared" si="207"/>
        <v/>
      </c>
      <c r="AD544" t="str">
        <f t="shared" si="208"/>
        <v/>
      </c>
      <c r="AE544">
        <f t="shared" si="209"/>
        <v>1</v>
      </c>
      <c r="AF544" t="str">
        <f t="shared" si="210"/>
        <v/>
      </c>
      <c r="AG544" t="str">
        <f t="shared" si="211"/>
        <v/>
      </c>
      <c r="AH544" t="str">
        <f t="shared" si="212"/>
        <v/>
      </c>
      <c r="AI544" t="str">
        <f t="shared" si="213"/>
        <v/>
      </c>
      <c r="AJ544" t="str">
        <f t="shared" si="214"/>
        <v/>
      </c>
      <c r="AK544" t="str">
        <f t="shared" si="215"/>
        <v/>
      </c>
      <c r="AL544" t="str">
        <f t="shared" si="216"/>
        <v/>
      </c>
      <c r="AM544" t="str">
        <f t="shared" si="217"/>
        <v/>
      </c>
      <c r="AN544" t="str">
        <f t="shared" si="218"/>
        <v/>
      </c>
      <c r="AO544" t="str">
        <f t="shared" si="219"/>
        <v/>
      </c>
    </row>
    <row r="545" spans="1:41" x14ac:dyDescent="0.25">
      <c r="A545">
        <v>723</v>
      </c>
      <c r="B545" s="3" t="s">
        <v>41</v>
      </c>
      <c r="C545" s="3" t="s">
        <v>42</v>
      </c>
      <c r="D545" s="3"/>
      <c r="E545" s="3" t="s">
        <v>24</v>
      </c>
      <c r="F545" s="3">
        <v>1</v>
      </c>
      <c r="G545" s="3" t="s">
        <v>33</v>
      </c>
      <c r="H545" s="3">
        <v>0.77</v>
      </c>
      <c r="I545" s="8" t="s">
        <v>44</v>
      </c>
      <c r="J545" s="3" t="s">
        <v>43</v>
      </c>
      <c r="K545" s="3">
        <v>0.9</v>
      </c>
      <c r="L545" s="3"/>
      <c r="M545" s="3"/>
      <c r="N545" s="3"/>
      <c r="O545" s="3">
        <v>189</v>
      </c>
      <c r="P545" s="3"/>
      <c r="Q545" s="3" t="s">
        <v>28</v>
      </c>
      <c r="R545" s="3">
        <v>0.01</v>
      </c>
      <c r="S545">
        <f t="shared" si="200"/>
        <v>5.3180851595744684E-3</v>
      </c>
      <c r="T545" s="3"/>
      <c r="U545" s="3"/>
      <c r="V545" s="3">
        <v>1</v>
      </c>
      <c r="W545">
        <f t="shared" si="201"/>
        <v>1.2012499502607452E-2</v>
      </c>
      <c r="X545">
        <f t="shared" si="202"/>
        <v>7.6740045592705161E-3</v>
      </c>
      <c r="Y545">
        <f t="shared" si="203"/>
        <v>0.01</v>
      </c>
      <c r="Z545">
        <f t="shared" si="204"/>
        <v>188.03760564075208</v>
      </c>
      <c r="AA545" t="str">
        <f t="shared" si="205"/>
        <v/>
      </c>
      <c r="AB545" t="str">
        <f t="shared" si="206"/>
        <v/>
      </c>
      <c r="AC545" t="str">
        <f t="shared" si="207"/>
        <v/>
      </c>
      <c r="AD545" t="str">
        <f t="shared" si="208"/>
        <v/>
      </c>
      <c r="AE545">
        <f t="shared" si="209"/>
        <v>1</v>
      </c>
      <c r="AF545" t="str">
        <f t="shared" si="210"/>
        <v/>
      </c>
      <c r="AG545" t="str">
        <f t="shared" si="211"/>
        <v/>
      </c>
      <c r="AH545" t="str">
        <f t="shared" si="212"/>
        <v/>
      </c>
      <c r="AI545" t="str">
        <f t="shared" si="213"/>
        <v/>
      </c>
      <c r="AJ545" t="str">
        <f t="shared" si="214"/>
        <v/>
      </c>
      <c r="AK545" t="str">
        <f t="shared" si="215"/>
        <v/>
      </c>
      <c r="AL545" t="str">
        <f t="shared" si="216"/>
        <v/>
      </c>
      <c r="AM545" t="str">
        <f t="shared" si="217"/>
        <v/>
      </c>
      <c r="AN545" t="str">
        <f t="shared" si="218"/>
        <v/>
      </c>
      <c r="AO545" t="str">
        <f t="shared" si="219"/>
        <v/>
      </c>
    </row>
    <row r="546" spans="1:41" x14ac:dyDescent="0.25">
      <c r="A546">
        <v>724</v>
      </c>
      <c r="B546" s="3" t="s">
        <v>45</v>
      </c>
      <c r="C546" s="3" t="s">
        <v>46</v>
      </c>
      <c r="D546" s="3"/>
      <c r="E546" s="3" t="s">
        <v>24</v>
      </c>
      <c r="F546" s="3">
        <v>1</v>
      </c>
      <c r="G546" s="3" t="s">
        <v>30</v>
      </c>
      <c r="H546" s="3">
        <v>0.89</v>
      </c>
      <c r="I546" s="8" t="s">
        <v>79</v>
      </c>
      <c r="J546" s="3" t="s">
        <v>47</v>
      </c>
      <c r="K546" s="3">
        <v>0.78</v>
      </c>
      <c r="L546" s="3"/>
      <c r="M546" s="3"/>
      <c r="N546" s="3"/>
      <c r="O546" s="3">
        <v>105</v>
      </c>
      <c r="P546" s="3"/>
      <c r="Q546" s="3" t="s">
        <v>48</v>
      </c>
      <c r="R546" s="3">
        <v>0.34</v>
      </c>
      <c r="S546">
        <f t="shared" si="200"/>
        <v>7.5208015384615381E-3</v>
      </c>
      <c r="T546" s="3"/>
      <c r="U546" s="3"/>
      <c r="V546" s="3">
        <v>1</v>
      </c>
      <c r="W546">
        <f t="shared" si="201"/>
        <v>0.40807182696287453</v>
      </c>
      <c r="X546">
        <f t="shared" si="202"/>
        <v>1.0833767701615583E-2</v>
      </c>
      <c r="Y546">
        <f t="shared" si="203"/>
        <v>0.34</v>
      </c>
      <c r="Z546">
        <f t="shared" si="204"/>
        <v>132.96455103701101</v>
      </c>
      <c r="AA546" t="str">
        <f t="shared" si="205"/>
        <v/>
      </c>
      <c r="AB546" t="str">
        <f t="shared" si="206"/>
        <v/>
      </c>
      <c r="AC546" t="str">
        <f t="shared" si="207"/>
        <v/>
      </c>
      <c r="AD546" t="str">
        <f t="shared" si="208"/>
        <v/>
      </c>
      <c r="AE546" t="str">
        <f t="shared" si="209"/>
        <v/>
      </c>
      <c r="AF546" t="str">
        <f t="shared" si="210"/>
        <v/>
      </c>
      <c r="AG546">
        <f t="shared" si="211"/>
        <v>1</v>
      </c>
      <c r="AH546" t="str">
        <f t="shared" si="212"/>
        <v/>
      </c>
      <c r="AI546" t="str">
        <f t="shared" si="213"/>
        <v/>
      </c>
      <c r="AJ546" t="str">
        <f t="shared" si="214"/>
        <v/>
      </c>
      <c r="AK546" t="str">
        <f t="shared" si="215"/>
        <v/>
      </c>
      <c r="AL546" t="str">
        <f t="shared" si="216"/>
        <v/>
      </c>
      <c r="AM546" t="str">
        <f t="shared" si="217"/>
        <v/>
      </c>
      <c r="AN546" t="str">
        <f t="shared" si="218"/>
        <v/>
      </c>
      <c r="AO546" t="str">
        <f t="shared" si="219"/>
        <v/>
      </c>
    </row>
    <row r="547" spans="1:41" x14ac:dyDescent="0.25">
      <c r="A547">
        <v>725</v>
      </c>
      <c r="B547" s="3" t="s">
        <v>45</v>
      </c>
      <c r="C547" s="3" t="s">
        <v>46</v>
      </c>
      <c r="D547" s="3"/>
      <c r="E547" s="3" t="s">
        <v>24</v>
      </c>
      <c r="F547" s="3">
        <v>1</v>
      </c>
      <c r="G547" s="3" t="s">
        <v>30</v>
      </c>
      <c r="H547" s="3">
        <v>0.89</v>
      </c>
      <c r="I547" s="8" t="s">
        <v>44</v>
      </c>
      <c r="J547" s="3" t="s">
        <v>49</v>
      </c>
      <c r="K547" s="3">
        <v>0.55000000000000004</v>
      </c>
      <c r="L547" s="3"/>
      <c r="M547" s="3"/>
      <c r="N547" s="3"/>
      <c r="O547" s="3">
        <v>105</v>
      </c>
      <c r="P547" s="3"/>
      <c r="Q547" s="3" t="s">
        <v>48</v>
      </c>
      <c r="R547" s="3">
        <v>0.02</v>
      </c>
      <c r="S547">
        <f t="shared" si="200"/>
        <v>9.6076938461538471E-3</v>
      </c>
      <c r="T547" s="3"/>
      <c r="U547" s="3"/>
      <c r="V547" s="3">
        <v>1</v>
      </c>
      <c r="W547">
        <f t="shared" si="201"/>
        <v>2.8586016996464642E-2</v>
      </c>
      <c r="X547">
        <f t="shared" si="202"/>
        <v>1.9627566590712658E-2</v>
      </c>
      <c r="Y547">
        <f t="shared" si="203"/>
        <v>0.02</v>
      </c>
      <c r="Z547">
        <f t="shared" si="204"/>
        <v>104.08324994663731</v>
      </c>
      <c r="AA547" t="str">
        <f t="shared" si="205"/>
        <v/>
      </c>
      <c r="AB547" t="str">
        <f t="shared" si="206"/>
        <v/>
      </c>
      <c r="AC547" t="str">
        <f t="shared" si="207"/>
        <v/>
      </c>
      <c r="AD547" t="str">
        <f t="shared" si="208"/>
        <v/>
      </c>
      <c r="AE547">
        <f t="shared" si="209"/>
        <v>1</v>
      </c>
      <c r="AF547" t="str">
        <f t="shared" si="210"/>
        <v/>
      </c>
      <c r="AG547" t="str">
        <f t="shared" si="211"/>
        <v/>
      </c>
      <c r="AH547" t="str">
        <f t="shared" si="212"/>
        <v/>
      </c>
      <c r="AI547" t="str">
        <f t="shared" si="213"/>
        <v/>
      </c>
      <c r="AJ547" t="str">
        <f t="shared" si="214"/>
        <v/>
      </c>
      <c r="AK547" t="str">
        <f t="shared" si="215"/>
        <v/>
      </c>
      <c r="AL547" t="str">
        <f t="shared" si="216"/>
        <v/>
      </c>
      <c r="AM547" t="str">
        <f t="shared" si="217"/>
        <v/>
      </c>
      <c r="AN547" t="str">
        <f t="shared" si="218"/>
        <v/>
      </c>
      <c r="AO547" t="str">
        <f t="shared" si="219"/>
        <v/>
      </c>
    </row>
    <row r="548" spans="1:41" x14ac:dyDescent="0.25">
      <c r="A548">
        <v>726</v>
      </c>
      <c r="B548" s="3" t="s">
        <v>45</v>
      </c>
      <c r="C548" s="3" t="s">
        <v>46</v>
      </c>
      <c r="D548" s="3"/>
      <c r="E548" s="3" t="s">
        <v>24</v>
      </c>
      <c r="F548" s="3">
        <v>1</v>
      </c>
      <c r="G548" s="3" t="s">
        <v>33</v>
      </c>
      <c r="H548" s="3">
        <v>0.9</v>
      </c>
      <c r="I548" s="8" t="s">
        <v>79</v>
      </c>
      <c r="J548" s="3" t="s">
        <v>47</v>
      </c>
      <c r="K548" s="3">
        <v>0.78</v>
      </c>
      <c r="L548" s="3"/>
      <c r="M548" s="3"/>
      <c r="N548" s="3"/>
      <c r="O548" s="3">
        <v>105</v>
      </c>
      <c r="P548" s="3"/>
      <c r="Q548" s="3" t="s">
        <v>48</v>
      </c>
      <c r="R548" s="3">
        <v>0.44</v>
      </c>
      <c r="S548">
        <f t="shared" si="200"/>
        <v>6.2527015384615386E-3</v>
      </c>
      <c r="T548" s="3"/>
      <c r="U548" s="3"/>
      <c r="V548" s="3">
        <v>1</v>
      </c>
      <c r="W548">
        <f t="shared" si="201"/>
        <v>0.52515090762891736</v>
      </c>
      <c r="X548">
        <f t="shared" si="202"/>
        <v>8.90698224852071E-3</v>
      </c>
      <c r="Y548">
        <f t="shared" si="203"/>
        <v>0.44</v>
      </c>
      <c r="Z548">
        <f t="shared" si="204"/>
        <v>159.93087049634667</v>
      </c>
      <c r="AA548" t="str">
        <f t="shared" si="205"/>
        <v/>
      </c>
      <c r="AB548" t="str">
        <f t="shared" si="206"/>
        <v/>
      </c>
      <c r="AC548" t="str">
        <f t="shared" si="207"/>
        <v/>
      </c>
      <c r="AD548" t="str">
        <f t="shared" si="208"/>
        <v/>
      </c>
      <c r="AE548" t="str">
        <f t="shared" si="209"/>
        <v/>
      </c>
      <c r="AF548" t="str">
        <f t="shared" si="210"/>
        <v/>
      </c>
      <c r="AG548">
        <f t="shared" si="211"/>
        <v>1</v>
      </c>
      <c r="AH548" t="str">
        <f t="shared" si="212"/>
        <v/>
      </c>
      <c r="AI548" t="str">
        <f t="shared" si="213"/>
        <v/>
      </c>
      <c r="AJ548" t="str">
        <f t="shared" si="214"/>
        <v/>
      </c>
      <c r="AK548" t="str">
        <f t="shared" si="215"/>
        <v/>
      </c>
      <c r="AL548" t="str">
        <f t="shared" si="216"/>
        <v/>
      </c>
      <c r="AM548" t="str">
        <f t="shared" si="217"/>
        <v/>
      </c>
      <c r="AN548" t="str">
        <f t="shared" si="218"/>
        <v/>
      </c>
      <c r="AO548" t="str">
        <f t="shared" si="219"/>
        <v/>
      </c>
    </row>
    <row r="549" spans="1:41" x14ac:dyDescent="0.25">
      <c r="A549">
        <v>727</v>
      </c>
      <c r="B549" s="3" t="s">
        <v>45</v>
      </c>
      <c r="C549" s="3" t="s">
        <v>46</v>
      </c>
      <c r="D549" s="3"/>
      <c r="E549" s="3" t="s">
        <v>24</v>
      </c>
      <c r="F549" s="3">
        <v>1</v>
      </c>
      <c r="G549" s="3" t="s">
        <v>33</v>
      </c>
      <c r="H549" s="3">
        <v>0.9</v>
      </c>
      <c r="I549" s="8" t="s">
        <v>44</v>
      </c>
      <c r="J549" s="3" t="s">
        <v>49</v>
      </c>
      <c r="K549" s="3">
        <v>0.55000000000000004</v>
      </c>
      <c r="L549" s="3"/>
      <c r="M549" s="3"/>
      <c r="N549" s="3"/>
      <c r="O549" s="3">
        <v>105</v>
      </c>
      <c r="P549" s="3"/>
      <c r="Q549" s="3" t="s">
        <v>48</v>
      </c>
      <c r="R549" s="3">
        <v>-0.13</v>
      </c>
      <c r="S549">
        <f t="shared" si="200"/>
        <v>9.2931308653846148E-3</v>
      </c>
      <c r="T549" s="3"/>
      <c r="U549" s="3"/>
      <c r="V549" s="3">
        <v>1</v>
      </c>
      <c r="W549">
        <f t="shared" si="201"/>
        <v>-0.18477395417486236</v>
      </c>
      <c r="X549">
        <f t="shared" si="202"/>
        <v>1.8774001748251744E-2</v>
      </c>
      <c r="Y549">
        <f t="shared" si="203"/>
        <v>-0.13</v>
      </c>
      <c r="Z549">
        <f t="shared" si="204"/>
        <v>107.60636156807342</v>
      </c>
      <c r="AA549" t="str">
        <f t="shared" si="205"/>
        <v/>
      </c>
      <c r="AB549" t="str">
        <f t="shared" si="206"/>
        <v/>
      </c>
      <c r="AC549" t="str">
        <f t="shared" si="207"/>
        <v/>
      </c>
      <c r="AD549" t="str">
        <f t="shared" si="208"/>
        <v/>
      </c>
      <c r="AE549">
        <f t="shared" si="209"/>
        <v>1</v>
      </c>
      <c r="AF549" t="str">
        <f t="shared" si="210"/>
        <v/>
      </c>
      <c r="AG549" t="str">
        <f t="shared" si="211"/>
        <v/>
      </c>
      <c r="AH549" t="str">
        <f t="shared" si="212"/>
        <v/>
      </c>
      <c r="AI549" t="str">
        <f t="shared" si="213"/>
        <v/>
      </c>
      <c r="AJ549" t="str">
        <f t="shared" si="214"/>
        <v/>
      </c>
      <c r="AK549" t="str">
        <f t="shared" si="215"/>
        <v/>
      </c>
      <c r="AL549" t="str">
        <f t="shared" si="216"/>
        <v/>
      </c>
      <c r="AM549" t="str">
        <f t="shared" si="217"/>
        <v/>
      </c>
      <c r="AN549" t="str">
        <f t="shared" si="218"/>
        <v/>
      </c>
      <c r="AO549" t="str">
        <f t="shared" si="219"/>
        <v/>
      </c>
    </row>
    <row r="550" spans="1:41" x14ac:dyDescent="0.25">
      <c r="A550">
        <v>728</v>
      </c>
      <c r="B550" t="s">
        <v>50</v>
      </c>
      <c r="C550" t="s">
        <v>51</v>
      </c>
      <c r="E550" t="s">
        <v>24</v>
      </c>
      <c r="F550">
        <v>1</v>
      </c>
      <c r="G550" t="s">
        <v>33</v>
      </c>
      <c r="H550">
        <v>0.76</v>
      </c>
      <c r="I550" s="1" t="s">
        <v>52</v>
      </c>
      <c r="J550" t="s">
        <v>37</v>
      </c>
      <c r="K550">
        <v>0.94</v>
      </c>
      <c r="O550">
        <v>262</v>
      </c>
      <c r="Q550" t="s">
        <v>53</v>
      </c>
      <c r="R550">
        <v>-0.28000000000000003</v>
      </c>
      <c r="S550">
        <f t="shared" si="200"/>
        <v>3.2542013793103448E-3</v>
      </c>
      <c r="T550" t="s">
        <v>54</v>
      </c>
      <c r="V550">
        <v>1</v>
      </c>
      <c r="W550">
        <f t="shared" si="201"/>
        <v>-0.33127396699621076</v>
      </c>
      <c r="X550">
        <f t="shared" si="202"/>
        <v>4.555153106537437E-3</v>
      </c>
      <c r="Y550">
        <f t="shared" si="203"/>
        <v>-0.28000000000000003</v>
      </c>
      <c r="Z550">
        <f t="shared" si="204"/>
        <v>307.29505750868054</v>
      </c>
      <c r="AA550" t="str">
        <f t="shared" si="205"/>
        <v/>
      </c>
      <c r="AB550" t="str">
        <f t="shared" si="206"/>
        <v/>
      </c>
      <c r="AC550">
        <f t="shared" si="207"/>
        <v>1</v>
      </c>
      <c r="AD550" t="str">
        <f t="shared" si="208"/>
        <v/>
      </c>
      <c r="AE550" t="str">
        <f t="shared" si="209"/>
        <v/>
      </c>
      <c r="AF550" t="str">
        <f t="shared" si="210"/>
        <v/>
      </c>
      <c r="AG550" t="str">
        <f t="shared" si="211"/>
        <v/>
      </c>
      <c r="AH550" t="str">
        <f t="shared" si="212"/>
        <v/>
      </c>
      <c r="AI550" t="str">
        <f t="shared" si="213"/>
        <v/>
      </c>
      <c r="AJ550" t="str">
        <f t="shared" si="214"/>
        <v/>
      </c>
      <c r="AK550" t="str">
        <f t="shared" si="215"/>
        <v/>
      </c>
      <c r="AL550" t="str">
        <f t="shared" si="216"/>
        <v/>
      </c>
      <c r="AM550" t="str">
        <f t="shared" si="217"/>
        <v/>
      </c>
      <c r="AN550" t="str">
        <f t="shared" si="218"/>
        <v/>
      </c>
      <c r="AO550" t="str">
        <f t="shared" si="219"/>
        <v/>
      </c>
    </row>
    <row r="551" spans="1:41" x14ac:dyDescent="0.25">
      <c r="A551">
        <v>729</v>
      </c>
      <c r="B551" t="s">
        <v>50</v>
      </c>
      <c r="C551" t="s">
        <v>51</v>
      </c>
      <c r="E551" t="s">
        <v>24</v>
      </c>
      <c r="F551">
        <v>1</v>
      </c>
      <c r="G551" t="s">
        <v>33</v>
      </c>
      <c r="H551">
        <v>0.76</v>
      </c>
      <c r="I551" s="1" t="s">
        <v>56</v>
      </c>
      <c r="J551" t="s">
        <v>37</v>
      </c>
      <c r="K551">
        <v>0.9</v>
      </c>
      <c r="O551">
        <v>262</v>
      </c>
      <c r="Q551" t="s">
        <v>53</v>
      </c>
      <c r="R551">
        <v>-0.26</v>
      </c>
      <c r="S551">
        <f t="shared" si="200"/>
        <v>3.330918620689655E-3</v>
      </c>
      <c r="T551" t="s">
        <v>54</v>
      </c>
      <c r="V551">
        <v>1</v>
      </c>
      <c r="W551">
        <f t="shared" si="201"/>
        <v>-0.31437304171433839</v>
      </c>
      <c r="X551">
        <f t="shared" si="202"/>
        <v>4.8697640653357528E-3</v>
      </c>
      <c r="Y551">
        <f t="shared" si="203"/>
        <v>-0.26</v>
      </c>
      <c r="Z551">
        <f t="shared" si="204"/>
        <v>300.21748168466314</v>
      </c>
      <c r="AA551" t="str">
        <f t="shared" si="205"/>
        <v/>
      </c>
      <c r="AB551">
        <f t="shared" si="206"/>
        <v>1</v>
      </c>
      <c r="AC551" t="str">
        <f t="shared" si="207"/>
        <v/>
      </c>
      <c r="AD551" t="str">
        <f t="shared" si="208"/>
        <v/>
      </c>
      <c r="AE551" t="str">
        <f t="shared" si="209"/>
        <v/>
      </c>
      <c r="AF551" t="str">
        <f t="shared" si="210"/>
        <v/>
      </c>
      <c r="AG551" t="str">
        <f t="shared" si="211"/>
        <v/>
      </c>
      <c r="AH551" t="str">
        <f t="shared" si="212"/>
        <v/>
      </c>
      <c r="AI551" t="str">
        <f t="shared" si="213"/>
        <v/>
      </c>
      <c r="AJ551" t="str">
        <f t="shared" si="214"/>
        <v/>
      </c>
      <c r="AK551" t="str">
        <f t="shared" si="215"/>
        <v/>
      </c>
      <c r="AL551" t="str">
        <f t="shared" si="216"/>
        <v/>
      </c>
      <c r="AM551" t="str">
        <f t="shared" si="217"/>
        <v/>
      </c>
      <c r="AN551" t="str">
        <f t="shared" si="218"/>
        <v/>
      </c>
      <c r="AO551" t="str">
        <f t="shared" si="219"/>
        <v/>
      </c>
    </row>
    <row r="552" spans="1:41" x14ac:dyDescent="0.25">
      <c r="A552">
        <v>730</v>
      </c>
      <c r="B552" t="s">
        <v>50</v>
      </c>
      <c r="C552" t="s">
        <v>51</v>
      </c>
      <c r="E552" t="s">
        <v>24</v>
      </c>
      <c r="F552">
        <v>1</v>
      </c>
      <c r="G552" t="s">
        <v>33</v>
      </c>
      <c r="H552">
        <v>0.76</v>
      </c>
      <c r="I552" s="1" t="s">
        <v>57</v>
      </c>
      <c r="J552" t="s">
        <v>37</v>
      </c>
      <c r="K552">
        <v>0.9</v>
      </c>
      <c r="O552">
        <v>262</v>
      </c>
      <c r="Q552" t="s">
        <v>53</v>
      </c>
      <c r="R552">
        <v>-0.28999999999999998</v>
      </c>
      <c r="S552">
        <f t="shared" si="200"/>
        <v>3.2140720689655179E-3</v>
      </c>
      <c r="T552" t="s">
        <v>54</v>
      </c>
      <c r="V552">
        <v>1</v>
      </c>
      <c r="W552">
        <f t="shared" si="201"/>
        <v>-0.35064685421983893</v>
      </c>
      <c r="X552">
        <f t="shared" si="202"/>
        <v>4.6989357733414E-3</v>
      </c>
      <c r="Y552">
        <f t="shared" si="203"/>
        <v>-0.28999999999999998</v>
      </c>
      <c r="Z552">
        <f t="shared" si="204"/>
        <v>311.13179124258414</v>
      </c>
      <c r="AA552" t="str">
        <f t="shared" si="205"/>
        <v/>
      </c>
      <c r="AB552" t="str">
        <f t="shared" si="206"/>
        <v/>
      </c>
      <c r="AC552" t="str">
        <f t="shared" si="207"/>
        <v/>
      </c>
      <c r="AD552">
        <f t="shared" si="208"/>
        <v>1</v>
      </c>
      <c r="AE552" t="str">
        <f t="shared" si="209"/>
        <v/>
      </c>
      <c r="AF552" t="str">
        <f t="shared" si="210"/>
        <v/>
      </c>
      <c r="AG552" t="str">
        <f t="shared" si="211"/>
        <v/>
      </c>
      <c r="AH552" t="str">
        <f t="shared" si="212"/>
        <v/>
      </c>
      <c r="AI552" t="str">
        <f t="shared" si="213"/>
        <v/>
      </c>
      <c r="AJ552" t="str">
        <f t="shared" si="214"/>
        <v/>
      </c>
      <c r="AK552" t="str">
        <f t="shared" si="215"/>
        <v/>
      </c>
      <c r="AL552" t="str">
        <f t="shared" si="216"/>
        <v/>
      </c>
      <c r="AM552" t="str">
        <f t="shared" si="217"/>
        <v/>
      </c>
      <c r="AN552" t="str">
        <f t="shared" si="218"/>
        <v/>
      </c>
      <c r="AO552" t="str">
        <f t="shared" si="219"/>
        <v/>
      </c>
    </row>
    <row r="553" spans="1:41" x14ac:dyDescent="0.25">
      <c r="A553">
        <v>731</v>
      </c>
      <c r="B553" t="s">
        <v>50</v>
      </c>
      <c r="C553" t="s">
        <v>51</v>
      </c>
      <c r="E553" t="s">
        <v>24</v>
      </c>
      <c r="F553">
        <v>1</v>
      </c>
      <c r="G553" t="s">
        <v>25</v>
      </c>
      <c r="H553">
        <v>0.8</v>
      </c>
      <c r="I553" s="1" t="s">
        <v>52</v>
      </c>
      <c r="J553" t="s">
        <v>37</v>
      </c>
      <c r="K553">
        <v>0.94</v>
      </c>
      <c r="O553">
        <v>262</v>
      </c>
      <c r="Q553" t="s">
        <v>53</v>
      </c>
      <c r="R553">
        <v>-0.25</v>
      </c>
      <c r="S553">
        <f t="shared" si="200"/>
        <v>3.3674568965517239E-3</v>
      </c>
      <c r="T553" t="s">
        <v>54</v>
      </c>
      <c r="V553">
        <v>1</v>
      </c>
      <c r="W553">
        <f t="shared" si="201"/>
        <v>-0.28829100250902656</v>
      </c>
      <c r="X553">
        <f t="shared" si="202"/>
        <v>4.4780011922230375E-3</v>
      </c>
      <c r="Y553">
        <f t="shared" si="203"/>
        <v>-0.25</v>
      </c>
      <c r="Z553">
        <f t="shared" si="204"/>
        <v>296.96000000000004</v>
      </c>
      <c r="AA553" t="str">
        <f t="shared" si="205"/>
        <v/>
      </c>
      <c r="AB553" t="str">
        <f t="shared" si="206"/>
        <v/>
      </c>
      <c r="AC553">
        <f t="shared" si="207"/>
        <v>1</v>
      </c>
      <c r="AD553" t="str">
        <f t="shared" si="208"/>
        <v/>
      </c>
      <c r="AE553" t="str">
        <f t="shared" si="209"/>
        <v/>
      </c>
      <c r="AF553" t="str">
        <f t="shared" si="210"/>
        <v/>
      </c>
      <c r="AG553" t="str">
        <f t="shared" si="211"/>
        <v/>
      </c>
      <c r="AH553" t="str">
        <f t="shared" si="212"/>
        <v/>
      </c>
      <c r="AI553" t="str">
        <f t="shared" si="213"/>
        <v/>
      </c>
      <c r="AJ553" t="str">
        <f t="shared" si="214"/>
        <v/>
      </c>
      <c r="AK553" t="str">
        <f t="shared" si="215"/>
        <v/>
      </c>
      <c r="AL553" t="str">
        <f t="shared" si="216"/>
        <v/>
      </c>
      <c r="AM553" t="str">
        <f t="shared" si="217"/>
        <v/>
      </c>
      <c r="AN553" t="str">
        <f t="shared" si="218"/>
        <v/>
      </c>
      <c r="AO553" t="str">
        <f t="shared" si="219"/>
        <v/>
      </c>
    </row>
    <row r="554" spans="1:41" x14ac:dyDescent="0.25">
      <c r="A554">
        <v>732</v>
      </c>
      <c r="B554" t="s">
        <v>50</v>
      </c>
      <c r="C554" t="s">
        <v>51</v>
      </c>
      <c r="E554" t="s">
        <v>24</v>
      </c>
      <c r="F554">
        <v>1</v>
      </c>
      <c r="G554" t="s">
        <v>25</v>
      </c>
      <c r="H554">
        <v>0.8</v>
      </c>
      <c r="I554" s="1" t="s">
        <v>56</v>
      </c>
      <c r="J554" t="s">
        <v>37</v>
      </c>
      <c r="K554">
        <v>0.9</v>
      </c>
      <c r="O554">
        <v>262</v>
      </c>
      <c r="Q554" t="s">
        <v>53</v>
      </c>
      <c r="R554">
        <v>-0.21</v>
      </c>
      <c r="S554">
        <f t="shared" si="200"/>
        <v>3.500937969348659E-3</v>
      </c>
      <c r="T554" t="s">
        <v>54</v>
      </c>
      <c r="V554">
        <v>1</v>
      </c>
      <c r="W554">
        <f t="shared" si="201"/>
        <v>-0.24748737341529159</v>
      </c>
      <c r="X554">
        <f t="shared" si="202"/>
        <v>4.8624138463175814E-3</v>
      </c>
      <c r="Y554">
        <f t="shared" si="203"/>
        <v>-0.21</v>
      </c>
      <c r="Z554">
        <f t="shared" si="204"/>
        <v>285.63773730216866</v>
      </c>
      <c r="AA554" t="str">
        <f t="shared" si="205"/>
        <v/>
      </c>
      <c r="AB554">
        <f t="shared" si="206"/>
        <v>1</v>
      </c>
      <c r="AC554" t="str">
        <f t="shared" si="207"/>
        <v/>
      </c>
      <c r="AD554" t="str">
        <f t="shared" si="208"/>
        <v/>
      </c>
      <c r="AE554" t="str">
        <f t="shared" si="209"/>
        <v/>
      </c>
      <c r="AF554" t="str">
        <f t="shared" si="210"/>
        <v/>
      </c>
      <c r="AG554" t="str">
        <f t="shared" si="211"/>
        <v/>
      </c>
      <c r="AH554" t="str">
        <f t="shared" si="212"/>
        <v/>
      </c>
      <c r="AI554" t="str">
        <f t="shared" si="213"/>
        <v/>
      </c>
      <c r="AJ554" t="str">
        <f t="shared" si="214"/>
        <v/>
      </c>
      <c r="AK554" t="str">
        <f t="shared" si="215"/>
        <v/>
      </c>
      <c r="AL554" t="str">
        <f t="shared" si="216"/>
        <v/>
      </c>
      <c r="AM554" t="str">
        <f t="shared" si="217"/>
        <v/>
      </c>
      <c r="AN554" t="str">
        <f t="shared" si="218"/>
        <v/>
      </c>
      <c r="AO554" t="str">
        <f t="shared" si="219"/>
        <v/>
      </c>
    </row>
    <row r="555" spans="1:41" x14ac:dyDescent="0.25">
      <c r="A555">
        <v>733</v>
      </c>
      <c r="B555" t="s">
        <v>50</v>
      </c>
      <c r="C555" t="s">
        <v>51</v>
      </c>
      <c r="E555" t="s">
        <v>24</v>
      </c>
      <c r="F555">
        <v>1</v>
      </c>
      <c r="G555" t="s">
        <v>25</v>
      </c>
      <c r="H555">
        <v>0.8</v>
      </c>
      <c r="I555" s="1" t="s">
        <v>57</v>
      </c>
      <c r="J555" t="s">
        <v>37</v>
      </c>
      <c r="K555">
        <v>0.9</v>
      </c>
      <c r="O555">
        <v>262</v>
      </c>
      <c r="Q555" t="s">
        <v>53</v>
      </c>
      <c r="R555">
        <v>-0.26</v>
      </c>
      <c r="S555">
        <f t="shared" si="200"/>
        <v>3.330918620689655E-3</v>
      </c>
      <c r="T555" t="s">
        <v>54</v>
      </c>
      <c r="V555">
        <v>1</v>
      </c>
      <c r="W555">
        <f t="shared" si="201"/>
        <v>-0.30641293851417056</v>
      </c>
      <c r="X555">
        <f t="shared" si="202"/>
        <v>4.6262758620689648E-3</v>
      </c>
      <c r="Y555">
        <f t="shared" si="203"/>
        <v>-0.26</v>
      </c>
      <c r="Z555">
        <f t="shared" si="204"/>
        <v>300.21748168466314</v>
      </c>
      <c r="AA555" t="str">
        <f t="shared" si="205"/>
        <v/>
      </c>
      <c r="AB555" t="str">
        <f t="shared" si="206"/>
        <v/>
      </c>
      <c r="AC555" t="str">
        <f t="shared" si="207"/>
        <v/>
      </c>
      <c r="AD555">
        <f t="shared" si="208"/>
        <v>1</v>
      </c>
      <c r="AE555" t="str">
        <f t="shared" si="209"/>
        <v/>
      </c>
      <c r="AF555" t="str">
        <f t="shared" si="210"/>
        <v/>
      </c>
      <c r="AG555" t="str">
        <f t="shared" si="211"/>
        <v/>
      </c>
      <c r="AH555" t="str">
        <f t="shared" si="212"/>
        <v/>
      </c>
      <c r="AI555" t="str">
        <f t="shared" si="213"/>
        <v/>
      </c>
      <c r="AJ555" t="str">
        <f t="shared" si="214"/>
        <v/>
      </c>
      <c r="AK555" t="str">
        <f t="shared" si="215"/>
        <v/>
      </c>
      <c r="AL555" t="str">
        <f t="shared" si="216"/>
        <v/>
      </c>
      <c r="AM555" t="str">
        <f t="shared" si="217"/>
        <v/>
      </c>
      <c r="AN555" t="str">
        <f t="shared" si="218"/>
        <v/>
      </c>
      <c r="AO555" t="str">
        <f t="shared" si="219"/>
        <v/>
      </c>
    </row>
    <row r="556" spans="1:41" x14ac:dyDescent="0.25">
      <c r="A556">
        <v>734</v>
      </c>
      <c r="B556" t="s">
        <v>50</v>
      </c>
      <c r="C556" t="s">
        <v>51</v>
      </c>
      <c r="E556" t="s">
        <v>24</v>
      </c>
      <c r="F556">
        <v>1</v>
      </c>
      <c r="G556" t="s">
        <v>32</v>
      </c>
      <c r="H556">
        <v>0.83</v>
      </c>
      <c r="I556" s="1" t="s">
        <v>52</v>
      </c>
      <c r="J556" t="s">
        <v>37</v>
      </c>
      <c r="K556">
        <v>0.94</v>
      </c>
      <c r="O556">
        <v>262</v>
      </c>
      <c r="Q556" t="s">
        <v>53</v>
      </c>
      <c r="R556">
        <v>-0.13</v>
      </c>
      <c r="S556">
        <f t="shared" si="200"/>
        <v>3.7030100000000001E-3</v>
      </c>
      <c r="T556" t="s">
        <v>54</v>
      </c>
      <c r="V556">
        <v>1</v>
      </c>
      <c r="W556">
        <f t="shared" si="201"/>
        <v>-0.14717714678321284</v>
      </c>
      <c r="X556">
        <f t="shared" si="202"/>
        <v>4.746231735452449E-3</v>
      </c>
      <c r="Y556">
        <f t="shared" si="203"/>
        <v>-0.13</v>
      </c>
      <c r="Z556">
        <f t="shared" si="204"/>
        <v>270.05058047372273</v>
      </c>
      <c r="AA556" t="str">
        <f t="shared" si="205"/>
        <v/>
      </c>
      <c r="AB556" t="str">
        <f t="shared" si="206"/>
        <v/>
      </c>
      <c r="AC556">
        <f t="shared" si="207"/>
        <v>1</v>
      </c>
      <c r="AD556" t="str">
        <f t="shared" si="208"/>
        <v/>
      </c>
      <c r="AE556" t="str">
        <f t="shared" si="209"/>
        <v/>
      </c>
      <c r="AF556" t="str">
        <f t="shared" si="210"/>
        <v/>
      </c>
      <c r="AG556" t="str">
        <f t="shared" si="211"/>
        <v/>
      </c>
      <c r="AH556" t="str">
        <f t="shared" si="212"/>
        <v/>
      </c>
      <c r="AI556" t="str">
        <f t="shared" si="213"/>
        <v/>
      </c>
      <c r="AJ556" t="str">
        <f t="shared" si="214"/>
        <v/>
      </c>
      <c r="AK556" t="str">
        <f t="shared" si="215"/>
        <v/>
      </c>
      <c r="AL556" t="str">
        <f t="shared" si="216"/>
        <v/>
      </c>
      <c r="AM556" t="str">
        <f t="shared" si="217"/>
        <v/>
      </c>
      <c r="AN556" t="str">
        <f t="shared" si="218"/>
        <v/>
      </c>
      <c r="AO556" t="str">
        <f t="shared" si="219"/>
        <v/>
      </c>
    </row>
    <row r="557" spans="1:41" x14ac:dyDescent="0.25">
      <c r="A557">
        <v>735</v>
      </c>
      <c r="B557" t="s">
        <v>50</v>
      </c>
      <c r="C557" t="s">
        <v>51</v>
      </c>
      <c r="E557" t="s">
        <v>24</v>
      </c>
      <c r="F557">
        <v>1</v>
      </c>
      <c r="G557" t="s">
        <v>32</v>
      </c>
      <c r="H557">
        <v>0.83</v>
      </c>
      <c r="I557" s="1" t="s">
        <v>56</v>
      </c>
      <c r="J557" t="s">
        <v>37</v>
      </c>
      <c r="K557">
        <v>0.9</v>
      </c>
      <c r="O557">
        <v>262</v>
      </c>
      <c r="Q557" t="s">
        <v>53</v>
      </c>
      <c r="R557">
        <v>-0.13</v>
      </c>
      <c r="S557">
        <f t="shared" si="200"/>
        <v>3.7030100000000001E-3</v>
      </c>
      <c r="T557" t="s">
        <v>54</v>
      </c>
      <c r="V557">
        <v>1</v>
      </c>
      <c r="W557">
        <f t="shared" si="201"/>
        <v>-0.1504121958084684</v>
      </c>
      <c r="X557">
        <f t="shared" si="202"/>
        <v>4.9571753681392234E-3</v>
      </c>
      <c r="Y557">
        <f t="shared" si="203"/>
        <v>-0.13</v>
      </c>
      <c r="Z557">
        <f t="shared" si="204"/>
        <v>270.05058047372273</v>
      </c>
      <c r="AA557" t="str">
        <f t="shared" si="205"/>
        <v/>
      </c>
      <c r="AB557">
        <f t="shared" si="206"/>
        <v>1</v>
      </c>
      <c r="AC557" t="str">
        <f t="shared" si="207"/>
        <v/>
      </c>
      <c r="AD557" t="str">
        <f t="shared" si="208"/>
        <v/>
      </c>
      <c r="AE557" t="str">
        <f t="shared" si="209"/>
        <v/>
      </c>
      <c r="AF557" t="str">
        <f t="shared" si="210"/>
        <v/>
      </c>
      <c r="AG557" t="str">
        <f t="shared" si="211"/>
        <v/>
      </c>
      <c r="AH557" t="str">
        <f t="shared" si="212"/>
        <v/>
      </c>
      <c r="AI557" t="str">
        <f t="shared" si="213"/>
        <v/>
      </c>
      <c r="AJ557" t="str">
        <f t="shared" si="214"/>
        <v/>
      </c>
      <c r="AK557" t="str">
        <f t="shared" si="215"/>
        <v/>
      </c>
      <c r="AL557" t="str">
        <f t="shared" si="216"/>
        <v/>
      </c>
      <c r="AM557" t="str">
        <f t="shared" si="217"/>
        <v/>
      </c>
      <c r="AN557" t="str">
        <f t="shared" si="218"/>
        <v/>
      </c>
      <c r="AO557" t="str">
        <f t="shared" si="219"/>
        <v/>
      </c>
    </row>
    <row r="558" spans="1:41" x14ac:dyDescent="0.25">
      <c r="A558">
        <v>736</v>
      </c>
      <c r="B558" t="s">
        <v>50</v>
      </c>
      <c r="C558" t="s">
        <v>51</v>
      </c>
      <c r="E558" t="s">
        <v>24</v>
      </c>
      <c r="F558">
        <v>1</v>
      </c>
      <c r="G558" t="s">
        <v>32</v>
      </c>
      <c r="H558">
        <v>0.83</v>
      </c>
      <c r="I558" s="1" t="s">
        <v>57</v>
      </c>
      <c r="J558" t="s">
        <v>37</v>
      </c>
      <c r="K558">
        <v>0.9</v>
      </c>
      <c r="O558">
        <v>262</v>
      </c>
      <c r="Q558" t="s">
        <v>53</v>
      </c>
      <c r="R558">
        <v>-0.17</v>
      </c>
      <c r="S558">
        <f t="shared" si="200"/>
        <v>3.6131617241379308E-3</v>
      </c>
      <c r="T558" t="s">
        <v>54</v>
      </c>
      <c r="V558">
        <v>1</v>
      </c>
      <c r="W558">
        <f t="shared" si="201"/>
        <v>-0.19669287144184328</v>
      </c>
      <c r="X558">
        <f t="shared" si="202"/>
        <v>4.836896551724138E-3</v>
      </c>
      <c r="Y558">
        <f t="shared" si="203"/>
        <v>-0.17</v>
      </c>
      <c r="Z558">
        <f t="shared" si="204"/>
        <v>276.76591205963564</v>
      </c>
      <c r="AA558" t="str">
        <f t="shared" si="205"/>
        <v/>
      </c>
      <c r="AB558" t="str">
        <f t="shared" si="206"/>
        <v/>
      </c>
      <c r="AC558" t="str">
        <f t="shared" si="207"/>
        <v/>
      </c>
      <c r="AD558">
        <f t="shared" si="208"/>
        <v>1</v>
      </c>
      <c r="AE558" t="str">
        <f t="shared" si="209"/>
        <v/>
      </c>
      <c r="AF558" t="str">
        <f t="shared" si="210"/>
        <v/>
      </c>
      <c r="AG558" t="str">
        <f t="shared" si="211"/>
        <v/>
      </c>
      <c r="AH558" t="str">
        <f t="shared" si="212"/>
        <v/>
      </c>
      <c r="AI558" t="str">
        <f t="shared" si="213"/>
        <v/>
      </c>
      <c r="AJ558" t="str">
        <f t="shared" si="214"/>
        <v/>
      </c>
      <c r="AK558" t="str">
        <f t="shared" si="215"/>
        <v/>
      </c>
      <c r="AL558" t="str">
        <f t="shared" si="216"/>
        <v/>
      </c>
      <c r="AM558" t="str">
        <f t="shared" si="217"/>
        <v/>
      </c>
      <c r="AN558" t="str">
        <f t="shared" si="218"/>
        <v/>
      </c>
      <c r="AO558" t="str">
        <f t="shared" si="219"/>
        <v/>
      </c>
    </row>
    <row r="559" spans="1:41" x14ac:dyDescent="0.25">
      <c r="A559">
        <v>745</v>
      </c>
      <c r="B559" t="s">
        <v>67</v>
      </c>
      <c r="C559" t="s">
        <v>68</v>
      </c>
      <c r="E559" t="s">
        <v>24</v>
      </c>
      <c r="F559">
        <v>1</v>
      </c>
      <c r="G559" t="s">
        <v>31</v>
      </c>
      <c r="H559">
        <v>0.84599999999999997</v>
      </c>
      <c r="I559" s="1" t="s">
        <v>34</v>
      </c>
      <c r="J559" t="s">
        <v>37</v>
      </c>
      <c r="K559">
        <v>0.98299999999999998</v>
      </c>
      <c r="N559">
        <v>1</v>
      </c>
      <c r="O559">
        <v>174</v>
      </c>
      <c r="Q559" t="s">
        <v>28</v>
      </c>
      <c r="R559">
        <v>0.05</v>
      </c>
      <c r="S559">
        <f t="shared" si="200"/>
        <v>5.7514812138728328E-3</v>
      </c>
      <c r="T559" t="s">
        <v>69</v>
      </c>
      <c r="V559">
        <v>1</v>
      </c>
      <c r="W559">
        <f t="shared" si="201"/>
        <v>5.4828714532168595E-2</v>
      </c>
      <c r="X559">
        <f t="shared" si="202"/>
        <v>6.9160133785858809E-3</v>
      </c>
      <c r="Y559">
        <f t="shared" si="203"/>
        <v>0.05</v>
      </c>
      <c r="Z559">
        <f t="shared" si="204"/>
        <v>173.86825459639073</v>
      </c>
      <c r="AA559">
        <f t="shared" si="205"/>
        <v>1</v>
      </c>
      <c r="AB559" t="str">
        <f t="shared" si="206"/>
        <v/>
      </c>
      <c r="AC559" t="str">
        <f t="shared" si="207"/>
        <v/>
      </c>
      <c r="AD559" t="str">
        <f t="shared" si="208"/>
        <v/>
      </c>
      <c r="AE559" t="str">
        <f t="shared" si="209"/>
        <v/>
      </c>
      <c r="AF559" t="str">
        <f t="shared" si="210"/>
        <v/>
      </c>
      <c r="AG559" t="str">
        <f t="shared" si="211"/>
        <v/>
      </c>
      <c r="AH559" t="str">
        <f t="shared" si="212"/>
        <v/>
      </c>
      <c r="AI559" t="str">
        <f t="shared" si="213"/>
        <v/>
      </c>
      <c r="AJ559" t="str">
        <f t="shared" si="214"/>
        <v/>
      </c>
      <c r="AK559" t="str">
        <f t="shared" si="215"/>
        <v/>
      </c>
      <c r="AL559" t="str">
        <f t="shared" si="216"/>
        <v/>
      </c>
      <c r="AM559" t="str">
        <f t="shared" si="217"/>
        <v/>
      </c>
      <c r="AN559" t="str">
        <f t="shared" si="218"/>
        <v/>
      </c>
      <c r="AO559" t="str">
        <f t="shared" si="219"/>
        <v/>
      </c>
    </row>
    <row r="560" spans="1:41" x14ac:dyDescent="0.25">
      <c r="A560">
        <v>738</v>
      </c>
      <c r="B560" t="s">
        <v>63</v>
      </c>
      <c r="C560" t="s">
        <v>49</v>
      </c>
      <c r="E560" t="s">
        <v>64</v>
      </c>
      <c r="G560" t="s">
        <v>30</v>
      </c>
      <c r="H560">
        <v>0.77</v>
      </c>
      <c r="I560" s="1" t="s">
        <v>79</v>
      </c>
      <c r="J560" t="s">
        <v>65</v>
      </c>
      <c r="K560">
        <v>0.77</v>
      </c>
      <c r="O560">
        <v>72</v>
      </c>
      <c r="Q560" t="s">
        <v>66</v>
      </c>
      <c r="R560">
        <v>0.39</v>
      </c>
      <c r="S560">
        <f t="shared" si="200"/>
        <v>1.0125836760563381E-2</v>
      </c>
      <c r="V560">
        <v>1</v>
      </c>
      <c r="W560">
        <f t="shared" si="201"/>
        <v>0.50649350649350655</v>
      </c>
      <c r="X560">
        <f t="shared" si="202"/>
        <v>1.707849006672859E-2</v>
      </c>
      <c r="Y560">
        <f t="shared" si="203"/>
        <v>0.39</v>
      </c>
      <c r="Z560">
        <f t="shared" si="204"/>
        <v>98.757270499822084</v>
      </c>
      <c r="AA560" t="str">
        <f t="shared" si="205"/>
        <v/>
      </c>
      <c r="AB560" t="str">
        <f t="shared" si="206"/>
        <v/>
      </c>
      <c r="AC560" t="str">
        <f t="shared" si="207"/>
        <v/>
      </c>
      <c r="AD560" t="str">
        <f t="shared" si="208"/>
        <v/>
      </c>
      <c r="AE560" t="str">
        <f t="shared" si="209"/>
        <v/>
      </c>
      <c r="AF560" t="str">
        <f t="shared" si="210"/>
        <v/>
      </c>
      <c r="AG560">
        <f t="shared" si="211"/>
        <v>1</v>
      </c>
      <c r="AH560" t="str">
        <f t="shared" si="212"/>
        <v/>
      </c>
      <c r="AI560" t="str">
        <f t="shared" si="213"/>
        <v/>
      </c>
      <c r="AJ560" t="str">
        <f t="shared" si="214"/>
        <v/>
      </c>
      <c r="AK560" t="str">
        <f t="shared" si="215"/>
        <v/>
      </c>
      <c r="AL560" t="str">
        <f t="shared" si="216"/>
        <v/>
      </c>
      <c r="AM560" t="str">
        <f t="shared" si="217"/>
        <v/>
      </c>
      <c r="AN560" t="str">
        <f t="shared" si="218"/>
        <v/>
      </c>
      <c r="AO560" t="str">
        <f t="shared" si="219"/>
        <v/>
      </c>
    </row>
    <row r="561" spans="1:41" x14ac:dyDescent="0.25">
      <c r="A561">
        <v>739</v>
      </c>
      <c r="B561" t="s">
        <v>63</v>
      </c>
      <c r="C561" t="s">
        <v>49</v>
      </c>
      <c r="E561" t="s">
        <v>64</v>
      </c>
      <c r="G561" t="s">
        <v>30</v>
      </c>
      <c r="H561">
        <v>0.77</v>
      </c>
      <c r="I561" s="1" t="s">
        <v>44</v>
      </c>
      <c r="J561" t="s">
        <v>65</v>
      </c>
      <c r="K561">
        <v>0.54</v>
      </c>
      <c r="O561">
        <v>72</v>
      </c>
      <c r="Q561" t="s">
        <v>66</v>
      </c>
      <c r="R561">
        <v>-0.03</v>
      </c>
      <c r="S561">
        <f t="shared" si="200"/>
        <v>1.4059166338028168E-2</v>
      </c>
      <c r="V561">
        <v>1</v>
      </c>
      <c r="W561">
        <f t="shared" si="201"/>
        <v>-4.6524210519923538E-2</v>
      </c>
      <c r="X561">
        <f t="shared" si="202"/>
        <v>3.3812328855286594E-2</v>
      </c>
      <c r="Y561">
        <f t="shared" si="203"/>
        <v>-0.03</v>
      </c>
      <c r="Z561">
        <f t="shared" si="204"/>
        <v>71.127972737269175</v>
      </c>
      <c r="AA561" t="str">
        <f t="shared" si="205"/>
        <v/>
      </c>
      <c r="AB561" t="str">
        <f t="shared" si="206"/>
        <v/>
      </c>
      <c r="AC561" t="str">
        <f t="shared" si="207"/>
        <v/>
      </c>
      <c r="AD561" t="str">
        <f t="shared" si="208"/>
        <v/>
      </c>
      <c r="AE561">
        <f t="shared" si="209"/>
        <v>1</v>
      </c>
      <c r="AF561" t="str">
        <f t="shared" si="210"/>
        <v/>
      </c>
      <c r="AG561" t="str">
        <f t="shared" si="211"/>
        <v/>
      </c>
      <c r="AH561" t="str">
        <f t="shared" si="212"/>
        <v/>
      </c>
      <c r="AI561" t="str">
        <f t="shared" si="213"/>
        <v/>
      </c>
      <c r="AJ561" t="str">
        <f t="shared" si="214"/>
        <v/>
      </c>
      <c r="AK561" t="str">
        <f t="shared" si="215"/>
        <v/>
      </c>
      <c r="AL561" t="str">
        <f t="shared" si="216"/>
        <v/>
      </c>
      <c r="AM561" t="str">
        <f t="shared" si="217"/>
        <v/>
      </c>
      <c r="AN561" t="str">
        <f t="shared" si="218"/>
        <v/>
      </c>
      <c r="AO561" t="str">
        <f t="shared" si="219"/>
        <v/>
      </c>
    </row>
    <row r="562" spans="1:41" x14ac:dyDescent="0.25">
      <c r="A562">
        <v>740</v>
      </c>
      <c r="B562" t="s">
        <v>63</v>
      </c>
      <c r="C562" t="s">
        <v>49</v>
      </c>
      <c r="E562" t="s">
        <v>64</v>
      </c>
      <c r="G562" t="s">
        <v>32</v>
      </c>
      <c r="H562">
        <v>0.83</v>
      </c>
      <c r="I562" s="1" t="s">
        <v>79</v>
      </c>
      <c r="J562" t="s">
        <v>65</v>
      </c>
      <c r="K562">
        <v>0.77</v>
      </c>
      <c r="O562">
        <v>72</v>
      </c>
      <c r="Q562" t="s">
        <v>66</v>
      </c>
      <c r="R562">
        <v>0.04</v>
      </c>
      <c r="S562">
        <f t="shared" si="200"/>
        <v>1.4039472676056337E-2</v>
      </c>
      <c r="V562">
        <v>1</v>
      </c>
      <c r="W562">
        <f t="shared" si="201"/>
        <v>5.0035193372362737E-2</v>
      </c>
      <c r="X562">
        <f t="shared" si="202"/>
        <v>2.1967567948765979E-2</v>
      </c>
      <c r="Y562">
        <f t="shared" si="203"/>
        <v>0.04</v>
      </c>
      <c r="Z562">
        <f t="shared" si="204"/>
        <v>71.227746445595017</v>
      </c>
      <c r="AA562" t="str">
        <f t="shared" si="205"/>
        <v/>
      </c>
      <c r="AB562" t="str">
        <f t="shared" si="206"/>
        <v/>
      </c>
      <c r="AC562" t="str">
        <f t="shared" si="207"/>
        <v/>
      </c>
      <c r="AD562" t="str">
        <f t="shared" si="208"/>
        <v/>
      </c>
      <c r="AE562" t="str">
        <f t="shared" si="209"/>
        <v/>
      </c>
      <c r="AF562" t="str">
        <f t="shared" si="210"/>
        <v/>
      </c>
      <c r="AG562">
        <f t="shared" si="211"/>
        <v>1</v>
      </c>
      <c r="AH562" t="str">
        <f t="shared" si="212"/>
        <v/>
      </c>
      <c r="AI562" t="str">
        <f t="shared" si="213"/>
        <v/>
      </c>
      <c r="AJ562" t="str">
        <f t="shared" si="214"/>
        <v/>
      </c>
      <c r="AK562" t="str">
        <f t="shared" si="215"/>
        <v/>
      </c>
      <c r="AL562" t="str">
        <f t="shared" si="216"/>
        <v/>
      </c>
      <c r="AM562" t="str">
        <f t="shared" si="217"/>
        <v/>
      </c>
      <c r="AN562" t="str">
        <f t="shared" si="218"/>
        <v/>
      </c>
      <c r="AO562" t="str">
        <f t="shared" si="219"/>
        <v/>
      </c>
    </row>
    <row r="563" spans="1:41" x14ac:dyDescent="0.25">
      <c r="A563">
        <v>741</v>
      </c>
      <c r="B563" t="s">
        <v>63</v>
      </c>
      <c r="C563" t="s">
        <v>49</v>
      </c>
      <c r="E563" t="s">
        <v>64</v>
      </c>
      <c r="G563" t="s">
        <v>32</v>
      </c>
      <c r="H563">
        <v>0.83</v>
      </c>
      <c r="I563" s="1" t="s">
        <v>44</v>
      </c>
      <c r="J563" t="s">
        <v>65</v>
      </c>
      <c r="K563">
        <v>0.54</v>
      </c>
      <c r="O563">
        <v>72</v>
      </c>
      <c r="Q563" t="s">
        <v>66</v>
      </c>
      <c r="R563">
        <v>0.11</v>
      </c>
      <c r="S563">
        <f t="shared" si="200"/>
        <v>1.3745724084507043E-2</v>
      </c>
      <c r="V563">
        <v>1</v>
      </c>
      <c r="W563">
        <f t="shared" si="201"/>
        <v>0.16430726214768099</v>
      </c>
      <c r="X563">
        <f t="shared" si="202"/>
        <v>3.0668728434866229E-2</v>
      </c>
      <c r="Y563">
        <f t="shared" si="203"/>
        <v>0.11</v>
      </c>
      <c r="Z563">
        <f t="shared" si="204"/>
        <v>72.749896175139369</v>
      </c>
      <c r="AA563" t="str">
        <f t="shared" si="205"/>
        <v/>
      </c>
      <c r="AB563" t="str">
        <f t="shared" si="206"/>
        <v/>
      </c>
      <c r="AC563" t="str">
        <f t="shared" si="207"/>
        <v/>
      </c>
      <c r="AD563" t="str">
        <f t="shared" si="208"/>
        <v/>
      </c>
      <c r="AE563">
        <f t="shared" si="209"/>
        <v>1</v>
      </c>
      <c r="AF563" t="str">
        <f t="shared" si="210"/>
        <v/>
      </c>
      <c r="AG563" t="str">
        <f t="shared" si="211"/>
        <v/>
      </c>
      <c r="AH563" t="str">
        <f t="shared" si="212"/>
        <v/>
      </c>
      <c r="AI563" t="str">
        <f t="shared" si="213"/>
        <v/>
      </c>
      <c r="AJ563" t="str">
        <f t="shared" si="214"/>
        <v/>
      </c>
      <c r="AK563" t="str">
        <f t="shared" si="215"/>
        <v/>
      </c>
      <c r="AL563" t="str">
        <f t="shared" si="216"/>
        <v/>
      </c>
      <c r="AM563" t="str">
        <f t="shared" si="217"/>
        <v/>
      </c>
      <c r="AN563" t="str">
        <f t="shared" si="218"/>
        <v/>
      </c>
      <c r="AO563" t="str">
        <f t="shared" si="219"/>
        <v/>
      </c>
    </row>
    <row r="564" spans="1:41" x14ac:dyDescent="0.25">
      <c r="A564">
        <v>185</v>
      </c>
      <c r="B564">
        <v>6</v>
      </c>
      <c r="C564" t="s">
        <v>126</v>
      </c>
      <c r="D564" s="2" t="s">
        <v>127</v>
      </c>
      <c r="E564" t="s">
        <v>116</v>
      </c>
      <c r="F564">
        <v>1</v>
      </c>
      <c r="G564" t="s">
        <v>6</v>
      </c>
      <c r="H564">
        <v>0.82</v>
      </c>
      <c r="I564" t="s">
        <v>34</v>
      </c>
      <c r="J564" t="s">
        <v>107</v>
      </c>
      <c r="K564">
        <v>0.89</v>
      </c>
      <c r="N564">
        <v>1</v>
      </c>
      <c r="O564">
        <v>197</v>
      </c>
      <c r="P564" t="s">
        <v>28</v>
      </c>
      <c r="R564">
        <v>0.15</v>
      </c>
      <c r="S564">
        <f t="shared" si="200"/>
        <v>4.8750318877551022E-3</v>
      </c>
      <c r="T564" t="s">
        <v>128</v>
      </c>
      <c r="U564">
        <v>1</v>
      </c>
      <c r="W564">
        <f t="shared" si="201"/>
        <v>0.17558577528780658</v>
      </c>
      <c r="X564">
        <f t="shared" si="202"/>
        <v>6.6799559985682407E-3</v>
      </c>
      <c r="Y564">
        <f t="shared" si="203"/>
        <v>0.15</v>
      </c>
      <c r="Z564">
        <f t="shared" si="204"/>
        <v>205.12686337739811</v>
      </c>
      <c r="AA564">
        <f t="shared" si="205"/>
        <v>1</v>
      </c>
      <c r="AB564" t="str">
        <f t="shared" si="206"/>
        <v/>
      </c>
      <c r="AC564" t="str">
        <f t="shared" si="207"/>
        <v/>
      </c>
      <c r="AD564" t="str">
        <f t="shared" si="208"/>
        <v/>
      </c>
      <c r="AE564" t="str">
        <f t="shared" si="209"/>
        <v/>
      </c>
      <c r="AF564" t="str">
        <f t="shared" si="210"/>
        <v/>
      </c>
      <c r="AG564" t="str">
        <f t="shared" si="211"/>
        <v/>
      </c>
      <c r="AH564" t="str">
        <f t="shared" si="212"/>
        <v/>
      </c>
      <c r="AI564" t="str">
        <f t="shared" si="213"/>
        <v/>
      </c>
      <c r="AJ564" t="str">
        <f t="shared" si="214"/>
        <v/>
      </c>
      <c r="AK564" t="str">
        <f t="shared" si="215"/>
        <v/>
      </c>
      <c r="AL564" t="str">
        <f t="shared" si="216"/>
        <v/>
      </c>
      <c r="AM564" t="str">
        <f t="shared" si="217"/>
        <v/>
      </c>
      <c r="AN564" t="str">
        <f t="shared" si="218"/>
        <v/>
      </c>
      <c r="AO564" t="str">
        <f t="shared" si="219"/>
        <v/>
      </c>
    </row>
    <row r="565" spans="1:41" x14ac:dyDescent="0.25">
      <c r="A565">
        <v>221</v>
      </c>
      <c r="B565">
        <v>6</v>
      </c>
      <c r="C565" t="s">
        <v>126</v>
      </c>
      <c r="D565" s="2" t="s">
        <v>127</v>
      </c>
      <c r="E565" t="s">
        <v>24</v>
      </c>
      <c r="F565">
        <v>1</v>
      </c>
      <c r="G565" t="s">
        <v>6</v>
      </c>
      <c r="H565">
        <v>0.76</v>
      </c>
      <c r="I565" t="s">
        <v>34</v>
      </c>
      <c r="J565" t="s">
        <v>107</v>
      </c>
      <c r="K565">
        <v>0.95</v>
      </c>
      <c r="N565">
        <v>1</v>
      </c>
      <c r="O565">
        <v>204</v>
      </c>
      <c r="P565" t="s">
        <v>28</v>
      </c>
      <c r="R565">
        <v>-0.15</v>
      </c>
      <c r="S565">
        <f t="shared" si="200"/>
        <v>4.7069273399014781E-3</v>
      </c>
      <c r="T565" t="s">
        <v>29</v>
      </c>
      <c r="U565">
        <v>1</v>
      </c>
      <c r="W565">
        <f t="shared" si="201"/>
        <v>-0.17653168243419393</v>
      </c>
      <c r="X565">
        <f t="shared" si="202"/>
        <v>6.5192899444618813E-3</v>
      </c>
      <c r="Y565">
        <f t="shared" si="203"/>
        <v>-0.15</v>
      </c>
      <c r="Z565">
        <f t="shared" si="204"/>
        <v>212.45282278373375</v>
      </c>
      <c r="AA565">
        <f t="shared" si="205"/>
        <v>1</v>
      </c>
      <c r="AB565" t="str">
        <f t="shared" si="206"/>
        <v/>
      </c>
      <c r="AC565" t="str">
        <f t="shared" si="207"/>
        <v/>
      </c>
      <c r="AD565" t="str">
        <f t="shared" si="208"/>
        <v/>
      </c>
      <c r="AE565" t="str">
        <f t="shared" si="209"/>
        <v/>
      </c>
      <c r="AF565" t="str">
        <f t="shared" si="210"/>
        <v/>
      </c>
      <c r="AG565" t="str">
        <f t="shared" si="211"/>
        <v/>
      </c>
      <c r="AH565" t="str">
        <f t="shared" si="212"/>
        <v/>
      </c>
      <c r="AI565" t="str">
        <f t="shared" si="213"/>
        <v/>
      </c>
      <c r="AJ565" t="str">
        <f t="shared" si="214"/>
        <v/>
      </c>
      <c r="AK565" t="str">
        <f t="shared" si="215"/>
        <v/>
      </c>
      <c r="AL565" t="str">
        <f t="shared" si="216"/>
        <v/>
      </c>
      <c r="AM565" t="str">
        <f t="shared" si="217"/>
        <v/>
      </c>
      <c r="AN565" t="str">
        <f t="shared" si="218"/>
        <v/>
      </c>
      <c r="AO565" t="str">
        <f t="shared" si="219"/>
        <v/>
      </c>
    </row>
    <row r="566" spans="1:41" x14ac:dyDescent="0.25">
      <c r="A566">
        <v>298</v>
      </c>
      <c r="B566">
        <v>8</v>
      </c>
      <c r="C566" t="s">
        <v>129</v>
      </c>
      <c r="D566" s="2" t="s">
        <v>130</v>
      </c>
      <c r="E566" t="s">
        <v>24</v>
      </c>
      <c r="F566">
        <v>1</v>
      </c>
      <c r="G566" t="s">
        <v>6</v>
      </c>
      <c r="H566">
        <v>0.8</v>
      </c>
      <c r="I566" t="s">
        <v>34</v>
      </c>
      <c r="J566" t="s">
        <v>107</v>
      </c>
      <c r="K566">
        <v>0.91</v>
      </c>
      <c r="N566">
        <v>1</v>
      </c>
      <c r="O566">
        <v>196</v>
      </c>
      <c r="P566" t="s">
        <v>28</v>
      </c>
      <c r="R566">
        <v>0.08</v>
      </c>
      <c r="S566">
        <f t="shared" si="200"/>
        <v>5.0627741538461545E-3</v>
      </c>
      <c r="U566">
        <v>1</v>
      </c>
      <c r="W566">
        <f t="shared" si="201"/>
        <v>9.3761446187699077E-2</v>
      </c>
      <c r="X566">
        <f t="shared" si="202"/>
        <v>6.9543601014370243E-3</v>
      </c>
      <c r="Y566">
        <f t="shared" si="203"/>
        <v>0.08</v>
      </c>
      <c r="Z566">
        <f t="shared" si="204"/>
        <v>197.52016772075581</v>
      </c>
      <c r="AA566">
        <f t="shared" si="205"/>
        <v>1</v>
      </c>
      <c r="AB566" t="str">
        <f t="shared" si="206"/>
        <v/>
      </c>
      <c r="AC566" t="str">
        <f t="shared" si="207"/>
        <v/>
      </c>
      <c r="AD566" t="str">
        <f t="shared" si="208"/>
        <v/>
      </c>
      <c r="AE566" t="str">
        <f t="shared" si="209"/>
        <v/>
      </c>
      <c r="AF566" t="str">
        <f t="shared" si="210"/>
        <v/>
      </c>
      <c r="AG566" t="str">
        <f t="shared" si="211"/>
        <v/>
      </c>
      <c r="AH566" t="str">
        <f t="shared" si="212"/>
        <v/>
      </c>
      <c r="AI566" t="str">
        <f t="shared" si="213"/>
        <v/>
      </c>
      <c r="AJ566" t="str">
        <f t="shared" si="214"/>
        <v/>
      </c>
      <c r="AK566" t="str">
        <f t="shared" si="215"/>
        <v/>
      </c>
      <c r="AL566" t="str">
        <f t="shared" si="216"/>
        <v/>
      </c>
      <c r="AM566" t="str">
        <f t="shared" si="217"/>
        <v/>
      </c>
      <c r="AN566" t="str">
        <f t="shared" si="218"/>
        <v/>
      </c>
      <c r="AO566" t="str">
        <f t="shared" si="219"/>
        <v/>
      </c>
    </row>
    <row r="567" spans="1:41" x14ac:dyDescent="0.25">
      <c r="A567">
        <v>437</v>
      </c>
      <c r="B567">
        <v>22</v>
      </c>
      <c r="C567" t="s">
        <v>151</v>
      </c>
      <c r="D567" s="2" t="s">
        <v>152</v>
      </c>
      <c r="E567" t="s">
        <v>64</v>
      </c>
      <c r="G567" t="s">
        <v>6</v>
      </c>
      <c r="H567">
        <v>0.77</v>
      </c>
      <c r="I567" t="s">
        <v>34</v>
      </c>
      <c r="J567" t="s">
        <v>153</v>
      </c>
      <c r="K567">
        <v>0.56000000000000005</v>
      </c>
      <c r="M567">
        <v>1</v>
      </c>
      <c r="N567">
        <v>1</v>
      </c>
      <c r="O567">
        <v>94</v>
      </c>
      <c r="P567" t="s">
        <v>28</v>
      </c>
      <c r="R567">
        <v>-0.14000000000000001</v>
      </c>
      <c r="S567">
        <f t="shared" si="200"/>
        <v>1.0335313548387097E-2</v>
      </c>
      <c r="U567">
        <v>1</v>
      </c>
      <c r="W567">
        <f t="shared" si="201"/>
        <v>-0.21320071635561044</v>
      </c>
      <c r="X567">
        <f t="shared" si="202"/>
        <v>2.3968723442456159E-2</v>
      </c>
      <c r="Y567">
        <f t="shared" si="203"/>
        <v>-0.14000000000000001</v>
      </c>
      <c r="Z567">
        <f t="shared" si="204"/>
        <v>96.755651903377185</v>
      </c>
      <c r="AA567">
        <f t="shared" si="205"/>
        <v>1</v>
      </c>
      <c r="AB567" t="str">
        <f t="shared" si="206"/>
        <v/>
      </c>
      <c r="AC567" t="str">
        <f t="shared" si="207"/>
        <v/>
      </c>
      <c r="AD567" t="str">
        <f t="shared" si="208"/>
        <v/>
      </c>
      <c r="AE567" t="str">
        <f t="shared" si="209"/>
        <v/>
      </c>
      <c r="AF567" t="str">
        <f t="shared" si="210"/>
        <v/>
      </c>
      <c r="AG567" t="str">
        <f t="shared" si="211"/>
        <v/>
      </c>
      <c r="AH567" t="str">
        <f t="shared" si="212"/>
        <v/>
      </c>
      <c r="AI567" t="str">
        <f t="shared" si="213"/>
        <v/>
      </c>
      <c r="AJ567" t="str">
        <f t="shared" si="214"/>
        <v/>
      </c>
      <c r="AK567" t="str">
        <f t="shared" si="215"/>
        <v/>
      </c>
      <c r="AL567" t="str">
        <f t="shared" si="216"/>
        <v/>
      </c>
      <c r="AM567" t="str">
        <f t="shared" si="217"/>
        <v/>
      </c>
      <c r="AN567" t="str">
        <f t="shared" si="218"/>
        <v/>
      </c>
      <c r="AO567" t="str">
        <f t="shared" si="219"/>
        <v/>
      </c>
    </row>
    <row r="568" spans="1:41" x14ac:dyDescent="0.25">
      <c r="A568">
        <v>442</v>
      </c>
      <c r="B568">
        <v>23</v>
      </c>
      <c r="C568" t="s">
        <v>156</v>
      </c>
      <c r="D568" s="2" t="s">
        <v>157</v>
      </c>
      <c r="E568" t="s">
        <v>24</v>
      </c>
      <c r="G568" t="s">
        <v>6</v>
      </c>
      <c r="H568">
        <v>0.76</v>
      </c>
      <c r="I568" t="s">
        <v>34</v>
      </c>
      <c r="J568" t="s">
        <v>107</v>
      </c>
      <c r="K568">
        <v>0.95</v>
      </c>
      <c r="O568">
        <v>268</v>
      </c>
      <c r="P568" t="s">
        <v>28</v>
      </c>
      <c r="R568">
        <v>-0.08</v>
      </c>
      <c r="S568">
        <f t="shared" si="200"/>
        <v>3.6975316853932586E-3</v>
      </c>
      <c r="U568">
        <v>1</v>
      </c>
      <c r="W568">
        <f t="shared" si="201"/>
        <v>-9.4150230631570103E-2</v>
      </c>
      <c r="X568">
        <f t="shared" si="202"/>
        <v>5.1212350213203032E-3</v>
      </c>
      <c r="Y568">
        <f t="shared" si="203"/>
        <v>-0.08</v>
      </c>
      <c r="Z568">
        <f t="shared" si="204"/>
        <v>270.45069118688104</v>
      </c>
      <c r="AA568">
        <f t="shared" si="205"/>
        <v>1</v>
      </c>
      <c r="AB568" t="str">
        <f t="shared" si="206"/>
        <v/>
      </c>
      <c r="AC568" t="str">
        <f t="shared" si="207"/>
        <v/>
      </c>
      <c r="AD568" t="str">
        <f t="shared" si="208"/>
        <v/>
      </c>
      <c r="AE568" t="str">
        <f t="shared" si="209"/>
        <v/>
      </c>
      <c r="AF568" t="str">
        <f t="shared" si="210"/>
        <v/>
      </c>
      <c r="AG568" t="str">
        <f t="shared" si="211"/>
        <v/>
      </c>
      <c r="AH568" t="str">
        <f t="shared" si="212"/>
        <v/>
      </c>
      <c r="AI568" t="str">
        <f t="shared" si="213"/>
        <v/>
      </c>
      <c r="AJ568" t="str">
        <f t="shared" si="214"/>
        <v/>
      </c>
      <c r="AK568" t="str">
        <f t="shared" si="215"/>
        <v/>
      </c>
      <c r="AL568" t="str">
        <f t="shared" si="216"/>
        <v/>
      </c>
      <c r="AM568" t="str">
        <f t="shared" si="217"/>
        <v/>
      </c>
      <c r="AN568" t="str">
        <f t="shared" si="218"/>
        <v/>
      </c>
      <c r="AO568" t="str">
        <f t="shared" si="219"/>
        <v/>
      </c>
    </row>
    <row r="569" spans="1:41" x14ac:dyDescent="0.25">
      <c r="A569">
        <v>747</v>
      </c>
      <c r="B569" t="s">
        <v>67</v>
      </c>
      <c r="C569" t="s">
        <v>68</v>
      </c>
      <c r="E569" t="s">
        <v>24</v>
      </c>
      <c r="F569">
        <v>1</v>
      </c>
      <c r="G569" t="s">
        <v>32</v>
      </c>
      <c r="H569">
        <v>0.88</v>
      </c>
      <c r="I569" s="1" t="s">
        <v>52</v>
      </c>
      <c r="J569" t="s">
        <v>37</v>
      </c>
      <c r="K569">
        <v>0.95799999999999996</v>
      </c>
      <c r="N569">
        <v>1</v>
      </c>
      <c r="O569">
        <v>174</v>
      </c>
      <c r="Q569" t="s">
        <v>28</v>
      </c>
      <c r="R569">
        <v>-0.12</v>
      </c>
      <c r="S569">
        <f t="shared" si="200"/>
        <v>5.6150714450867055E-3</v>
      </c>
      <c r="V569">
        <v>1</v>
      </c>
      <c r="W569">
        <f t="shared" si="201"/>
        <v>-0.1306944530022198</v>
      </c>
      <c r="X569">
        <f t="shared" si="202"/>
        <v>6.6605041813991095E-3</v>
      </c>
      <c r="Y569">
        <f t="shared" si="203"/>
        <v>-0.12</v>
      </c>
      <c r="Z569">
        <f t="shared" si="204"/>
        <v>178.09212398802495</v>
      </c>
      <c r="AA569" t="str">
        <f t="shared" si="205"/>
        <v/>
      </c>
      <c r="AB569" t="str">
        <f t="shared" si="206"/>
        <v/>
      </c>
      <c r="AC569">
        <f t="shared" si="207"/>
        <v>1</v>
      </c>
      <c r="AD569" t="str">
        <f t="shared" si="208"/>
        <v/>
      </c>
      <c r="AE569" t="str">
        <f t="shared" si="209"/>
        <v/>
      </c>
      <c r="AF569" t="str">
        <f t="shared" si="210"/>
        <v/>
      </c>
      <c r="AG569" t="str">
        <f t="shared" si="211"/>
        <v/>
      </c>
      <c r="AH569" t="str">
        <f t="shared" si="212"/>
        <v/>
      </c>
      <c r="AI569" t="str">
        <f t="shared" si="213"/>
        <v/>
      </c>
      <c r="AJ569" t="str">
        <f t="shared" si="214"/>
        <v/>
      </c>
      <c r="AK569" t="str">
        <f t="shared" si="215"/>
        <v/>
      </c>
      <c r="AL569" t="str">
        <f t="shared" si="216"/>
        <v/>
      </c>
      <c r="AM569" t="str">
        <f t="shared" si="217"/>
        <v/>
      </c>
      <c r="AN569" t="str">
        <f t="shared" si="218"/>
        <v/>
      </c>
      <c r="AO569" t="str">
        <f t="shared" si="219"/>
        <v/>
      </c>
    </row>
    <row r="570" spans="1:41" x14ac:dyDescent="0.25">
      <c r="A570">
        <v>748</v>
      </c>
      <c r="B570" t="s">
        <v>67</v>
      </c>
      <c r="C570" t="s">
        <v>68</v>
      </c>
      <c r="E570" t="s">
        <v>24</v>
      </c>
      <c r="F570">
        <v>1</v>
      </c>
      <c r="G570" t="s">
        <v>33</v>
      </c>
      <c r="H570">
        <v>0.78700000000000003</v>
      </c>
      <c r="I570" s="1" t="s">
        <v>52</v>
      </c>
      <c r="J570" t="s">
        <v>37</v>
      </c>
      <c r="K570">
        <v>0.95799999999999996</v>
      </c>
      <c r="N570">
        <v>1</v>
      </c>
      <c r="O570">
        <v>174</v>
      </c>
      <c r="Q570" t="s">
        <v>28</v>
      </c>
      <c r="R570">
        <v>-0.14000000000000001</v>
      </c>
      <c r="S570">
        <f t="shared" si="200"/>
        <v>5.5559778034682088E-3</v>
      </c>
      <c r="V570">
        <v>1</v>
      </c>
      <c r="W570">
        <f t="shared" si="201"/>
        <v>-0.16123447764848947</v>
      </c>
      <c r="X570">
        <f t="shared" si="202"/>
        <v>7.3691985944195062E-3</v>
      </c>
      <c r="Y570">
        <f t="shared" si="203"/>
        <v>-0.14000000000000001</v>
      </c>
      <c r="Z570">
        <f t="shared" si="204"/>
        <v>179.98632020735752</v>
      </c>
      <c r="AA570" t="str">
        <f t="shared" si="205"/>
        <v/>
      </c>
      <c r="AB570" t="str">
        <f t="shared" si="206"/>
        <v/>
      </c>
      <c r="AC570">
        <f t="shared" si="207"/>
        <v>1</v>
      </c>
      <c r="AD570" t="str">
        <f t="shared" si="208"/>
        <v/>
      </c>
      <c r="AE570" t="str">
        <f t="shared" si="209"/>
        <v/>
      </c>
      <c r="AF570" t="str">
        <f t="shared" si="210"/>
        <v/>
      </c>
      <c r="AG570" t="str">
        <f t="shared" si="211"/>
        <v/>
      </c>
      <c r="AH570" t="str">
        <f t="shared" si="212"/>
        <v/>
      </c>
      <c r="AI570" t="str">
        <f t="shared" si="213"/>
        <v/>
      </c>
      <c r="AJ570" t="str">
        <f t="shared" si="214"/>
        <v/>
      </c>
      <c r="AK570" t="str">
        <f t="shared" si="215"/>
        <v/>
      </c>
      <c r="AL570" t="str">
        <f t="shared" si="216"/>
        <v/>
      </c>
      <c r="AM570" t="str">
        <f t="shared" si="217"/>
        <v/>
      </c>
      <c r="AN570" t="str">
        <f t="shared" si="218"/>
        <v/>
      </c>
      <c r="AO570" t="str">
        <f t="shared" si="219"/>
        <v/>
      </c>
    </row>
    <row r="571" spans="1:41" x14ac:dyDescent="0.25">
      <c r="A571">
        <v>749</v>
      </c>
      <c r="B571" t="s">
        <v>67</v>
      </c>
      <c r="C571" t="s">
        <v>68</v>
      </c>
      <c r="E571" t="s">
        <v>24</v>
      </c>
      <c r="F571">
        <v>1</v>
      </c>
      <c r="G571" t="s">
        <v>30</v>
      </c>
      <c r="H571">
        <v>0.76</v>
      </c>
      <c r="I571" s="1" t="s">
        <v>52</v>
      </c>
      <c r="J571" t="s">
        <v>37</v>
      </c>
      <c r="K571">
        <v>0.95799999999999996</v>
      </c>
      <c r="N571">
        <v>1</v>
      </c>
      <c r="O571">
        <v>174</v>
      </c>
      <c r="Q571" t="s">
        <v>28</v>
      </c>
      <c r="R571">
        <v>-0.05</v>
      </c>
      <c r="S571">
        <f t="shared" si="200"/>
        <v>5.7514812138728328E-3</v>
      </c>
      <c r="V571">
        <v>1</v>
      </c>
      <c r="W571">
        <f t="shared" si="201"/>
        <v>-5.8597684302775413E-2</v>
      </c>
      <c r="X571">
        <f t="shared" si="202"/>
        <v>7.8995182038688518E-3</v>
      </c>
      <c r="Y571">
        <f t="shared" si="203"/>
        <v>-0.05</v>
      </c>
      <c r="Z571">
        <f t="shared" si="204"/>
        <v>173.86825459639073</v>
      </c>
      <c r="AA571" t="str">
        <f t="shared" si="205"/>
        <v/>
      </c>
      <c r="AB571" t="str">
        <f t="shared" si="206"/>
        <v/>
      </c>
      <c r="AC571">
        <f t="shared" si="207"/>
        <v>1</v>
      </c>
      <c r="AD571" t="str">
        <f t="shared" si="208"/>
        <v/>
      </c>
      <c r="AE571" t="str">
        <f t="shared" si="209"/>
        <v/>
      </c>
      <c r="AF571" t="str">
        <f t="shared" si="210"/>
        <v/>
      </c>
      <c r="AG571" t="str">
        <f t="shared" si="211"/>
        <v/>
      </c>
      <c r="AH571" t="str">
        <f t="shared" si="212"/>
        <v/>
      </c>
      <c r="AI571" t="str">
        <f t="shared" si="213"/>
        <v/>
      </c>
      <c r="AJ571" t="str">
        <f t="shared" si="214"/>
        <v/>
      </c>
      <c r="AK571" t="str">
        <f t="shared" si="215"/>
        <v/>
      </c>
      <c r="AL571" t="str">
        <f t="shared" si="216"/>
        <v/>
      </c>
      <c r="AM571" t="str">
        <f t="shared" si="217"/>
        <v/>
      </c>
      <c r="AN571" t="str">
        <f t="shared" si="218"/>
        <v/>
      </c>
      <c r="AO571" t="str">
        <f t="shared" si="219"/>
        <v/>
      </c>
    </row>
    <row r="572" spans="1:41" x14ac:dyDescent="0.25">
      <c r="A572">
        <v>750</v>
      </c>
      <c r="B572" t="s">
        <v>67</v>
      </c>
      <c r="C572" t="s">
        <v>68</v>
      </c>
      <c r="E572" t="s">
        <v>24</v>
      </c>
      <c r="F572">
        <v>1</v>
      </c>
      <c r="G572" t="s">
        <v>31</v>
      </c>
      <c r="H572">
        <v>0.84599999999999997</v>
      </c>
      <c r="I572" s="1" t="s">
        <v>52</v>
      </c>
      <c r="J572" t="s">
        <v>37</v>
      </c>
      <c r="K572">
        <v>0.95799999999999996</v>
      </c>
      <c r="N572">
        <v>1</v>
      </c>
      <c r="O572">
        <v>174</v>
      </c>
      <c r="Q572" t="s">
        <v>28</v>
      </c>
      <c r="R572">
        <v>-0.01</v>
      </c>
      <c r="S572">
        <f t="shared" si="200"/>
        <v>5.7791908092485553E-3</v>
      </c>
      <c r="V572">
        <v>1</v>
      </c>
      <c r="W572">
        <f t="shared" si="201"/>
        <v>-1.1107902624845026E-2</v>
      </c>
      <c r="X572">
        <f t="shared" si="202"/>
        <v>7.1306835177311822E-3</v>
      </c>
      <c r="Y572">
        <f t="shared" si="203"/>
        <v>-0.01</v>
      </c>
      <c r="Z572">
        <f t="shared" si="204"/>
        <v>173.03460519069208</v>
      </c>
      <c r="AA572" t="str">
        <f t="shared" si="205"/>
        <v/>
      </c>
      <c r="AB572" t="str">
        <f t="shared" si="206"/>
        <v/>
      </c>
      <c r="AC572">
        <f t="shared" si="207"/>
        <v>1</v>
      </c>
      <c r="AD572" t="str">
        <f t="shared" si="208"/>
        <v/>
      </c>
      <c r="AE572" t="str">
        <f t="shared" si="209"/>
        <v/>
      </c>
      <c r="AF572" t="str">
        <f t="shared" si="210"/>
        <v/>
      </c>
      <c r="AG572" t="str">
        <f t="shared" si="211"/>
        <v/>
      </c>
      <c r="AH572" t="str">
        <f t="shared" si="212"/>
        <v/>
      </c>
      <c r="AI572" t="str">
        <f t="shared" si="213"/>
        <v/>
      </c>
      <c r="AJ572" t="str">
        <f t="shared" si="214"/>
        <v/>
      </c>
      <c r="AK572" t="str">
        <f t="shared" si="215"/>
        <v/>
      </c>
      <c r="AL572" t="str">
        <f t="shared" si="216"/>
        <v/>
      </c>
      <c r="AM572" t="str">
        <f t="shared" si="217"/>
        <v/>
      </c>
      <c r="AN572" t="str">
        <f t="shared" si="218"/>
        <v/>
      </c>
      <c r="AO572" t="str">
        <f t="shared" si="219"/>
        <v/>
      </c>
    </row>
    <row r="573" spans="1:41" x14ac:dyDescent="0.25">
      <c r="A573">
        <v>751</v>
      </c>
      <c r="B573" t="s">
        <v>67</v>
      </c>
      <c r="C573" t="s">
        <v>68</v>
      </c>
      <c r="E573" t="s">
        <v>24</v>
      </c>
      <c r="F573">
        <v>1</v>
      </c>
      <c r="G573" t="s">
        <v>25</v>
      </c>
      <c r="H573">
        <v>0.77800000000000002</v>
      </c>
      <c r="I573" s="1" t="s">
        <v>52</v>
      </c>
      <c r="J573" t="s">
        <v>37</v>
      </c>
      <c r="K573">
        <v>0.95799999999999996</v>
      </c>
      <c r="N573">
        <v>1</v>
      </c>
      <c r="O573">
        <v>174</v>
      </c>
      <c r="Q573" t="s">
        <v>28</v>
      </c>
      <c r="R573">
        <v>-0.12</v>
      </c>
      <c r="S573">
        <f t="shared" si="200"/>
        <v>5.6150714450867055E-3</v>
      </c>
      <c r="V573">
        <v>1</v>
      </c>
      <c r="W573">
        <f t="shared" si="201"/>
        <v>-0.13899804533442597</v>
      </c>
      <c r="X573">
        <f t="shared" si="202"/>
        <v>7.5337322360298411E-3</v>
      </c>
      <c r="Y573">
        <f t="shared" si="203"/>
        <v>-0.12</v>
      </c>
      <c r="Z573">
        <f t="shared" si="204"/>
        <v>178.09212398802495</v>
      </c>
      <c r="AA573" t="str">
        <f t="shared" si="205"/>
        <v/>
      </c>
      <c r="AB573" t="str">
        <f t="shared" si="206"/>
        <v/>
      </c>
      <c r="AC573">
        <f t="shared" si="207"/>
        <v>1</v>
      </c>
      <c r="AD573" t="str">
        <f t="shared" si="208"/>
        <v/>
      </c>
      <c r="AE573" t="str">
        <f t="shared" si="209"/>
        <v/>
      </c>
      <c r="AF573" t="str">
        <f t="shared" si="210"/>
        <v/>
      </c>
      <c r="AG573" t="str">
        <f t="shared" si="211"/>
        <v/>
      </c>
      <c r="AH573" t="str">
        <f t="shared" si="212"/>
        <v/>
      </c>
      <c r="AI573" t="str">
        <f t="shared" si="213"/>
        <v/>
      </c>
      <c r="AJ573" t="str">
        <f t="shared" si="214"/>
        <v/>
      </c>
      <c r="AK573" t="str">
        <f t="shared" si="215"/>
        <v/>
      </c>
      <c r="AL573" t="str">
        <f t="shared" si="216"/>
        <v/>
      </c>
      <c r="AM573" t="str">
        <f t="shared" si="217"/>
        <v/>
      </c>
      <c r="AN573" t="str">
        <f t="shared" si="218"/>
        <v/>
      </c>
      <c r="AO573" t="str">
        <f t="shared" si="219"/>
        <v/>
      </c>
    </row>
    <row r="574" spans="1:41" x14ac:dyDescent="0.25">
      <c r="A574">
        <v>752</v>
      </c>
      <c r="B574" t="s">
        <v>67</v>
      </c>
      <c r="C574" t="s">
        <v>68</v>
      </c>
      <c r="E574" t="s">
        <v>24</v>
      </c>
      <c r="F574">
        <v>1</v>
      </c>
      <c r="G574" t="s">
        <v>32</v>
      </c>
      <c r="H574">
        <v>0.88</v>
      </c>
      <c r="I574" s="1" t="s">
        <v>56</v>
      </c>
      <c r="J574" t="s">
        <v>37</v>
      </c>
      <c r="K574">
        <v>0.96099999999999997</v>
      </c>
      <c r="N574">
        <v>1</v>
      </c>
      <c r="O574">
        <v>174</v>
      </c>
      <c r="Q574" t="s">
        <v>28</v>
      </c>
      <c r="R574">
        <v>-0.19</v>
      </c>
      <c r="S574">
        <f t="shared" si="200"/>
        <v>5.3705387861271671E-3</v>
      </c>
      <c r="V574">
        <v>1</v>
      </c>
      <c r="W574">
        <f t="shared" si="201"/>
        <v>-0.20660963527099355</v>
      </c>
      <c r="X574">
        <f t="shared" si="202"/>
        <v>6.3505566953542319E-3</v>
      </c>
      <c r="Y574">
        <f t="shared" si="203"/>
        <v>-0.19</v>
      </c>
      <c r="Z574">
        <f t="shared" si="204"/>
        <v>186.20105725390835</v>
      </c>
      <c r="AA574" t="str">
        <f t="shared" si="205"/>
        <v/>
      </c>
      <c r="AB574">
        <f t="shared" si="206"/>
        <v>1</v>
      </c>
      <c r="AC574" t="str">
        <f t="shared" si="207"/>
        <v/>
      </c>
      <c r="AD574" t="str">
        <f t="shared" si="208"/>
        <v/>
      </c>
      <c r="AE574" t="str">
        <f t="shared" si="209"/>
        <v/>
      </c>
      <c r="AF574" t="str">
        <f t="shared" si="210"/>
        <v/>
      </c>
      <c r="AG574" t="str">
        <f t="shared" si="211"/>
        <v/>
      </c>
      <c r="AH574" t="str">
        <f t="shared" si="212"/>
        <v/>
      </c>
      <c r="AI574" t="str">
        <f t="shared" si="213"/>
        <v/>
      </c>
      <c r="AJ574" t="str">
        <f t="shared" si="214"/>
        <v/>
      </c>
      <c r="AK574" t="str">
        <f t="shared" si="215"/>
        <v/>
      </c>
      <c r="AL574" t="str">
        <f t="shared" si="216"/>
        <v/>
      </c>
      <c r="AM574" t="str">
        <f t="shared" si="217"/>
        <v/>
      </c>
      <c r="AN574" t="str">
        <f t="shared" si="218"/>
        <v/>
      </c>
      <c r="AO574" t="str">
        <f t="shared" si="219"/>
        <v/>
      </c>
    </row>
    <row r="575" spans="1:41" x14ac:dyDescent="0.25">
      <c r="A575">
        <v>753</v>
      </c>
      <c r="B575" t="s">
        <v>67</v>
      </c>
      <c r="C575" t="s">
        <v>68</v>
      </c>
      <c r="E575" t="s">
        <v>24</v>
      </c>
      <c r="F575">
        <v>1</v>
      </c>
      <c r="G575" t="s">
        <v>33</v>
      </c>
      <c r="H575">
        <v>0.78700000000000003</v>
      </c>
      <c r="I575" s="1" t="s">
        <v>56</v>
      </c>
      <c r="J575" t="s">
        <v>37</v>
      </c>
      <c r="K575">
        <v>0.96099999999999997</v>
      </c>
      <c r="N575">
        <v>1</v>
      </c>
      <c r="O575">
        <v>174</v>
      </c>
      <c r="Q575" t="s">
        <v>28</v>
      </c>
      <c r="R575">
        <v>-0.14000000000000001</v>
      </c>
      <c r="S575">
        <f t="shared" si="200"/>
        <v>5.5559778034682088E-3</v>
      </c>
      <c r="V575">
        <v>1</v>
      </c>
      <c r="W575">
        <f t="shared" si="201"/>
        <v>-0.16098261421279464</v>
      </c>
      <c r="X575">
        <f t="shared" si="202"/>
        <v>7.3461938121268337E-3</v>
      </c>
      <c r="Y575">
        <f t="shared" si="203"/>
        <v>-0.14000000000000001</v>
      </c>
      <c r="Z575">
        <f t="shared" si="204"/>
        <v>179.98632020735752</v>
      </c>
      <c r="AA575" t="str">
        <f t="shared" si="205"/>
        <v/>
      </c>
      <c r="AB575">
        <f t="shared" si="206"/>
        <v>1</v>
      </c>
      <c r="AC575" t="str">
        <f t="shared" si="207"/>
        <v/>
      </c>
      <c r="AD575" t="str">
        <f t="shared" si="208"/>
        <v/>
      </c>
      <c r="AE575" t="str">
        <f t="shared" si="209"/>
        <v/>
      </c>
      <c r="AF575" t="str">
        <f t="shared" si="210"/>
        <v/>
      </c>
      <c r="AG575" t="str">
        <f t="shared" si="211"/>
        <v/>
      </c>
      <c r="AH575" t="str">
        <f t="shared" si="212"/>
        <v/>
      </c>
      <c r="AI575" t="str">
        <f t="shared" si="213"/>
        <v/>
      </c>
      <c r="AJ575" t="str">
        <f t="shared" si="214"/>
        <v/>
      </c>
      <c r="AK575" t="str">
        <f t="shared" si="215"/>
        <v/>
      </c>
      <c r="AL575" t="str">
        <f t="shared" si="216"/>
        <v/>
      </c>
      <c r="AM575" t="str">
        <f t="shared" si="217"/>
        <v/>
      </c>
      <c r="AN575" t="str">
        <f t="shared" si="218"/>
        <v/>
      </c>
      <c r="AO575" t="str">
        <f t="shared" si="219"/>
        <v/>
      </c>
    </row>
    <row r="576" spans="1:41" x14ac:dyDescent="0.25">
      <c r="A576">
        <v>754</v>
      </c>
      <c r="B576" t="s">
        <v>67</v>
      </c>
      <c r="C576" t="s">
        <v>68</v>
      </c>
      <c r="E576" t="s">
        <v>24</v>
      </c>
      <c r="F576">
        <v>1</v>
      </c>
      <c r="G576" t="s">
        <v>30</v>
      </c>
      <c r="H576">
        <v>0.76</v>
      </c>
      <c r="I576" s="1" t="s">
        <v>56</v>
      </c>
      <c r="J576" t="s">
        <v>37</v>
      </c>
      <c r="K576">
        <v>0.96099999999999997</v>
      </c>
      <c r="N576">
        <v>1</v>
      </c>
      <c r="O576">
        <v>174</v>
      </c>
      <c r="Q576" t="s">
        <v>28</v>
      </c>
      <c r="R576">
        <v>-0.11</v>
      </c>
      <c r="S576">
        <f t="shared" si="200"/>
        <v>5.6413087283236994E-3</v>
      </c>
      <c r="V576">
        <v>1</v>
      </c>
      <c r="W576">
        <f t="shared" si="201"/>
        <v>-0.12871352824532464</v>
      </c>
      <c r="X576">
        <f t="shared" si="202"/>
        <v>7.7240110744341136E-3</v>
      </c>
      <c r="Y576">
        <f t="shared" si="203"/>
        <v>-0.11</v>
      </c>
      <c r="Z576">
        <f t="shared" si="204"/>
        <v>177.26383152533958</v>
      </c>
      <c r="AA576" t="str">
        <f t="shared" si="205"/>
        <v/>
      </c>
      <c r="AB576">
        <f t="shared" si="206"/>
        <v>1</v>
      </c>
      <c r="AC576" t="str">
        <f t="shared" si="207"/>
        <v/>
      </c>
      <c r="AD576" t="str">
        <f t="shared" si="208"/>
        <v/>
      </c>
      <c r="AE576" t="str">
        <f t="shared" si="209"/>
        <v/>
      </c>
      <c r="AF576" t="str">
        <f t="shared" si="210"/>
        <v/>
      </c>
      <c r="AG576" t="str">
        <f t="shared" si="211"/>
        <v/>
      </c>
      <c r="AH576" t="str">
        <f t="shared" si="212"/>
        <v/>
      </c>
      <c r="AI576" t="str">
        <f t="shared" si="213"/>
        <v/>
      </c>
      <c r="AJ576" t="str">
        <f t="shared" si="214"/>
        <v/>
      </c>
      <c r="AK576" t="str">
        <f t="shared" si="215"/>
        <v/>
      </c>
      <c r="AL576" t="str">
        <f t="shared" si="216"/>
        <v/>
      </c>
      <c r="AM576" t="str">
        <f t="shared" si="217"/>
        <v/>
      </c>
      <c r="AN576" t="str">
        <f t="shared" si="218"/>
        <v/>
      </c>
      <c r="AO576" t="str">
        <f t="shared" si="219"/>
        <v/>
      </c>
    </row>
    <row r="577" spans="1:41" x14ac:dyDescent="0.25">
      <c r="A577">
        <v>755</v>
      </c>
      <c r="B577" t="s">
        <v>67</v>
      </c>
      <c r="C577" t="s">
        <v>68</v>
      </c>
      <c r="E577" t="s">
        <v>24</v>
      </c>
      <c r="F577">
        <v>1</v>
      </c>
      <c r="G577" t="s">
        <v>31</v>
      </c>
      <c r="H577">
        <v>0.84599999999999997</v>
      </c>
      <c r="I577" s="1" t="s">
        <v>56</v>
      </c>
      <c r="J577" t="s">
        <v>37</v>
      </c>
      <c r="K577">
        <v>0.96099999999999997</v>
      </c>
      <c r="N577">
        <v>1</v>
      </c>
      <c r="O577">
        <v>174</v>
      </c>
      <c r="Q577" t="s">
        <v>28</v>
      </c>
      <c r="R577">
        <v>0.03</v>
      </c>
      <c r="S577">
        <f t="shared" si="200"/>
        <v>5.7699468786127162E-3</v>
      </c>
      <c r="V577">
        <v>1</v>
      </c>
      <c r="W577">
        <f t="shared" si="201"/>
        <v>3.3271653105122367E-2</v>
      </c>
      <c r="X577">
        <f t="shared" si="202"/>
        <v>7.0970532549731701E-3</v>
      </c>
      <c r="Y577">
        <f t="shared" si="203"/>
        <v>0.03</v>
      </c>
      <c r="Z577">
        <f t="shared" si="204"/>
        <v>173.31182089503616</v>
      </c>
      <c r="AA577" t="str">
        <f t="shared" si="205"/>
        <v/>
      </c>
      <c r="AB577">
        <f t="shared" si="206"/>
        <v>1</v>
      </c>
      <c r="AC577" t="str">
        <f t="shared" si="207"/>
        <v/>
      </c>
      <c r="AD577" t="str">
        <f t="shared" si="208"/>
        <v/>
      </c>
      <c r="AE577" t="str">
        <f t="shared" si="209"/>
        <v/>
      </c>
      <c r="AF577" t="str">
        <f t="shared" si="210"/>
        <v/>
      </c>
      <c r="AG577" t="str">
        <f t="shared" si="211"/>
        <v/>
      </c>
      <c r="AH577" t="str">
        <f t="shared" si="212"/>
        <v/>
      </c>
      <c r="AI577" t="str">
        <f t="shared" si="213"/>
        <v/>
      </c>
      <c r="AJ577" t="str">
        <f t="shared" si="214"/>
        <v/>
      </c>
      <c r="AK577" t="str">
        <f t="shared" si="215"/>
        <v/>
      </c>
      <c r="AL577" t="str">
        <f t="shared" si="216"/>
        <v/>
      </c>
      <c r="AM577" t="str">
        <f t="shared" si="217"/>
        <v/>
      </c>
      <c r="AN577" t="str">
        <f t="shared" si="218"/>
        <v/>
      </c>
      <c r="AO577" t="str">
        <f t="shared" si="219"/>
        <v/>
      </c>
    </row>
    <row r="578" spans="1:41" x14ac:dyDescent="0.25">
      <c r="A578">
        <v>756</v>
      </c>
      <c r="B578" t="s">
        <v>67</v>
      </c>
      <c r="C578" t="s">
        <v>68</v>
      </c>
      <c r="E578" t="s">
        <v>24</v>
      </c>
      <c r="F578">
        <v>1</v>
      </c>
      <c r="G578" t="s">
        <v>25</v>
      </c>
      <c r="H578">
        <v>0.77800000000000002</v>
      </c>
      <c r="I578" s="1" t="s">
        <v>56</v>
      </c>
      <c r="J578" t="s">
        <v>37</v>
      </c>
      <c r="K578">
        <v>0.96099999999999997</v>
      </c>
      <c r="N578">
        <v>1</v>
      </c>
      <c r="O578">
        <v>174</v>
      </c>
      <c r="Q578" t="s">
        <v>28</v>
      </c>
      <c r="R578">
        <v>-0.13</v>
      </c>
      <c r="S578">
        <f t="shared" si="200"/>
        <v>5.586622023121387E-3</v>
      </c>
      <c r="V578">
        <v>1</v>
      </c>
      <c r="W578">
        <f t="shared" si="201"/>
        <v>-0.15034599374140276</v>
      </c>
      <c r="X578">
        <f t="shared" si="202"/>
        <v>7.4721624367309475E-3</v>
      </c>
      <c r="Y578">
        <f t="shared" si="203"/>
        <v>-0.13</v>
      </c>
      <c r="Z578">
        <f t="shared" si="204"/>
        <v>178.99904376227599</v>
      </c>
      <c r="AA578" t="str">
        <f t="shared" si="205"/>
        <v/>
      </c>
      <c r="AB578">
        <f t="shared" si="206"/>
        <v>1</v>
      </c>
      <c r="AC578" t="str">
        <f t="shared" si="207"/>
        <v/>
      </c>
      <c r="AD578" t="str">
        <f t="shared" si="208"/>
        <v/>
      </c>
      <c r="AE578" t="str">
        <f t="shared" si="209"/>
        <v/>
      </c>
      <c r="AF578" t="str">
        <f t="shared" si="210"/>
        <v/>
      </c>
      <c r="AG578" t="str">
        <f t="shared" si="211"/>
        <v/>
      </c>
      <c r="AH578" t="str">
        <f t="shared" si="212"/>
        <v/>
      </c>
      <c r="AI578" t="str">
        <f t="shared" si="213"/>
        <v/>
      </c>
      <c r="AJ578" t="str">
        <f t="shared" si="214"/>
        <v/>
      </c>
      <c r="AK578" t="str">
        <f t="shared" si="215"/>
        <v/>
      </c>
      <c r="AL578" t="str">
        <f t="shared" si="216"/>
        <v/>
      </c>
      <c r="AM578" t="str">
        <f t="shared" si="217"/>
        <v/>
      </c>
      <c r="AN578" t="str">
        <f t="shared" si="218"/>
        <v/>
      </c>
      <c r="AO578" t="str">
        <f t="shared" si="219"/>
        <v/>
      </c>
    </row>
    <row r="579" spans="1:41" x14ac:dyDescent="0.25">
      <c r="A579">
        <v>757</v>
      </c>
      <c r="B579" t="s">
        <v>67</v>
      </c>
      <c r="C579" t="s">
        <v>68</v>
      </c>
      <c r="E579" t="s">
        <v>24</v>
      </c>
      <c r="F579">
        <v>1</v>
      </c>
      <c r="G579" t="s">
        <v>32</v>
      </c>
      <c r="H579">
        <v>0.88</v>
      </c>
      <c r="I579" s="1" t="s">
        <v>57</v>
      </c>
      <c r="J579" t="s">
        <v>37</v>
      </c>
      <c r="K579">
        <v>0.94599999999999995</v>
      </c>
      <c r="N579">
        <v>1</v>
      </c>
      <c r="O579">
        <v>174</v>
      </c>
      <c r="Q579" t="s">
        <v>28</v>
      </c>
      <c r="R579">
        <v>-0.08</v>
      </c>
      <c r="S579">
        <f t="shared" si="200"/>
        <v>5.7065951445086707E-3</v>
      </c>
      <c r="V579">
        <v>1</v>
      </c>
      <c r="W579">
        <f t="shared" si="201"/>
        <v>-8.7680513121893122E-2</v>
      </c>
      <c r="X579">
        <f t="shared" si="202"/>
        <v>6.8549336254428586E-3</v>
      </c>
      <c r="Y579">
        <f t="shared" si="203"/>
        <v>-0.08</v>
      </c>
      <c r="Z579">
        <f t="shared" si="204"/>
        <v>175.23584110610645</v>
      </c>
      <c r="AA579" t="str">
        <f t="shared" si="205"/>
        <v/>
      </c>
      <c r="AB579" t="str">
        <f t="shared" si="206"/>
        <v/>
      </c>
      <c r="AC579" t="str">
        <f t="shared" si="207"/>
        <v/>
      </c>
      <c r="AD579">
        <f t="shared" si="208"/>
        <v>1</v>
      </c>
      <c r="AE579" t="str">
        <f t="shared" si="209"/>
        <v/>
      </c>
      <c r="AF579" t="str">
        <f t="shared" si="210"/>
        <v/>
      </c>
      <c r="AG579" t="str">
        <f t="shared" si="211"/>
        <v/>
      </c>
      <c r="AH579" t="str">
        <f t="shared" si="212"/>
        <v/>
      </c>
      <c r="AI579" t="str">
        <f t="shared" si="213"/>
        <v/>
      </c>
      <c r="AJ579" t="str">
        <f t="shared" si="214"/>
        <v/>
      </c>
      <c r="AK579" t="str">
        <f t="shared" si="215"/>
        <v/>
      </c>
      <c r="AL579" t="str">
        <f t="shared" si="216"/>
        <v/>
      </c>
      <c r="AM579" t="str">
        <f t="shared" si="217"/>
        <v/>
      </c>
      <c r="AN579" t="str">
        <f t="shared" si="218"/>
        <v/>
      </c>
      <c r="AO579" t="str">
        <f t="shared" si="219"/>
        <v/>
      </c>
    </row>
    <row r="580" spans="1:41" x14ac:dyDescent="0.25">
      <c r="A580">
        <v>758</v>
      </c>
      <c r="B580" t="s">
        <v>67</v>
      </c>
      <c r="C580" t="s">
        <v>68</v>
      </c>
      <c r="E580" t="s">
        <v>24</v>
      </c>
      <c r="F580">
        <v>1</v>
      </c>
      <c r="G580" t="s">
        <v>33</v>
      </c>
      <c r="H580">
        <v>0.78700000000000003</v>
      </c>
      <c r="I580" s="1" t="s">
        <v>57</v>
      </c>
      <c r="J580" t="s">
        <v>37</v>
      </c>
      <c r="K580">
        <v>0.94599999999999995</v>
      </c>
      <c r="N580">
        <v>1</v>
      </c>
      <c r="O580">
        <v>174</v>
      </c>
      <c r="Q580" t="s">
        <v>28</v>
      </c>
      <c r="R580">
        <v>-0.14000000000000001</v>
      </c>
      <c r="S580">
        <f t="shared" si="200"/>
        <v>5.5559778034682088E-3</v>
      </c>
      <c r="V580">
        <v>1</v>
      </c>
      <c r="W580">
        <f t="shared" si="201"/>
        <v>-0.162253883868964</v>
      </c>
      <c r="X580">
        <f t="shared" si="202"/>
        <v>7.4626768006912118E-3</v>
      </c>
      <c r="Y580">
        <f t="shared" si="203"/>
        <v>-0.14000000000000001</v>
      </c>
      <c r="Z580">
        <f t="shared" si="204"/>
        <v>179.98632020735752</v>
      </c>
      <c r="AA580" t="str">
        <f t="shared" si="205"/>
        <v/>
      </c>
      <c r="AB580" t="str">
        <f t="shared" si="206"/>
        <v/>
      </c>
      <c r="AC580" t="str">
        <f t="shared" si="207"/>
        <v/>
      </c>
      <c r="AD580">
        <f t="shared" si="208"/>
        <v>1</v>
      </c>
      <c r="AE580" t="str">
        <f t="shared" si="209"/>
        <v/>
      </c>
      <c r="AF580" t="str">
        <f t="shared" si="210"/>
        <v/>
      </c>
      <c r="AG580" t="str">
        <f t="shared" si="211"/>
        <v/>
      </c>
      <c r="AH580" t="str">
        <f t="shared" si="212"/>
        <v/>
      </c>
      <c r="AI580" t="str">
        <f t="shared" si="213"/>
        <v/>
      </c>
      <c r="AJ580" t="str">
        <f t="shared" si="214"/>
        <v/>
      </c>
      <c r="AK580" t="str">
        <f t="shared" si="215"/>
        <v/>
      </c>
      <c r="AL580" t="str">
        <f t="shared" si="216"/>
        <v/>
      </c>
      <c r="AM580" t="str">
        <f t="shared" si="217"/>
        <v/>
      </c>
      <c r="AN580" t="str">
        <f t="shared" si="218"/>
        <v/>
      </c>
      <c r="AO580" t="str">
        <f t="shared" si="219"/>
        <v/>
      </c>
    </row>
    <row r="581" spans="1:41" x14ac:dyDescent="0.25">
      <c r="A581">
        <v>759</v>
      </c>
      <c r="B581" t="s">
        <v>67</v>
      </c>
      <c r="C581" t="s">
        <v>68</v>
      </c>
      <c r="E581" t="s">
        <v>24</v>
      </c>
      <c r="F581">
        <v>1</v>
      </c>
      <c r="G581" t="s">
        <v>30</v>
      </c>
      <c r="H581">
        <v>0.76</v>
      </c>
      <c r="I581" s="1" t="s">
        <v>57</v>
      </c>
      <c r="J581" t="s">
        <v>37</v>
      </c>
      <c r="K581">
        <v>0.94599999999999995</v>
      </c>
      <c r="N581">
        <v>1</v>
      </c>
      <c r="O581">
        <v>174</v>
      </c>
      <c r="Q581" t="s">
        <v>28</v>
      </c>
      <c r="R581">
        <v>-0.18</v>
      </c>
      <c r="S581">
        <f t="shared" si="200"/>
        <v>5.4118483236994218E-3</v>
      </c>
      <c r="V581">
        <v>1</v>
      </c>
      <c r="W581">
        <f t="shared" si="201"/>
        <v>-0.21228540699893234</v>
      </c>
      <c r="X581">
        <f t="shared" si="202"/>
        <v>7.5273288134241438E-3</v>
      </c>
      <c r="Y581">
        <f t="shared" si="203"/>
        <v>-0.18</v>
      </c>
      <c r="Z581">
        <f t="shared" si="204"/>
        <v>184.77975364180602</v>
      </c>
      <c r="AA581" t="str">
        <f t="shared" si="205"/>
        <v/>
      </c>
      <c r="AB581" t="str">
        <f t="shared" si="206"/>
        <v/>
      </c>
      <c r="AC581" t="str">
        <f t="shared" si="207"/>
        <v/>
      </c>
      <c r="AD581">
        <f t="shared" si="208"/>
        <v>1</v>
      </c>
      <c r="AE581" t="str">
        <f t="shared" si="209"/>
        <v/>
      </c>
      <c r="AF581" t="str">
        <f t="shared" si="210"/>
        <v/>
      </c>
      <c r="AG581" t="str">
        <f t="shared" si="211"/>
        <v/>
      </c>
      <c r="AH581" t="str">
        <f t="shared" si="212"/>
        <v/>
      </c>
      <c r="AI581" t="str">
        <f t="shared" si="213"/>
        <v/>
      </c>
      <c r="AJ581" t="str">
        <f t="shared" si="214"/>
        <v/>
      </c>
      <c r="AK581" t="str">
        <f t="shared" si="215"/>
        <v/>
      </c>
      <c r="AL581" t="str">
        <f t="shared" si="216"/>
        <v/>
      </c>
      <c r="AM581" t="str">
        <f t="shared" si="217"/>
        <v/>
      </c>
      <c r="AN581" t="str">
        <f t="shared" si="218"/>
        <v/>
      </c>
      <c r="AO581" t="str">
        <f t="shared" si="219"/>
        <v/>
      </c>
    </row>
    <row r="582" spans="1:41" x14ac:dyDescent="0.25">
      <c r="A582">
        <v>760</v>
      </c>
      <c r="B582" t="s">
        <v>67</v>
      </c>
      <c r="C582" t="s">
        <v>68</v>
      </c>
      <c r="E582" t="s">
        <v>24</v>
      </c>
      <c r="F582">
        <v>1</v>
      </c>
      <c r="G582" t="s">
        <v>31</v>
      </c>
      <c r="H582">
        <v>0.84599999999999997</v>
      </c>
      <c r="I582" s="1" t="s">
        <v>57</v>
      </c>
      <c r="J582" t="s">
        <v>37</v>
      </c>
      <c r="K582">
        <v>0.94599999999999995</v>
      </c>
      <c r="N582">
        <v>1</v>
      </c>
      <c r="O582">
        <v>174</v>
      </c>
      <c r="Q582" t="s">
        <v>28</v>
      </c>
      <c r="R582">
        <v>0.05</v>
      </c>
      <c r="S582">
        <f t="shared" si="200"/>
        <v>5.7514812138728328E-3</v>
      </c>
      <c r="V582">
        <v>1</v>
      </c>
      <c r="W582">
        <f t="shared" si="201"/>
        <v>5.5890662121553081E-2</v>
      </c>
      <c r="X582">
        <f t="shared" si="202"/>
        <v>7.1865128447673584E-3</v>
      </c>
      <c r="Y582">
        <f t="shared" si="203"/>
        <v>0.05</v>
      </c>
      <c r="Z582">
        <f t="shared" si="204"/>
        <v>173.86825459639073</v>
      </c>
      <c r="AA582" t="str">
        <f t="shared" si="205"/>
        <v/>
      </c>
      <c r="AB582" t="str">
        <f t="shared" si="206"/>
        <v/>
      </c>
      <c r="AC582" t="str">
        <f t="shared" si="207"/>
        <v/>
      </c>
      <c r="AD582">
        <f t="shared" si="208"/>
        <v>1</v>
      </c>
      <c r="AE582" t="str">
        <f t="shared" si="209"/>
        <v/>
      </c>
      <c r="AF582" t="str">
        <f t="shared" si="210"/>
        <v/>
      </c>
      <c r="AG582" t="str">
        <f t="shared" si="211"/>
        <v/>
      </c>
      <c r="AH582" t="str">
        <f t="shared" si="212"/>
        <v/>
      </c>
      <c r="AI582" t="str">
        <f t="shared" si="213"/>
        <v/>
      </c>
      <c r="AJ582" t="str">
        <f t="shared" si="214"/>
        <v/>
      </c>
      <c r="AK582" t="str">
        <f t="shared" si="215"/>
        <v/>
      </c>
      <c r="AL582" t="str">
        <f t="shared" si="216"/>
        <v/>
      </c>
      <c r="AM582" t="str">
        <f t="shared" si="217"/>
        <v/>
      </c>
      <c r="AN582" t="str">
        <f t="shared" si="218"/>
        <v/>
      </c>
      <c r="AO582" t="str">
        <f t="shared" si="219"/>
        <v/>
      </c>
    </row>
    <row r="583" spans="1:41" x14ac:dyDescent="0.25">
      <c r="A583">
        <v>761</v>
      </c>
      <c r="B583" t="s">
        <v>67</v>
      </c>
      <c r="C583" t="s">
        <v>68</v>
      </c>
      <c r="E583" t="s">
        <v>24</v>
      </c>
      <c r="F583">
        <v>1</v>
      </c>
      <c r="G583" t="s">
        <v>25</v>
      </c>
      <c r="H583">
        <v>0.77800000000000002</v>
      </c>
      <c r="I583" s="1" t="s">
        <v>57</v>
      </c>
      <c r="J583" t="s">
        <v>37</v>
      </c>
      <c r="K583">
        <v>0.94599999999999995</v>
      </c>
      <c r="N583">
        <v>1</v>
      </c>
      <c r="O583">
        <v>174</v>
      </c>
      <c r="Q583" t="s">
        <v>28</v>
      </c>
      <c r="R583">
        <v>-0.2</v>
      </c>
      <c r="S583">
        <f t="shared" si="200"/>
        <v>5.3271676300578035E-3</v>
      </c>
      <c r="V583">
        <v>1</v>
      </c>
      <c r="W583">
        <f t="shared" si="201"/>
        <v>-0.23312810256866129</v>
      </c>
      <c r="X583">
        <f t="shared" si="202"/>
        <v>7.2381175101466381E-3</v>
      </c>
      <c r="Y583">
        <f t="shared" si="203"/>
        <v>-0.2</v>
      </c>
      <c r="Z583">
        <f t="shared" si="204"/>
        <v>187.71701388888889</v>
      </c>
      <c r="AA583" t="str">
        <f t="shared" si="205"/>
        <v/>
      </c>
      <c r="AB583" t="str">
        <f t="shared" si="206"/>
        <v/>
      </c>
      <c r="AC583" t="str">
        <f t="shared" si="207"/>
        <v/>
      </c>
      <c r="AD583">
        <f t="shared" si="208"/>
        <v>1</v>
      </c>
      <c r="AE583" t="str">
        <f t="shared" si="209"/>
        <v/>
      </c>
      <c r="AF583" t="str">
        <f t="shared" si="210"/>
        <v/>
      </c>
      <c r="AG583" t="str">
        <f t="shared" si="211"/>
        <v/>
      </c>
      <c r="AH583" t="str">
        <f t="shared" si="212"/>
        <v/>
      </c>
      <c r="AI583" t="str">
        <f t="shared" si="213"/>
        <v/>
      </c>
      <c r="AJ583" t="str">
        <f t="shared" si="214"/>
        <v/>
      </c>
      <c r="AK583" t="str">
        <f t="shared" si="215"/>
        <v/>
      </c>
      <c r="AL583" t="str">
        <f t="shared" si="216"/>
        <v/>
      </c>
      <c r="AM583" t="str">
        <f t="shared" si="217"/>
        <v/>
      </c>
      <c r="AN583" t="str">
        <f t="shared" si="218"/>
        <v/>
      </c>
      <c r="AO583" t="str">
        <f t="shared" si="219"/>
        <v/>
      </c>
    </row>
    <row r="584" spans="1:41" x14ac:dyDescent="0.25">
      <c r="A584">
        <v>762</v>
      </c>
      <c r="B584" t="s">
        <v>67</v>
      </c>
      <c r="C584" t="s">
        <v>68</v>
      </c>
      <c r="E584" t="s">
        <v>24</v>
      </c>
      <c r="F584">
        <v>1</v>
      </c>
      <c r="G584" t="s">
        <v>32</v>
      </c>
      <c r="H584">
        <v>0.88</v>
      </c>
      <c r="I584" s="1" t="s">
        <v>44</v>
      </c>
      <c r="J584" t="s">
        <v>37</v>
      </c>
      <c r="K584">
        <v>0.96299999999999997</v>
      </c>
      <c r="N584">
        <v>1</v>
      </c>
      <c r="O584">
        <v>174</v>
      </c>
      <c r="Q584" t="s">
        <v>28</v>
      </c>
      <c r="R584">
        <v>-0.01</v>
      </c>
      <c r="S584">
        <f t="shared" si="200"/>
        <v>5.7791908092485553E-3</v>
      </c>
      <c r="V584">
        <v>1</v>
      </c>
      <c r="W584">
        <f t="shared" si="201"/>
        <v>-1.0862893465879733E-2</v>
      </c>
      <c r="X584">
        <f t="shared" si="202"/>
        <v>6.8195870023229441E-3</v>
      </c>
      <c r="Y584">
        <f t="shared" si="203"/>
        <v>-0.01</v>
      </c>
      <c r="Z584">
        <f t="shared" si="204"/>
        <v>173.03460519069208</v>
      </c>
      <c r="AA584" t="str">
        <f t="shared" si="205"/>
        <v/>
      </c>
      <c r="AB584" t="str">
        <f t="shared" si="206"/>
        <v/>
      </c>
      <c r="AC584" t="str">
        <f t="shared" si="207"/>
        <v/>
      </c>
      <c r="AD584" t="str">
        <f t="shared" si="208"/>
        <v/>
      </c>
      <c r="AE584">
        <f t="shared" si="209"/>
        <v>1</v>
      </c>
      <c r="AF584" t="str">
        <f t="shared" si="210"/>
        <v/>
      </c>
      <c r="AG584" t="str">
        <f t="shared" si="211"/>
        <v/>
      </c>
      <c r="AH584" t="str">
        <f t="shared" si="212"/>
        <v/>
      </c>
      <c r="AI584" t="str">
        <f t="shared" si="213"/>
        <v/>
      </c>
      <c r="AJ584" t="str">
        <f t="shared" si="214"/>
        <v/>
      </c>
      <c r="AK584" t="str">
        <f t="shared" si="215"/>
        <v/>
      </c>
      <c r="AL584" t="str">
        <f t="shared" si="216"/>
        <v/>
      </c>
      <c r="AM584" t="str">
        <f t="shared" si="217"/>
        <v/>
      </c>
      <c r="AN584" t="str">
        <f t="shared" si="218"/>
        <v/>
      </c>
      <c r="AO584" t="str">
        <f t="shared" si="219"/>
        <v/>
      </c>
    </row>
    <row r="585" spans="1:41" x14ac:dyDescent="0.25">
      <c r="A585">
        <v>763</v>
      </c>
      <c r="B585" t="s">
        <v>67</v>
      </c>
      <c r="C585" t="s">
        <v>68</v>
      </c>
      <c r="E585" t="s">
        <v>24</v>
      </c>
      <c r="F585">
        <v>1</v>
      </c>
      <c r="G585" t="s">
        <v>33</v>
      </c>
      <c r="H585">
        <v>0.78700000000000003</v>
      </c>
      <c r="I585" s="1" t="s">
        <v>44</v>
      </c>
      <c r="J585" t="s">
        <v>37</v>
      </c>
      <c r="K585">
        <v>0.96299999999999997</v>
      </c>
      <c r="N585">
        <v>1</v>
      </c>
      <c r="O585">
        <v>174</v>
      </c>
      <c r="Q585" t="s">
        <v>28</v>
      </c>
      <c r="R585">
        <v>-0.03</v>
      </c>
      <c r="S585">
        <f t="shared" si="200"/>
        <v>5.7699468786127162E-3</v>
      </c>
      <c r="V585">
        <v>1</v>
      </c>
      <c r="W585">
        <f t="shared" si="201"/>
        <v>-3.4460434179325414E-2</v>
      </c>
      <c r="X585">
        <f t="shared" si="202"/>
        <v>7.6132623441050986E-3</v>
      </c>
      <c r="Y585">
        <f t="shared" si="203"/>
        <v>-0.03</v>
      </c>
      <c r="Z585">
        <f t="shared" si="204"/>
        <v>173.31182089503616</v>
      </c>
      <c r="AA585" t="str">
        <f t="shared" si="205"/>
        <v/>
      </c>
      <c r="AB585" t="str">
        <f t="shared" si="206"/>
        <v/>
      </c>
      <c r="AC585" t="str">
        <f t="shared" si="207"/>
        <v/>
      </c>
      <c r="AD585" t="str">
        <f t="shared" si="208"/>
        <v/>
      </c>
      <c r="AE585">
        <f t="shared" si="209"/>
        <v>1</v>
      </c>
      <c r="AF585" t="str">
        <f t="shared" si="210"/>
        <v/>
      </c>
      <c r="AG585" t="str">
        <f t="shared" si="211"/>
        <v/>
      </c>
      <c r="AH585" t="str">
        <f t="shared" si="212"/>
        <v/>
      </c>
      <c r="AI585" t="str">
        <f t="shared" si="213"/>
        <v/>
      </c>
      <c r="AJ585" t="str">
        <f t="shared" si="214"/>
        <v/>
      </c>
      <c r="AK585" t="str">
        <f t="shared" si="215"/>
        <v/>
      </c>
      <c r="AL585" t="str">
        <f t="shared" si="216"/>
        <v/>
      </c>
      <c r="AM585" t="str">
        <f t="shared" si="217"/>
        <v/>
      </c>
      <c r="AN585" t="str">
        <f t="shared" si="218"/>
        <v/>
      </c>
      <c r="AO585" t="str">
        <f t="shared" si="219"/>
        <v/>
      </c>
    </row>
    <row r="586" spans="1:41" x14ac:dyDescent="0.25">
      <c r="A586">
        <v>764</v>
      </c>
      <c r="B586" t="s">
        <v>67</v>
      </c>
      <c r="C586" t="s">
        <v>68</v>
      </c>
      <c r="E586" t="s">
        <v>24</v>
      </c>
      <c r="F586">
        <v>1</v>
      </c>
      <c r="G586" t="s">
        <v>30</v>
      </c>
      <c r="H586">
        <v>0.76</v>
      </c>
      <c r="I586" s="1" t="s">
        <v>44</v>
      </c>
      <c r="J586" t="s">
        <v>37</v>
      </c>
      <c r="K586">
        <v>0.96299999999999997</v>
      </c>
      <c r="N586">
        <v>1</v>
      </c>
      <c r="O586">
        <v>174</v>
      </c>
      <c r="Q586" t="s">
        <v>28</v>
      </c>
      <c r="R586">
        <v>-0.11</v>
      </c>
      <c r="S586">
        <f t="shared" ref="S586:S589" si="220">((1-R586^2)^2)/(O586-1)</f>
        <v>5.6413087283236994E-3</v>
      </c>
      <c r="V586">
        <v>1</v>
      </c>
      <c r="W586">
        <f t="shared" si="201"/>
        <v>-0.12857979986818385</v>
      </c>
      <c r="X586">
        <f t="shared" si="202"/>
        <v>7.7079695145702842E-3</v>
      </c>
      <c r="Y586">
        <f t="shared" si="203"/>
        <v>-0.11</v>
      </c>
      <c r="Z586">
        <f t="shared" si="204"/>
        <v>177.26383152533958</v>
      </c>
      <c r="AA586" t="str">
        <f t="shared" si="205"/>
        <v/>
      </c>
      <c r="AB586" t="str">
        <f t="shared" si="206"/>
        <v/>
      </c>
      <c r="AC586" t="str">
        <f t="shared" si="207"/>
        <v/>
      </c>
      <c r="AD586" t="str">
        <f t="shared" si="208"/>
        <v/>
      </c>
      <c r="AE586">
        <f t="shared" si="209"/>
        <v>1</v>
      </c>
      <c r="AF586" t="str">
        <f t="shared" si="210"/>
        <v/>
      </c>
      <c r="AG586" t="str">
        <f t="shared" si="211"/>
        <v/>
      </c>
      <c r="AH586" t="str">
        <f t="shared" si="212"/>
        <v/>
      </c>
      <c r="AI586" t="str">
        <f t="shared" si="213"/>
        <v/>
      </c>
      <c r="AJ586" t="str">
        <f t="shared" si="214"/>
        <v/>
      </c>
      <c r="AK586" t="str">
        <f t="shared" si="215"/>
        <v/>
      </c>
      <c r="AL586" t="str">
        <f t="shared" si="216"/>
        <v/>
      </c>
      <c r="AM586" t="str">
        <f t="shared" si="217"/>
        <v/>
      </c>
      <c r="AN586" t="str">
        <f t="shared" si="218"/>
        <v/>
      </c>
      <c r="AO586" t="str">
        <f t="shared" si="219"/>
        <v/>
      </c>
    </row>
    <row r="587" spans="1:41" x14ac:dyDescent="0.25">
      <c r="A587">
        <v>765</v>
      </c>
      <c r="B587" t="s">
        <v>67</v>
      </c>
      <c r="C587" t="s">
        <v>68</v>
      </c>
      <c r="E587" t="s">
        <v>24</v>
      </c>
      <c r="F587">
        <v>1</v>
      </c>
      <c r="G587" t="s">
        <v>31</v>
      </c>
      <c r="H587">
        <v>0.84599999999999997</v>
      </c>
      <c r="I587" s="1" t="s">
        <v>44</v>
      </c>
      <c r="J587" t="s">
        <v>37</v>
      </c>
      <c r="K587">
        <v>0.96299999999999997</v>
      </c>
      <c r="N587">
        <v>1</v>
      </c>
      <c r="O587">
        <v>174</v>
      </c>
      <c r="Q587" t="s">
        <v>28</v>
      </c>
      <c r="R587">
        <v>0.1</v>
      </c>
      <c r="S587">
        <f t="shared" si="220"/>
        <v>5.6653179190751446E-3</v>
      </c>
      <c r="V587">
        <v>1</v>
      </c>
      <c r="W587">
        <f t="shared" si="201"/>
        <v>0.11079028381503654</v>
      </c>
      <c r="X587">
        <f t="shared" si="202"/>
        <v>6.9538871079530638E-3</v>
      </c>
      <c r="Y587">
        <f t="shared" si="203"/>
        <v>0.1</v>
      </c>
      <c r="Z587">
        <f t="shared" si="204"/>
        <v>176.51260075502501</v>
      </c>
      <c r="AA587" t="str">
        <f t="shared" si="205"/>
        <v/>
      </c>
      <c r="AB587" t="str">
        <f t="shared" si="206"/>
        <v/>
      </c>
      <c r="AC587" t="str">
        <f t="shared" si="207"/>
        <v/>
      </c>
      <c r="AD587" t="str">
        <f t="shared" si="208"/>
        <v/>
      </c>
      <c r="AE587">
        <f t="shared" si="209"/>
        <v>1</v>
      </c>
      <c r="AF587" t="str">
        <f t="shared" si="210"/>
        <v/>
      </c>
      <c r="AG587" t="str">
        <f t="shared" si="211"/>
        <v/>
      </c>
      <c r="AH587" t="str">
        <f t="shared" si="212"/>
        <v/>
      </c>
      <c r="AI587" t="str">
        <f t="shared" si="213"/>
        <v/>
      </c>
      <c r="AJ587" t="str">
        <f t="shared" si="214"/>
        <v/>
      </c>
      <c r="AK587" t="str">
        <f t="shared" si="215"/>
        <v/>
      </c>
      <c r="AL587" t="str">
        <f t="shared" si="216"/>
        <v/>
      </c>
      <c r="AM587" t="str">
        <f t="shared" si="217"/>
        <v/>
      </c>
      <c r="AN587" t="str">
        <f t="shared" si="218"/>
        <v/>
      </c>
      <c r="AO587" t="str">
        <f t="shared" si="219"/>
        <v/>
      </c>
    </row>
    <row r="588" spans="1:41" x14ac:dyDescent="0.25">
      <c r="A588">
        <v>766</v>
      </c>
      <c r="B588" t="s">
        <v>67</v>
      </c>
      <c r="C588" t="s">
        <v>68</v>
      </c>
      <c r="E588" t="s">
        <v>24</v>
      </c>
      <c r="F588">
        <v>1</v>
      </c>
      <c r="G588" t="s">
        <v>25</v>
      </c>
      <c r="H588">
        <v>0.77800000000000002</v>
      </c>
      <c r="I588" s="1" t="s">
        <v>44</v>
      </c>
      <c r="J588" t="s">
        <v>37</v>
      </c>
      <c r="K588">
        <v>0.96299999999999997</v>
      </c>
      <c r="N588">
        <v>1</v>
      </c>
      <c r="O588">
        <v>174</v>
      </c>
      <c r="Q588" t="s">
        <v>28</v>
      </c>
      <c r="R588">
        <v>-0.13</v>
      </c>
      <c r="S588">
        <f t="shared" si="220"/>
        <v>5.586622023121387E-3</v>
      </c>
      <c r="V588">
        <v>1</v>
      </c>
      <c r="W588">
        <f t="shared" si="201"/>
        <v>-0.15018979006936653</v>
      </c>
      <c r="X588">
        <f t="shared" si="202"/>
        <v>7.4566439269973424E-3</v>
      </c>
      <c r="Y588">
        <f t="shared" si="203"/>
        <v>-0.13</v>
      </c>
      <c r="Z588">
        <f t="shared" si="204"/>
        <v>178.99904376227599</v>
      </c>
      <c r="AA588" t="str">
        <f t="shared" si="205"/>
        <v/>
      </c>
      <c r="AB588" t="str">
        <f t="shared" si="206"/>
        <v/>
      </c>
      <c r="AC588" t="str">
        <f t="shared" si="207"/>
        <v/>
      </c>
      <c r="AD588" t="str">
        <f t="shared" si="208"/>
        <v/>
      </c>
      <c r="AE588">
        <f t="shared" si="209"/>
        <v>1</v>
      </c>
      <c r="AF588" t="str">
        <f t="shared" si="210"/>
        <v/>
      </c>
      <c r="AG588" t="str">
        <f t="shared" si="211"/>
        <v/>
      </c>
      <c r="AH588" t="str">
        <f t="shared" si="212"/>
        <v/>
      </c>
      <c r="AI588" t="str">
        <f t="shared" si="213"/>
        <v/>
      </c>
      <c r="AJ588" t="str">
        <f t="shared" si="214"/>
        <v/>
      </c>
      <c r="AK588" t="str">
        <f t="shared" si="215"/>
        <v/>
      </c>
      <c r="AL588" t="str">
        <f t="shared" si="216"/>
        <v/>
      </c>
      <c r="AM588" t="str">
        <f t="shared" si="217"/>
        <v/>
      </c>
      <c r="AN588" t="str">
        <f t="shared" si="218"/>
        <v/>
      </c>
      <c r="AO588" t="str">
        <f t="shared" si="219"/>
        <v/>
      </c>
    </row>
    <row r="589" spans="1:41" x14ac:dyDescent="0.25">
      <c r="A589">
        <v>553</v>
      </c>
      <c r="B589">
        <v>31</v>
      </c>
      <c r="C589" t="s">
        <v>190</v>
      </c>
      <c r="D589" t="s">
        <v>55</v>
      </c>
      <c r="E589" t="s">
        <v>64</v>
      </c>
      <c r="G589" t="s">
        <v>6</v>
      </c>
      <c r="H589" s="3">
        <v>0.84</v>
      </c>
      <c r="I589" t="s">
        <v>34</v>
      </c>
      <c r="J589" t="s">
        <v>198</v>
      </c>
      <c r="K589">
        <v>0.94</v>
      </c>
      <c r="N589">
        <v>1</v>
      </c>
      <c r="O589">
        <v>147</v>
      </c>
      <c r="P589" t="s">
        <v>28</v>
      </c>
      <c r="R589">
        <v>0.08</v>
      </c>
      <c r="S589">
        <f t="shared" si="220"/>
        <v>6.7619243835616441E-3</v>
      </c>
      <c r="T589" t="s">
        <v>195</v>
      </c>
      <c r="U589">
        <v>1</v>
      </c>
      <c r="W589">
        <f t="shared" si="201"/>
        <v>9.0029827321268741E-2</v>
      </c>
      <c r="X589">
        <f t="shared" si="202"/>
        <v>8.5637340217346054E-3</v>
      </c>
      <c r="Y589">
        <f t="shared" si="203"/>
        <v>0.08</v>
      </c>
      <c r="Z589">
        <f t="shared" si="204"/>
        <v>147.8868948063095</v>
      </c>
      <c r="AA589">
        <f t="shared" si="205"/>
        <v>1</v>
      </c>
      <c r="AB589" t="str">
        <f t="shared" si="206"/>
        <v/>
      </c>
      <c r="AC589" t="str">
        <f t="shared" si="207"/>
        <v/>
      </c>
      <c r="AD589" t="str">
        <f t="shared" si="208"/>
        <v/>
      </c>
      <c r="AE589" t="str">
        <f t="shared" si="209"/>
        <v/>
      </c>
      <c r="AF589" t="str">
        <f t="shared" si="210"/>
        <v/>
      </c>
      <c r="AG589" t="str">
        <f t="shared" si="211"/>
        <v/>
      </c>
      <c r="AH589" t="str">
        <f t="shared" si="212"/>
        <v/>
      </c>
      <c r="AI589" t="str">
        <f t="shared" si="213"/>
        <v/>
      </c>
      <c r="AJ589" t="str">
        <f t="shared" si="214"/>
        <v/>
      </c>
      <c r="AK589" t="str">
        <f t="shared" si="215"/>
        <v/>
      </c>
      <c r="AL589" t="str">
        <f t="shared" si="216"/>
        <v/>
      </c>
      <c r="AM589" t="str">
        <f t="shared" si="217"/>
        <v/>
      </c>
      <c r="AN589" t="str">
        <f t="shared" si="218"/>
        <v/>
      </c>
      <c r="AO589" t="str">
        <f t="shared" si="219"/>
        <v/>
      </c>
    </row>
  </sheetData>
  <sortState xmlns:xlrd2="http://schemas.microsoft.com/office/spreadsheetml/2017/richdata2" ref="A2:AO589">
    <sortCondition ref="B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relabeled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Mulfinger</dc:creator>
  <cp:lastModifiedBy>Evan Mulfinger</cp:lastModifiedBy>
  <dcterms:created xsi:type="dcterms:W3CDTF">2018-10-22T15:33:44Z</dcterms:created>
  <dcterms:modified xsi:type="dcterms:W3CDTF">2018-12-16T06:16:29Z</dcterms:modified>
</cp:coreProperties>
</file>