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2"/>
  <c r="C22" i="1"/>
  <c r="C21"/>
  <c r="C20"/>
  <c r="F19"/>
  <c r="B21"/>
  <c r="B22"/>
  <c r="B20"/>
  <c r="K15"/>
  <c r="G15"/>
  <c r="D15"/>
  <c r="F18" l="1"/>
</calcChain>
</file>

<file path=xl/sharedStrings.xml><?xml version="1.0" encoding="utf-8"?>
<sst xmlns="http://schemas.openxmlformats.org/spreadsheetml/2006/main" count="65" uniqueCount="32">
  <si>
    <t>Expense</t>
  </si>
  <si>
    <t>Purchased By</t>
  </si>
  <si>
    <t>Date</t>
  </si>
  <si>
    <t>Amount</t>
  </si>
  <si>
    <t>Type</t>
  </si>
  <si>
    <t>Funding</t>
  </si>
  <si>
    <t>1x Student</t>
  </si>
  <si>
    <t>Total</t>
  </si>
  <si>
    <t>Kinect</t>
  </si>
  <si>
    <t>Nov. 2011</t>
  </si>
  <si>
    <t>Jordan V</t>
  </si>
  <si>
    <t>Notes</t>
  </si>
  <si>
    <t>Expected Expense</t>
  </si>
  <si>
    <t>Sonar Sensors</t>
  </si>
  <si>
    <t>Iain P</t>
  </si>
  <si>
    <t>Feb. 2012</t>
  </si>
  <si>
    <t>Please confirm</t>
  </si>
  <si>
    <t>Display Board</t>
  </si>
  <si>
    <t>PCBs</t>
  </si>
  <si>
    <t>Sheet Metal</t>
  </si>
  <si>
    <t>Rowan H</t>
  </si>
  <si>
    <t>Kinect Mount</t>
  </si>
  <si>
    <t>Total expenses (actual and expected) minus funding:</t>
  </si>
  <si>
    <t>Sonar Customs</t>
  </si>
  <si>
    <t>PCB Customs</t>
  </si>
  <si>
    <t>Paint</t>
  </si>
  <si>
    <t>Parts for PCB</t>
  </si>
  <si>
    <t>Jordan</t>
  </si>
  <si>
    <t>Rowan</t>
  </si>
  <si>
    <t>Iain</t>
  </si>
  <si>
    <t>Per Person</t>
  </si>
  <si>
    <t>Refund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</si>
</sst>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sqref="A1:D15"/>
    </sheetView>
  </sheetViews>
  <sheetFormatPr defaultRowHeight="15"/>
  <cols>
    <col min="1" max="1" width="13.42578125" bestFit="1" customWidth="1"/>
    <col min="2" max="2" width="12.7109375" bestFit="1" customWidth="1"/>
    <col min="3" max="3" width="9.5703125" bestFit="1" customWidth="1"/>
    <col min="4" max="4" width="8.140625" bestFit="1" customWidth="1"/>
    <col min="5" max="5" width="50.7109375" bestFit="1" customWidth="1"/>
    <col min="6" max="6" width="18" customWidth="1"/>
    <col min="10" max="10" width="16" bestFit="1" customWidth="1"/>
  </cols>
  <sheetData>
    <row r="1" spans="1:11" ht="21">
      <c r="A1" s="1" t="s">
        <v>0</v>
      </c>
      <c r="F1" s="1" t="s">
        <v>12</v>
      </c>
      <c r="J1" s="1" t="s">
        <v>5</v>
      </c>
    </row>
    <row r="2" spans="1:11">
      <c r="A2" t="s">
        <v>4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3</v>
      </c>
      <c r="J2" t="s">
        <v>4</v>
      </c>
      <c r="K2" t="s">
        <v>3</v>
      </c>
    </row>
    <row r="3" spans="1:11">
      <c r="A3" t="s">
        <v>8</v>
      </c>
      <c r="B3" t="s">
        <v>10</v>
      </c>
      <c r="C3" t="s">
        <v>9</v>
      </c>
      <c r="D3">
        <v>146.88999999999999</v>
      </c>
      <c r="J3" t="s">
        <v>6</v>
      </c>
      <c r="K3">
        <v>150</v>
      </c>
    </row>
    <row r="4" spans="1:11">
      <c r="A4" t="s">
        <v>13</v>
      </c>
      <c r="B4" t="s">
        <v>14</v>
      </c>
      <c r="C4" t="s">
        <v>15</v>
      </c>
      <c r="D4">
        <v>138.35</v>
      </c>
      <c r="J4" t="s">
        <v>6</v>
      </c>
      <c r="K4">
        <v>150</v>
      </c>
    </row>
    <row r="5" spans="1:11">
      <c r="A5" t="s">
        <v>18</v>
      </c>
      <c r="B5" t="s">
        <v>10</v>
      </c>
      <c r="C5" t="s">
        <v>15</v>
      </c>
      <c r="D5">
        <v>144.07</v>
      </c>
      <c r="J5" t="s">
        <v>6</v>
      </c>
      <c r="K5">
        <v>150</v>
      </c>
    </row>
    <row r="6" spans="1:11">
      <c r="A6" t="s">
        <v>19</v>
      </c>
      <c r="B6" t="s">
        <v>20</v>
      </c>
      <c r="C6" t="s">
        <v>15</v>
      </c>
      <c r="D6">
        <v>50</v>
      </c>
      <c r="E6" t="s">
        <v>16</v>
      </c>
    </row>
    <row r="7" spans="1:11">
      <c r="A7" t="s">
        <v>21</v>
      </c>
      <c r="B7" t="s">
        <v>20</v>
      </c>
      <c r="C7" t="s">
        <v>15</v>
      </c>
      <c r="D7">
        <v>30</v>
      </c>
      <c r="E7" t="s">
        <v>16</v>
      </c>
    </row>
    <row r="8" spans="1:11">
      <c r="A8" t="s">
        <v>23</v>
      </c>
      <c r="B8" t="s">
        <v>14</v>
      </c>
      <c r="D8">
        <v>20</v>
      </c>
    </row>
    <row r="9" spans="1:11">
      <c r="A9" t="s">
        <v>24</v>
      </c>
      <c r="B9" t="s">
        <v>10</v>
      </c>
      <c r="D9">
        <v>21.65</v>
      </c>
    </row>
    <row r="10" spans="1:11">
      <c r="A10" t="s">
        <v>25</v>
      </c>
      <c r="B10" t="s">
        <v>10</v>
      </c>
      <c r="D10">
        <v>17.05</v>
      </c>
    </row>
    <row r="11" spans="1:11">
      <c r="A11" t="s">
        <v>26</v>
      </c>
      <c r="B11" t="s">
        <v>10</v>
      </c>
      <c r="D11">
        <v>85.76</v>
      </c>
    </row>
    <row r="12" spans="1:11">
      <c r="A12" t="s">
        <v>17</v>
      </c>
      <c r="B12" t="s">
        <v>20</v>
      </c>
      <c r="D12">
        <v>67</v>
      </c>
    </row>
    <row r="15" spans="1:11">
      <c r="A15" s="2" t="s">
        <v>7</v>
      </c>
      <c r="D15" s="4">
        <f>SUM(D3:D13)</f>
        <v>720.76999999999987</v>
      </c>
      <c r="F15" s="2" t="s">
        <v>7</v>
      </c>
      <c r="G15" s="4">
        <f>SUM(G3:G12)</f>
        <v>0</v>
      </c>
      <c r="J15" s="2" t="s">
        <v>7</v>
      </c>
      <c r="K15" s="3">
        <f>SUM(K3:K13)</f>
        <v>450</v>
      </c>
    </row>
    <row r="18" spans="1:6">
      <c r="E18" s="2" t="s">
        <v>22</v>
      </c>
      <c r="F18">
        <f>D15+G15-K15</f>
        <v>270.76999999999987</v>
      </c>
    </row>
    <row r="19" spans="1:6">
      <c r="C19" s="2" t="s">
        <v>31</v>
      </c>
      <c r="E19" s="2" t="s">
        <v>30</v>
      </c>
      <c r="F19">
        <f>F18/3</f>
        <v>90.256666666666618</v>
      </c>
    </row>
    <row r="20" spans="1:6">
      <c r="A20" t="s">
        <v>27</v>
      </c>
      <c r="B20">
        <f>D3+D5+D9+D10+D11</f>
        <v>415.41999999999996</v>
      </c>
      <c r="C20">
        <f>B20-F19</f>
        <v>325.16333333333336</v>
      </c>
    </row>
    <row r="21" spans="1:6">
      <c r="A21" t="s">
        <v>28</v>
      </c>
      <c r="B21">
        <f>D6+D7+D12</f>
        <v>147</v>
      </c>
      <c r="C21">
        <f>B21-F19</f>
        <v>56.743333333333382</v>
      </c>
    </row>
    <row r="22" spans="1:6">
      <c r="A22" t="s">
        <v>29</v>
      </c>
      <c r="B22">
        <f>D4+D8</f>
        <v>158.35</v>
      </c>
      <c r="C22">
        <f>B22-F19</f>
        <v>68.093333333333376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14.140625" bestFit="1" customWidth="1"/>
    <col min="2" max="2" width="8.140625" bestFit="1" customWidth="1"/>
  </cols>
  <sheetData>
    <row r="1" spans="1:2" ht="21">
      <c r="A1" s="1" t="s">
        <v>0</v>
      </c>
    </row>
    <row r="2" spans="1:2">
      <c r="A2" t="s">
        <v>4</v>
      </c>
      <c r="B2" t="s">
        <v>3</v>
      </c>
    </row>
    <row r="3" spans="1:2">
      <c r="A3" t="s">
        <v>8</v>
      </c>
      <c r="B3">
        <v>146.88999999999999</v>
      </c>
    </row>
    <row r="4" spans="1:2">
      <c r="A4" t="s">
        <v>13</v>
      </c>
      <c r="B4">
        <v>138.35</v>
      </c>
    </row>
    <row r="5" spans="1:2">
      <c r="A5" t="s">
        <v>18</v>
      </c>
      <c r="B5">
        <v>144.07</v>
      </c>
    </row>
    <row r="6" spans="1:2">
      <c r="A6" t="s">
        <v>19</v>
      </c>
      <c r="B6">
        <v>50</v>
      </c>
    </row>
    <row r="7" spans="1:2">
      <c r="A7" t="s">
        <v>21</v>
      </c>
      <c r="B7">
        <v>30</v>
      </c>
    </row>
    <row r="8" spans="1:2">
      <c r="A8" t="s">
        <v>23</v>
      </c>
      <c r="B8">
        <v>20</v>
      </c>
    </row>
    <row r="9" spans="1:2">
      <c r="A9" t="s">
        <v>24</v>
      </c>
      <c r="B9">
        <v>21.65</v>
      </c>
    </row>
    <row r="10" spans="1:2">
      <c r="A10" t="s">
        <v>25</v>
      </c>
      <c r="B10">
        <v>17.05</v>
      </c>
    </row>
    <row r="11" spans="1:2">
      <c r="A11" t="s">
        <v>26</v>
      </c>
      <c r="B11">
        <v>85.76</v>
      </c>
    </row>
    <row r="12" spans="1:2">
      <c r="A12" t="s">
        <v>17</v>
      </c>
      <c r="B12">
        <v>67</v>
      </c>
    </row>
    <row r="15" spans="1:2">
      <c r="A15" s="2" t="s">
        <v>7</v>
      </c>
      <c r="B15" s="2">
        <f>SUM(B3:B12)</f>
        <v>720.76999999999987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2012-03-31T19:31:26Z</dcterms:modified>
</cp:coreProperties>
</file>