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lops" sheetId="1" r:id="rId3"/>
    <sheet state="visible" name="Flops_NN" sheetId="2" r:id="rId4"/>
    <sheet state="visible" name="J vs GS" sheetId="3" r:id="rId5"/>
    <sheet state="visible" name="Mandelbrot" sheetId="4" r:id="rId6"/>
    <sheet state="visible" name="Jacobi_naive" sheetId="5" r:id="rId7"/>
    <sheet state="visible" name=" Jacobi_imp1" sheetId="6" r:id="rId8"/>
    <sheet state="visible" name="Jacobi_1stTouch_1000" sheetId="7" r:id="rId9"/>
    <sheet state="visible" name="Jacobi_1stTouch_2500" sheetId="8" r:id="rId10"/>
    <sheet state="visible" name="Jacobi_1stTouch_5000" sheetId="9" r:id="rId11"/>
    <sheet state="visible" name="Jacobi_Naive_2500" sheetId="10" r:id="rId12"/>
    <sheet state="visible" name="Jacobi_Naive_5000" sheetId="11" r:id="rId13"/>
    <sheet state="visible" name="Jacobi_1stTouch_500" sheetId="12" r:id="rId14"/>
    <sheet state="visible" name="Jacobi_Naive_500" sheetId="13" r:id="rId15"/>
    <sheet state="visible" name="Jacobi_1stTouch_10000" sheetId="14" r:id="rId16"/>
    <sheet state="visible" name="Jacobi_1stTouch_sockets_true" sheetId="15" r:id="rId17"/>
  </sheets>
  <definedNames/>
  <calcPr/>
</workbook>
</file>

<file path=xl/sharedStrings.xml><?xml version="1.0" encoding="utf-8"?>
<sst xmlns="http://schemas.openxmlformats.org/spreadsheetml/2006/main" count="161" uniqueCount="37">
  <si>
    <t>N</t>
  </si>
  <si>
    <t>Jacobi Method</t>
  </si>
  <si>
    <t>Gauss-Seidel Method</t>
  </si>
  <si>
    <t>s</t>
  </si>
  <si>
    <t>Jacobi</t>
  </si>
  <si>
    <t>Gauss-Seidel</t>
  </si>
  <si>
    <t>Identity</t>
  </si>
  <si>
    <t>Time</t>
  </si>
  <si>
    <t>Actual Speedup</t>
  </si>
  <si>
    <t>Theoretical speedup</t>
  </si>
  <si>
    <t>f</t>
  </si>
  <si>
    <t>expected</t>
  </si>
  <si>
    <t>f(P=18)</t>
  </si>
  <si>
    <t>f value</t>
  </si>
  <si>
    <t>Iterations</t>
  </si>
  <si>
    <t>Cores / Matrix Size</t>
  </si>
  <si>
    <t>time</t>
  </si>
  <si>
    <t>Flops</t>
  </si>
  <si>
    <t>Mflops</t>
  </si>
  <si>
    <t>Cores / Memory Footprint (KB)</t>
  </si>
  <si>
    <t>KB</t>
  </si>
  <si>
    <t>f values</t>
  </si>
  <si>
    <t>f(P=12)</t>
  </si>
  <si>
    <t>f(average)</t>
  </si>
  <si>
    <t>f (P = 24)</t>
  </si>
  <si>
    <t>f (P =24)</t>
  </si>
  <si>
    <t>f(P = 10)</t>
  </si>
  <si>
    <t>BIND = true;PLACES = sockets</t>
  </si>
  <si>
    <t>BIND = spread;PLACES = sockets</t>
  </si>
  <si>
    <t>Table 1</t>
  </si>
  <si>
    <t>export OMP_NUM_THREADS=$t</t>
  </si>
  <si>
    <t>export OMP_SCHEDULE=static</t>
  </si>
  <si>
    <t>export OMP_PROC_BIND=true</t>
  </si>
  <si>
    <t>export OMP_PLACES=sockets</t>
  </si>
  <si>
    <t>Table 2</t>
  </si>
  <si>
    <t>export OMP_PROC_BIND=spread</t>
  </si>
  <si>
    <t>BIND = true;PLACES=cores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</si>
</sst>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sz val="11.0"/>
    </font>
    <font>
      <sz val="10.0"/>
    </font>
    <font>
      <sz val="10.0"/>
      <color rgb="FF000000"/>
      <name val="Inconsolata"/>
    </font>
    <font>
      <b/>
    </font>
    <font>
      <sz val="11.0"/>
      <color rgb="FF000000"/>
      <name val="Inconsolata"/>
    </font>
    <font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0" fillId="0" fontId="3" numFmtId="0" xfId="0" applyFont="1"/>
    <xf borderId="1" fillId="3" fontId="4" numFmtId="0" xfId="0" applyBorder="1" applyFill="1" applyFont="1"/>
    <xf borderId="0" fillId="0" fontId="5" numFmtId="0" xfId="0" applyAlignment="1" applyFont="1">
      <alignment readingOrder="0"/>
    </xf>
    <xf borderId="0" fillId="3" fontId="6" numFmtId="4" xfId="0" applyFont="1" applyNumberFormat="1"/>
    <xf borderId="0" fillId="0" fontId="5" numFmtId="0" xfId="0" applyFont="1"/>
    <xf borderId="0" fillId="0" fontId="1" numFmtId="4" xfId="0" applyFont="1" applyNumberFormat="1"/>
    <xf borderId="0" fillId="0" fontId="5" numFmtId="0" xfId="0" applyAlignment="1" applyFont="1">
      <alignment readingOrder="0"/>
    </xf>
    <xf borderId="1" fillId="0" fontId="7" numFmtId="0" xfId="0" applyBorder="1" applyFont="1"/>
    <xf borderId="1" fillId="0" fontId="8" numFmtId="0" xfId="0" applyBorder="1" applyFont="1"/>
    <xf borderId="1" fillId="3" fontId="0" numFmtId="0" xfId="0" applyBorder="1" applyFont="1"/>
    <xf borderId="2" fillId="0" fontId="1" numFmtId="0" xfId="0" applyBorder="1" applyFont="1"/>
    <xf borderId="2" fillId="3" fontId="0" numFmtId="0" xfId="0" applyAlignment="1" applyBorder="1" applyFont="1">
      <alignment readingOrder="0"/>
    </xf>
    <xf borderId="3" fillId="0" fontId="1" numFmtId="0" xfId="0" applyBorder="1" applyFont="1"/>
    <xf borderId="0" fillId="3" fontId="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Mflop scaling grid size vs CPU cores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Flops!$B$20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Flops!$A$22:$A$33</c:f>
            </c:strRef>
          </c:cat>
          <c:val>
            <c:numRef>
              <c:f>Flops!$B$21:$B$33</c:f>
            </c:numRef>
          </c:val>
          <c:smooth val="0"/>
        </c:ser>
        <c:ser>
          <c:idx val="1"/>
          <c:order val="1"/>
          <c:tx>
            <c:strRef>
              <c:f>Flops!$C$20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Flops!$A$22:$A$33</c:f>
            </c:strRef>
          </c:cat>
          <c:val>
            <c:numRef>
              <c:f>Flops!$C$21:$C$33</c:f>
            </c:numRef>
          </c:val>
          <c:smooth val="0"/>
        </c:ser>
        <c:ser>
          <c:idx val="2"/>
          <c:order val="2"/>
          <c:tx>
            <c:strRef>
              <c:f>Flops!$D$20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Flops!$A$22:$A$33</c:f>
            </c:strRef>
          </c:cat>
          <c:val>
            <c:numRef>
              <c:f>Flops!$D$21:$D$33</c:f>
            </c:numRef>
          </c:val>
          <c:smooth val="0"/>
        </c:ser>
        <c:ser>
          <c:idx val="3"/>
          <c:order val="3"/>
          <c:tx>
            <c:strRef>
              <c:f>Flops!$E$20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Flops!$A$22:$A$33</c:f>
            </c:strRef>
          </c:cat>
          <c:val>
            <c:numRef>
              <c:f>Flops!$E$21:$E$33</c:f>
            </c:numRef>
          </c:val>
          <c:smooth val="0"/>
        </c:ser>
        <c:ser>
          <c:idx val="4"/>
          <c:order val="4"/>
          <c:tx>
            <c:strRef>
              <c:f>Flops!$F$20</c:f>
            </c:strRef>
          </c:tx>
          <c:spPr>
            <a:ln cmpd="sng" w="19050">
              <a:solidFill>
                <a:srgbClr val="990099"/>
              </a:solidFill>
            </a:ln>
          </c:spPr>
          <c:marker>
            <c:symbol val="circle"/>
            <c:size val="10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Flops!$A$22:$A$33</c:f>
            </c:strRef>
          </c:cat>
          <c:val>
            <c:numRef>
              <c:f>Flops!$F$21:$F$33</c:f>
            </c:numRef>
          </c:val>
          <c:smooth val="0"/>
        </c:ser>
        <c:ser>
          <c:idx val="5"/>
          <c:order val="5"/>
          <c:tx>
            <c:strRef>
              <c:f>Flops!$G$20</c:f>
            </c:strRef>
          </c:tx>
          <c:spPr>
            <a:ln cmpd="sng" w="1905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Flops!$A$22:$A$33</c:f>
            </c:strRef>
          </c:cat>
          <c:val>
            <c:numRef>
              <c:f>Flops!$G$21:$G$33</c:f>
            </c:numRef>
          </c:val>
          <c:smooth val="0"/>
        </c:ser>
        <c:ser>
          <c:idx val="6"/>
          <c:order val="6"/>
          <c:tx>
            <c:strRef>
              <c:f>Flops!$H$20</c:f>
            </c:strRef>
          </c:tx>
          <c:spPr>
            <a:ln cmpd="sng" w="19050">
              <a:solidFill>
                <a:srgbClr val="DD4477"/>
              </a:solidFill>
            </a:ln>
          </c:spPr>
          <c:marker>
            <c:symbol val="circle"/>
            <c:size val="10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cat>
            <c:strRef>
              <c:f>Flops!$A$22:$A$33</c:f>
            </c:strRef>
          </c:cat>
          <c:val>
            <c:numRef>
              <c:f>Flops!$H$21:$H$33</c:f>
            </c:numRef>
          </c:val>
          <c:smooth val="0"/>
        </c:ser>
        <c:ser>
          <c:idx val="7"/>
          <c:order val="7"/>
          <c:tx>
            <c:strRef>
              <c:f>Flops!$I$20</c:f>
            </c:strRef>
          </c:tx>
          <c:spPr>
            <a:ln cmpd="sng" w="19050">
              <a:solidFill>
                <a:srgbClr val="66AA00"/>
              </a:solidFill>
            </a:ln>
          </c:spPr>
          <c:marker>
            <c:symbol val="none"/>
          </c:marker>
          <c:cat>
            <c:strRef>
              <c:f>Flops!$A$22:$A$33</c:f>
            </c:strRef>
          </c:cat>
          <c:val>
            <c:numRef>
              <c:f>Flops!$I$21:$I$33</c:f>
            </c:numRef>
          </c:val>
          <c:smooth val="0"/>
        </c:ser>
        <c:ser>
          <c:idx val="8"/>
          <c:order val="8"/>
          <c:tx>
            <c:strRef>
              <c:f>Flops!$J$20</c:f>
            </c:strRef>
          </c:tx>
          <c:spPr>
            <a:ln cmpd="sng" w="19050">
              <a:solidFill>
                <a:srgbClr val="B82E2E"/>
              </a:solidFill>
            </a:ln>
          </c:spPr>
          <c:marker>
            <c:symbol val="circle"/>
            <c:size val="10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cat>
            <c:strRef>
              <c:f>Flops!$A$22:$A$33</c:f>
            </c:strRef>
          </c:cat>
          <c:val>
            <c:numRef>
              <c:f>Flops!$J$21:$J$33</c:f>
            </c:numRef>
          </c:val>
          <c:smooth val="0"/>
        </c:ser>
        <c:axId val="807686059"/>
        <c:axId val="339642914"/>
      </c:lineChart>
      <c:catAx>
        <c:axId val="80768605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339642914"/>
      </c:catAx>
      <c:valAx>
        <c:axId val="3396429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07686059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'J vs GS'!$B$1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'J vs GS'!$A$2:$A$15</c:f>
            </c:strRef>
          </c:cat>
          <c:val>
            <c:numRef>
              <c:f>'J vs GS'!$B$2:$B$15</c:f>
            </c:numRef>
          </c:val>
          <c:smooth val="0"/>
        </c:ser>
        <c:ser>
          <c:idx val="1"/>
          <c:order val="1"/>
          <c:tx>
            <c:strRef>
              <c:f>'J vs GS'!$C$1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'J vs GS'!$A$2:$A$15</c:f>
            </c:strRef>
          </c:cat>
          <c:val>
            <c:numRef>
              <c:f>'J vs GS'!$C$2:$C$15</c:f>
            </c:numRef>
          </c:val>
          <c:smooth val="0"/>
        </c:ser>
        <c:axId val="1266480268"/>
        <c:axId val="1223788821"/>
      </c:lineChart>
      <c:catAx>
        <c:axId val="12664802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23788821"/>
      </c:catAx>
      <c:valAx>
        <c:axId val="1223788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iteration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66480268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'J vs GS'!$H$1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'J vs GS'!$A$2:$A$15</c:f>
            </c:strRef>
          </c:cat>
          <c:val>
            <c:numRef>
              <c:f>'J vs GS'!$H$2:$H$15</c:f>
            </c:numRef>
          </c:val>
          <c:smooth val="1"/>
        </c:ser>
        <c:ser>
          <c:idx val="1"/>
          <c:order val="1"/>
          <c:tx>
            <c:strRef>
              <c:f>'J vs GS'!$I$1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'J vs GS'!$A$2:$A$15</c:f>
            </c:strRef>
          </c:cat>
          <c:val>
            <c:numRef>
              <c:f>'J vs GS'!$I$2:$I$15</c:f>
            </c:numRef>
          </c:val>
          <c:smooth val="1"/>
        </c:ser>
        <c:axId val="465987844"/>
        <c:axId val="1438288961"/>
      </c:lineChart>
      <c:catAx>
        <c:axId val="465987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38288961"/>
      </c:catAx>
      <c:valAx>
        <c:axId val="14382889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Iteration/s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65987844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Mandelbrot N = 10000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Mandelbrot!$C$9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Mandelbrot!$A$10:$A$26</c:f>
            </c:strRef>
          </c:cat>
          <c:val>
            <c:numRef>
              <c:f>Mandelbrot!$C$10:$C$26</c:f>
            </c:numRef>
          </c:val>
          <c:smooth val="0"/>
        </c:ser>
        <c:ser>
          <c:idx val="1"/>
          <c:order val="1"/>
          <c:tx>
            <c:strRef>
              <c:f>Mandelbrot!$D$9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Mandelbrot!$A$10:$A$26</c:f>
            </c:strRef>
          </c:cat>
          <c:val>
            <c:numRef>
              <c:f>Mandelbrot!$D$10:$D$26</c:f>
            </c:numRef>
          </c:val>
          <c:smooth val="0"/>
        </c:ser>
        <c:ser>
          <c:idx val="2"/>
          <c:order val="2"/>
          <c:tx>
            <c:strRef>
              <c:f>Mandelbrot!$A$9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Mandelbrot!$A$10:$A$26</c:f>
            </c:strRef>
          </c:cat>
          <c:val>
            <c:numRef>
              <c:f>Mandelbrot!$A$10:$A$26</c:f>
            </c:numRef>
          </c:val>
          <c:smooth val="0"/>
        </c:ser>
        <c:axId val="1914211958"/>
        <c:axId val="376978291"/>
      </c:lineChart>
      <c:catAx>
        <c:axId val="19142119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processors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376978291"/>
      </c:catAx>
      <c:valAx>
        <c:axId val="3769782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14211958"/>
      </c:valAx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Jacobi Naive with 10000 iterations and N=1000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Jacobi_naive!$C$11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Jacobi_naive!$A$12:$A$24</c:f>
            </c:strRef>
          </c:cat>
          <c:val>
            <c:numRef>
              <c:f>Jacobi_naive!$C$12:$C$24</c:f>
            </c:numRef>
          </c:val>
          <c:smooth val="0"/>
        </c:ser>
        <c:ser>
          <c:idx val="1"/>
          <c:order val="1"/>
          <c:tx>
            <c:strRef>
              <c:f>Jacobi_naive!$D$11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Jacobi_naive!$A$12:$A$24</c:f>
            </c:strRef>
          </c:cat>
          <c:val>
            <c:numRef>
              <c:f>Jacobi_naive!$D$12:$D$24</c:f>
            </c:numRef>
          </c:val>
          <c:smooth val="0"/>
        </c:ser>
        <c:ser>
          <c:idx val="2"/>
          <c:order val="2"/>
          <c:tx>
            <c:strRef>
              <c:f>Jacobi_naive!$A$11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Jacobi_naive!$A$12:$A$24</c:f>
            </c:strRef>
          </c:cat>
          <c:val>
            <c:numRef>
              <c:f>Jacobi_naive!$A$12:$A$24</c:f>
            </c:numRef>
          </c:val>
          <c:smooth val="0"/>
        </c:ser>
        <c:axId val="1246116661"/>
        <c:axId val="1402868095"/>
      </c:lineChart>
      <c:catAx>
        <c:axId val="12461166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processors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02868095"/>
      </c:catAx>
      <c:valAx>
        <c:axId val="14028680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46116661"/>
      </c:valAx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Jacobi 1st implementation with 10000 iterations N=1000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 Jacobi_imp1'!$C$8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 Jacobi_imp1'!$A$9:$A$21</c:f>
            </c:strRef>
          </c:cat>
          <c:val>
            <c:numRef>
              <c:f>' Jacobi_imp1'!$C$9:$C$21</c:f>
            </c:numRef>
          </c:val>
          <c:smooth val="0"/>
        </c:ser>
        <c:ser>
          <c:idx val="1"/>
          <c:order val="1"/>
          <c:tx>
            <c:strRef>
              <c:f>' Jacobi_imp1'!$D$8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 Jacobi_imp1'!$A$9:$A$21</c:f>
            </c:strRef>
          </c:cat>
          <c:val>
            <c:numRef>
              <c:f>' Jacobi_imp1'!$D$9:$D$21</c:f>
            </c:numRef>
          </c:val>
          <c:smooth val="0"/>
        </c:ser>
        <c:ser>
          <c:idx val="2"/>
          <c:order val="2"/>
          <c:tx>
            <c:strRef>
              <c:f>' Jacobi_imp1'!$A$8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 Jacobi_imp1'!$A$9:$A$21</c:f>
            </c:strRef>
          </c:cat>
          <c:val>
            <c:numRef>
              <c:f>' Jacobi_imp1'!$A$9:$A$21</c:f>
            </c:numRef>
          </c:val>
          <c:smooth val="0"/>
        </c:ser>
        <c:axId val="1437363239"/>
        <c:axId val="833877430"/>
      </c:lineChart>
      <c:catAx>
        <c:axId val="1437363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processors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33877430"/>
      </c:catAx>
      <c:valAx>
        <c:axId val="8338774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37363239"/>
      </c:valAx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Jacobi 1st Touch with 10000 iterations and N = 1000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Jacobi_1stTouch_1000!$C$8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Jacobi_1stTouch_1000!$A$9:$A$21</c:f>
            </c:strRef>
          </c:cat>
          <c:val>
            <c:numRef>
              <c:f>Jacobi_1stTouch_1000!$C$9:$C$21</c:f>
            </c:numRef>
          </c:val>
          <c:smooth val="0"/>
        </c:ser>
        <c:ser>
          <c:idx val="1"/>
          <c:order val="1"/>
          <c:tx>
            <c:strRef>
              <c:f>Jacobi_1stTouch_1000!$D$8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Jacobi_1stTouch_1000!$A$9:$A$21</c:f>
            </c:strRef>
          </c:cat>
          <c:val>
            <c:numRef>
              <c:f>Jacobi_1stTouch_1000!$D$9:$D$21</c:f>
            </c:numRef>
          </c:val>
          <c:smooth val="0"/>
        </c:ser>
        <c:ser>
          <c:idx val="2"/>
          <c:order val="2"/>
          <c:tx>
            <c:strRef>
              <c:f>Jacobi_1stTouch_1000!$A$8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Jacobi_1stTouch_1000!$A$9:$A$21</c:f>
            </c:strRef>
          </c:cat>
          <c:val>
            <c:numRef>
              <c:f>Jacobi_1stTouch_1000!$A$9:$A$21</c:f>
            </c:numRef>
          </c:val>
          <c:smooth val="0"/>
        </c:ser>
        <c:axId val="1125247623"/>
        <c:axId val="1491590408"/>
      </c:lineChart>
      <c:catAx>
        <c:axId val="1125247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Identity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91590408"/>
      </c:catAx>
      <c:valAx>
        <c:axId val="1491590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25247623"/>
      </c:valAx>
    </c:plotArea>
    <c:legend>
      <c:legendPos val="r"/>
      <c:overlay val="0"/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Jacobi 1st Touch with 500 ilterations and N=2500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Jacobi_1stTouch_2500!$C$8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Jacobi_1stTouch_2500!$A$9:$A$21</c:f>
            </c:strRef>
          </c:cat>
          <c:val>
            <c:numRef>
              <c:f>Jacobi_1stTouch_2500!$C$9:$C$21</c:f>
            </c:numRef>
          </c:val>
          <c:smooth val="0"/>
        </c:ser>
        <c:ser>
          <c:idx val="1"/>
          <c:order val="1"/>
          <c:tx>
            <c:strRef>
              <c:f>Jacobi_1stTouch_2500!$D$8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Jacobi_1stTouch_2500!$A$9:$A$21</c:f>
            </c:strRef>
          </c:cat>
          <c:val>
            <c:numRef>
              <c:f>Jacobi_1stTouch_2500!$D$9:$D$21</c:f>
            </c:numRef>
          </c:val>
          <c:smooth val="0"/>
        </c:ser>
        <c:ser>
          <c:idx val="2"/>
          <c:order val="2"/>
          <c:tx>
            <c:strRef>
              <c:f>Jacobi_1stTouch_2500!$A$8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Jacobi_1stTouch_2500!$A$9:$A$21</c:f>
            </c:strRef>
          </c:cat>
          <c:val>
            <c:numRef>
              <c:f>Jacobi_1stTouch_2500!$A$9:$A$21</c:f>
            </c:numRef>
          </c:val>
          <c:smooth val="0"/>
        </c:ser>
        <c:axId val="2074543749"/>
        <c:axId val="365489142"/>
      </c:lineChart>
      <c:catAx>
        <c:axId val="2074543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Processors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365489142"/>
      </c:catAx>
      <c:valAx>
        <c:axId val="3654891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74543749"/>
      </c:valAx>
    </c:plotArea>
    <c:legend>
      <c:legendPos val="r"/>
      <c:overlay val="0"/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Jacobi 1st Touch with 500 ilterations and N=5000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Jacobi_1stTouch_5000!$C$8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Jacobi_1stTouch_5000!$A$9:$A$21</c:f>
            </c:strRef>
          </c:cat>
          <c:val>
            <c:numRef>
              <c:f>Jacobi_1stTouch_5000!$C$9:$C$21</c:f>
            </c:numRef>
          </c:val>
          <c:smooth val="0"/>
        </c:ser>
        <c:ser>
          <c:idx val="1"/>
          <c:order val="1"/>
          <c:tx>
            <c:strRef>
              <c:f>Jacobi_1stTouch_5000!$D$8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Jacobi_1stTouch_5000!$A$9:$A$21</c:f>
            </c:strRef>
          </c:cat>
          <c:val>
            <c:numRef>
              <c:f>Jacobi_1stTouch_5000!$D$9:$D$21</c:f>
            </c:numRef>
          </c:val>
          <c:smooth val="0"/>
        </c:ser>
        <c:ser>
          <c:idx val="2"/>
          <c:order val="2"/>
          <c:tx>
            <c:strRef>
              <c:f>Jacobi_1stTouch_5000!$A$8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Jacobi_1stTouch_5000!$A$9:$A$21</c:f>
            </c:strRef>
          </c:cat>
          <c:val>
            <c:numRef>
              <c:f>Jacobi_1stTouch_5000!$A$9:$A$21</c:f>
            </c:numRef>
          </c:val>
          <c:smooth val="0"/>
        </c:ser>
        <c:axId val="561490903"/>
        <c:axId val="442574042"/>
      </c:lineChart>
      <c:catAx>
        <c:axId val="561490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Processors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42574042"/>
      </c:catAx>
      <c:valAx>
        <c:axId val="4425740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61490903"/>
      </c:valAx>
    </c:plotArea>
    <c:legend>
      <c:legendPos val="r"/>
      <c:overlay val="0"/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Jacobi Naive with 500 ilterations and N=2500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Jacobi_Naive_2500!$C$8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Jacobi_Naive_2500!$A$9:$A$21</c:f>
            </c:strRef>
          </c:cat>
          <c:val>
            <c:numRef>
              <c:f>Jacobi_Naive_2500!$C$9:$C$21</c:f>
            </c:numRef>
          </c:val>
          <c:smooth val="0"/>
        </c:ser>
        <c:ser>
          <c:idx val="1"/>
          <c:order val="1"/>
          <c:tx>
            <c:strRef>
              <c:f>Jacobi_Naive_2500!$D$8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Jacobi_Naive_2500!$A$9:$A$21</c:f>
            </c:strRef>
          </c:cat>
          <c:val>
            <c:numRef>
              <c:f>Jacobi_Naive_2500!$D$9:$D$21</c:f>
            </c:numRef>
          </c:val>
          <c:smooth val="0"/>
        </c:ser>
        <c:ser>
          <c:idx val="2"/>
          <c:order val="2"/>
          <c:tx>
            <c:strRef>
              <c:f>Jacobi_Naive_2500!$A$8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Jacobi_Naive_2500!$A$9:$A$21</c:f>
            </c:strRef>
          </c:cat>
          <c:val>
            <c:numRef>
              <c:f>Jacobi_Naive_2500!$A$9:$A$21</c:f>
            </c:numRef>
          </c:val>
          <c:smooth val="0"/>
        </c:ser>
        <c:axId val="1940808094"/>
        <c:axId val="1811140375"/>
      </c:lineChart>
      <c:catAx>
        <c:axId val="19408080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Processors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11140375"/>
      </c:catAx>
      <c:valAx>
        <c:axId val="18111403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40808094"/>
      </c:valAx>
    </c:plotArea>
    <c:legend>
      <c:legendPos val="r"/>
      <c:overlay val="0"/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Jacobi Naive with 500 ilterations and N=5000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Jacobi_Naive_5000!$C$8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Jacobi_Naive_5000!$A$9:$A$21</c:f>
            </c:strRef>
          </c:cat>
          <c:val>
            <c:numRef>
              <c:f>Jacobi_Naive_5000!$C$9:$C$21</c:f>
            </c:numRef>
          </c:val>
          <c:smooth val="0"/>
        </c:ser>
        <c:ser>
          <c:idx val="1"/>
          <c:order val="1"/>
          <c:tx>
            <c:strRef>
              <c:f>Jacobi_Naive_5000!$D$8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Jacobi_Naive_5000!$A$9:$A$21</c:f>
            </c:strRef>
          </c:cat>
          <c:val>
            <c:numRef>
              <c:f>Jacobi_Naive_5000!$D$9:$D$21</c:f>
            </c:numRef>
          </c:val>
          <c:smooth val="0"/>
        </c:ser>
        <c:ser>
          <c:idx val="2"/>
          <c:order val="2"/>
          <c:tx>
            <c:strRef>
              <c:f>Jacobi_Naive_5000!$A$8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Jacobi_Naive_5000!$A$9:$A$21</c:f>
            </c:strRef>
          </c:cat>
          <c:val>
            <c:numRef>
              <c:f>Jacobi_Naive_5000!$A$9:$A$21</c:f>
            </c:numRef>
          </c:val>
          <c:smooth val="0"/>
        </c:ser>
        <c:axId val="1054776672"/>
        <c:axId val="355216970"/>
      </c:lineChart>
      <c:catAx>
        <c:axId val="1054776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Processors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355216970"/>
      </c:catAx>
      <c:valAx>
        <c:axId val="3552169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54776672"/>
      </c:valAx>
    </c:plotArea>
    <c:legend>
      <c:legendPos val="r"/>
      <c:overlay val="0"/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Jacobi 1st Touch with 1000 ilterations and N=500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Jacobi_1stTouch_500!$C$8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Jacobi_1stTouch_500!$A$9:$A$21</c:f>
            </c:strRef>
          </c:cat>
          <c:val>
            <c:numRef>
              <c:f>Jacobi_1stTouch_500!$C$9:$C$21</c:f>
            </c:numRef>
          </c:val>
          <c:smooth val="0"/>
        </c:ser>
        <c:ser>
          <c:idx val="1"/>
          <c:order val="1"/>
          <c:tx>
            <c:strRef>
              <c:f>Jacobi_1stTouch_500!$D$8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Jacobi_1stTouch_500!$A$9:$A$21</c:f>
            </c:strRef>
          </c:cat>
          <c:val>
            <c:numRef>
              <c:f>Jacobi_1stTouch_500!$D$9:$D$21</c:f>
            </c:numRef>
          </c:val>
          <c:smooth val="0"/>
        </c:ser>
        <c:ser>
          <c:idx val="2"/>
          <c:order val="2"/>
          <c:tx>
            <c:strRef>
              <c:f>Jacobi_1stTouch_500!$A$8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Jacobi_1stTouch_500!$A$9:$A$21</c:f>
            </c:strRef>
          </c:cat>
          <c:val>
            <c:numRef>
              <c:f>Jacobi_1stTouch_500!$A$9:$A$21</c:f>
            </c:numRef>
          </c:val>
          <c:smooth val="0"/>
        </c:ser>
        <c:axId val="1929482271"/>
        <c:axId val="986548253"/>
      </c:lineChart>
      <c:catAx>
        <c:axId val="1929482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Processors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86548253"/>
      </c:catAx>
      <c:valAx>
        <c:axId val="986548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29482271"/>
      </c:valAx>
    </c:plotArea>
    <c:legend>
      <c:legendPos val="r"/>
      <c:overlay val="0"/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Jacobi Naive with 10000 ilterations and N=500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Jacobi_Naive_500!$C$8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Jacobi_Naive_500!$A$9:$A$21</c:f>
            </c:strRef>
          </c:cat>
          <c:val>
            <c:numRef>
              <c:f>Jacobi_Naive_500!$C$9:$C$21</c:f>
            </c:numRef>
          </c:val>
          <c:smooth val="0"/>
        </c:ser>
        <c:ser>
          <c:idx val="1"/>
          <c:order val="1"/>
          <c:tx>
            <c:strRef>
              <c:f>Jacobi_Naive_500!$D$8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Jacobi_Naive_500!$A$9:$A$21</c:f>
            </c:strRef>
          </c:cat>
          <c:val>
            <c:numRef>
              <c:f>Jacobi_Naive_500!$D$9:$D$21</c:f>
            </c:numRef>
          </c:val>
          <c:smooth val="0"/>
        </c:ser>
        <c:ser>
          <c:idx val="2"/>
          <c:order val="2"/>
          <c:tx>
            <c:strRef>
              <c:f>Jacobi_Naive_500!$A$8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Jacobi_Naive_500!$A$9:$A$21</c:f>
            </c:strRef>
          </c:cat>
          <c:val>
            <c:numRef>
              <c:f>Jacobi_Naive_500!$A$9:$A$21</c:f>
            </c:numRef>
          </c:val>
          <c:smooth val="0"/>
        </c:ser>
        <c:axId val="1900471043"/>
        <c:axId val="1749345556"/>
      </c:lineChart>
      <c:catAx>
        <c:axId val="19004710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Processors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49345556"/>
      </c:catAx>
      <c:valAx>
        <c:axId val="17493455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00471043"/>
      </c:valAx>
    </c:plotArea>
    <c:legend>
      <c:legendPos val="r"/>
      <c:overlay val="0"/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Jacobi 1st Touch with 20 ilterations and N=10000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Jacobi_1stTouch_10000!$C$8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Jacobi_1stTouch_10000!$A$9:$A$21</c:f>
            </c:strRef>
          </c:cat>
          <c:val>
            <c:numRef>
              <c:f>Jacobi_1stTouch_10000!$C$9:$C$21</c:f>
            </c:numRef>
          </c:val>
          <c:smooth val="0"/>
        </c:ser>
        <c:ser>
          <c:idx val="1"/>
          <c:order val="1"/>
          <c:tx>
            <c:strRef>
              <c:f>Jacobi_1stTouch_10000!$D$8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Jacobi_1stTouch_10000!$A$9:$A$21</c:f>
            </c:strRef>
          </c:cat>
          <c:val>
            <c:numRef>
              <c:f>Jacobi_1stTouch_10000!$D$9:$D$21</c:f>
            </c:numRef>
          </c:val>
          <c:smooth val="0"/>
        </c:ser>
        <c:ser>
          <c:idx val="2"/>
          <c:order val="2"/>
          <c:tx>
            <c:strRef>
              <c:f>Jacobi_1stTouch_10000!$A$8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Jacobi_1stTouch_10000!$A$9:$A$21</c:f>
            </c:strRef>
          </c:cat>
          <c:val>
            <c:numRef>
              <c:f>Jacobi_1stTouch_10000!$A$9:$A$21</c:f>
            </c:numRef>
          </c:val>
          <c:smooth val="0"/>
        </c:ser>
        <c:axId val="1315498140"/>
        <c:axId val="107621558"/>
      </c:lineChart>
      <c:catAx>
        <c:axId val="13154981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Processors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7621558"/>
      </c:catAx>
      <c:valAx>
        <c:axId val="1076215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15498140"/>
      </c:valAx>
    </c:plotArea>
    <c:legend>
      <c:legendPos val="r"/>
      <c:overlay val="0"/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Jacobi 1st Touch   N = 2500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Jacobi_1stTouch_sockets_true!$C$15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Jacobi_1stTouch_sockets_true!$A$16:$A$28</c:f>
            </c:strRef>
          </c:cat>
          <c:val>
            <c:numRef>
              <c:f>Jacobi_1stTouch_sockets_true!$C$16:$C$28</c:f>
            </c:numRef>
          </c:val>
          <c:smooth val="0"/>
        </c:ser>
        <c:ser>
          <c:idx val="1"/>
          <c:order val="1"/>
          <c:tx>
            <c:strRef>
              <c:f>Jacobi_1stTouch_sockets_true!$H$15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Jacobi_1stTouch_sockets_true!$A$16:$A$28</c:f>
            </c:strRef>
          </c:cat>
          <c:val>
            <c:numRef>
              <c:f>Jacobi_1stTouch_sockets_true!$H$16:$H$28</c:f>
            </c:numRef>
          </c:val>
          <c:smooth val="0"/>
        </c:ser>
        <c:ser>
          <c:idx val="2"/>
          <c:order val="2"/>
          <c:tx>
            <c:strRef>
              <c:f>Jacobi_1stTouch_sockets_true!$L$21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Jacobi_1stTouch_sockets_true!$A$16:$A$28</c:f>
            </c:strRef>
          </c:cat>
          <c:val>
            <c:numRef>
              <c:f>Jacobi_1stTouch_sockets_true!$L$22:$L$34</c:f>
            </c:numRef>
          </c:val>
          <c:smooth val="0"/>
        </c:ser>
        <c:axId val="358000590"/>
        <c:axId val="71111128"/>
      </c:lineChart>
      <c:catAx>
        <c:axId val="358000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Processors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1111128"/>
      </c:catAx>
      <c:valAx>
        <c:axId val="71111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Identity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58000590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19</xdr:col>
      <xdr:colOff>361950</xdr:colOff>
      <xdr:row>44</xdr:row>
      <xdr:rowOff>123825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762000</xdr:colOff>
      <xdr:row>1</xdr:row>
      <xdr:rowOff>28575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809625</xdr:colOff>
      <xdr:row>18</xdr:row>
      <xdr:rowOff>133350</xdr:rowOff>
    </xdr:from>
    <xdr:ext cx="5715000" cy="3533775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752475</xdr:colOff>
      <xdr:row>4</xdr:row>
      <xdr:rowOff>152400</xdr:rowOff>
    </xdr:from>
    <xdr:ext cx="5715000" cy="3533775"/>
    <xdr:graphicFrame>
      <xdr:nvGraphicFramePr>
        <xdr:cNvPr id="4" name="Chart 4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857250</xdr:colOff>
      <xdr:row>5</xdr:row>
      <xdr:rowOff>161925</xdr:rowOff>
    </xdr:from>
    <xdr:ext cx="5715000" cy="3533775"/>
    <xdr:graphicFrame>
      <xdr:nvGraphicFramePr>
        <xdr:cNvPr id="5" name="Chart 5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542925</xdr:colOff>
      <xdr:row>4</xdr:row>
      <xdr:rowOff>161925</xdr:rowOff>
    </xdr:from>
    <xdr:ext cx="5715000" cy="3533775"/>
    <xdr:graphicFrame>
      <xdr:nvGraphicFramePr>
        <xdr:cNvPr id="6" name="Chart 6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733425</xdr:colOff>
      <xdr:row>4</xdr:row>
      <xdr:rowOff>66675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361950</xdr:colOff>
      <xdr:row>4</xdr:row>
      <xdr:rowOff>180975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361950</xdr:colOff>
      <xdr:row>4</xdr:row>
      <xdr:rowOff>180975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361950</xdr:colOff>
      <xdr:row>4</xdr:row>
      <xdr:rowOff>180975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361950</xdr:colOff>
      <xdr:row>4</xdr:row>
      <xdr:rowOff>180975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361950</xdr:colOff>
      <xdr:row>4</xdr:row>
      <xdr:rowOff>180975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361950</xdr:colOff>
      <xdr:row>4</xdr:row>
      <xdr:rowOff>180975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428625</xdr:colOff>
      <xdr:row>4</xdr:row>
      <xdr:rowOff>38100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523875</xdr:colOff>
      <xdr:row>30</xdr:row>
      <xdr:rowOff>104775</xdr:rowOff>
    </xdr:from>
    <xdr:ext cx="7686675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10" width="12.0"/>
  </cols>
  <sheetData>
    <row r="1">
      <c r="A1" s="10" t="s">
        <v>14</v>
      </c>
      <c r="B1" s="10">
        <v>100.0</v>
      </c>
      <c r="C1" s="10">
        <v>100.0</v>
      </c>
      <c r="D1" s="10">
        <v>100.0</v>
      </c>
      <c r="E1" s="10">
        <v>100.0</v>
      </c>
      <c r="F1" s="10">
        <v>100.0</v>
      </c>
      <c r="G1" s="10">
        <v>100.0</v>
      </c>
      <c r="H1" s="10">
        <v>100.0</v>
      </c>
      <c r="I1" s="10">
        <v>100.0</v>
      </c>
      <c r="J1" s="10">
        <v>100.0</v>
      </c>
    </row>
    <row r="2">
      <c r="A2" s="10" t="s">
        <v>7</v>
      </c>
    </row>
    <row r="3">
      <c r="A3" s="10" t="s">
        <v>15</v>
      </c>
      <c r="B3" s="10">
        <v>100.0</v>
      </c>
      <c r="C3" s="10">
        <v>500.0</v>
      </c>
      <c r="D3" s="10">
        <v>1000.0</v>
      </c>
      <c r="E3" s="10">
        <v>1500.0</v>
      </c>
      <c r="F3" s="10">
        <v>2000.0</v>
      </c>
      <c r="G3" s="10">
        <v>3000.0</v>
      </c>
      <c r="H3" s="10">
        <v>4000.0</v>
      </c>
      <c r="I3" s="10">
        <v>5000.0</v>
      </c>
      <c r="J3" s="10">
        <v>6000.0</v>
      </c>
      <c r="K3" s="10" t="s">
        <v>16</v>
      </c>
    </row>
    <row r="4">
      <c r="A4" s="10">
        <v>1.0</v>
      </c>
      <c r="B4" s="1">
        <v>0.007458</v>
      </c>
      <c r="C4" s="1">
        <v>0.119476</v>
      </c>
      <c r="D4" s="1">
        <v>0.867457</v>
      </c>
      <c r="E4" s="1">
        <v>1.766926</v>
      </c>
      <c r="F4" s="1">
        <v>4.931688</v>
      </c>
      <c r="G4" s="1">
        <v>9.839366</v>
      </c>
      <c r="H4" s="1">
        <v>21.016961</v>
      </c>
      <c r="I4" s="1">
        <v>32.680918</v>
      </c>
      <c r="J4" s="1">
        <v>51.973365</v>
      </c>
    </row>
    <row r="5">
      <c r="A5" s="10">
        <v>2.0</v>
      </c>
      <c r="B5" s="1">
        <v>0.007345</v>
      </c>
      <c r="C5" s="1">
        <v>0.071007</v>
      </c>
      <c r="D5" s="1">
        <v>0.31595</v>
      </c>
      <c r="E5" s="1">
        <v>0.965143</v>
      </c>
      <c r="F5" s="1">
        <v>2.99188</v>
      </c>
      <c r="G5" s="1">
        <v>7.280806</v>
      </c>
      <c r="H5" s="1">
        <v>14.579842</v>
      </c>
      <c r="I5" s="1">
        <v>20.804473</v>
      </c>
      <c r="J5" s="1">
        <v>33.722122</v>
      </c>
    </row>
    <row r="6">
      <c r="A6" s="10">
        <v>4.0</v>
      </c>
      <c r="B6" s="1">
        <v>0.00637</v>
      </c>
      <c r="C6" s="1">
        <v>0.051827</v>
      </c>
      <c r="D6" s="1">
        <v>0.238595</v>
      </c>
      <c r="E6" s="1">
        <v>0.514594</v>
      </c>
      <c r="F6" s="1">
        <v>1.516026</v>
      </c>
      <c r="G6" s="1">
        <v>3.713717</v>
      </c>
      <c r="H6" s="1">
        <v>7.567985</v>
      </c>
      <c r="I6" s="1">
        <v>11.250363</v>
      </c>
      <c r="J6" s="1">
        <v>17.81211</v>
      </c>
    </row>
    <row r="7">
      <c r="A7" s="10">
        <v>6.0</v>
      </c>
      <c r="B7" s="1">
        <v>0.008415</v>
      </c>
      <c r="C7" s="1">
        <v>0.042919</v>
      </c>
      <c r="D7" s="1">
        <v>0.178658</v>
      </c>
      <c r="E7" s="1">
        <v>0.299171</v>
      </c>
      <c r="F7" s="1">
        <v>0.998024</v>
      </c>
      <c r="G7" s="1">
        <v>2.587558</v>
      </c>
      <c r="H7" s="1">
        <v>5.157488</v>
      </c>
      <c r="I7" s="1">
        <v>8.266942</v>
      </c>
      <c r="J7" s="1">
        <v>11.963973</v>
      </c>
    </row>
    <row r="8">
      <c r="A8" s="10">
        <v>8.0</v>
      </c>
      <c r="B8" s="1">
        <v>0.008484</v>
      </c>
      <c r="C8" s="1">
        <v>0.042321</v>
      </c>
      <c r="D8" s="1">
        <v>0.188226</v>
      </c>
      <c r="E8" s="1">
        <v>0.251574</v>
      </c>
      <c r="F8" s="1">
        <v>0.803234</v>
      </c>
      <c r="G8" s="1">
        <v>1.885045</v>
      </c>
      <c r="H8" s="1">
        <v>3.996315</v>
      </c>
      <c r="I8" s="1">
        <v>6.609869</v>
      </c>
      <c r="J8" s="1">
        <v>9.173314</v>
      </c>
    </row>
    <row r="9">
      <c r="A9" s="10">
        <v>10.0</v>
      </c>
      <c r="B9" s="1">
        <v>0.01248</v>
      </c>
      <c r="C9" s="1">
        <v>0.032012</v>
      </c>
      <c r="D9" s="1">
        <v>0.171592</v>
      </c>
      <c r="E9" s="1">
        <v>0.202385</v>
      </c>
      <c r="F9" s="1">
        <v>0.661918</v>
      </c>
      <c r="G9" s="1">
        <v>1.495974</v>
      </c>
      <c r="H9" s="1">
        <v>3.432085</v>
      </c>
      <c r="I9" s="1">
        <v>5.391127</v>
      </c>
      <c r="J9" s="1">
        <v>7.613945</v>
      </c>
    </row>
    <row r="10">
      <c r="A10" s="10">
        <v>12.0</v>
      </c>
      <c r="B10" s="1">
        <v>0.013258</v>
      </c>
      <c r="C10" s="1">
        <v>0.030484</v>
      </c>
      <c r="D10" s="1">
        <v>0.15167</v>
      </c>
      <c r="E10" s="1">
        <v>0.172811</v>
      </c>
      <c r="F10" s="1">
        <v>0.570298</v>
      </c>
      <c r="G10" s="1">
        <v>1.224903</v>
      </c>
      <c r="H10" s="1">
        <v>2.833499</v>
      </c>
      <c r="I10" s="1">
        <v>4.54865</v>
      </c>
      <c r="J10" s="1">
        <v>6.443989</v>
      </c>
    </row>
    <row r="11">
      <c r="A11" s="10">
        <v>14.0</v>
      </c>
      <c r="B11" s="1">
        <v>0.015148</v>
      </c>
      <c r="C11" s="1">
        <v>0.032355</v>
      </c>
      <c r="D11" s="1">
        <v>0.113758</v>
      </c>
      <c r="E11" s="1">
        <v>0.167278</v>
      </c>
      <c r="F11" s="1">
        <v>0.485097</v>
      </c>
      <c r="G11" s="1">
        <v>1.09793</v>
      </c>
      <c r="H11" s="1">
        <v>2.509132</v>
      </c>
      <c r="I11" s="1">
        <v>4.00429</v>
      </c>
      <c r="J11" s="1">
        <v>5.606212</v>
      </c>
    </row>
    <row r="12">
      <c r="A12" s="10">
        <v>16.0</v>
      </c>
      <c r="B12" s="1">
        <v>0.018999</v>
      </c>
      <c r="C12" s="1">
        <v>0.034347</v>
      </c>
      <c r="D12" s="1">
        <v>0.095968</v>
      </c>
      <c r="E12" s="1">
        <v>0.139682</v>
      </c>
      <c r="F12" s="1">
        <v>0.441841</v>
      </c>
      <c r="G12" s="1">
        <v>0.960151</v>
      </c>
      <c r="H12" s="1">
        <v>2.1553</v>
      </c>
      <c r="I12" s="1">
        <v>3.614273</v>
      </c>
      <c r="J12" s="1">
        <v>5.101186</v>
      </c>
    </row>
    <row r="13">
      <c r="A13" s="10">
        <v>18.0</v>
      </c>
      <c r="B13" s="1">
        <v>0.023792</v>
      </c>
      <c r="C13" s="1">
        <v>0.035118</v>
      </c>
      <c r="D13" s="1">
        <v>0.090469</v>
      </c>
      <c r="E13" s="1">
        <v>0.132459</v>
      </c>
      <c r="F13" s="1">
        <v>0.389734</v>
      </c>
      <c r="G13" s="1">
        <v>0.898708</v>
      </c>
      <c r="H13" s="1">
        <v>1.987512</v>
      </c>
      <c r="I13" s="1">
        <v>3.292507</v>
      </c>
      <c r="J13" s="1">
        <v>4.719179</v>
      </c>
    </row>
    <row r="14">
      <c r="A14" s="10">
        <v>20.0</v>
      </c>
      <c r="B14" s="1">
        <v>0.025644</v>
      </c>
      <c r="C14" s="1">
        <v>0.039941</v>
      </c>
      <c r="D14" s="1">
        <v>0.08827</v>
      </c>
      <c r="E14" s="1">
        <v>0.110103</v>
      </c>
      <c r="F14" s="1">
        <v>0.360305</v>
      </c>
      <c r="G14" s="1">
        <v>0.813727</v>
      </c>
      <c r="H14" s="1">
        <v>1.83666</v>
      </c>
      <c r="I14" s="1">
        <v>3.054198</v>
      </c>
      <c r="J14" s="1">
        <v>4.320787</v>
      </c>
    </row>
    <row r="15">
      <c r="A15" s="10">
        <v>22.0</v>
      </c>
      <c r="B15" s="1">
        <v>0.032777</v>
      </c>
      <c r="C15" s="1">
        <v>0.040687</v>
      </c>
      <c r="D15" s="1">
        <v>0.085331</v>
      </c>
      <c r="E15" s="1">
        <v>0.103774</v>
      </c>
      <c r="F15" s="1">
        <v>0.358119</v>
      </c>
      <c r="G15" s="1">
        <v>0.743096</v>
      </c>
      <c r="H15" s="1">
        <v>1.730999</v>
      </c>
      <c r="I15" s="1">
        <v>2.82276</v>
      </c>
      <c r="J15" s="1">
        <v>4.115255</v>
      </c>
    </row>
    <row r="16">
      <c r="A16" s="10">
        <v>24.0</v>
      </c>
      <c r="B16" s="1">
        <v>0.041763</v>
      </c>
      <c r="C16" s="1">
        <v>0.047153</v>
      </c>
      <c r="D16" s="1">
        <v>0.099544</v>
      </c>
      <c r="E16" s="1">
        <v>0.105877</v>
      </c>
      <c r="F16" s="1">
        <v>0.324976</v>
      </c>
      <c r="G16" s="1">
        <v>0.668519</v>
      </c>
      <c r="H16" s="1">
        <v>1.633548</v>
      </c>
      <c r="I16" s="1">
        <v>2.602472</v>
      </c>
      <c r="J16" s="1">
        <v>3.779886</v>
      </c>
    </row>
    <row r="17">
      <c r="A17" s="12"/>
    </row>
    <row r="18">
      <c r="A18" s="12"/>
    </row>
    <row r="19">
      <c r="A19" s="10" t="s">
        <v>17</v>
      </c>
    </row>
    <row r="20">
      <c r="A20" s="10" t="s">
        <v>15</v>
      </c>
      <c r="B20" s="10">
        <v>100.0</v>
      </c>
      <c r="C20" s="10">
        <v>500.0</v>
      </c>
      <c r="D20" s="10">
        <v>1000.0</v>
      </c>
      <c r="E20" s="10">
        <v>1500.0</v>
      </c>
      <c r="F20" s="10">
        <v>2000.0</v>
      </c>
      <c r="G20" s="10">
        <v>3000.0</v>
      </c>
      <c r="H20" s="10">
        <v>4000.0</v>
      </c>
      <c r="I20" s="10">
        <v>5000.0</v>
      </c>
      <c r="J20" s="10">
        <v>6000.0</v>
      </c>
      <c r="K20" s="10" t="s">
        <v>18</v>
      </c>
      <c r="L20" t="str">
        <f t="array" ref="L20:Y29">TRANSPOSE(A37:J50)</f>
        <v>Cores / Memory Footprint (KB)</v>
      </c>
      <c r="M20">
        <v>1.0</v>
      </c>
      <c r="N20">
        <v>2.0</v>
      </c>
      <c r="O20">
        <v>4.0</v>
      </c>
      <c r="P20">
        <v>6.0</v>
      </c>
      <c r="Q20">
        <v>8.0</v>
      </c>
      <c r="R20">
        <v>10.0</v>
      </c>
      <c r="S20">
        <v>12.0</v>
      </c>
      <c r="T20">
        <v>14.0</v>
      </c>
      <c r="U20">
        <v>16.0</v>
      </c>
      <c r="V20">
        <v>18.0</v>
      </c>
      <c r="W20">
        <v>20.0</v>
      </c>
      <c r="X20">
        <v>22.0</v>
      </c>
      <c r="Y20">
        <v>24.0</v>
      </c>
    </row>
    <row r="21">
      <c r="A21" s="10">
        <v>1.0</v>
      </c>
      <c r="B21" s="13">
        <f t="shared" ref="B21:J21" si="1">((B1*B20*B20*9) / B4) / (1024*1024)</f>
        <v>1150.853962</v>
      </c>
      <c r="C21" s="13">
        <f t="shared" si="1"/>
        <v>1795.981797</v>
      </c>
      <c r="D21" s="13">
        <f t="shared" si="1"/>
        <v>989.4517939</v>
      </c>
      <c r="E21" s="13">
        <f t="shared" si="1"/>
        <v>1092.966254</v>
      </c>
      <c r="F21" s="13">
        <f t="shared" si="1"/>
        <v>696.1566788</v>
      </c>
      <c r="G21" s="13">
        <f t="shared" si="1"/>
        <v>785.0873687</v>
      </c>
      <c r="H21" s="13">
        <f t="shared" si="1"/>
        <v>653.4203568</v>
      </c>
      <c r="I21" s="13">
        <f t="shared" si="1"/>
        <v>656.5810703</v>
      </c>
      <c r="J21" s="13">
        <f t="shared" si="1"/>
        <v>594.5169771</v>
      </c>
      <c r="L21">
        <v>40.64</v>
      </c>
      <c r="M21" s="13">
        <v>1150.8539618739944</v>
      </c>
      <c r="N21" s="13">
        <v>1168.5594074412866</v>
      </c>
      <c r="O21" s="13">
        <v>1347.4205412333204</v>
      </c>
      <c r="P21" s="13">
        <v>1019.9725309157753</v>
      </c>
      <c r="Q21" s="13">
        <v>1011.6771390448197</v>
      </c>
      <c r="R21" s="13">
        <v>687.7459012545072</v>
      </c>
      <c r="S21" s="13">
        <v>647.387905238818</v>
      </c>
      <c r="T21" s="13">
        <v>566.6139983929396</v>
      </c>
      <c r="U21" s="13">
        <v>451.76424273152537</v>
      </c>
      <c r="V21" s="13">
        <v>360.7544068450004</v>
      </c>
      <c r="W21" s="13">
        <v>334.7008597588617</v>
      </c>
      <c r="X21" s="13">
        <v>261.86255141276655</v>
      </c>
      <c r="Y21" s="13">
        <v>205.51849358657782</v>
      </c>
    </row>
    <row r="22">
      <c r="A22" s="10">
        <v>2.0</v>
      </c>
      <c r="B22" s="13">
        <f t="shared" ref="B22:J22" si="2">((B1*B20*B20*9) / B5) / (1024*1024)</f>
        <v>1168.559407</v>
      </c>
      <c r="C22" s="13">
        <f t="shared" si="2"/>
        <v>3021.909406</v>
      </c>
      <c r="D22" s="13">
        <f t="shared" si="2"/>
        <v>2716.590868</v>
      </c>
      <c r="E22" s="13">
        <f t="shared" si="2"/>
        <v>2000.937157</v>
      </c>
      <c r="F22" s="13">
        <f t="shared" si="2"/>
        <v>1147.515121</v>
      </c>
      <c r="G22" s="13">
        <f t="shared" si="2"/>
        <v>1060.976211</v>
      </c>
      <c r="H22" s="13">
        <f t="shared" si="2"/>
        <v>941.9107667</v>
      </c>
      <c r="I22" s="13">
        <f t="shared" si="2"/>
        <v>1031.397052</v>
      </c>
      <c r="J22" s="13">
        <f t="shared" si="2"/>
        <v>916.2842081</v>
      </c>
      <c r="L22">
        <v>984.39</v>
      </c>
      <c r="M22" s="13">
        <v>1795.9817971090952</v>
      </c>
      <c r="N22" s="13">
        <v>3021.9094059938634</v>
      </c>
      <c r="O22" s="13">
        <v>4140.249699797524</v>
      </c>
      <c r="P22" s="13">
        <v>4999.5741091685795</v>
      </c>
      <c r="Q22" s="13">
        <v>5070.218595765844</v>
      </c>
      <c r="R22" s="13">
        <v>6703.008908890612</v>
      </c>
      <c r="S22" s="13">
        <v>7038.9949216443465</v>
      </c>
      <c r="T22" s="13">
        <v>6631.94934913943</v>
      </c>
      <c r="U22" s="13">
        <v>6247.320615815245</v>
      </c>
      <c r="V22" s="13">
        <v>6110.163482869361</v>
      </c>
      <c r="W22" s="13">
        <v>5372.342234581164</v>
      </c>
      <c r="X22" s="13">
        <v>5273.839830693004</v>
      </c>
      <c r="Y22" s="13">
        <v>4550.648340326305</v>
      </c>
    </row>
    <row r="23">
      <c r="A23" s="10">
        <v>4.0</v>
      </c>
      <c r="B23" s="13">
        <f t="shared" ref="B23:J23" si="3">((B1*B20*B20*9) / B6) / (1024*1024)</f>
        <v>1347.420541</v>
      </c>
      <c r="C23" s="13">
        <f t="shared" si="3"/>
        <v>4140.2497</v>
      </c>
      <c r="D23" s="13">
        <f t="shared" si="3"/>
        <v>3597.338103</v>
      </c>
      <c r="E23" s="13">
        <f t="shared" si="3"/>
        <v>3752.843</v>
      </c>
      <c r="F23" s="13">
        <f t="shared" si="3"/>
        <v>2264.623126</v>
      </c>
      <c r="G23" s="13">
        <f t="shared" si="3"/>
        <v>2080.062095</v>
      </c>
      <c r="H23" s="13">
        <f t="shared" si="3"/>
        <v>1814.60589</v>
      </c>
      <c r="I23" s="13">
        <f t="shared" si="3"/>
        <v>1907.287091</v>
      </c>
      <c r="J23" s="13">
        <f t="shared" si="3"/>
        <v>1734.721369</v>
      </c>
      <c r="L23">
        <v>3921.89</v>
      </c>
      <c r="M23" s="13">
        <v>989.4517938821463</v>
      </c>
      <c r="N23" s="13">
        <v>2716.590868066545</v>
      </c>
      <c r="O23" s="13">
        <v>3597.3381033367214</v>
      </c>
      <c r="P23" s="13">
        <v>4804.189483625838</v>
      </c>
      <c r="Q23" s="13">
        <v>4559.980474353304</v>
      </c>
      <c r="R23" s="13">
        <v>5002.021567238712</v>
      </c>
      <c r="S23" s="13">
        <v>5659.041898632722</v>
      </c>
      <c r="T23" s="13">
        <v>7545.024391828487</v>
      </c>
      <c r="U23" s="13">
        <v>8943.677942289358</v>
      </c>
      <c r="V23" s="13">
        <v>9487.303769972312</v>
      </c>
      <c r="W23" s="13">
        <v>9723.653390343548</v>
      </c>
      <c r="X23" s="13">
        <v>10058.558844565574</v>
      </c>
      <c r="Y23" s="13">
        <v>8622.386932066474</v>
      </c>
    </row>
    <row r="24">
      <c r="A24" s="10">
        <v>6.0</v>
      </c>
      <c r="B24" s="13">
        <f t="shared" ref="B24:J24" si="4">((B1*B20*B20*9) / B7) / (1024*1024)</f>
        <v>1019.972531</v>
      </c>
      <c r="C24" s="13">
        <f t="shared" si="4"/>
        <v>4999.574109</v>
      </c>
      <c r="D24" s="13">
        <f t="shared" si="4"/>
        <v>4804.189484</v>
      </c>
      <c r="E24" s="13">
        <f t="shared" si="4"/>
        <v>6455.139337</v>
      </c>
      <c r="F24" s="13">
        <f t="shared" si="4"/>
        <v>3440.025029</v>
      </c>
      <c r="G24" s="13">
        <f t="shared" si="4"/>
        <v>2985.348333</v>
      </c>
      <c r="H24" s="13">
        <f t="shared" si="4"/>
        <v>2662.712963</v>
      </c>
      <c r="I24" s="13">
        <f t="shared" si="4"/>
        <v>2595.599693</v>
      </c>
      <c r="J24" s="13">
        <f t="shared" si="4"/>
        <v>2582.674489</v>
      </c>
      <c r="L24">
        <v>8812.52</v>
      </c>
      <c r="M24" s="13">
        <v>1092.966253664645</v>
      </c>
      <c r="N24" s="13">
        <v>2000.9371572115804</v>
      </c>
      <c r="O24" s="13">
        <v>3752.8429999624095</v>
      </c>
      <c r="P24" s="13">
        <v>6455.139337444659</v>
      </c>
      <c r="Q24" s="13">
        <v>7676.431152355395</v>
      </c>
      <c r="R24" s="13">
        <v>9542.162169739142</v>
      </c>
      <c r="S24" s="13">
        <v>11175.159513703737</v>
      </c>
      <c r="T24" s="13">
        <v>11544.79663029601</v>
      </c>
      <c r="U24" s="13">
        <v>13825.621703030141</v>
      </c>
      <c r="V24" s="13">
        <v>14579.533974457427</v>
      </c>
      <c r="W24" s="13">
        <v>17539.85350737633</v>
      </c>
      <c r="X24" s="13">
        <v>18609.579381373525</v>
      </c>
      <c r="Y24" s="13">
        <v>18239.943431743024</v>
      </c>
    </row>
    <row r="25">
      <c r="A25" s="10">
        <v>8.0</v>
      </c>
      <c r="B25" s="13">
        <f t="shared" ref="B25:J25" si="5">((B1*B20*B20*9) / B8) / (1024*1024)</f>
        <v>1011.677139</v>
      </c>
      <c r="C25" s="13">
        <f t="shared" si="5"/>
        <v>5070.218596</v>
      </c>
      <c r="D25" s="13">
        <f t="shared" si="5"/>
        <v>4559.980474</v>
      </c>
      <c r="E25" s="13">
        <f t="shared" si="5"/>
        <v>7676.431152</v>
      </c>
      <c r="F25" s="13">
        <f t="shared" si="5"/>
        <v>4274.255745</v>
      </c>
      <c r="G25" s="13">
        <f t="shared" si="5"/>
        <v>4097.919128</v>
      </c>
      <c r="H25" s="13">
        <f t="shared" si="5"/>
        <v>3436.393316</v>
      </c>
      <c r="I25" s="13">
        <f t="shared" si="5"/>
        <v>3246.308228</v>
      </c>
      <c r="J25" s="13">
        <f t="shared" si="5"/>
        <v>3368.362606</v>
      </c>
      <c r="L25">
        <v>15656.27</v>
      </c>
      <c r="M25" s="13">
        <v>696.156678821227</v>
      </c>
      <c r="N25" s="13">
        <v>1147.5151206139617</v>
      </c>
      <c r="O25" s="13">
        <v>2264.6231258979064</v>
      </c>
      <c r="P25" s="13">
        <v>3440.025028518853</v>
      </c>
      <c r="Q25" s="13">
        <v>4274.255744979047</v>
      </c>
      <c r="R25" s="13">
        <v>5186.786790905369</v>
      </c>
      <c r="S25" s="13">
        <v>6020.058879853164</v>
      </c>
      <c r="T25" s="13">
        <v>7077.404187332637</v>
      </c>
      <c r="U25" s="13">
        <v>7770.278310664923</v>
      </c>
      <c r="V25" s="13">
        <v>8809.155832086755</v>
      </c>
      <c r="W25" s="13">
        <v>9528.67026286757</v>
      </c>
      <c r="X25" s="13">
        <v>9586.834373664899</v>
      </c>
      <c r="Y25" s="13">
        <v>10564.557195185183</v>
      </c>
    </row>
    <row r="26">
      <c r="A26" s="10">
        <v>10.0</v>
      </c>
      <c r="B26" s="13">
        <f t="shared" ref="B26:J26" si="6">((B1*B20*B20*9) / B9) / (1024*1024)</f>
        <v>687.7459013</v>
      </c>
      <c r="C26" s="13">
        <f t="shared" si="6"/>
        <v>6703.008909</v>
      </c>
      <c r="D26" s="13">
        <f t="shared" si="6"/>
        <v>5002.021567</v>
      </c>
      <c r="E26" s="13">
        <f t="shared" si="6"/>
        <v>9542.16217</v>
      </c>
      <c r="F26" s="13">
        <f t="shared" si="6"/>
        <v>5186.786791</v>
      </c>
      <c r="G26" s="13">
        <f t="shared" si="6"/>
        <v>5163.700681</v>
      </c>
      <c r="H26" s="13">
        <f t="shared" si="6"/>
        <v>4001.331598</v>
      </c>
      <c r="I26" s="13">
        <f t="shared" si="6"/>
        <v>3980.183015</v>
      </c>
      <c r="J26" s="13">
        <f t="shared" si="6"/>
        <v>4058.217895</v>
      </c>
      <c r="L26">
        <v>35203.14</v>
      </c>
      <c r="M26" s="13">
        <v>785.087368727886</v>
      </c>
      <c r="N26" s="13">
        <v>1060.9762109978792</v>
      </c>
      <c r="O26" s="13">
        <v>2080.0620949013146</v>
      </c>
      <c r="P26" s="13">
        <v>2985.348333405715</v>
      </c>
      <c r="Q26" s="13">
        <v>4097.919128132551</v>
      </c>
      <c r="R26" s="13">
        <v>5163.700681222151</v>
      </c>
      <c r="S26" s="13">
        <v>6306.427499067783</v>
      </c>
      <c r="T26" s="13">
        <v>7035.75087928249</v>
      </c>
      <c r="U26" s="13">
        <v>8045.361576346455</v>
      </c>
      <c r="V26" s="13">
        <v>8595.40803341088</v>
      </c>
      <c r="W26" s="13">
        <v>9493.063352808282</v>
      </c>
      <c r="X26" s="13">
        <v>10395.375513918289</v>
      </c>
      <c r="Y26" s="13">
        <v>11555.037273272152</v>
      </c>
    </row>
    <row r="27">
      <c r="A27" s="10">
        <v>12.0</v>
      </c>
      <c r="B27" s="13">
        <f t="shared" ref="B27:J27" si="7">((B1*B20*B20*9) / B10) / (1024*1024)</f>
        <v>647.3879052</v>
      </c>
      <c r="C27" s="13">
        <f t="shared" si="7"/>
        <v>7038.994922</v>
      </c>
      <c r="D27" s="13">
        <f t="shared" si="7"/>
        <v>5659.041899</v>
      </c>
      <c r="E27" s="13">
        <f t="shared" si="7"/>
        <v>11175.15951</v>
      </c>
      <c r="F27" s="13">
        <f t="shared" si="7"/>
        <v>6020.05888</v>
      </c>
      <c r="G27" s="13">
        <f t="shared" si="7"/>
        <v>6306.427499</v>
      </c>
      <c r="H27" s="13">
        <f t="shared" si="7"/>
        <v>4846.626082</v>
      </c>
      <c r="I27" s="13">
        <f t="shared" si="7"/>
        <v>4717.371554</v>
      </c>
      <c r="J27" s="13">
        <f t="shared" si="7"/>
        <v>4795.018715</v>
      </c>
      <c r="L27">
        <v>62562.52</v>
      </c>
      <c r="M27" s="13">
        <v>653.4203568370327</v>
      </c>
      <c r="N27" s="13">
        <v>941.9107666770326</v>
      </c>
      <c r="O27" s="13">
        <v>1814.6058899759976</v>
      </c>
      <c r="P27" s="13">
        <v>2662.7129634135845</v>
      </c>
      <c r="Q27" s="13">
        <v>3436.3933164052382</v>
      </c>
      <c r="R27" s="13">
        <v>4001.3315976294293</v>
      </c>
      <c r="S27" s="13">
        <v>4846.626081833803</v>
      </c>
      <c r="T27" s="13">
        <v>5473.171661056493</v>
      </c>
      <c r="U27" s="13">
        <v>6371.69310826799</v>
      </c>
      <c r="V27" s="13">
        <v>6909.598611857438</v>
      </c>
      <c r="W27" s="13">
        <v>7477.110709793865</v>
      </c>
      <c r="X27" s="13">
        <v>7933.5170940306725</v>
      </c>
      <c r="Y27" s="13">
        <v>8406.799283675778</v>
      </c>
    </row>
    <row r="28">
      <c r="A28" s="10">
        <v>14.0</v>
      </c>
      <c r="B28" s="13">
        <f t="shared" ref="B28:J28" si="8">((B1*B20*B20*9) / B11) / (1024*1024)</f>
        <v>566.6139984</v>
      </c>
      <c r="C28" s="13">
        <f t="shared" si="8"/>
        <v>6631.949349</v>
      </c>
      <c r="D28" s="13">
        <f t="shared" si="8"/>
        <v>7545.024392</v>
      </c>
      <c r="E28" s="13">
        <f t="shared" si="8"/>
        <v>11544.79663</v>
      </c>
      <c r="F28" s="13">
        <f t="shared" si="8"/>
        <v>7077.404187</v>
      </c>
      <c r="G28" s="13">
        <f t="shared" si="8"/>
        <v>7035.750879</v>
      </c>
      <c r="H28" s="13">
        <f t="shared" si="8"/>
        <v>5473.171661</v>
      </c>
      <c r="I28" s="13">
        <f t="shared" si="8"/>
        <v>5358.670855</v>
      </c>
      <c r="J28" s="13">
        <f t="shared" si="8"/>
        <v>5511.573207</v>
      </c>
      <c r="L28">
        <v>97734.39</v>
      </c>
      <c r="M28" s="13">
        <v>656.5810703096108</v>
      </c>
      <c r="N28" s="13">
        <v>1031.3970519291993</v>
      </c>
      <c r="O28" s="13">
        <v>1907.2870910156964</v>
      </c>
      <c r="P28" s="13">
        <v>2595.5996932288413</v>
      </c>
      <c r="Q28" s="13">
        <v>3246.3082277637614</v>
      </c>
      <c r="R28" s="13">
        <v>3980.1830153770493</v>
      </c>
      <c r="S28" s="13">
        <v>4717.3715540084695</v>
      </c>
      <c r="T28" s="13">
        <v>5358.670855292855</v>
      </c>
      <c r="U28" s="13">
        <v>5936.926214245749</v>
      </c>
      <c r="V28" s="13">
        <v>6517.122702894974</v>
      </c>
      <c r="W28" s="13">
        <v>7025.632299916582</v>
      </c>
      <c r="X28" s="13">
        <v>7601.663662210257</v>
      </c>
      <c r="Y28" s="13">
        <v>8245.111616624741</v>
      </c>
    </row>
    <row r="29">
      <c r="A29" s="10">
        <v>16.0</v>
      </c>
      <c r="B29" s="13">
        <f t="shared" ref="B29:J29" si="9">((B1*B20*B20*9) / B12) / (1024*1024)</f>
        <v>451.7642427</v>
      </c>
      <c r="C29" s="13">
        <f t="shared" si="9"/>
        <v>6247.320616</v>
      </c>
      <c r="D29" s="13">
        <f t="shared" si="9"/>
        <v>8943.677942</v>
      </c>
      <c r="E29" s="13">
        <f t="shared" si="9"/>
        <v>13825.6217</v>
      </c>
      <c r="F29" s="13">
        <f t="shared" si="9"/>
        <v>7770.278311</v>
      </c>
      <c r="G29" s="13">
        <f t="shared" si="9"/>
        <v>8045.361576</v>
      </c>
      <c r="H29" s="13">
        <f t="shared" si="9"/>
        <v>6371.693108</v>
      </c>
      <c r="I29" s="13">
        <f t="shared" si="9"/>
        <v>5936.926214</v>
      </c>
      <c r="J29" s="13">
        <f t="shared" si="9"/>
        <v>6057.228231</v>
      </c>
      <c r="L29">
        <v>140718.77</v>
      </c>
      <c r="M29" s="13">
        <v>594.5169771393963</v>
      </c>
      <c r="N29" s="13">
        <v>916.2842080804553</v>
      </c>
      <c r="O29" s="13">
        <v>1734.7213694257725</v>
      </c>
      <c r="P29" s="13">
        <v>2582.6744887808172</v>
      </c>
      <c r="Q29" s="13">
        <v>3368.362606094428</v>
      </c>
      <c r="R29" s="13">
        <v>4058.2178951335345</v>
      </c>
      <c r="S29" s="13">
        <v>4795.018714582303</v>
      </c>
      <c r="T29" s="13">
        <v>5511.573206928761</v>
      </c>
      <c r="U29" s="13">
        <v>6057.22823115301</v>
      </c>
      <c r="V29" s="13">
        <v>6547.547327948888</v>
      </c>
      <c r="W29" s="13">
        <v>7151.254586621025</v>
      </c>
      <c r="X29" s="13">
        <v>7508.416331809935</v>
      </c>
      <c r="Y29" s="13">
        <v>8174.597818971922</v>
      </c>
    </row>
    <row r="30">
      <c r="A30" s="10">
        <v>18.0</v>
      </c>
      <c r="B30" s="13">
        <f t="shared" ref="B30:J30" si="10">((B1*B20*B20*9) / B13) / (1024*1024)</f>
        <v>360.7544068</v>
      </c>
      <c r="C30" s="13">
        <f t="shared" si="10"/>
        <v>6110.163483</v>
      </c>
      <c r="D30" s="13">
        <f t="shared" si="10"/>
        <v>9487.30377</v>
      </c>
      <c r="E30" s="13">
        <f t="shared" si="10"/>
        <v>14579.53397</v>
      </c>
      <c r="F30" s="13">
        <f t="shared" si="10"/>
        <v>8809.155832</v>
      </c>
      <c r="G30" s="13">
        <f t="shared" si="10"/>
        <v>8595.408033</v>
      </c>
      <c r="H30" s="13">
        <f t="shared" si="10"/>
        <v>6909.598612</v>
      </c>
      <c r="I30" s="13">
        <f t="shared" si="10"/>
        <v>6517.122703</v>
      </c>
      <c r="J30" s="13">
        <f t="shared" si="10"/>
        <v>6547.547328</v>
      </c>
    </row>
    <row r="31">
      <c r="A31" s="10">
        <v>20.0</v>
      </c>
      <c r="B31" s="13">
        <f t="shared" ref="B31:J31" si="11">((B1*B20*B20*9) / B14) / (1024*1024)</f>
        <v>334.7008598</v>
      </c>
      <c r="C31" s="13">
        <f t="shared" si="11"/>
        <v>5372.342235</v>
      </c>
      <c r="D31" s="13">
        <f t="shared" si="11"/>
        <v>9723.65339</v>
      </c>
      <c r="E31" s="13">
        <f t="shared" si="11"/>
        <v>17539.85351</v>
      </c>
      <c r="F31" s="13">
        <f t="shared" si="11"/>
        <v>9528.670263</v>
      </c>
      <c r="G31" s="13">
        <f t="shared" si="11"/>
        <v>9493.063353</v>
      </c>
      <c r="H31" s="13">
        <f t="shared" si="11"/>
        <v>7477.11071</v>
      </c>
      <c r="I31" s="13">
        <f t="shared" si="11"/>
        <v>7025.6323</v>
      </c>
      <c r="J31" s="13">
        <f t="shared" si="11"/>
        <v>7151.254587</v>
      </c>
    </row>
    <row r="32">
      <c r="A32" s="10">
        <v>22.0</v>
      </c>
      <c r="B32" s="13">
        <f t="shared" ref="B32:J32" si="12">((B1*B20*B20*9) / B15) / (1024*1024)</f>
        <v>261.8625514</v>
      </c>
      <c r="C32" s="13">
        <f t="shared" si="12"/>
        <v>5273.839831</v>
      </c>
      <c r="D32" s="13">
        <f t="shared" si="12"/>
        <v>10058.55884</v>
      </c>
      <c r="E32" s="13">
        <f t="shared" si="12"/>
        <v>18609.57938</v>
      </c>
      <c r="F32" s="13">
        <f t="shared" si="12"/>
        <v>9586.834374</v>
      </c>
      <c r="G32" s="13">
        <f t="shared" si="12"/>
        <v>10395.37551</v>
      </c>
      <c r="H32" s="13">
        <f t="shared" si="12"/>
        <v>7933.517094</v>
      </c>
      <c r="I32" s="13">
        <f t="shared" si="12"/>
        <v>7601.663662</v>
      </c>
      <c r="J32" s="13">
        <f t="shared" si="12"/>
        <v>7508.416332</v>
      </c>
    </row>
    <row r="33">
      <c r="A33" s="10">
        <v>24.0</v>
      </c>
      <c r="B33" s="13">
        <f t="shared" ref="B33:J33" si="13">((B1*B20*B20*9) / B16) / (1024*1024)</f>
        <v>205.5184936</v>
      </c>
      <c r="C33" s="13">
        <f t="shared" si="13"/>
        <v>4550.64834</v>
      </c>
      <c r="D33" s="13">
        <f t="shared" si="13"/>
        <v>8622.386932</v>
      </c>
      <c r="E33" s="13">
        <f t="shared" si="13"/>
        <v>18239.94343</v>
      </c>
      <c r="F33" s="13">
        <f t="shared" si="13"/>
        <v>10564.5572</v>
      </c>
      <c r="G33" s="13">
        <f t="shared" si="13"/>
        <v>11555.03727</v>
      </c>
      <c r="H33" s="13">
        <f t="shared" si="13"/>
        <v>8406.799284</v>
      </c>
      <c r="I33" s="13">
        <f t="shared" si="13"/>
        <v>8245.111617</v>
      </c>
      <c r="J33" s="13">
        <f t="shared" si="13"/>
        <v>8174.597819</v>
      </c>
    </row>
    <row r="34">
      <c r="A34" s="12"/>
    </row>
    <row r="35">
      <c r="A35" s="12"/>
    </row>
    <row r="36">
      <c r="A36" s="14" t="s">
        <v>17</v>
      </c>
    </row>
    <row r="37">
      <c r="A37" s="10" t="s">
        <v>19</v>
      </c>
      <c r="B37" s="10">
        <v>40.64</v>
      </c>
      <c r="C37" s="10">
        <v>984.39</v>
      </c>
      <c r="D37" s="10">
        <v>3921.89</v>
      </c>
      <c r="E37" s="10">
        <v>8812.52</v>
      </c>
      <c r="F37" s="10">
        <v>15656.27</v>
      </c>
      <c r="G37" s="10">
        <v>35203.14</v>
      </c>
      <c r="H37" s="10">
        <v>62562.52</v>
      </c>
      <c r="I37" s="10">
        <v>97734.39</v>
      </c>
      <c r="J37" s="10">
        <v>140718.77</v>
      </c>
      <c r="K37" s="10" t="s">
        <v>18</v>
      </c>
    </row>
    <row r="38">
      <c r="A38" s="14">
        <v>1.0</v>
      </c>
      <c r="B38" s="13">
        <v>1150.8539618739944</v>
      </c>
      <c r="C38" s="13">
        <v>1795.9817971090952</v>
      </c>
      <c r="D38" s="13">
        <v>989.4517938821463</v>
      </c>
      <c r="E38" s="13">
        <v>1092.966253664645</v>
      </c>
      <c r="F38" s="13">
        <v>696.156678821227</v>
      </c>
      <c r="G38" s="13">
        <v>785.087368727886</v>
      </c>
      <c r="H38" s="13">
        <v>653.4203568370327</v>
      </c>
      <c r="I38" s="13">
        <v>656.5810703096108</v>
      </c>
      <c r="J38" s="13">
        <v>594.5169771393963</v>
      </c>
    </row>
    <row r="39">
      <c r="A39" s="14">
        <v>2.0</v>
      </c>
      <c r="B39" s="13">
        <v>1168.5594074412866</v>
      </c>
      <c r="C39" s="13">
        <v>3021.9094059938634</v>
      </c>
      <c r="D39" s="13">
        <v>2716.590868066545</v>
      </c>
      <c r="E39" s="13">
        <v>2000.9371572115804</v>
      </c>
      <c r="F39" s="13">
        <v>1147.5151206139617</v>
      </c>
      <c r="G39" s="13">
        <v>1060.9762109978792</v>
      </c>
      <c r="H39" s="13">
        <v>941.9107666770326</v>
      </c>
      <c r="I39" s="13">
        <v>1031.3970519291993</v>
      </c>
      <c r="J39" s="13">
        <v>916.2842080804553</v>
      </c>
    </row>
    <row r="40">
      <c r="A40" s="14">
        <v>4.0</v>
      </c>
      <c r="B40" s="13">
        <v>1347.4205412333204</v>
      </c>
      <c r="C40" s="13">
        <v>4140.249699797524</v>
      </c>
      <c r="D40" s="13">
        <v>3597.3381033367214</v>
      </c>
      <c r="E40" s="13">
        <v>3752.8429999624095</v>
      </c>
      <c r="F40" s="13">
        <v>2264.6231258979064</v>
      </c>
      <c r="G40" s="13">
        <v>2080.0620949013146</v>
      </c>
      <c r="H40" s="13">
        <v>1814.6058899759976</v>
      </c>
      <c r="I40" s="13">
        <v>1907.2870910156964</v>
      </c>
      <c r="J40" s="13">
        <v>1734.7213694257725</v>
      </c>
    </row>
    <row r="41">
      <c r="A41" s="14">
        <v>6.0</v>
      </c>
      <c r="B41" s="13">
        <v>1019.9725309157753</v>
      </c>
      <c r="C41" s="13">
        <v>4999.5741091685795</v>
      </c>
      <c r="D41" s="13">
        <v>4804.189483625838</v>
      </c>
      <c r="E41" s="13">
        <v>6455.139337444659</v>
      </c>
      <c r="F41" s="13">
        <v>3440.025028518853</v>
      </c>
      <c r="G41" s="13">
        <v>2985.348333405715</v>
      </c>
      <c r="H41" s="13">
        <v>2662.7129634135845</v>
      </c>
      <c r="I41" s="13">
        <v>2595.5996932288413</v>
      </c>
      <c r="J41" s="13">
        <v>2582.6744887808172</v>
      </c>
    </row>
    <row r="42">
      <c r="A42" s="14">
        <v>8.0</v>
      </c>
      <c r="B42" s="13">
        <v>1011.6771390448197</v>
      </c>
      <c r="C42" s="13">
        <v>5070.218595765844</v>
      </c>
      <c r="D42" s="13">
        <v>4559.980474353304</v>
      </c>
      <c r="E42" s="13">
        <v>7676.431152355395</v>
      </c>
      <c r="F42" s="13">
        <v>4274.255744979047</v>
      </c>
      <c r="G42" s="13">
        <v>4097.919128132551</v>
      </c>
      <c r="H42" s="13">
        <v>3436.3933164052382</v>
      </c>
      <c r="I42" s="13">
        <v>3246.3082277637614</v>
      </c>
      <c r="J42" s="13">
        <v>3368.362606094428</v>
      </c>
    </row>
    <row r="43">
      <c r="A43" s="14">
        <v>10.0</v>
      </c>
      <c r="B43" s="13">
        <v>687.7459012545072</v>
      </c>
      <c r="C43" s="13">
        <v>6703.008908890612</v>
      </c>
      <c r="D43" s="13">
        <v>5002.021567238712</v>
      </c>
      <c r="E43" s="13">
        <v>9542.162169739142</v>
      </c>
      <c r="F43" s="13">
        <v>5186.786790905369</v>
      </c>
      <c r="G43" s="13">
        <v>5163.700681222151</v>
      </c>
      <c r="H43" s="13">
        <v>4001.3315976294293</v>
      </c>
      <c r="I43" s="13">
        <v>3980.1830153770493</v>
      </c>
      <c r="J43" s="13">
        <v>4058.2178951335345</v>
      </c>
    </row>
    <row r="44">
      <c r="A44" s="14">
        <v>12.0</v>
      </c>
      <c r="B44" s="13">
        <v>647.387905238818</v>
      </c>
      <c r="C44" s="13">
        <v>7038.9949216443465</v>
      </c>
      <c r="D44" s="13">
        <v>5659.041898632722</v>
      </c>
      <c r="E44" s="13">
        <v>11175.159513703737</v>
      </c>
      <c r="F44" s="13">
        <v>6020.058879853164</v>
      </c>
      <c r="G44" s="13">
        <v>6306.427499067783</v>
      </c>
      <c r="H44" s="13">
        <v>4846.626081833803</v>
      </c>
      <c r="I44" s="13">
        <v>4717.3715540084695</v>
      </c>
      <c r="J44" s="13">
        <v>4795.018714582303</v>
      </c>
    </row>
    <row r="45">
      <c r="A45" s="14">
        <v>14.0</v>
      </c>
      <c r="B45" s="13">
        <v>566.6139983929396</v>
      </c>
      <c r="C45" s="13">
        <v>6631.94934913943</v>
      </c>
      <c r="D45" s="13">
        <v>7545.024391828487</v>
      </c>
      <c r="E45" s="13">
        <v>11544.79663029601</v>
      </c>
      <c r="F45" s="13">
        <v>7077.404187332637</v>
      </c>
      <c r="G45" s="13">
        <v>7035.75087928249</v>
      </c>
      <c r="H45" s="13">
        <v>5473.171661056493</v>
      </c>
      <c r="I45" s="13">
        <v>5358.670855292855</v>
      </c>
      <c r="J45" s="13">
        <v>5511.573206928761</v>
      </c>
    </row>
    <row r="46">
      <c r="A46" s="14">
        <v>16.0</v>
      </c>
      <c r="B46" s="13">
        <v>451.76424273152537</v>
      </c>
      <c r="C46" s="13">
        <v>6247.320615815245</v>
      </c>
      <c r="D46" s="13">
        <v>8943.677942289358</v>
      </c>
      <c r="E46" s="13">
        <v>13825.621703030141</v>
      </c>
      <c r="F46" s="13">
        <v>7770.278310664923</v>
      </c>
      <c r="G46" s="13">
        <v>8045.361576346455</v>
      </c>
      <c r="H46" s="13">
        <v>6371.69310826799</v>
      </c>
      <c r="I46" s="13">
        <v>5936.926214245749</v>
      </c>
      <c r="J46" s="13">
        <v>6057.22823115301</v>
      </c>
    </row>
    <row r="47">
      <c r="A47" s="14">
        <v>18.0</v>
      </c>
      <c r="B47" s="13">
        <v>360.7544068450004</v>
      </c>
      <c r="C47" s="13">
        <v>6110.163482869361</v>
      </c>
      <c r="D47" s="13">
        <v>9487.303769972312</v>
      </c>
      <c r="E47" s="13">
        <v>14579.533974457427</v>
      </c>
      <c r="F47" s="13">
        <v>8809.155832086755</v>
      </c>
      <c r="G47" s="13">
        <v>8595.40803341088</v>
      </c>
      <c r="H47" s="13">
        <v>6909.598611857438</v>
      </c>
      <c r="I47" s="13">
        <v>6517.122702894974</v>
      </c>
      <c r="J47" s="13">
        <v>6547.547327948888</v>
      </c>
    </row>
    <row r="48">
      <c r="A48" s="14">
        <v>20.0</v>
      </c>
      <c r="B48" s="13">
        <v>334.7008597588617</v>
      </c>
      <c r="C48" s="13">
        <v>5372.342234581164</v>
      </c>
      <c r="D48" s="13">
        <v>9723.653390343548</v>
      </c>
      <c r="E48" s="13">
        <v>17539.85350737633</v>
      </c>
      <c r="F48" s="13">
        <v>9528.67026286757</v>
      </c>
      <c r="G48" s="13">
        <v>9493.063352808282</v>
      </c>
      <c r="H48" s="13">
        <v>7477.110709793865</v>
      </c>
      <c r="I48" s="13">
        <v>7025.632299916582</v>
      </c>
      <c r="J48" s="13">
        <v>7151.254586621025</v>
      </c>
    </row>
    <row r="49">
      <c r="A49" s="14">
        <v>22.0</v>
      </c>
      <c r="B49" s="13">
        <v>261.86255141276655</v>
      </c>
      <c r="C49" s="13">
        <v>5273.839830693004</v>
      </c>
      <c r="D49" s="13">
        <v>10058.558844565574</v>
      </c>
      <c r="E49" s="13">
        <v>18609.579381373525</v>
      </c>
      <c r="F49" s="13">
        <v>9586.834373664899</v>
      </c>
      <c r="G49" s="13">
        <v>10395.375513918289</v>
      </c>
      <c r="H49" s="13">
        <v>7933.5170940306725</v>
      </c>
      <c r="I49" s="13">
        <v>7601.663662210257</v>
      </c>
      <c r="J49" s="13">
        <v>7508.416331809935</v>
      </c>
    </row>
    <row r="50">
      <c r="A50" s="14">
        <v>24.0</v>
      </c>
      <c r="B50" s="13">
        <v>205.51849358657782</v>
      </c>
      <c r="C50" s="13">
        <v>4550.648340326305</v>
      </c>
      <c r="D50" s="13">
        <v>8622.386932066474</v>
      </c>
      <c r="E50" s="13">
        <v>18239.943431743024</v>
      </c>
      <c r="F50" s="13">
        <v>10564.557195185183</v>
      </c>
      <c r="G50" s="13">
        <v>11555.037273272152</v>
      </c>
      <c r="H50" s="13">
        <v>8406.799283675778</v>
      </c>
      <c r="I50" s="13">
        <v>8245.111616624741</v>
      </c>
      <c r="J50" s="13">
        <v>8174.597818971922</v>
      </c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conditionalFormatting sqref="B21:J33">
    <cfRule type="notContainsBlanks" dxfId="0" priority="1">
      <formula>LEN(TRIM(B21))&gt;0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</cols>
  <sheetData>
    <row r="1">
      <c r="A1" s="10" t="s">
        <v>14</v>
      </c>
      <c r="B1" s="10">
        <v>100.0</v>
      </c>
      <c r="C1" s="10">
        <v>100.0</v>
      </c>
      <c r="D1" s="10">
        <v>100.0</v>
      </c>
      <c r="E1" s="10">
        <v>100.0</v>
      </c>
      <c r="F1" s="10">
        <v>100.0</v>
      </c>
      <c r="G1" s="10">
        <v>100.0</v>
      </c>
      <c r="H1" s="10">
        <v>100.0</v>
      </c>
      <c r="I1" s="10">
        <v>100.0</v>
      </c>
    </row>
    <row r="2">
      <c r="A2" s="10" t="s">
        <v>7</v>
      </c>
    </row>
    <row r="3">
      <c r="A3" s="10" t="s">
        <v>15</v>
      </c>
      <c r="B3" s="10">
        <v>100.0</v>
      </c>
      <c r="C3" s="10">
        <v>500.0</v>
      </c>
      <c r="D3" s="10">
        <v>1000.0</v>
      </c>
      <c r="E3" s="10">
        <v>1500.0</v>
      </c>
      <c r="F3" s="10">
        <v>2000.0</v>
      </c>
      <c r="G3" s="10">
        <v>3000.0</v>
      </c>
      <c r="H3" s="10">
        <v>4000.0</v>
      </c>
      <c r="I3" s="10">
        <v>5000.0</v>
      </c>
      <c r="J3" s="10" t="s">
        <v>16</v>
      </c>
      <c r="K3" s="1" t="str">
        <f t="array" ref="K3:Q11">Transpose(A21:I27)</f>
        <v>Cores / Memory Footprint (KB)</v>
      </c>
      <c r="L3">
        <v>1.0</v>
      </c>
      <c r="M3">
        <v>2.0</v>
      </c>
      <c r="N3">
        <v>4.0</v>
      </c>
      <c r="O3">
        <v>8.0</v>
      </c>
      <c r="P3">
        <v>16.0</v>
      </c>
      <c r="Q3">
        <v>24.0</v>
      </c>
    </row>
    <row r="4">
      <c r="A4" s="10">
        <v>1.0</v>
      </c>
      <c r="B4" s="1">
        <v>0.004908</v>
      </c>
      <c r="C4" s="1">
        <v>0.124009</v>
      </c>
      <c r="D4" s="1">
        <v>0.845992</v>
      </c>
      <c r="E4" s="1">
        <v>1.857988</v>
      </c>
      <c r="F4" s="1">
        <v>4.624842</v>
      </c>
      <c r="G4" s="1">
        <v>10.03529</v>
      </c>
      <c r="H4" s="1">
        <v>22.467159</v>
      </c>
      <c r="I4" s="1">
        <v>38.323061</v>
      </c>
      <c r="K4">
        <v>40.64</v>
      </c>
      <c r="L4">
        <v>1943.1017041692135</v>
      </c>
      <c r="M4">
        <v>1563.9132771502952</v>
      </c>
      <c r="N4">
        <v>1391.8189089408204</v>
      </c>
      <c r="O4">
        <v>595.4509967571491</v>
      </c>
      <c r="P4">
        <v>313.3993810076405</v>
      </c>
      <c r="Q4">
        <v>210.24102564014242</v>
      </c>
    </row>
    <row r="5">
      <c r="A5" s="10">
        <v>2.0</v>
      </c>
      <c r="B5" s="1">
        <v>0.006098</v>
      </c>
      <c r="C5" s="1">
        <v>0.06363</v>
      </c>
      <c r="D5" s="1">
        <v>0.408139</v>
      </c>
      <c r="E5" s="1">
        <v>0.949927</v>
      </c>
      <c r="F5" s="1">
        <v>2.364539</v>
      </c>
      <c r="G5" s="1">
        <v>5.18669</v>
      </c>
      <c r="H5" s="1">
        <v>11.590717</v>
      </c>
      <c r="I5" s="1">
        <v>19.526617</v>
      </c>
      <c r="K5">
        <v>984.39</v>
      </c>
      <c r="L5">
        <v>1922.5909337351525</v>
      </c>
      <c r="M5">
        <v>3746.952366832665</v>
      </c>
      <c r="N5">
        <v>5900.427626440035</v>
      </c>
      <c r="O5">
        <v>7489.667298135975</v>
      </c>
      <c r="P5">
        <v>5063.148062213309</v>
      </c>
      <c r="Q5">
        <v>3166.2914394820978</v>
      </c>
    </row>
    <row r="6">
      <c r="A6" s="10">
        <v>4.0</v>
      </c>
      <c r="B6" s="1">
        <v>0.006852</v>
      </c>
      <c r="C6" s="1">
        <v>0.040407</v>
      </c>
      <c r="D6" s="1">
        <v>0.193328</v>
      </c>
      <c r="E6" s="1">
        <v>0.49721</v>
      </c>
      <c r="F6" s="1">
        <v>1.210753</v>
      </c>
      <c r="G6" s="1">
        <v>2.66681</v>
      </c>
      <c r="H6" s="1">
        <v>6.01771</v>
      </c>
      <c r="I6" s="1">
        <v>10.572469</v>
      </c>
      <c r="K6">
        <v>3921.89</v>
      </c>
      <c r="L6">
        <v>1127.2852655890954</v>
      </c>
      <c r="M6">
        <v>2336.640988502079</v>
      </c>
      <c r="N6">
        <v>4932.934269253548</v>
      </c>
      <c r="O6">
        <v>7891.519234130892</v>
      </c>
      <c r="P6">
        <v>8959.315293402697</v>
      </c>
      <c r="Q6">
        <v>7860.622605822886</v>
      </c>
    </row>
    <row r="7">
      <c r="A7" s="10">
        <v>8.0</v>
      </c>
      <c r="B7" s="1">
        <v>0.016016</v>
      </c>
      <c r="C7" s="1">
        <v>0.031833</v>
      </c>
      <c r="D7" s="1">
        <v>0.120848</v>
      </c>
      <c r="E7" s="1">
        <v>0.313734</v>
      </c>
      <c r="F7" s="1">
        <v>0.670007</v>
      </c>
      <c r="G7" s="1">
        <v>1.475994</v>
      </c>
      <c r="H7" s="1">
        <v>3.378078</v>
      </c>
      <c r="I7" s="1">
        <v>6.157925</v>
      </c>
      <c r="K7">
        <v>8812.52</v>
      </c>
      <c r="L7">
        <v>1154.8875514341657</v>
      </c>
      <c r="M7">
        <v>2258.875905110669</v>
      </c>
      <c r="N7">
        <v>4315.615558645366</v>
      </c>
      <c r="O7">
        <v>6839.447467963505</v>
      </c>
      <c r="P7">
        <v>13247.684564180836</v>
      </c>
      <c r="Q7">
        <v>19671.319587408096</v>
      </c>
    </row>
    <row r="8">
      <c r="A8" s="10">
        <v>16.0</v>
      </c>
      <c r="B8" s="1">
        <v>0.03043</v>
      </c>
      <c r="C8" s="1">
        <v>0.047089</v>
      </c>
      <c r="D8" s="1">
        <v>0.106445</v>
      </c>
      <c r="E8" s="1">
        <v>0.161973</v>
      </c>
      <c r="F8" s="1">
        <v>0.4137222</v>
      </c>
      <c r="G8" s="1">
        <v>0.984951</v>
      </c>
      <c r="H8" s="1">
        <v>2.183582</v>
      </c>
      <c r="I8" s="1">
        <v>3.756438</v>
      </c>
      <c r="K8">
        <v>15656.27</v>
      </c>
      <c r="L8">
        <v>824.8275866775557</v>
      </c>
      <c r="M8">
        <v>1613.2942893413895</v>
      </c>
      <c r="N8">
        <v>3150.6816548255506</v>
      </c>
      <c r="O8">
        <v>5693.518523873631</v>
      </c>
      <c r="P8">
        <v>9220.431646222998</v>
      </c>
      <c r="Q8">
        <v>12386.989432474997</v>
      </c>
    </row>
    <row r="9">
      <c r="A9" s="10">
        <v>24.0</v>
      </c>
      <c r="B9" s="1">
        <v>0.045361</v>
      </c>
      <c r="C9" s="1">
        <v>0.075299</v>
      </c>
      <c r="D9" s="1">
        <v>0.121323</v>
      </c>
      <c r="E9" s="1">
        <v>0.109081</v>
      </c>
      <c r="F9" s="1">
        <v>0.30796</v>
      </c>
      <c r="G9" s="1">
        <v>0.756619</v>
      </c>
      <c r="H9" s="1">
        <v>1.538358</v>
      </c>
      <c r="I9" s="1">
        <v>2.738657</v>
      </c>
      <c r="K9">
        <v>35203.14</v>
      </c>
      <c r="L9">
        <v>855.2885713971644</v>
      </c>
      <c r="M9">
        <v>1654.825880794158</v>
      </c>
      <c r="N9">
        <v>3218.477824688017</v>
      </c>
      <c r="O9">
        <v>5815.110933822393</v>
      </c>
      <c r="P9">
        <v>8714.208978574823</v>
      </c>
      <c r="Q9">
        <v>11343.977414863028</v>
      </c>
    </row>
    <row r="10">
      <c r="K10">
        <v>62562.52</v>
      </c>
      <c r="L10">
        <v>679.159704282148</v>
      </c>
      <c r="M10">
        <v>1316.4663637719736</v>
      </c>
      <c r="N10">
        <v>2535.647125318435</v>
      </c>
      <c r="O10">
        <v>4517.003178286588</v>
      </c>
      <c r="P10">
        <v>6987.962468320402</v>
      </c>
      <c r="Q10">
        <v>9918.880431278025</v>
      </c>
    </row>
    <row r="11">
      <c r="A11" s="10" t="s">
        <v>17</v>
      </c>
      <c r="K11">
        <v>97734.39</v>
      </c>
      <c r="L11">
        <v>622.1282248345519</v>
      </c>
      <c r="M11">
        <v>1220.9927562033017</v>
      </c>
      <c r="N11">
        <v>2255.08893997762</v>
      </c>
      <c r="O11">
        <v>3871.7356755979085</v>
      </c>
      <c r="P11">
        <v>6346.932362561621</v>
      </c>
      <c r="Q11">
        <v>8705.675048082418</v>
      </c>
    </row>
    <row r="12">
      <c r="A12" s="10" t="s">
        <v>15</v>
      </c>
      <c r="B12" s="10">
        <v>100.0</v>
      </c>
      <c r="C12" s="10">
        <v>500.0</v>
      </c>
      <c r="D12" s="10">
        <v>1000.0</v>
      </c>
      <c r="E12" s="10">
        <v>1500.0</v>
      </c>
      <c r="F12" s="10">
        <v>2000.0</v>
      </c>
      <c r="G12" s="10">
        <v>3000.0</v>
      </c>
      <c r="H12" s="10">
        <v>4000.0</v>
      </c>
      <c r="I12" s="10">
        <v>5000.0</v>
      </c>
      <c r="J12" s="10" t="s">
        <v>18</v>
      </c>
    </row>
    <row r="13">
      <c r="A13" s="10">
        <v>1.0</v>
      </c>
      <c r="B13" s="11">
        <f t="shared" ref="B13:I13" si="1">((B1*B12*B12*10) / B4) / (1024*1024)</f>
        <v>1943.101704</v>
      </c>
      <c r="C13" s="11">
        <f t="shared" si="1"/>
        <v>1922.590934</v>
      </c>
      <c r="D13" s="11">
        <f t="shared" si="1"/>
        <v>1127.285266</v>
      </c>
      <c r="E13" s="11">
        <f t="shared" si="1"/>
        <v>1154.887551</v>
      </c>
      <c r="F13" s="11">
        <f t="shared" si="1"/>
        <v>824.8275867</v>
      </c>
      <c r="G13" s="11">
        <f t="shared" si="1"/>
        <v>855.2885714</v>
      </c>
      <c r="H13" s="11">
        <f t="shared" si="1"/>
        <v>679.1597043</v>
      </c>
      <c r="I13" s="11">
        <f t="shared" si="1"/>
        <v>622.1282248</v>
      </c>
    </row>
    <row r="14">
      <c r="A14" s="10">
        <v>2.0</v>
      </c>
      <c r="B14" s="11">
        <f t="shared" ref="B14:I14" si="2">((B1*B12*B12*10) / B5) / (1024*1024)</f>
        <v>1563.913277</v>
      </c>
      <c r="C14" s="11">
        <f t="shared" si="2"/>
        <v>3746.952367</v>
      </c>
      <c r="D14" s="11">
        <f t="shared" si="2"/>
        <v>2336.640989</v>
      </c>
      <c r="E14" s="11">
        <f t="shared" si="2"/>
        <v>2258.875905</v>
      </c>
      <c r="F14" s="11">
        <f t="shared" si="2"/>
        <v>1613.294289</v>
      </c>
      <c r="G14" s="11">
        <f t="shared" si="2"/>
        <v>1654.825881</v>
      </c>
      <c r="H14" s="11">
        <f t="shared" si="2"/>
        <v>1316.466364</v>
      </c>
      <c r="I14" s="11">
        <f t="shared" si="2"/>
        <v>1220.992756</v>
      </c>
    </row>
    <row r="15">
      <c r="A15" s="10">
        <v>4.0</v>
      </c>
      <c r="B15" s="11">
        <f t="shared" ref="B15:I15" si="3">(((B1*B12*B12*10) / B6) / (1024*1024))</f>
        <v>1391.818909</v>
      </c>
      <c r="C15" s="11">
        <f t="shared" si="3"/>
        <v>5900.427626</v>
      </c>
      <c r="D15" s="11">
        <f t="shared" si="3"/>
        <v>4932.934269</v>
      </c>
      <c r="E15" s="11">
        <f t="shared" si="3"/>
        <v>4315.615559</v>
      </c>
      <c r="F15" s="11">
        <f t="shared" si="3"/>
        <v>3150.681655</v>
      </c>
      <c r="G15" s="11">
        <f t="shared" si="3"/>
        <v>3218.477825</v>
      </c>
      <c r="H15" s="11">
        <f t="shared" si="3"/>
        <v>2535.647125</v>
      </c>
      <c r="I15" s="11">
        <f t="shared" si="3"/>
        <v>2255.08894</v>
      </c>
    </row>
    <row r="16">
      <c r="A16" s="10">
        <v>8.0</v>
      </c>
      <c r="B16" s="11">
        <f t="shared" ref="B16:I16" si="4">(((B1*B12*B12*10) / B7) / (1024*1024))</f>
        <v>595.4509968</v>
      </c>
      <c r="C16" s="11">
        <f t="shared" si="4"/>
        <v>7489.667298</v>
      </c>
      <c r="D16" s="11">
        <f t="shared" si="4"/>
        <v>7891.519234</v>
      </c>
      <c r="E16" s="11">
        <f t="shared" si="4"/>
        <v>6839.447468</v>
      </c>
      <c r="F16" s="11">
        <f t="shared" si="4"/>
        <v>5693.518524</v>
      </c>
      <c r="G16" s="11">
        <f t="shared" si="4"/>
        <v>5815.110934</v>
      </c>
      <c r="H16" s="11">
        <f t="shared" si="4"/>
        <v>4517.003178</v>
      </c>
      <c r="I16" s="11">
        <f t="shared" si="4"/>
        <v>3871.735676</v>
      </c>
    </row>
    <row r="17">
      <c r="A17" s="10">
        <v>16.0</v>
      </c>
      <c r="B17" s="11">
        <f t="shared" ref="B17:I17" si="5">(((B1*B12*B12*10) / B8) / (1024*1024))</f>
        <v>313.399381</v>
      </c>
      <c r="C17" s="11">
        <f t="shared" si="5"/>
        <v>5063.148062</v>
      </c>
      <c r="D17" s="11">
        <f t="shared" si="5"/>
        <v>8959.315293</v>
      </c>
      <c r="E17" s="11">
        <f t="shared" si="5"/>
        <v>13247.68456</v>
      </c>
      <c r="F17" s="11">
        <f t="shared" si="5"/>
        <v>9220.431646</v>
      </c>
      <c r="G17" s="11">
        <f t="shared" si="5"/>
        <v>8714.208979</v>
      </c>
      <c r="H17" s="11">
        <f t="shared" si="5"/>
        <v>6987.962468</v>
      </c>
      <c r="I17" s="11">
        <f t="shared" si="5"/>
        <v>6346.932363</v>
      </c>
    </row>
    <row r="18">
      <c r="A18" s="10">
        <v>24.0</v>
      </c>
      <c r="B18" s="11">
        <f t="shared" ref="B18:I18" si="6">(((B1*B12*B12*10) / B9) / (1024*1024))</f>
        <v>210.2410256</v>
      </c>
      <c r="C18" s="11">
        <f t="shared" si="6"/>
        <v>3166.291439</v>
      </c>
      <c r="D18" s="11">
        <f t="shared" si="6"/>
        <v>7860.622606</v>
      </c>
      <c r="E18" s="11">
        <f t="shared" si="6"/>
        <v>19671.31959</v>
      </c>
      <c r="F18" s="11">
        <f t="shared" si="6"/>
        <v>12386.98943</v>
      </c>
      <c r="G18" s="11">
        <f t="shared" si="6"/>
        <v>11343.97741</v>
      </c>
      <c r="H18" s="11">
        <f t="shared" si="6"/>
        <v>9918.880431</v>
      </c>
      <c r="I18" s="11">
        <f t="shared" si="6"/>
        <v>8705.675048</v>
      </c>
    </row>
    <row r="20">
      <c r="A20" s="14" t="s">
        <v>17</v>
      </c>
    </row>
    <row r="21">
      <c r="A21" s="10" t="s">
        <v>19</v>
      </c>
      <c r="B21" s="10">
        <v>40.64</v>
      </c>
      <c r="C21" s="10">
        <v>984.39</v>
      </c>
      <c r="D21" s="10">
        <v>3921.89</v>
      </c>
      <c r="E21" s="10">
        <v>8812.52</v>
      </c>
      <c r="F21" s="10">
        <v>15656.27</v>
      </c>
      <c r="G21" s="10">
        <v>35203.14</v>
      </c>
      <c r="H21" s="10">
        <v>62562.52</v>
      </c>
      <c r="I21" s="10">
        <v>97734.39</v>
      </c>
      <c r="J21" s="10" t="s">
        <v>20</v>
      </c>
    </row>
    <row r="22">
      <c r="A22" s="10">
        <v>1.0</v>
      </c>
      <c r="B22">
        <v>1943.1017041692135</v>
      </c>
      <c r="C22">
        <v>1922.5909337351525</v>
      </c>
      <c r="D22">
        <v>1127.2852655890954</v>
      </c>
      <c r="E22">
        <v>1154.8875514341657</v>
      </c>
      <c r="F22">
        <v>824.8275866775557</v>
      </c>
      <c r="G22">
        <v>855.2885713971644</v>
      </c>
      <c r="H22">
        <v>679.159704282148</v>
      </c>
      <c r="I22">
        <v>622.1282248345519</v>
      </c>
    </row>
    <row r="23">
      <c r="A23" s="10">
        <v>2.0</v>
      </c>
      <c r="B23">
        <v>1563.9132771502952</v>
      </c>
      <c r="C23">
        <v>3746.952366832665</v>
      </c>
      <c r="D23">
        <v>2336.640988502079</v>
      </c>
      <c r="E23">
        <v>2258.875905110669</v>
      </c>
      <c r="F23">
        <v>1613.2942893413895</v>
      </c>
      <c r="G23">
        <v>1654.825880794158</v>
      </c>
      <c r="H23">
        <v>1316.4663637719736</v>
      </c>
      <c r="I23">
        <v>1220.9927562033017</v>
      </c>
    </row>
    <row r="24">
      <c r="A24" s="10">
        <v>4.0</v>
      </c>
      <c r="B24">
        <v>1391.8189089408204</v>
      </c>
      <c r="C24">
        <v>5900.427626440035</v>
      </c>
      <c r="D24">
        <v>4932.934269253548</v>
      </c>
      <c r="E24">
        <v>4315.615558645366</v>
      </c>
      <c r="F24">
        <v>3150.6816548255506</v>
      </c>
      <c r="G24">
        <v>3218.477824688017</v>
      </c>
      <c r="H24">
        <v>2535.647125318435</v>
      </c>
      <c r="I24">
        <v>2255.08893997762</v>
      </c>
    </row>
    <row r="25">
      <c r="A25" s="10">
        <v>8.0</v>
      </c>
      <c r="B25">
        <v>595.4509967571491</v>
      </c>
      <c r="C25">
        <v>7489.667298135975</v>
      </c>
      <c r="D25">
        <v>7891.519234130892</v>
      </c>
      <c r="E25">
        <v>6839.447467963505</v>
      </c>
      <c r="F25">
        <v>5693.518523873631</v>
      </c>
      <c r="G25">
        <v>5815.110933822393</v>
      </c>
      <c r="H25">
        <v>4517.003178286588</v>
      </c>
      <c r="I25">
        <v>3871.7356755979085</v>
      </c>
    </row>
    <row r="26">
      <c r="A26" s="10">
        <v>16.0</v>
      </c>
      <c r="B26">
        <v>313.3993810076405</v>
      </c>
      <c r="C26">
        <v>5063.148062213309</v>
      </c>
      <c r="D26">
        <v>8959.315293402697</v>
      </c>
      <c r="E26">
        <v>13247.684564180836</v>
      </c>
      <c r="F26">
        <v>9220.431646222998</v>
      </c>
      <c r="G26">
        <v>8714.208978574823</v>
      </c>
      <c r="H26">
        <v>6987.962468320402</v>
      </c>
      <c r="I26">
        <v>6346.932362561621</v>
      </c>
    </row>
    <row r="27">
      <c r="A27" s="10">
        <v>24.0</v>
      </c>
      <c r="B27">
        <v>210.24102564014242</v>
      </c>
      <c r="C27">
        <v>3166.2914394820978</v>
      </c>
      <c r="D27">
        <v>7860.622605822886</v>
      </c>
      <c r="E27">
        <v>19671.319587408096</v>
      </c>
      <c r="F27">
        <v>12386.989432474997</v>
      </c>
      <c r="G27">
        <v>11343.977414863028</v>
      </c>
      <c r="H27">
        <v>9918.880431278025</v>
      </c>
      <c r="I27">
        <v>8705.675048082418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H1" s="1" t="s">
        <v>4</v>
      </c>
      <c r="I1" s="1" t="s">
        <v>5</v>
      </c>
    </row>
    <row r="2">
      <c r="A2" s="1">
        <v>10.0</v>
      </c>
      <c r="B2" s="1">
        <v>126.0</v>
      </c>
      <c r="C2" s="1">
        <v>72.0</v>
      </c>
      <c r="E2" s="1">
        <v>2.0E-4</v>
      </c>
      <c r="F2" s="1">
        <v>2.0E-4</v>
      </c>
      <c r="H2">
        <f t="shared" ref="H2:I2" si="1">B2/E2</f>
        <v>630000</v>
      </c>
      <c r="I2">
        <f t="shared" si="1"/>
        <v>360000</v>
      </c>
    </row>
    <row r="3">
      <c r="A3" s="1">
        <v>20.0</v>
      </c>
      <c r="B3" s="1">
        <v>405.0</v>
      </c>
      <c r="C3" s="1">
        <v>233.0</v>
      </c>
      <c r="E3" s="1">
        <v>0.0012</v>
      </c>
      <c r="F3" s="1">
        <v>0.0015</v>
      </c>
      <c r="H3">
        <f t="shared" ref="H3:I3" si="2">B3/E3</f>
        <v>337500</v>
      </c>
      <c r="I3">
        <f t="shared" si="2"/>
        <v>155333.3333</v>
      </c>
    </row>
    <row r="4">
      <c r="A4" s="1">
        <v>30.0</v>
      </c>
      <c r="B4" s="1">
        <v>806.0</v>
      </c>
      <c r="C4" s="1">
        <v>469.0</v>
      </c>
      <c r="E4" s="1">
        <v>0.004</v>
      </c>
      <c r="F4" s="1">
        <v>0.0064</v>
      </c>
      <c r="H4">
        <f t="shared" ref="H4:I4" si="3">B4/E4</f>
        <v>201500</v>
      </c>
      <c r="I4">
        <f t="shared" si="3"/>
        <v>73281.25</v>
      </c>
    </row>
    <row r="5">
      <c r="A5" s="1">
        <v>40.0</v>
      </c>
      <c r="B5" s="1">
        <v>1316.0</v>
      </c>
      <c r="C5" s="1">
        <v>774.0</v>
      </c>
      <c r="E5" s="1">
        <v>0.0099</v>
      </c>
      <c r="F5" s="1">
        <v>0.014</v>
      </c>
      <c r="H5">
        <f t="shared" ref="H5:I5" si="4">B5/E5</f>
        <v>132929.2929</v>
      </c>
      <c r="I5">
        <f t="shared" si="4"/>
        <v>55285.71429</v>
      </c>
    </row>
    <row r="6">
      <c r="A6" s="1">
        <v>50.0</v>
      </c>
      <c r="B6" s="1">
        <v>1922.0</v>
      </c>
      <c r="C6" s="1">
        <v>1141.0</v>
      </c>
      <c r="E6" s="1">
        <v>0.017</v>
      </c>
      <c r="F6" s="1">
        <v>0.026</v>
      </c>
      <c r="H6">
        <f t="shared" ref="H6:I6" si="5">B6/E6</f>
        <v>113058.8235</v>
      </c>
      <c r="I6">
        <f t="shared" si="5"/>
        <v>43884.61538</v>
      </c>
    </row>
    <row r="7">
      <c r="A7" s="1">
        <v>60.0</v>
      </c>
      <c r="B7" s="1">
        <v>2614.0</v>
      </c>
      <c r="C7" s="1">
        <v>1565.0</v>
      </c>
      <c r="E7" s="1">
        <v>0.031</v>
      </c>
      <c r="F7" s="1">
        <v>0.04</v>
      </c>
      <c r="H7">
        <f t="shared" ref="H7:I7" si="6">B7/E7</f>
        <v>84322.58065</v>
      </c>
      <c r="I7">
        <f t="shared" si="6"/>
        <v>39125</v>
      </c>
    </row>
    <row r="8">
      <c r="A8" s="1">
        <v>70.0</v>
      </c>
      <c r="B8" s="1">
        <v>3387.0</v>
      </c>
      <c r="C8" s="1">
        <v>2043.0</v>
      </c>
      <c r="E8" s="1">
        <v>0.039</v>
      </c>
      <c r="F8" s="1">
        <v>0.062</v>
      </c>
      <c r="H8">
        <f t="shared" ref="H8:I8" si="7">B8/E8</f>
        <v>86846.15385</v>
      </c>
      <c r="I8">
        <f t="shared" si="7"/>
        <v>32951.6129</v>
      </c>
    </row>
    <row r="9">
      <c r="A9" s="1">
        <v>80.0</v>
      </c>
      <c r="B9" s="1">
        <v>4233.0</v>
      </c>
      <c r="C9" s="1">
        <v>2572.0</v>
      </c>
      <c r="E9" s="1">
        <v>0.067</v>
      </c>
      <c r="F9" s="1">
        <v>0.098</v>
      </c>
      <c r="H9">
        <f t="shared" ref="H9:I9" si="8">B9/E9</f>
        <v>63179.10448</v>
      </c>
      <c r="I9">
        <f t="shared" si="8"/>
        <v>26244.89796</v>
      </c>
    </row>
    <row r="10">
      <c r="A10" s="1">
        <v>90.0</v>
      </c>
      <c r="B10" s="1">
        <v>5146.0</v>
      </c>
      <c r="C10" s="1">
        <v>3149.0</v>
      </c>
      <c r="E10" s="1">
        <v>0.11</v>
      </c>
      <c r="F10" s="1">
        <v>0.15</v>
      </c>
      <c r="H10">
        <f t="shared" ref="H10:I10" si="9">B10/E10</f>
        <v>46781.81818</v>
      </c>
      <c r="I10">
        <f t="shared" si="9"/>
        <v>20993.33333</v>
      </c>
    </row>
    <row r="11">
      <c r="A11" s="1">
        <v>100.0</v>
      </c>
      <c r="B11" s="1">
        <v>6126.0</v>
      </c>
      <c r="C11" s="1">
        <v>3773.0</v>
      </c>
      <c r="E11" s="1">
        <v>0.13</v>
      </c>
      <c r="F11" s="1">
        <v>0.22</v>
      </c>
      <c r="H11">
        <f t="shared" ref="H11:I11" si="10">B11/E11</f>
        <v>47123.07692</v>
      </c>
      <c r="I11">
        <f t="shared" si="10"/>
        <v>17150</v>
      </c>
    </row>
    <row r="12">
      <c r="A12" s="1">
        <v>150.0</v>
      </c>
      <c r="B12" s="1">
        <v>11832.0</v>
      </c>
      <c r="C12" s="1">
        <v>7507.0</v>
      </c>
      <c r="E12" s="1">
        <v>0.78</v>
      </c>
      <c r="F12" s="1">
        <v>0.97</v>
      </c>
      <c r="H12">
        <f t="shared" ref="H12:I12" si="11">B12/E12</f>
        <v>15169.23077</v>
      </c>
      <c r="I12">
        <f t="shared" si="11"/>
        <v>7739.175258</v>
      </c>
    </row>
    <row r="13">
      <c r="A13" s="1">
        <v>200.0</v>
      </c>
      <c r="B13" s="1">
        <v>18629.0</v>
      </c>
      <c r="C13" s="1">
        <v>12137.0</v>
      </c>
      <c r="E13" s="1">
        <v>2.6</v>
      </c>
      <c r="F13" s="1">
        <v>2.79</v>
      </c>
      <c r="H13">
        <f t="shared" ref="H13:I13" si="12">B13/E13</f>
        <v>7165</v>
      </c>
      <c r="I13">
        <f t="shared" si="12"/>
        <v>4350.179211</v>
      </c>
    </row>
    <row r="14">
      <c r="A14" s="1">
        <v>250.0</v>
      </c>
      <c r="B14" s="1">
        <v>26217.0</v>
      </c>
      <c r="C14" s="1">
        <v>17514.0</v>
      </c>
      <c r="E14" s="1">
        <v>5.9</v>
      </c>
      <c r="F14" s="1">
        <v>6.37</v>
      </c>
      <c r="H14">
        <f t="shared" ref="H14:I14" si="13">B14/E14</f>
        <v>4443.559322</v>
      </c>
      <c r="I14">
        <f t="shared" si="13"/>
        <v>2749.450549</v>
      </c>
    </row>
    <row r="15">
      <c r="A15" s="1">
        <v>300.0</v>
      </c>
      <c r="B15" s="1">
        <v>34368.0</v>
      </c>
      <c r="C15" s="1">
        <v>23521.0</v>
      </c>
      <c r="E15" s="1">
        <v>12.21</v>
      </c>
      <c r="F15" s="1">
        <v>12.4</v>
      </c>
      <c r="H15">
        <f t="shared" ref="H15:I15" si="14">B15/E15</f>
        <v>2814.742015</v>
      </c>
      <c r="I15">
        <f t="shared" si="14"/>
        <v>1896.854839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71"/>
  </cols>
  <sheetData>
    <row r="1">
      <c r="A1" s="2" t="s">
        <v>6</v>
      </c>
      <c r="B1" s="2">
        <v>1.0</v>
      </c>
      <c r="C1" s="2">
        <v>2.0</v>
      </c>
      <c r="D1" s="2">
        <v>4.0</v>
      </c>
      <c r="E1" s="2">
        <v>6.0</v>
      </c>
      <c r="F1" s="2">
        <v>8.0</v>
      </c>
      <c r="G1" s="2">
        <v>10.0</v>
      </c>
      <c r="H1" s="2">
        <v>12.0</v>
      </c>
      <c r="I1" s="2">
        <v>14.0</v>
      </c>
      <c r="J1" s="2">
        <v>16.0</v>
      </c>
      <c r="K1" s="2">
        <v>18.0</v>
      </c>
      <c r="L1" s="2">
        <v>20.0</v>
      </c>
      <c r="M1" s="2">
        <v>22.0</v>
      </c>
      <c r="N1" s="2">
        <v>24.0</v>
      </c>
      <c r="O1" s="1"/>
      <c r="P1" s="1"/>
      <c r="Q1" s="1"/>
      <c r="R1" s="1"/>
    </row>
    <row r="2">
      <c r="A2" s="3" t="s">
        <v>7</v>
      </c>
      <c r="B2" s="3">
        <v>17.51</v>
      </c>
      <c r="C2" s="3">
        <v>8.54</v>
      </c>
      <c r="D2" s="3">
        <v>4.35</v>
      </c>
      <c r="E2" s="3">
        <v>3.04</v>
      </c>
      <c r="F2" s="3">
        <v>2.32</v>
      </c>
      <c r="G2" s="3">
        <v>1.93</v>
      </c>
      <c r="H2" s="3">
        <v>1.66</v>
      </c>
      <c r="I2" s="3">
        <v>1.39</v>
      </c>
      <c r="J2" s="3">
        <v>1.3</v>
      </c>
      <c r="K2" s="3">
        <v>1.17</v>
      </c>
      <c r="L2" s="3">
        <v>1.07</v>
      </c>
      <c r="M2" s="3">
        <v>0.99</v>
      </c>
      <c r="N2" s="3">
        <v>0.9</v>
      </c>
      <c r="O2" s="1"/>
      <c r="P2" s="1"/>
      <c r="Q2" s="1"/>
      <c r="R2" s="1"/>
    </row>
    <row r="3">
      <c r="A3" s="2" t="s">
        <v>8</v>
      </c>
      <c r="B3" s="4">
        <f>B2/B2</f>
        <v>1</v>
      </c>
      <c r="C3" s="4">
        <f>B2/C2</f>
        <v>2.050351288</v>
      </c>
      <c r="D3" s="4">
        <f>B2/D2</f>
        <v>4.025287356</v>
      </c>
      <c r="E3" s="4">
        <f>B2/E2</f>
        <v>5.759868421</v>
      </c>
      <c r="F3" s="4">
        <f>B2/F2</f>
        <v>7.547413793</v>
      </c>
      <c r="G3" s="4">
        <f>B2/G2</f>
        <v>9.07253886</v>
      </c>
      <c r="H3" s="4">
        <f>B2/H2</f>
        <v>10.54819277</v>
      </c>
      <c r="I3" s="4">
        <f>B2/I2</f>
        <v>12.5971223</v>
      </c>
      <c r="J3" s="4">
        <f>B2/J2</f>
        <v>13.46923077</v>
      </c>
      <c r="K3" s="4">
        <f>B2/K2</f>
        <v>14.96581197</v>
      </c>
      <c r="L3" s="4">
        <f>B2/L2</f>
        <v>16.36448598</v>
      </c>
      <c r="M3" s="4">
        <f>B2/M2</f>
        <v>17.68686869</v>
      </c>
      <c r="N3" s="4">
        <f>B2/N2</f>
        <v>19.45555556</v>
      </c>
    </row>
    <row r="4">
      <c r="A4" s="3" t="s">
        <v>9</v>
      </c>
      <c r="B4" s="5">
        <f>1/((B6/B1)+1-B6)</f>
        <v>1</v>
      </c>
      <c r="C4" s="5">
        <f>1/((B6/C1)+1-B6)</f>
        <v>1.979892827</v>
      </c>
      <c r="D4" s="5">
        <f>1/((B6/D1)+1-B6)</f>
        <v>3.88173494</v>
      </c>
      <c r="E4" s="5">
        <f>1/((B6/E1)+1-B6)</f>
        <v>5.71005246</v>
      </c>
      <c r="F4" s="5">
        <f>1/((B6/F1)+1-B6)</f>
        <v>7.46902819</v>
      </c>
      <c r="G4" s="5">
        <f>1/((B6/G1)+1-B6)</f>
        <v>9.162533558</v>
      </c>
      <c r="H4" s="5">
        <f>1/((B6/H1)+1-B6)</f>
        <v>10.79415706</v>
      </c>
      <c r="I4" s="5">
        <f>1/((B6/I1)+1-B6)</f>
        <v>12.36722966</v>
      </c>
      <c r="J4" s="5">
        <f>1/((B6/J1)+1-B6)</f>
        <v>13.88484744</v>
      </c>
      <c r="K4" s="5">
        <f>1/((B6/K1)+1-B6)</f>
        <v>15.34989201</v>
      </c>
      <c r="L4" s="6">
        <f>1/((B6/L1)+1-B6)</f>
        <v>16.76504871</v>
      </c>
      <c r="M4" s="5">
        <f>1/((B6/M1)+1-B6)</f>
        <v>18.13282305</v>
      </c>
      <c r="N4" s="5">
        <f>1/((B6/N1)+1-B6)</f>
        <v>19.45555556</v>
      </c>
    </row>
    <row r="6">
      <c r="A6" s="2" t="s">
        <v>10</v>
      </c>
      <c r="B6" s="4">
        <f>(1-N2/B2)/(1-(1/N1))</f>
        <v>0.9898443126</v>
      </c>
      <c r="C6" s="2" t="s">
        <v>11</v>
      </c>
      <c r="D6" s="2">
        <v>0.95</v>
      </c>
    </row>
    <row r="9">
      <c r="A9" s="4" t="str">
        <f t="array" ref="A9:D26">TRANSPOSE(A1:R4)</f>
        <v>Identity</v>
      </c>
      <c r="B9" s="4" t="s">
        <v>7</v>
      </c>
      <c r="C9" s="4" t="s">
        <v>8</v>
      </c>
      <c r="D9" s="4" t="s">
        <v>9</v>
      </c>
    </row>
    <row r="10">
      <c r="A10" s="5">
        <v>1.0</v>
      </c>
      <c r="B10" s="5">
        <v>17.51</v>
      </c>
      <c r="C10" s="5">
        <v>1.0</v>
      </c>
      <c r="D10" s="5">
        <v>1.0</v>
      </c>
    </row>
    <row r="11">
      <c r="A11" s="5">
        <v>2.0</v>
      </c>
      <c r="B11" s="5">
        <v>8.54</v>
      </c>
      <c r="C11" s="5">
        <v>2.0503512880562065</v>
      </c>
      <c r="D11" s="5">
        <v>1.9798928272946266</v>
      </c>
    </row>
    <row r="12">
      <c r="A12" s="5">
        <v>4.0</v>
      </c>
      <c r="B12" s="5">
        <v>4.35</v>
      </c>
      <c r="C12" s="5">
        <v>4.02528735632184</v>
      </c>
      <c r="D12" s="5">
        <v>3.881734939759036</v>
      </c>
    </row>
    <row r="13">
      <c r="A13" s="5">
        <v>6.0</v>
      </c>
      <c r="B13" s="5">
        <v>3.04</v>
      </c>
      <c r="C13" s="5">
        <v>5.759868421052632</v>
      </c>
      <c r="D13" s="5">
        <v>5.710052459946123</v>
      </c>
    </row>
    <row r="14">
      <c r="A14" s="5">
        <v>8.0</v>
      </c>
      <c r="B14" s="5">
        <v>2.32</v>
      </c>
      <c r="C14" s="5">
        <v>7.547413793103449</v>
      </c>
      <c r="D14" s="5">
        <v>7.469028189910987</v>
      </c>
    </row>
    <row r="15">
      <c r="A15" s="5">
        <v>10.0</v>
      </c>
      <c r="B15" s="5">
        <v>1.93</v>
      </c>
      <c r="C15" s="5">
        <v>9.072538860103627</v>
      </c>
      <c r="D15" s="5">
        <v>9.162533557810441</v>
      </c>
    </row>
    <row r="16">
      <c r="A16" s="5">
        <v>12.0</v>
      </c>
      <c r="B16" s="5">
        <v>1.66</v>
      </c>
      <c r="C16" s="5">
        <v>10.548192771084338</v>
      </c>
      <c r="D16" s="5">
        <v>10.79415706244975</v>
      </c>
    </row>
    <row r="17">
      <c r="A17" s="5">
        <v>14.0</v>
      </c>
      <c r="B17" s="5">
        <v>1.39</v>
      </c>
      <c r="C17" s="5">
        <v>12.597122302158276</v>
      </c>
      <c r="D17" s="5">
        <v>12.36722965562623</v>
      </c>
    </row>
    <row r="18">
      <c r="A18" s="5">
        <v>16.0</v>
      </c>
      <c r="B18" s="5">
        <v>1.3</v>
      </c>
      <c r="C18" s="5">
        <v>13.46923076923077</v>
      </c>
      <c r="D18" s="5">
        <v>13.884847440096555</v>
      </c>
    </row>
    <row r="19">
      <c r="A19" s="5">
        <v>18.0</v>
      </c>
      <c r="B19" s="5">
        <v>1.17</v>
      </c>
      <c r="C19" s="5">
        <v>14.965811965811968</v>
      </c>
      <c r="D19" s="5">
        <v>15.349892008639303</v>
      </c>
    </row>
    <row r="20">
      <c r="A20" s="5">
        <v>20.0</v>
      </c>
      <c r="B20" s="5">
        <v>1.07</v>
      </c>
      <c r="C20" s="5">
        <v>16.364485981308412</v>
      </c>
      <c r="D20" s="5">
        <v>16.76504870535344</v>
      </c>
    </row>
    <row r="21">
      <c r="A21" s="5">
        <v>22.0</v>
      </c>
      <c r="B21" s="5">
        <v>0.99</v>
      </c>
      <c r="C21" s="5">
        <v>17.68686868686869</v>
      </c>
      <c r="D21" s="5">
        <v>18.132823052678997</v>
      </c>
    </row>
    <row r="22">
      <c r="A22" s="5">
        <v>24.0</v>
      </c>
      <c r="B22" s="5">
        <v>0.9</v>
      </c>
      <c r="C22" s="5">
        <v>19.455555555555556</v>
      </c>
      <c r="D22" s="5">
        <v>19.455555555555616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43"/>
  </cols>
  <sheetData>
    <row r="1">
      <c r="A1" s="2" t="s">
        <v>6</v>
      </c>
      <c r="B1" s="2">
        <v>1.0</v>
      </c>
      <c r="C1" s="2">
        <v>2.0</v>
      </c>
      <c r="D1" s="2">
        <v>4.0</v>
      </c>
      <c r="E1" s="2">
        <v>6.0</v>
      </c>
      <c r="F1" s="2">
        <v>8.0</v>
      </c>
      <c r="G1" s="2">
        <v>10.0</v>
      </c>
      <c r="H1" s="2">
        <v>12.0</v>
      </c>
      <c r="I1" s="2">
        <v>14.0</v>
      </c>
      <c r="J1" s="2">
        <v>16.0</v>
      </c>
      <c r="K1" s="2">
        <v>18.0</v>
      </c>
      <c r="L1" s="2">
        <v>20.0</v>
      </c>
      <c r="M1" s="2">
        <v>22.0</v>
      </c>
      <c r="N1" s="2">
        <v>24.0</v>
      </c>
      <c r="O1" s="1"/>
      <c r="P1" s="1"/>
      <c r="Q1" s="1"/>
      <c r="R1" s="1"/>
    </row>
    <row r="2">
      <c r="A2" s="3" t="s">
        <v>7</v>
      </c>
      <c r="B2" s="3">
        <v>90.662168</v>
      </c>
      <c r="C2" s="3">
        <v>33.193862</v>
      </c>
      <c r="D2" s="3">
        <v>23.432704</v>
      </c>
      <c r="E2" s="3">
        <v>19.655027</v>
      </c>
      <c r="F2" s="3">
        <v>16.871652</v>
      </c>
      <c r="G2" s="3">
        <v>16.51354</v>
      </c>
      <c r="H2" s="3">
        <v>13.904137</v>
      </c>
      <c r="I2" s="3">
        <v>11.37737</v>
      </c>
      <c r="J2" s="3">
        <v>9.888371</v>
      </c>
      <c r="K2" s="3">
        <v>9.136583</v>
      </c>
      <c r="L2" s="3">
        <v>9.064664</v>
      </c>
      <c r="M2" s="3">
        <v>9.29389</v>
      </c>
      <c r="N2" s="3">
        <v>8.388742</v>
      </c>
      <c r="O2" s="1"/>
      <c r="P2" s="1"/>
      <c r="Q2" s="1"/>
      <c r="R2" s="1"/>
    </row>
    <row r="3">
      <c r="A3" s="2" t="s">
        <v>8</v>
      </c>
      <c r="B3" s="4">
        <f>B2/B2</f>
        <v>1</v>
      </c>
      <c r="C3" s="4">
        <f>B2/C2</f>
        <v>2.731293153</v>
      </c>
      <c r="D3" s="4">
        <f>B2/D2</f>
        <v>3.869044221</v>
      </c>
      <c r="E3" s="4">
        <f>B2/E2</f>
        <v>4.612670743</v>
      </c>
      <c r="F3" s="4">
        <f>B2/F2</f>
        <v>5.373639049</v>
      </c>
      <c r="G3" s="4">
        <f>B2/G2</f>
        <v>5.49017158</v>
      </c>
      <c r="H3" s="4">
        <f>B2/H2</f>
        <v>6.520517455</v>
      </c>
      <c r="I3" s="4">
        <f>B2/I2</f>
        <v>7.968640204</v>
      </c>
      <c r="J3" s="4">
        <f>B2/J2</f>
        <v>9.168564569</v>
      </c>
      <c r="K3" s="4">
        <f>B2/K2</f>
        <v>9.922984118</v>
      </c>
      <c r="L3" s="4">
        <f>B2/L2</f>
        <v>10.00171303</v>
      </c>
      <c r="M3" s="4">
        <f>B2/M2</f>
        <v>9.755029164</v>
      </c>
      <c r="N3" s="4">
        <f>B2/N2</f>
        <v>10.8076</v>
      </c>
    </row>
    <row r="4">
      <c r="A4" s="3" t="s">
        <v>9</v>
      </c>
      <c r="B4" s="5">
        <f>1/((B9/B1)+1-B9)</f>
        <v>1</v>
      </c>
      <c r="C4" s="5">
        <f>1/((B9/C1)+1-B9)</f>
        <v>1.90861437</v>
      </c>
      <c r="D4" s="5">
        <f>1/((B9/D1)+1-B9)</f>
        <v>3.497598499</v>
      </c>
      <c r="E4" s="5">
        <f>1/((B9/E1)+1-B9)</f>
        <v>4.841040113</v>
      </c>
      <c r="F4" s="5">
        <f>1/((B9/F1)+1-B9)</f>
        <v>5.991771929</v>
      </c>
      <c r="G4" s="5">
        <f>1/((B9/G1)+1-B9)</f>
        <v>6.98848386</v>
      </c>
      <c r="H4" s="5">
        <f>1/((B9/H1)+1-B9)</f>
        <v>7.860158536</v>
      </c>
      <c r="I4" s="5">
        <f>1/((B9/I1)+1-B9)</f>
        <v>8.62893606</v>
      </c>
      <c r="J4" s="5">
        <f>1/((B9/J1)+1-B9)</f>
        <v>9.312020783</v>
      </c>
      <c r="K4" s="5">
        <f>1/((B9/K1)+1-B9)</f>
        <v>9.922984118</v>
      </c>
      <c r="L4" s="6">
        <f>1/((B9/L1)+1-B9)</f>
        <v>10.47267539</v>
      </c>
      <c r="M4" s="5">
        <f>1/((B9/M1)+1-B9)</f>
        <v>10.96987172</v>
      </c>
      <c r="N4" s="5">
        <f>1/((B9/N1)+1-B9)</f>
        <v>11.42175023</v>
      </c>
    </row>
    <row r="9">
      <c r="A9" s="2" t="s">
        <v>12</v>
      </c>
      <c r="B9" s="4">
        <f>(1-K2/B2)/(1-(1/K1))</f>
        <v>0.9521193851</v>
      </c>
      <c r="C9" s="2" t="s">
        <v>11</v>
      </c>
      <c r="D9" s="2">
        <v>0.95</v>
      </c>
    </row>
    <row r="11">
      <c r="A11" s="4" t="str">
        <f t="array" ref="A11:D28">TRANSPOSE(A1:R4)</f>
        <v>Identity</v>
      </c>
      <c r="B11" s="4" t="s">
        <v>7</v>
      </c>
      <c r="C11" s="4" t="s">
        <v>8</v>
      </c>
      <c r="D11" s="4" t="s">
        <v>9</v>
      </c>
      <c r="E11" s="2" t="s">
        <v>13</v>
      </c>
    </row>
    <row r="12">
      <c r="A12" s="5">
        <v>1.0</v>
      </c>
      <c r="B12" s="5">
        <v>90.662168</v>
      </c>
      <c r="C12" s="5">
        <v>1.0</v>
      </c>
      <c r="D12" s="5">
        <v>1.0000000000000002</v>
      </c>
      <c r="E12" s="5"/>
    </row>
    <row r="13">
      <c r="A13" s="5">
        <v>2.0</v>
      </c>
      <c r="B13" s="5">
        <v>33.193862</v>
      </c>
      <c r="C13" s="5">
        <v>2.731293152932912</v>
      </c>
      <c r="D13" s="7">
        <v>1.908614370322327</v>
      </c>
      <c r="E13" s="7"/>
      <c r="F13" s="8"/>
    </row>
    <row r="14">
      <c r="A14" s="5">
        <v>4.0</v>
      </c>
      <c r="B14" s="5">
        <v>23.432704</v>
      </c>
      <c r="C14" s="5">
        <v>3.869044221272969</v>
      </c>
      <c r="D14" s="7">
        <v>3.49759849941585</v>
      </c>
      <c r="E14" s="9">
        <f>(1-D2/B2)/(1-(1/D1))</f>
        <v>0.9887176461</v>
      </c>
      <c r="F14" s="8"/>
    </row>
    <row r="15">
      <c r="A15" s="5">
        <v>6.0</v>
      </c>
      <c r="B15" s="5">
        <v>19.655027</v>
      </c>
      <c r="C15" s="5">
        <v>4.612670743214954</v>
      </c>
      <c r="D15" s="7">
        <v>4.841040112935932</v>
      </c>
      <c r="E15" s="9">
        <f>(1-E2/B2)/(1-(1/E1))</f>
        <v>0.9398470286</v>
      </c>
      <c r="F15" s="8"/>
    </row>
    <row r="16">
      <c r="A16" s="5">
        <v>8.0</v>
      </c>
      <c r="B16" s="5">
        <v>16.871652</v>
      </c>
      <c r="C16" s="5">
        <v>5.3736390485057415</v>
      </c>
      <c r="D16" s="7">
        <v>5.9917719293447735</v>
      </c>
      <c r="E16" s="7">
        <f>(1-F2/B2)/(1-(1/F1))</f>
        <v>0.9301787079</v>
      </c>
      <c r="F16" s="8"/>
    </row>
    <row r="17">
      <c r="A17" s="5">
        <v>10.0</v>
      </c>
      <c r="B17" s="5">
        <v>16.51354</v>
      </c>
      <c r="C17" s="5">
        <v>5.490171580412195</v>
      </c>
      <c r="D17" s="7">
        <v>6.988483859603237</v>
      </c>
      <c r="E17" s="7">
        <f>(1-G2/B2)/(1-(1/G1))</f>
        <v>0.9087292557</v>
      </c>
      <c r="F17" s="8"/>
    </row>
    <row r="18">
      <c r="A18" s="5">
        <v>12.0</v>
      </c>
      <c r="B18" s="5">
        <v>13.904137</v>
      </c>
      <c r="C18" s="5">
        <v>6.520517454625195</v>
      </c>
      <c r="D18" s="7">
        <v>7.860158536027772</v>
      </c>
      <c r="E18" s="7">
        <f>(1-H2/B2)/(1-(1/H1))</f>
        <v>0.9236050236</v>
      </c>
      <c r="F18" s="8"/>
    </row>
    <row r="19">
      <c r="A19" s="5">
        <v>14.0</v>
      </c>
      <c r="B19" s="5">
        <v>11.37737</v>
      </c>
      <c r="C19" s="5">
        <v>7.968640204194817</v>
      </c>
      <c r="D19" s="7">
        <v>8.628936060327721</v>
      </c>
      <c r="E19" s="7">
        <f>(1-I2/B2)/(1-(1/I1))</f>
        <v>0.9417779268</v>
      </c>
      <c r="F19" s="8"/>
    </row>
    <row r="20">
      <c r="A20" s="5">
        <v>16.0</v>
      </c>
      <c r="B20" s="5">
        <v>9.888371</v>
      </c>
      <c r="C20" s="5">
        <v>9.168564569432114</v>
      </c>
      <c r="D20" s="7">
        <v>9.312020782875807</v>
      </c>
      <c r="E20" s="7">
        <f>(1-J2/B2)/(1-(1/J1))</f>
        <v>0.9503271177</v>
      </c>
      <c r="F20" s="8"/>
    </row>
    <row r="21">
      <c r="A21" s="5">
        <v>18.0</v>
      </c>
      <c r="B21" s="5">
        <v>9.136583</v>
      </c>
      <c r="C21" s="5">
        <v>9.922984117804216</v>
      </c>
      <c r="D21" s="7">
        <v>9.922984117804232</v>
      </c>
      <c r="E21" s="7">
        <f>(1-K2/B2)/(1-(1/K1))</f>
        <v>0.9521193851</v>
      </c>
      <c r="F21" s="8"/>
    </row>
    <row r="22">
      <c r="A22" s="5">
        <v>20.0</v>
      </c>
      <c r="B22" s="5">
        <v>9.064664</v>
      </c>
      <c r="C22" s="5">
        <v>10.001713025435912</v>
      </c>
      <c r="D22" s="7">
        <v>10.472675389395373</v>
      </c>
      <c r="E22" s="9">
        <f>(1-L2/B2)/(1-(1/L1))</f>
        <v>0.9473864498</v>
      </c>
      <c r="F22" s="8"/>
    </row>
    <row r="23">
      <c r="A23" s="5">
        <v>22.0</v>
      </c>
      <c r="B23" s="5">
        <v>9.29389</v>
      </c>
      <c r="C23" s="5">
        <v>9.755029164321936</v>
      </c>
      <c r="D23" s="7">
        <v>10.969871723861612</v>
      </c>
      <c r="E23" s="7">
        <f>(1-M2/B2)/(1-(1/M1))</f>
        <v>0.9402263346</v>
      </c>
      <c r="F23" s="8"/>
    </row>
    <row r="24">
      <c r="A24" s="5">
        <v>24.0</v>
      </c>
      <c r="B24" s="5">
        <v>8.388742</v>
      </c>
      <c r="C24" s="5">
        <v>10.807599995327068</v>
      </c>
      <c r="D24" s="7">
        <v>11.421750234578829</v>
      </c>
      <c r="E24" s="9">
        <f>(1-N2/B2)/(1-(1/N1))</f>
        <v>0.9469278462</v>
      </c>
      <c r="F24" s="8"/>
    </row>
    <row r="25">
      <c r="D25" s="8"/>
      <c r="E25" s="8"/>
      <c r="F25" s="8"/>
    </row>
    <row r="26">
      <c r="D26" s="8"/>
      <c r="E26" s="8"/>
      <c r="F26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</cols>
  <sheetData>
    <row r="1">
      <c r="A1" s="2" t="s">
        <v>6</v>
      </c>
      <c r="B1" s="2">
        <v>1.0</v>
      </c>
      <c r="C1" s="2">
        <v>2.0</v>
      </c>
      <c r="D1" s="2">
        <v>4.0</v>
      </c>
      <c r="E1" s="2">
        <v>6.0</v>
      </c>
      <c r="F1" s="2">
        <v>8.0</v>
      </c>
      <c r="G1" s="2">
        <v>10.0</v>
      </c>
      <c r="H1" s="2">
        <v>12.0</v>
      </c>
      <c r="I1" s="2">
        <v>14.0</v>
      </c>
      <c r="J1" s="2">
        <v>16.0</v>
      </c>
      <c r="K1" s="2">
        <v>18.0</v>
      </c>
      <c r="L1" s="2">
        <v>20.0</v>
      </c>
      <c r="M1" s="2"/>
      <c r="N1" s="2"/>
    </row>
    <row r="2">
      <c r="A2" s="3" t="s">
        <v>7</v>
      </c>
      <c r="B2" s="3">
        <v>83.252012</v>
      </c>
      <c r="C2" s="3">
        <v>35.339269</v>
      </c>
      <c r="D2" s="3">
        <v>22.253978</v>
      </c>
      <c r="E2" s="3">
        <v>17.780617</v>
      </c>
      <c r="F2" s="3">
        <v>18.167615</v>
      </c>
      <c r="G2" s="3">
        <v>15.349573</v>
      </c>
      <c r="H2" s="3">
        <v>14.678587</v>
      </c>
      <c r="I2" s="3">
        <v>12.54476</v>
      </c>
      <c r="J2" s="3">
        <v>10.784137</v>
      </c>
      <c r="K2" s="3">
        <v>10.149431</v>
      </c>
      <c r="L2" s="3">
        <v>10.69789</v>
      </c>
      <c r="M2" s="3"/>
      <c r="N2" s="3"/>
    </row>
    <row r="3">
      <c r="A3" s="2" t="s">
        <v>8</v>
      </c>
      <c r="B3" s="4">
        <f>B2/B2</f>
        <v>1</v>
      </c>
      <c r="C3" s="4">
        <f>B2/C2</f>
        <v>2.355793268</v>
      </c>
      <c r="D3" s="4">
        <f>B2/D2</f>
        <v>3.740994621</v>
      </c>
      <c r="E3" s="4">
        <f>B2/E2</f>
        <v>4.682177902</v>
      </c>
      <c r="F3" s="4">
        <f>B2/F2</f>
        <v>4.582440348</v>
      </c>
      <c r="G3" s="4">
        <f>B2/G2</f>
        <v>5.423734719</v>
      </c>
      <c r="H3" s="4">
        <f>B2/H2</f>
        <v>5.671663901</v>
      </c>
      <c r="I3" s="4">
        <f>B2/I2</f>
        <v>6.636397348</v>
      </c>
      <c r="J3" s="4">
        <f>B2/J2</f>
        <v>7.719858529</v>
      </c>
      <c r="K3" s="4">
        <f>B2/K2</f>
        <v>8.202628502</v>
      </c>
      <c r="L3" s="4">
        <f>B2/L2</f>
        <v>7.782096469</v>
      </c>
      <c r="M3" s="4"/>
      <c r="N3" s="4"/>
    </row>
    <row r="4">
      <c r="A4" s="3" t="s">
        <v>9</v>
      </c>
      <c r="B4" s="5">
        <f>1/((B6/B1)+1-B6)</f>
        <v>1</v>
      </c>
      <c r="C4" s="5">
        <f>1/((B6/C1)+1-B6)</f>
        <v>1.868704951</v>
      </c>
      <c r="D4" s="5">
        <f>1/((B6/D1)+1-B6)</f>
        <v>3.303656201</v>
      </c>
      <c r="E4" s="5">
        <f>1/((B6/E1)+1-B6)</f>
        <v>4.440170145</v>
      </c>
      <c r="F4" s="5">
        <f>1/((B6/F1)+1-B6)</f>
        <v>5.362579427</v>
      </c>
      <c r="G4" s="5">
        <f>1/((B6/G1)+1-B6)</f>
        <v>6.12617761</v>
      </c>
      <c r="H4" s="5">
        <f>1/((B6/H1)+1-B6)</f>
        <v>6.768727608</v>
      </c>
      <c r="I4" s="5">
        <f>1/((B6/I1)+1-B6)</f>
        <v>7.316899001</v>
      </c>
      <c r="J4" s="5">
        <f>1/((B6/J1)+1-B6)</f>
        <v>7.79006285</v>
      </c>
      <c r="K4" s="5">
        <f>1/((B6/K1)+1-B6)</f>
        <v>8.202628502</v>
      </c>
      <c r="L4" s="6">
        <f>1/((B6/L1)+1-B6)</f>
        <v>8.565536609</v>
      </c>
      <c r="M4" s="5"/>
      <c r="N4" s="5"/>
    </row>
    <row r="6">
      <c r="A6" s="2" t="s">
        <v>12</v>
      </c>
      <c r="B6" s="4">
        <f>(1-K2/B2)/(1-(1/K1))</f>
        <v>0.9297400863</v>
      </c>
      <c r="C6" s="2" t="s">
        <v>11</v>
      </c>
      <c r="D6" s="2">
        <v>0.95</v>
      </c>
    </row>
    <row r="8">
      <c r="A8" s="4" t="str">
        <f t="array" ref="A8:D25">TRANSPOSE(A1:R4)</f>
        <v>Identity</v>
      </c>
      <c r="B8" s="4" t="s">
        <v>7</v>
      </c>
      <c r="C8" s="4" t="s">
        <v>8</v>
      </c>
      <c r="D8" s="4" t="s">
        <v>9</v>
      </c>
      <c r="E8" s="2" t="s">
        <v>13</v>
      </c>
    </row>
    <row r="9">
      <c r="A9" s="5">
        <v>1.0</v>
      </c>
      <c r="B9" s="5">
        <v>83.252012</v>
      </c>
      <c r="C9" s="5">
        <v>1.0</v>
      </c>
      <c r="D9" s="5">
        <v>1.0</v>
      </c>
      <c r="E9" s="5"/>
    </row>
    <row r="10">
      <c r="A10" s="5">
        <v>2.0</v>
      </c>
      <c r="B10" s="5">
        <v>35.339269</v>
      </c>
      <c r="C10" s="5">
        <v>2.355793267823395</v>
      </c>
      <c r="D10" s="5">
        <v>1.8687049514268936</v>
      </c>
      <c r="E10" s="5"/>
    </row>
    <row r="11">
      <c r="A11" s="5">
        <v>4.0</v>
      </c>
      <c r="B11" s="5">
        <v>22.253978</v>
      </c>
      <c r="C11" s="5">
        <v>3.7409946212762497</v>
      </c>
      <c r="D11" s="5">
        <v>3.303656201419563</v>
      </c>
      <c r="E11" s="15">
        <f>(1-D2/B2)/(1-(1/D1))</f>
        <v>0.9769218791</v>
      </c>
    </row>
    <row r="12">
      <c r="A12" s="5">
        <v>6.0</v>
      </c>
      <c r="B12" s="5">
        <v>17.780617</v>
      </c>
      <c r="C12" s="5">
        <v>4.68217790192545</v>
      </c>
      <c r="D12" s="5">
        <v>4.440170144651051</v>
      </c>
      <c r="E12" s="15">
        <f>(1-E2/B2)/(1-(1/E1))</f>
        <v>0.9437090121</v>
      </c>
    </row>
    <row r="13">
      <c r="A13" s="5">
        <v>8.0</v>
      </c>
      <c r="B13" s="5">
        <v>18.167615</v>
      </c>
      <c r="C13" s="5">
        <v>4.582440347838722</v>
      </c>
      <c r="D13" s="5">
        <v>5.362579426764875</v>
      </c>
      <c r="E13" s="15">
        <f>(1-F2/B2)/(1-(1/F1))</f>
        <v>0.8934579023</v>
      </c>
    </row>
    <row r="14">
      <c r="A14" s="5">
        <v>10.0</v>
      </c>
      <c r="B14" s="5">
        <v>15.349573</v>
      </c>
      <c r="C14" s="5">
        <v>5.42373471887459</v>
      </c>
      <c r="D14" s="5">
        <v>6.126177609767089</v>
      </c>
      <c r="E14" s="15">
        <f>(1-G2/B2)/(1-(1/G1))</f>
        <v>0.9062502231</v>
      </c>
    </row>
    <row r="15">
      <c r="A15" s="5">
        <v>12.0</v>
      </c>
      <c r="B15" s="5">
        <v>14.678587</v>
      </c>
      <c r="C15" s="5">
        <v>5.671663900619317</v>
      </c>
      <c r="D15" s="5">
        <v>6.768727608126138</v>
      </c>
      <c r="E15" s="16">
        <f>(1-H2/B2)/(1-(1/H1))</f>
        <v>0.8985653431</v>
      </c>
    </row>
    <row r="16">
      <c r="A16" s="5">
        <v>14.0</v>
      </c>
      <c r="B16" s="5">
        <v>12.54476</v>
      </c>
      <c r="C16" s="5">
        <v>6.636397348374938</v>
      </c>
      <c r="D16" s="5">
        <v>7.316899001303973</v>
      </c>
      <c r="E16" s="16">
        <f>(1-I2/B2)/(1-(1/I1))</f>
        <v>0.9146478212</v>
      </c>
    </row>
    <row r="17">
      <c r="A17" s="5">
        <v>16.0</v>
      </c>
      <c r="B17" s="5">
        <v>10.784137</v>
      </c>
      <c r="C17" s="5">
        <v>7.719858529245316</v>
      </c>
      <c r="D17" s="5">
        <v>7.790062849722299</v>
      </c>
      <c r="E17" s="17">
        <f>(1-J2/B2)/(1-(1/J1))</f>
        <v>0.9284948773</v>
      </c>
    </row>
    <row r="18">
      <c r="A18" s="5">
        <v>18.0</v>
      </c>
      <c r="B18" s="5">
        <v>10.149431</v>
      </c>
      <c r="C18" s="5">
        <v>8.202628502031295</v>
      </c>
      <c r="D18" s="5">
        <v>8.202628502031304</v>
      </c>
      <c r="E18" s="16">
        <f>(1-K2/B2)/(1-(1/K1))</f>
        <v>0.9297400863</v>
      </c>
    </row>
    <row r="19">
      <c r="A19" s="18">
        <v>20.0</v>
      </c>
      <c r="B19" s="18">
        <v>10.69789</v>
      </c>
      <c r="C19" s="18">
        <v>7.782096469490712</v>
      </c>
      <c r="D19" s="18">
        <v>8.565536608573076</v>
      </c>
      <c r="E19" s="19">
        <f>(1-L2/B2)/(1-(1/L1))</f>
        <v>0.9173683394</v>
      </c>
    </row>
    <row r="20">
      <c r="A20" s="20"/>
      <c r="B20" s="20"/>
      <c r="C20" s="20"/>
      <c r="D20" s="20"/>
      <c r="E20" s="20"/>
    </row>
    <row r="22">
      <c r="E22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</cols>
  <sheetData>
    <row r="1">
      <c r="A1" s="2" t="s">
        <v>6</v>
      </c>
      <c r="B1" s="2">
        <v>1.0</v>
      </c>
      <c r="C1" s="2">
        <v>2.0</v>
      </c>
      <c r="D1" s="2">
        <v>4.0</v>
      </c>
      <c r="E1" s="2">
        <v>6.0</v>
      </c>
      <c r="F1" s="2">
        <v>8.0</v>
      </c>
      <c r="G1" s="2">
        <v>10.0</v>
      </c>
      <c r="H1" s="2">
        <v>12.0</v>
      </c>
      <c r="I1" s="2">
        <v>14.0</v>
      </c>
      <c r="J1" s="2">
        <v>16.0</v>
      </c>
      <c r="K1" s="2">
        <v>18.0</v>
      </c>
      <c r="L1" s="2">
        <v>20.0</v>
      </c>
      <c r="M1" s="2">
        <v>22.0</v>
      </c>
      <c r="N1" s="2">
        <v>24.0</v>
      </c>
    </row>
    <row r="2">
      <c r="A2" s="3" t="s">
        <v>7</v>
      </c>
      <c r="B2" s="3">
        <v>85.8</v>
      </c>
      <c r="C2" s="3">
        <v>40.71</v>
      </c>
      <c r="D2" s="3">
        <v>18.82</v>
      </c>
      <c r="E2" s="3">
        <v>12.27</v>
      </c>
      <c r="F2" s="3">
        <v>9.41</v>
      </c>
      <c r="G2" s="3">
        <v>9.13</v>
      </c>
      <c r="H2" s="3">
        <v>10.13</v>
      </c>
      <c r="I2" s="3">
        <v>9.89</v>
      </c>
      <c r="J2" s="3">
        <v>8.56</v>
      </c>
      <c r="K2" s="3">
        <v>6.82</v>
      </c>
      <c r="L2" s="3">
        <v>6.95</v>
      </c>
      <c r="M2" s="3">
        <v>6.97</v>
      </c>
      <c r="N2" s="3">
        <v>6.8</v>
      </c>
    </row>
    <row r="3">
      <c r="A3" s="2" t="s">
        <v>8</v>
      </c>
      <c r="B3" s="4">
        <f>B2/B2</f>
        <v>1</v>
      </c>
      <c r="C3" s="4">
        <f>B2/C2</f>
        <v>2.107590273</v>
      </c>
      <c r="D3" s="4">
        <f>B2/D2</f>
        <v>4.558979809</v>
      </c>
      <c r="E3" s="4">
        <f>B2/E2</f>
        <v>6.992665037</v>
      </c>
      <c r="F3" s="4">
        <f>B2/F2</f>
        <v>9.117959617</v>
      </c>
      <c r="G3" s="4">
        <f>B2/G2</f>
        <v>9.397590361</v>
      </c>
      <c r="H3" s="4">
        <f>B2/H2</f>
        <v>8.469891412</v>
      </c>
      <c r="I3" s="4">
        <f>B2/I2</f>
        <v>8.675429727</v>
      </c>
      <c r="J3" s="4">
        <f>B2/J2</f>
        <v>10.02336449</v>
      </c>
      <c r="K3" s="4">
        <f>B2/K2</f>
        <v>12.58064516</v>
      </c>
      <c r="L3" s="4">
        <f>B2/L2</f>
        <v>12.34532374</v>
      </c>
      <c r="M3" s="4">
        <f>B2/M2</f>
        <v>12.30989957</v>
      </c>
      <c r="N3" s="4">
        <f>B2/N2</f>
        <v>12.61764706</v>
      </c>
    </row>
    <row r="4">
      <c r="A4" s="3" t="s">
        <v>9</v>
      </c>
      <c r="B4" s="5">
        <f>1/((B6/B1)+1-B6)</f>
        <v>1</v>
      </c>
      <c r="C4" s="5">
        <f>1/((B6/C1)+1-B6)</f>
        <v>1.950573698</v>
      </c>
      <c r="D4" s="5">
        <f>1/((B6/D1)+1-B6)</f>
        <v>3.717409588</v>
      </c>
      <c r="E4" s="5">
        <f>1/((B6/E1)+1-B6)</f>
        <v>5.325301205</v>
      </c>
      <c r="F4" s="5">
        <f>1/((B6/F1)+1-B6)</f>
        <v>6.794773251</v>
      </c>
      <c r="G4" s="5">
        <f>1/((B6/G1)+1-B6)</f>
        <v>8.142962417</v>
      </c>
      <c r="H4" s="5">
        <f>1/((B6/H1)+1-B6)</f>
        <v>9.384288747</v>
      </c>
      <c r="I4" s="5">
        <f>1/((B6/I1)+1-B6)</f>
        <v>10.53097345</v>
      </c>
      <c r="J4" s="5">
        <f>1/((B6/J1)+1-B6)</f>
        <v>11.59344262</v>
      </c>
      <c r="K4" s="5">
        <f>1/((B6/K1)+1-B6)</f>
        <v>12.58064516</v>
      </c>
      <c r="L4" s="6">
        <f>1/((B6/L1)+1-B6)</f>
        <v>13.50030544</v>
      </c>
      <c r="M4" s="5">
        <f>1/((B6/M1)+1-B6)</f>
        <v>14.35912581</v>
      </c>
      <c r="N4" s="5">
        <f>1/((B6/N1)+1-B6)</f>
        <v>15.16295026</v>
      </c>
    </row>
    <row r="6">
      <c r="A6" s="2" t="s">
        <v>12</v>
      </c>
      <c r="B6" s="4">
        <f>(1-K2/B2)/(1-(1/K1))</f>
        <v>0.9746606335</v>
      </c>
      <c r="C6" s="2" t="s">
        <v>11</v>
      </c>
      <c r="D6" s="2">
        <v>0.95</v>
      </c>
    </row>
    <row r="8">
      <c r="A8" s="4" t="str">
        <f t="array" ref="A8:D25">TRANSPOSE(A1:R4)</f>
        <v>Identity</v>
      </c>
      <c r="B8" s="4" t="s">
        <v>7</v>
      </c>
      <c r="C8" s="4" t="s">
        <v>8</v>
      </c>
      <c r="D8" s="4" t="s">
        <v>9</v>
      </c>
      <c r="E8" s="2" t="s">
        <v>21</v>
      </c>
    </row>
    <row r="9">
      <c r="A9" s="5">
        <v>1.0</v>
      </c>
      <c r="B9" s="5">
        <v>85.8</v>
      </c>
      <c r="C9" s="5">
        <v>1.0</v>
      </c>
      <c r="D9" s="5">
        <v>1.0</v>
      </c>
      <c r="E9" s="5"/>
    </row>
    <row r="10">
      <c r="A10" s="5">
        <v>2.0</v>
      </c>
      <c r="B10" s="5">
        <v>40.71</v>
      </c>
      <c r="C10" s="5">
        <v>2.1075902726602798</v>
      </c>
      <c r="D10" s="5">
        <v>1.9505736981465134</v>
      </c>
      <c r="E10" s="5">
        <f>(1-C2/B2)/(1-(1/C1))</f>
        <v>1.051048951</v>
      </c>
    </row>
    <row r="11">
      <c r="A11" s="5">
        <v>4.0</v>
      </c>
      <c r="B11" s="5">
        <v>18.82</v>
      </c>
      <c r="C11" s="5">
        <v>4.558979808714134</v>
      </c>
      <c r="D11" s="5">
        <v>3.717409587888982</v>
      </c>
      <c r="E11" s="5">
        <f>(1-D2/B2)/(1-(1/D1))</f>
        <v>1.040870241</v>
      </c>
    </row>
    <row r="12">
      <c r="A12" s="5">
        <v>6.0</v>
      </c>
      <c r="B12" s="5">
        <v>12.27</v>
      </c>
      <c r="C12" s="5">
        <v>6.992665036674817</v>
      </c>
      <c r="D12" s="5">
        <v>5.325301204819274</v>
      </c>
      <c r="E12" s="5">
        <f>(1-E2/B2)/(1-(1/E1))</f>
        <v>1.028391608</v>
      </c>
    </row>
    <row r="13">
      <c r="A13" s="5">
        <v>8.0</v>
      </c>
      <c r="B13" s="5">
        <v>9.41</v>
      </c>
      <c r="C13" s="5">
        <v>9.117959617428268</v>
      </c>
      <c r="D13" s="5">
        <v>6.794773251345117</v>
      </c>
      <c r="E13" s="5">
        <f>(1-F2/B2)/(1-(1/F1))</f>
        <v>1.017515818</v>
      </c>
    </row>
    <row r="14">
      <c r="A14" s="5">
        <v>10.0</v>
      </c>
      <c r="B14" s="5">
        <v>9.13</v>
      </c>
      <c r="C14" s="5">
        <v>9.397590361445783</v>
      </c>
      <c r="D14" s="5">
        <v>8.142962417096532</v>
      </c>
      <c r="E14" s="5">
        <f>(1-G2/B2)/(1-(1/G1))</f>
        <v>0.9928774929</v>
      </c>
    </row>
    <row r="15">
      <c r="A15" s="5">
        <v>12.0</v>
      </c>
      <c r="B15" s="5">
        <v>10.13</v>
      </c>
      <c r="C15" s="5">
        <v>8.469891411648568</v>
      </c>
      <c r="D15" s="5">
        <v>9.384288747346076</v>
      </c>
      <c r="E15" s="5">
        <f>(1-H2/B2)/(1-(1/H1))</f>
        <v>0.9621106167</v>
      </c>
    </row>
    <row r="16">
      <c r="A16" s="5">
        <v>14.0</v>
      </c>
      <c r="B16" s="5">
        <v>9.89</v>
      </c>
      <c r="C16" s="5">
        <v>8.675429726996965</v>
      </c>
      <c r="D16" s="5">
        <v>10.530973451327434</v>
      </c>
      <c r="E16" s="5">
        <f>(1-I2/B2)/(1-(1/I1))</f>
        <v>0.9527882374</v>
      </c>
    </row>
    <row r="17">
      <c r="A17" s="5">
        <v>16.0</v>
      </c>
      <c r="B17" s="5">
        <v>8.56</v>
      </c>
      <c r="C17" s="5">
        <v>10.023364485981308</v>
      </c>
      <c r="D17" s="5">
        <v>11.593442622950816</v>
      </c>
      <c r="E17" s="5">
        <f>(1-J2/B2)/(1-(1/J1))</f>
        <v>0.9602486402</v>
      </c>
    </row>
    <row r="18">
      <c r="A18" s="5">
        <v>18.0</v>
      </c>
      <c r="B18" s="5">
        <v>6.82</v>
      </c>
      <c r="C18" s="5">
        <v>12.580645161290322</v>
      </c>
      <c r="D18" s="5">
        <v>12.580645161290315</v>
      </c>
      <c r="E18" s="5">
        <f>(1-K2/B2)/(1-(1/K1))</f>
        <v>0.9746606335</v>
      </c>
    </row>
    <row r="19">
      <c r="A19" s="5">
        <v>20.0</v>
      </c>
      <c r="B19" s="5">
        <v>6.95</v>
      </c>
      <c r="C19" s="5">
        <v>12.345323741007194</v>
      </c>
      <c r="D19" s="5">
        <v>13.5003054367746</v>
      </c>
      <c r="E19" s="5">
        <f>(1-L2/B2)/(1-(1/L1))</f>
        <v>0.9673659674</v>
      </c>
    </row>
    <row r="20">
      <c r="A20" s="5">
        <v>22.0</v>
      </c>
      <c r="B20" s="5">
        <v>6.97</v>
      </c>
      <c r="C20" s="5">
        <v>12.309899569583932</v>
      </c>
      <c r="D20" s="5">
        <v>14.359125812167727</v>
      </c>
      <c r="E20" s="5">
        <f>(1-M2/B2)/(1-(1/M1))</f>
        <v>0.9625152625</v>
      </c>
    </row>
    <row r="21">
      <c r="A21" s="5">
        <v>24.0</v>
      </c>
      <c r="B21" s="5">
        <v>6.8</v>
      </c>
      <c r="C21" s="5">
        <v>12.617647058823529</v>
      </c>
      <c r="D21" s="5">
        <v>15.162950257289857</v>
      </c>
      <c r="E21" s="5">
        <f>(1-N2/B2)/(1-(1/N1))</f>
        <v>0.9607783521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</cols>
  <sheetData>
    <row r="1">
      <c r="A1" s="2" t="s">
        <v>6</v>
      </c>
      <c r="B1" s="2">
        <v>1.0</v>
      </c>
      <c r="C1" s="2">
        <v>2.0</v>
      </c>
      <c r="D1" s="2">
        <v>4.0</v>
      </c>
      <c r="E1" s="2">
        <v>6.0</v>
      </c>
      <c r="F1" s="2">
        <v>8.0</v>
      </c>
      <c r="G1" s="2">
        <v>10.0</v>
      </c>
      <c r="H1" s="2">
        <v>12.0</v>
      </c>
      <c r="I1" s="2">
        <v>14.0</v>
      </c>
      <c r="J1" s="2">
        <v>16.0</v>
      </c>
      <c r="K1" s="2">
        <v>18.0</v>
      </c>
      <c r="L1" s="2">
        <v>20.0</v>
      </c>
      <c r="M1" s="2">
        <v>22.0</v>
      </c>
      <c r="N1" s="2">
        <v>24.0</v>
      </c>
    </row>
    <row r="2">
      <c r="A2" s="3" t="s">
        <v>7</v>
      </c>
      <c r="B2" s="3">
        <v>32.914886</v>
      </c>
      <c r="C2" s="3">
        <v>17.208735</v>
      </c>
      <c r="D2" s="3">
        <v>8.770382</v>
      </c>
      <c r="E2" s="3">
        <v>6.012298</v>
      </c>
      <c r="F2" s="3">
        <v>4.641721</v>
      </c>
      <c r="G2" s="3">
        <v>3.765134</v>
      </c>
      <c r="H2" s="3">
        <v>3.319973</v>
      </c>
      <c r="I2" s="3">
        <v>3.282677</v>
      </c>
      <c r="J2" s="3">
        <v>3.186561</v>
      </c>
      <c r="K2" s="3">
        <v>2.88584</v>
      </c>
      <c r="L2" s="3">
        <v>2.56605</v>
      </c>
      <c r="M2" s="3">
        <v>2.425691</v>
      </c>
      <c r="N2" s="3">
        <v>2.335899</v>
      </c>
    </row>
    <row r="3">
      <c r="A3" s="2" t="s">
        <v>8</v>
      </c>
      <c r="B3" s="4">
        <f>B2/B2</f>
        <v>1</v>
      </c>
      <c r="C3" s="4">
        <f>B2/C2</f>
        <v>1.912684808</v>
      </c>
      <c r="D3" s="4">
        <f>B2/D2</f>
        <v>3.752959221</v>
      </c>
      <c r="E3" s="4">
        <f>B2/E2</f>
        <v>5.474593242</v>
      </c>
      <c r="F3" s="4">
        <f>B2/F2</f>
        <v>7.091095307</v>
      </c>
      <c r="G3" s="4">
        <f>B2/G2</f>
        <v>8.742022462</v>
      </c>
      <c r="H3" s="4">
        <f>B2/H2</f>
        <v>9.914202917</v>
      </c>
      <c r="I3" s="4">
        <f>B2/I2</f>
        <v>10.02684273</v>
      </c>
      <c r="J3" s="4">
        <f>B2/J2</f>
        <v>10.32928163</v>
      </c>
      <c r="K3" s="4">
        <f>B2/K2</f>
        <v>11.40565173</v>
      </c>
      <c r="L3" s="4">
        <f>B2/L2</f>
        <v>12.82706339</v>
      </c>
      <c r="M3" s="4">
        <f>B2/M2</f>
        <v>13.56928232</v>
      </c>
      <c r="N3" s="4">
        <f>B2/N2</f>
        <v>14.09088578</v>
      </c>
    </row>
    <row r="4">
      <c r="A4" s="3" t="s">
        <v>9</v>
      </c>
      <c r="B4" s="5">
        <f>1/((B6/B1)+1-B6)</f>
        <v>1</v>
      </c>
      <c r="C4" s="5">
        <f>1/((B6/C1)+1-B6)</f>
        <v>1.962466097</v>
      </c>
      <c r="D4" s="5">
        <f>1/((B6/D1)+1-B6)</f>
        <v>3.782943556</v>
      </c>
      <c r="E4" s="5">
        <f>1/((B6/E1)+1-B6)</f>
        <v>5.47630415</v>
      </c>
      <c r="F4" s="5">
        <f>1/((B6/F1)+1-B6)</f>
        <v>7.055412839</v>
      </c>
      <c r="G4" s="5">
        <f>1/((B6/G1)+1-B6)</f>
        <v>8.531455225</v>
      </c>
      <c r="H4" s="5">
        <f>1/((B6/H1)+1-B6)</f>
        <v>9.914202917</v>
      </c>
      <c r="I4" s="5">
        <f>1/((B6/I1)+1-B6)</f>
        <v>11.21223012</v>
      </c>
      <c r="J4" s="5">
        <f>1/((B6/J1)+1-B6)</f>
        <v>12.43309158</v>
      </c>
      <c r="K4" s="5">
        <f>1/((B6/K1)+1-B6)</f>
        <v>13.58346976</v>
      </c>
      <c r="L4" s="6">
        <f>1/((B6/L1)+1-B6)</f>
        <v>14.66929715</v>
      </c>
      <c r="M4" s="5">
        <f>1/((B6/M1)+1-B6)</f>
        <v>15.69585866</v>
      </c>
      <c r="N4" s="5">
        <f>1/((B6/N1)+1-B6)</f>
        <v>16.66787761</v>
      </c>
    </row>
    <row r="6">
      <c r="A6" s="2" t="s">
        <v>22</v>
      </c>
      <c r="B6" s="4">
        <f>(1-H2/B2)/(1-(1/H1))</f>
        <v>0.9808741138</v>
      </c>
      <c r="C6" s="2" t="s">
        <v>11</v>
      </c>
      <c r="D6" s="2">
        <v>0.95</v>
      </c>
    </row>
    <row r="8">
      <c r="A8" s="4" t="str">
        <f t="array" ref="A8:D25">TRANSPOSE(A1:R4)</f>
        <v>Identity</v>
      </c>
      <c r="B8" s="4" t="s">
        <v>7</v>
      </c>
      <c r="C8" s="4" t="s">
        <v>8</v>
      </c>
      <c r="D8" s="4" t="s">
        <v>9</v>
      </c>
      <c r="E8" s="2" t="s">
        <v>21</v>
      </c>
    </row>
    <row r="9">
      <c r="A9" s="5">
        <v>1.0</v>
      </c>
      <c r="B9" s="5">
        <v>32.914886</v>
      </c>
      <c r="C9" s="5">
        <v>1.0</v>
      </c>
      <c r="D9" s="5">
        <v>1.0000000000000002</v>
      </c>
      <c r="E9" s="5"/>
    </row>
    <row r="10">
      <c r="A10" s="5">
        <v>2.0</v>
      </c>
      <c r="B10" s="5">
        <v>17.208735</v>
      </c>
      <c r="C10" s="5">
        <v>1.9126848080349892</v>
      </c>
      <c r="D10" s="5">
        <v>1.9624660967786818</v>
      </c>
      <c r="E10" s="5">
        <f>(1-C2/B2)/(1-(1/C1))</f>
        <v>0.954349409</v>
      </c>
    </row>
    <row r="11">
      <c r="A11" s="5">
        <v>4.0</v>
      </c>
      <c r="B11" s="5">
        <v>8.770382</v>
      </c>
      <c r="C11" s="5">
        <v>3.7529592211604927</v>
      </c>
      <c r="D11" s="5">
        <v>3.7829435562262574</v>
      </c>
      <c r="E11" s="5">
        <f>(1-D2/B2)/(1-(1/D1))</f>
        <v>0.9780581345</v>
      </c>
    </row>
    <row r="12">
      <c r="A12" s="5">
        <v>6.0</v>
      </c>
      <c r="B12" s="5">
        <v>6.012298</v>
      </c>
      <c r="C12" s="5">
        <v>5.474593242051542</v>
      </c>
      <c r="D12" s="5">
        <v>5.476304150356107</v>
      </c>
      <c r="E12" s="5">
        <f>(1-E2/B2)/(1-(1/E1))</f>
        <v>0.9808056331</v>
      </c>
    </row>
    <row r="13">
      <c r="A13" s="5">
        <v>8.0</v>
      </c>
      <c r="B13" s="5">
        <v>4.641721</v>
      </c>
      <c r="C13" s="5">
        <v>7.091095307106998</v>
      </c>
      <c r="D13" s="5">
        <v>7.055412839052401</v>
      </c>
      <c r="E13" s="5">
        <f>(1-F2/B2)/(1-(1/F1))</f>
        <v>0.9816892142</v>
      </c>
    </row>
    <row r="14">
      <c r="A14" s="5">
        <v>10.0</v>
      </c>
      <c r="B14" s="5">
        <v>3.765134</v>
      </c>
      <c r="C14" s="5">
        <v>8.742022461883163</v>
      </c>
      <c r="D14" s="5">
        <v>8.531455224899814</v>
      </c>
      <c r="E14" s="5">
        <f>(1-G2/B2)/(1-(1/G1))</f>
        <v>0.9840111047</v>
      </c>
    </row>
    <row r="15">
      <c r="A15" s="5">
        <v>12.0</v>
      </c>
      <c r="B15" s="5">
        <v>3.319973</v>
      </c>
      <c r="C15" s="5">
        <v>9.914202916710467</v>
      </c>
      <c r="D15" s="5">
        <v>9.914202916710467</v>
      </c>
      <c r="E15" s="5">
        <f>(1-H2/B2)/(1-(1/H1))</f>
        <v>0.9808741138</v>
      </c>
    </row>
    <row r="16">
      <c r="A16" s="5">
        <v>14.0</v>
      </c>
      <c r="B16" s="5">
        <v>3.282677</v>
      </c>
      <c r="C16" s="5">
        <v>10.026842726226187</v>
      </c>
      <c r="D16" s="5">
        <v>11.212230116845745</v>
      </c>
      <c r="E16" s="5">
        <f>(1-I2/B2)/(1-(1/I1))</f>
        <v>0.9695190709</v>
      </c>
    </row>
    <row r="17">
      <c r="A17" s="5">
        <v>16.0</v>
      </c>
      <c r="B17" s="5">
        <v>3.186561</v>
      </c>
      <c r="C17" s="5">
        <v>10.32928162994526</v>
      </c>
      <c r="D17" s="5">
        <v>12.433091581180676</v>
      </c>
      <c r="E17" s="5">
        <f>(1-J2/B2)/(1-(1/J1))</f>
        <v>0.9634003695</v>
      </c>
    </row>
    <row r="18">
      <c r="A18" s="5">
        <v>18.0</v>
      </c>
      <c r="B18" s="5">
        <v>2.88584</v>
      </c>
      <c r="C18" s="5">
        <v>11.405651733983866</v>
      </c>
      <c r="D18" s="5">
        <v>13.583469756889713</v>
      </c>
      <c r="E18" s="5">
        <f>(1-K2/B2)/(1-(1/K1))</f>
        <v>0.965990296</v>
      </c>
    </row>
    <row r="19">
      <c r="A19" s="5">
        <v>20.0</v>
      </c>
      <c r="B19" s="5">
        <v>2.56605</v>
      </c>
      <c r="C19" s="5">
        <v>12.82706338535882</v>
      </c>
      <c r="D19" s="5">
        <v>14.669297151353767</v>
      </c>
      <c r="E19" s="5">
        <f>(1-L2/B2)/(1-(1/L1))</f>
        <v>0.9705682456</v>
      </c>
    </row>
    <row r="20">
      <c r="A20" s="5">
        <v>22.0</v>
      </c>
      <c r="B20" s="5">
        <v>2.425691</v>
      </c>
      <c r="C20" s="5">
        <v>13.569282319965735</v>
      </c>
      <c r="D20" s="5">
        <v>15.695858663901735</v>
      </c>
      <c r="E20" s="5">
        <f>(1-M2/B2)/(1-(1/M1))</f>
        <v>0.9704138556</v>
      </c>
    </row>
    <row r="21">
      <c r="A21" s="5">
        <v>24.0</v>
      </c>
      <c r="B21" s="5">
        <v>2.335899</v>
      </c>
      <c r="C21" s="5">
        <v>14.090885778879995</v>
      </c>
      <c r="D21" s="5">
        <v>16.667877606489743</v>
      </c>
      <c r="E21" s="5">
        <f>(1-N2/B2)/(1-(1/N1))</f>
        <v>0.9694248424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</cols>
  <sheetData>
    <row r="1">
      <c r="A1" s="2" t="s">
        <v>6</v>
      </c>
      <c r="B1" s="2">
        <v>1.0</v>
      </c>
      <c r="C1" s="2">
        <v>2.0</v>
      </c>
      <c r="D1" s="2">
        <v>4.0</v>
      </c>
      <c r="E1" s="2">
        <v>6.0</v>
      </c>
      <c r="F1" s="2">
        <v>8.0</v>
      </c>
      <c r="G1" s="2">
        <v>10.0</v>
      </c>
      <c r="H1" s="2">
        <v>12.0</v>
      </c>
      <c r="I1" s="2">
        <v>14.0</v>
      </c>
      <c r="J1" s="2">
        <v>16.0</v>
      </c>
      <c r="K1" s="2">
        <v>18.0</v>
      </c>
      <c r="L1" s="2">
        <v>20.0</v>
      </c>
      <c r="M1" s="2">
        <v>22.0</v>
      </c>
      <c r="N1" s="2">
        <v>24.0</v>
      </c>
    </row>
    <row r="2">
      <c r="A2" s="3" t="s">
        <v>7</v>
      </c>
      <c r="B2" s="3">
        <v>194.349699</v>
      </c>
      <c r="C2" s="3">
        <v>96.219811</v>
      </c>
      <c r="D2" s="3">
        <v>52.474025</v>
      </c>
      <c r="E2" s="3">
        <v>37.352374</v>
      </c>
      <c r="F2" s="3">
        <v>29.328379</v>
      </c>
      <c r="G2" s="3">
        <v>24.241621</v>
      </c>
      <c r="H2" s="3">
        <v>24.130674</v>
      </c>
      <c r="I2" s="3">
        <v>20.646988</v>
      </c>
      <c r="J2" s="3">
        <v>19.028428</v>
      </c>
      <c r="K2" s="3">
        <v>16.902017</v>
      </c>
      <c r="L2" s="3">
        <v>15.123274</v>
      </c>
      <c r="M2" s="3">
        <v>14.138409</v>
      </c>
      <c r="N2" s="3">
        <v>14.186687</v>
      </c>
    </row>
    <row r="3">
      <c r="A3" s="2" t="s">
        <v>8</v>
      </c>
      <c r="B3" s="4">
        <f>B2/B2</f>
        <v>1</v>
      </c>
      <c r="C3" s="4">
        <f>B2/C2</f>
        <v>2.019851182</v>
      </c>
      <c r="D3" s="4">
        <f>B2/D2</f>
        <v>3.703731494</v>
      </c>
      <c r="E3" s="4">
        <f>B2/E2</f>
        <v>5.203141814</v>
      </c>
      <c r="F3" s="4">
        <f>B2/F2</f>
        <v>6.626677151</v>
      </c>
      <c r="G3" s="4">
        <f>B2/G2</f>
        <v>8.017190723</v>
      </c>
      <c r="H3" s="4">
        <f>B2/H2</f>
        <v>8.054051826</v>
      </c>
      <c r="I3" s="4">
        <f>B2/I2</f>
        <v>9.412980673</v>
      </c>
      <c r="J3" s="4">
        <f>B2/J2</f>
        <v>10.21364976</v>
      </c>
      <c r="K3" s="4">
        <f>B2/K2</f>
        <v>11.49860984</v>
      </c>
      <c r="L3" s="4">
        <f>B2/L2</f>
        <v>12.85103338</v>
      </c>
      <c r="M3" s="4">
        <f>B2/M2</f>
        <v>13.7462213</v>
      </c>
      <c r="N3" s="4">
        <f>B2/N2</f>
        <v>13.69944223</v>
      </c>
    </row>
    <row r="4">
      <c r="A4" s="3" t="s">
        <v>9</v>
      </c>
      <c r="B4" s="5">
        <f>1/((B6/B1)+1-B6)</f>
        <v>1</v>
      </c>
      <c r="C4" s="5">
        <f>1/((B6/C1)+1-B6)</f>
        <v>1.943608393</v>
      </c>
      <c r="D4" s="5">
        <f>1/((B6/D1)+1-B6)</f>
        <v>3.67971192</v>
      </c>
      <c r="E4" s="5">
        <f>1/((B6/E1)+1-B6)</f>
        <v>5.239857244</v>
      </c>
      <c r="F4" s="5">
        <f>1/((B6/F1)+1-B6)</f>
        <v>6.649504799</v>
      </c>
      <c r="G4" s="5">
        <f>1/((B6/G1)+1-B6)</f>
        <v>7.929429005</v>
      </c>
      <c r="H4" s="5">
        <f>1/((B6/H1)+1-B6)</f>
        <v>9.096748929</v>
      </c>
      <c r="I4" s="5">
        <f>1/((B6/I1)+1-B6)</f>
        <v>10.16569838</v>
      </c>
      <c r="J4" s="5">
        <f>1/((B6/J1)+1-B6)</f>
        <v>11.14820917</v>
      </c>
      <c r="K4" s="5">
        <f>1/((B6/K1)+1-B6)</f>
        <v>12.05435844</v>
      </c>
      <c r="L4" s="6">
        <f>1/((B6/L1)+1-B6)</f>
        <v>12.89271548</v>
      </c>
      <c r="M4" s="5">
        <f>1/((B6/M1)+1-B6)</f>
        <v>13.67061366</v>
      </c>
      <c r="N4" s="5">
        <f>1/((B6/N1)+1-B6)</f>
        <v>14.39436542</v>
      </c>
    </row>
    <row r="6">
      <c r="A6" s="2" t="s">
        <v>23</v>
      </c>
      <c r="B6" s="4">
        <f>AVERAGE(E10:E21)</f>
        <v>0.9709861273</v>
      </c>
      <c r="C6" s="2" t="s">
        <v>11</v>
      </c>
      <c r="D6" s="2">
        <v>0.95</v>
      </c>
    </row>
    <row r="8">
      <c r="A8" s="4" t="str">
        <f t="array" ref="A8:D25">TRANSPOSE(A1:R4)</f>
        <v>Identity</v>
      </c>
      <c r="B8" s="4" t="s">
        <v>7</v>
      </c>
      <c r="C8" s="4" t="s">
        <v>8</v>
      </c>
      <c r="D8" s="4" t="s">
        <v>9</v>
      </c>
      <c r="E8" s="2" t="s">
        <v>21</v>
      </c>
    </row>
    <row r="9">
      <c r="A9" s="5">
        <v>1.0</v>
      </c>
      <c r="B9" s="5">
        <v>194.349699</v>
      </c>
      <c r="C9" s="5">
        <v>1.0</v>
      </c>
      <c r="D9" s="5">
        <v>1.0</v>
      </c>
      <c r="E9" s="5"/>
    </row>
    <row r="10">
      <c r="A10" s="5">
        <v>2.0</v>
      </c>
      <c r="B10" s="5">
        <v>96.219811</v>
      </c>
      <c r="C10" s="5">
        <v>2.019851182206126</v>
      </c>
      <c r="D10" s="5">
        <v>1.9436083934534796</v>
      </c>
      <c r="E10" s="5">
        <f>(1-C2/B2)/(1-(1/C1))</f>
        <v>1.009828042</v>
      </c>
    </row>
    <row r="11">
      <c r="A11" s="5">
        <v>4.0</v>
      </c>
      <c r="B11" s="5">
        <v>52.474025</v>
      </c>
      <c r="C11" s="5">
        <v>3.7037314938200376</v>
      </c>
      <c r="D11" s="5">
        <v>3.679711920103917</v>
      </c>
      <c r="E11" s="5">
        <f>(1-D2/B2)/(1-(1/D1))</f>
        <v>0.9733360345</v>
      </c>
    </row>
    <row r="12">
      <c r="A12" s="5">
        <v>6.0</v>
      </c>
      <c r="B12" s="5">
        <v>37.352374</v>
      </c>
      <c r="C12" s="5">
        <v>5.203141813690342</v>
      </c>
      <c r="D12" s="5">
        <v>5.239857244209633</v>
      </c>
      <c r="E12" s="5">
        <f>(1-E2/B2)/(1-(1/E1))</f>
        <v>0.9693701146</v>
      </c>
    </row>
    <row r="13">
      <c r="A13" s="5">
        <v>8.0</v>
      </c>
      <c r="B13" s="5">
        <v>29.328379</v>
      </c>
      <c r="C13" s="5">
        <v>6.626677151164746</v>
      </c>
      <c r="D13" s="5">
        <v>6.649504798786768</v>
      </c>
      <c r="E13" s="5">
        <f>(1-F2/B2)/(1-(1/F1))</f>
        <v>0.9703940642</v>
      </c>
    </row>
    <row r="14">
      <c r="A14" s="5">
        <v>10.0</v>
      </c>
      <c r="B14" s="5">
        <v>24.241621</v>
      </c>
      <c r="C14" s="5">
        <v>8.017190723343129</v>
      </c>
      <c r="D14" s="5">
        <v>7.929429004929251</v>
      </c>
      <c r="E14" s="5">
        <f>(1-G2/B2)/(1-(1/G1))</f>
        <v>0.9725200323</v>
      </c>
    </row>
    <row r="15">
      <c r="A15" s="5">
        <v>12.0</v>
      </c>
      <c r="B15" s="5">
        <v>24.130674</v>
      </c>
      <c r="C15" s="5">
        <v>8.054051826318652</v>
      </c>
      <c r="D15" s="5">
        <v>9.096748928561327</v>
      </c>
      <c r="E15" s="5">
        <f>(1-H2/B2)/(1-(1/H1))</f>
        <v>0.9554606093</v>
      </c>
    </row>
    <row r="16">
      <c r="A16" s="5">
        <v>14.0</v>
      </c>
      <c r="B16" s="5">
        <v>20.646988</v>
      </c>
      <c r="C16" s="5">
        <v>9.412980673016325</v>
      </c>
      <c r="D16" s="5">
        <v>10.165698375726837</v>
      </c>
      <c r="E16" s="5">
        <f>(1-I2/B2)/(1-(1/I1))</f>
        <v>0.9625147812</v>
      </c>
    </row>
    <row r="17">
      <c r="A17" s="5">
        <v>16.0</v>
      </c>
      <c r="B17" s="5">
        <v>19.028428</v>
      </c>
      <c r="C17" s="5">
        <v>10.2136497560387</v>
      </c>
      <c r="D17" s="5">
        <v>11.148209170815347</v>
      </c>
      <c r="E17" s="5">
        <f>(1-J2/B2)/(1-(1/J1))</f>
        <v>0.9622312599</v>
      </c>
    </row>
    <row r="18">
      <c r="A18" s="5">
        <v>18.0</v>
      </c>
      <c r="B18" s="5">
        <v>16.902017</v>
      </c>
      <c r="C18" s="5">
        <v>11.498609840470518</v>
      </c>
      <c r="D18" s="5">
        <v>12.054358436228933</v>
      </c>
      <c r="E18" s="5">
        <f>(1-K2/B2)/(1-(1/K1))</f>
        <v>0.9667407869</v>
      </c>
    </row>
    <row r="19">
      <c r="A19" s="5">
        <v>20.0</v>
      </c>
      <c r="B19" s="5">
        <v>15.123274</v>
      </c>
      <c r="C19" s="5">
        <v>12.851033380734885</v>
      </c>
      <c r="D19" s="5">
        <v>12.892715484348345</v>
      </c>
      <c r="E19" s="5">
        <f>(1-L2/B2)/(1-(1/L1))</f>
        <v>0.9707213117</v>
      </c>
    </row>
    <row r="20">
      <c r="A20" s="5">
        <v>22.0</v>
      </c>
      <c r="B20" s="5">
        <v>14.138409</v>
      </c>
      <c r="C20" s="5">
        <v>13.746221303967086</v>
      </c>
      <c r="D20" s="5">
        <v>13.670613660221392</v>
      </c>
      <c r="E20" s="5">
        <f>(1-M2/B2)/(1-(1/M1))</f>
        <v>0.9714076274</v>
      </c>
    </row>
    <row r="21">
      <c r="A21" s="5">
        <v>24.0</v>
      </c>
      <c r="B21" s="5">
        <v>14.186687</v>
      </c>
      <c r="C21" s="5">
        <v>13.699442230592668</v>
      </c>
      <c r="D21" s="5">
        <v>14.394365418565373</v>
      </c>
      <c r="E21" s="5">
        <f>(1-N2/B2)/(1-(1/N1))</f>
        <v>0.9673088634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</cols>
  <sheetData>
    <row r="1">
      <c r="A1" s="2" t="s">
        <v>6</v>
      </c>
      <c r="B1" s="2">
        <v>1.0</v>
      </c>
      <c r="C1" s="2">
        <v>2.0</v>
      </c>
      <c r="D1" s="2">
        <v>4.0</v>
      </c>
      <c r="E1" s="2">
        <v>6.0</v>
      </c>
      <c r="F1" s="2">
        <v>8.0</v>
      </c>
      <c r="G1" s="2">
        <v>10.0</v>
      </c>
      <c r="H1" s="2">
        <v>12.0</v>
      </c>
      <c r="I1" s="2">
        <v>14.0</v>
      </c>
      <c r="J1" s="2">
        <v>16.0</v>
      </c>
      <c r="K1" s="2">
        <v>18.0</v>
      </c>
      <c r="L1" s="2">
        <v>20.0</v>
      </c>
      <c r="M1" s="2">
        <v>22.0</v>
      </c>
      <c r="N1" s="2">
        <v>24.0</v>
      </c>
    </row>
    <row r="2">
      <c r="A2" s="3" t="s">
        <v>7</v>
      </c>
      <c r="B2" s="3">
        <v>32.329004</v>
      </c>
      <c r="C2" s="3">
        <v>21.616012</v>
      </c>
      <c r="D2" s="3">
        <v>10.777248</v>
      </c>
      <c r="E2" s="3">
        <v>7.294307</v>
      </c>
      <c r="F2" s="3">
        <v>5.701523</v>
      </c>
      <c r="G2" s="3">
        <v>4.698561</v>
      </c>
      <c r="H2" s="3">
        <v>3.882002</v>
      </c>
      <c r="I2" s="3">
        <v>3.495578</v>
      </c>
      <c r="J2" s="3">
        <v>3.014806</v>
      </c>
      <c r="K2" s="3">
        <v>2.812175</v>
      </c>
      <c r="L2" s="3">
        <v>2.600415</v>
      </c>
      <c r="M2" s="3">
        <v>2.396495</v>
      </c>
      <c r="N2" s="3">
        <v>2.247475</v>
      </c>
    </row>
    <row r="3">
      <c r="A3" s="2" t="s">
        <v>8</v>
      </c>
      <c r="B3" s="4">
        <f>B2/B2</f>
        <v>1</v>
      </c>
      <c r="C3" s="4">
        <f>B2/C2</f>
        <v>1.495604462</v>
      </c>
      <c r="D3" s="4">
        <f>B2/D2</f>
        <v>2.999745761</v>
      </c>
      <c r="E3" s="4">
        <f>B2/E2</f>
        <v>4.432087106</v>
      </c>
      <c r="F3" s="4">
        <f>B2/F2</f>
        <v>5.670240039</v>
      </c>
      <c r="G3" s="4">
        <f>B2/G2</f>
        <v>6.88061813</v>
      </c>
      <c r="H3" s="4">
        <f>B2/H2</f>
        <v>8.327920491</v>
      </c>
      <c r="I3" s="4">
        <f>B2/I2</f>
        <v>9.248543159</v>
      </c>
      <c r="J3" s="4">
        <f>B2/J2</f>
        <v>10.72341106</v>
      </c>
      <c r="K3" s="4">
        <f>B2/K2</f>
        <v>11.49608541</v>
      </c>
      <c r="L3" s="4">
        <f>B2/L2</f>
        <v>12.43224793</v>
      </c>
      <c r="M3" s="4">
        <f>B2/M2</f>
        <v>13.49011953</v>
      </c>
      <c r="N3" s="4">
        <f>B2/N2</f>
        <v>14.38458893</v>
      </c>
    </row>
    <row r="4">
      <c r="A4" s="3" t="s">
        <v>9</v>
      </c>
      <c r="B4" s="5">
        <f>1/((B6/B1)+1-B6)</f>
        <v>1</v>
      </c>
      <c r="C4" s="5">
        <f>1/((B6/C1)+1-B6)</f>
        <v>1.943515338</v>
      </c>
      <c r="D4" s="5">
        <f>1/((B6/D1)+1-B6)</f>
        <v>3.679211648</v>
      </c>
      <c r="E4" s="5">
        <f>1/((B6/E1)+1-B6)</f>
        <v>5.238730201</v>
      </c>
      <c r="F4" s="5">
        <f>1/((B6/F1)+1-B6)</f>
        <v>6.647599169</v>
      </c>
      <c r="G4" s="5">
        <f>1/((B6/G1)+1-B6)</f>
        <v>7.926641921</v>
      </c>
      <c r="H4" s="5">
        <f>1/((B6/H1)+1-B6)</f>
        <v>9.093013143</v>
      </c>
      <c r="I4" s="5">
        <f>1/((B6/I1)+1-B6)</f>
        <v>10.1609727</v>
      </c>
      <c r="J4" s="5">
        <f>1/((B6/J1)+1-B6)</f>
        <v>11.14247152</v>
      </c>
      <c r="K4" s="5">
        <f>1/((B6/K1)+1-B6)</f>
        <v>12.04760076</v>
      </c>
      <c r="L4" s="6">
        <f>1/((B6/L1)+1-B6)</f>
        <v>12.88494001</v>
      </c>
      <c r="M4" s="5">
        <f>1/((B6/M1)+1-B6)</f>
        <v>13.66183011</v>
      </c>
      <c r="N4" s="5">
        <f>1/((B6/N1)+1-B6)</f>
        <v>14.38458893</v>
      </c>
    </row>
    <row r="6">
      <c r="A6" s="2" t="s">
        <v>24</v>
      </c>
      <c r="B6" s="4">
        <f>(1-N2/B2)/(1-(1/N1))</f>
        <v>0.970936858</v>
      </c>
      <c r="C6" s="2" t="s">
        <v>11</v>
      </c>
      <c r="D6" s="2">
        <v>0.95</v>
      </c>
    </row>
    <row r="8">
      <c r="A8" s="4" t="str">
        <f t="array" ref="A8:D25">TRANSPOSE(A1:R4)</f>
        <v>Identity</v>
      </c>
      <c r="B8" s="4" t="s">
        <v>7</v>
      </c>
      <c r="C8" s="4" t="s">
        <v>8</v>
      </c>
      <c r="D8" s="4" t="s">
        <v>9</v>
      </c>
      <c r="E8" s="2" t="s">
        <v>21</v>
      </c>
    </row>
    <row r="9">
      <c r="A9" s="5">
        <v>1.0</v>
      </c>
      <c r="B9" s="5">
        <v>32.329004</v>
      </c>
      <c r="C9" s="5">
        <v>1.0</v>
      </c>
      <c r="D9" s="5">
        <v>1.0000000000000002</v>
      </c>
      <c r="E9" s="5"/>
    </row>
    <row r="10">
      <c r="A10" s="5">
        <v>2.0</v>
      </c>
      <c r="B10" s="5">
        <v>21.616012</v>
      </c>
      <c r="C10" s="5">
        <v>1.4956044620996694</v>
      </c>
      <c r="D10" s="5">
        <v>1.9435153377120788</v>
      </c>
      <c r="E10" s="5">
        <f>(1-C2/B2)/(1-(1/C1))</f>
        <v>0.6627480389</v>
      </c>
    </row>
    <row r="11">
      <c r="A11" s="5">
        <v>4.0</v>
      </c>
      <c r="B11" s="5">
        <v>10.777248</v>
      </c>
      <c r="C11" s="5">
        <v>2.999745760698835</v>
      </c>
      <c r="D11" s="5">
        <v>3.679211648001031</v>
      </c>
      <c r="E11" s="5">
        <f>(1-D2/B2)/(1-(1/D1))</f>
        <v>0.8888512206</v>
      </c>
    </row>
    <row r="12">
      <c r="A12" s="5">
        <v>6.0</v>
      </c>
      <c r="B12" s="5">
        <v>7.294307</v>
      </c>
      <c r="C12" s="5">
        <v>4.432087105738763</v>
      </c>
      <c r="D12" s="5">
        <v>5.238730200725237</v>
      </c>
      <c r="E12" s="5">
        <f>(1-E2/B2)/(1-(1/E1))</f>
        <v>0.9292471986</v>
      </c>
    </row>
    <row r="13">
      <c r="A13" s="5">
        <v>8.0</v>
      </c>
      <c r="B13" s="5">
        <v>5.701523</v>
      </c>
      <c r="C13" s="5">
        <v>5.670240039371936</v>
      </c>
      <c r="D13" s="5">
        <v>6.647599168648568</v>
      </c>
      <c r="E13" s="5">
        <f>(1-F2/B2)/(1-(1/F1))</f>
        <v>0.9413035693</v>
      </c>
    </row>
    <row r="14">
      <c r="A14" s="5">
        <v>10.0</v>
      </c>
      <c r="B14" s="5">
        <v>4.698561</v>
      </c>
      <c r="C14" s="5">
        <v>6.880618129678427</v>
      </c>
      <c r="D14" s="5">
        <v>7.9266419206904635</v>
      </c>
      <c r="E14" s="5">
        <f>(1-G2/B2)/(1-(1/G1))</f>
        <v>0.9496269116</v>
      </c>
    </row>
    <row r="15">
      <c r="A15" s="5">
        <v>12.0</v>
      </c>
      <c r="B15" s="5">
        <v>3.882002</v>
      </c>
      <c r="C15" s="5">
        <v>8.327920490509793</v>
      </c>
      <c r="D15" s="5">
        <v>9.09301314336067</v>
      </c>
      <c r="E15" s="5">
        <f>(1-H2/B2)/(1-(1/H1))</f>
        <v>0.9599149139</v>
      </c>
    </row>
    <row r="16">
      <c r="A16" s="5">
        <v>14.0</v>
      </c>
      <c r="B16" s="5">
        <v>3.495578</v>
      </c>
      <c r="C16" s="5">
        <v>9.248543159385944</v>
      </c>
      <c r="D16" s="5">
        <v>10.160972696360327</v>
      </c>
      <c r="E16" s="5">
        <f>(1-I2/B2)/(1-(1/I1))</f>
        <v>0.9604806212</v>
      </c>
    </row>
    <row r="17">
      <c r="A17" s="5">
        <v>16.0</v>
      </c>
      <c r="B17" s="5">
        <v>3.014806</v>
      </c>
      <c r="C17" s="5">
        <v>10.723411058622013</v>
      </c>
      <c r="D17" s="5">
        <v>11.14247151690178</v>
      </c>
      <c r="E17" s="5">
        <f>(1-J2/B2)/(1-(1/J1))</f>
        <v>0.9671958303</v>
      </c>
    </row>
    <row r="18">
      <c r="A18" s="5">
        <v>18.0</v>
      </c>
      <c r="B18" s="5">
        <v>2.812175</v>
      </c>
      <c r="C18" s="5">
        <v>11.496085414314543</v>
      </c>
      <c r="D18" s="5">
        <v>12.047600757893942</v>
      </c>
      <c r="E18" s="5">
        <f>(1-K2/B2)/(1-(1/K1))</f>
        <v>0.9667205664</v>
      </c>
    </row>
    <row r="19">
      <c r="A19" s="5">
        <v>20.0</v>
      </c>
      <c r="B19" s="5">
        <v>2.600415</v>
      </c>
      <c r="C19" s="5">
        <v>12.43224792965738</v>
      </c>
      <c r="D19" s="5">
        <v>12.884940011018315</v>
      </c>
      <c r="E19" s="5">
        <f>(1-L2/B2)/(1-(1/L1))</f>
        <v>0.9679621302</v>
      </c>
    </row>
    <row r="20">
      <c r="A20" s="5">
        <v>22.0</v>
      </c>
      <c r="B20" s="5">
        <v>2.396495</v>
      </c>
      <c r="C20" s="5">
        <v>13.490119528728414</v>
      </c>
      <c r="D20" s="5">
        <v>13.661830113099233</v>
      </c>
      <c r="E20" s="5">
        <f>(1-M2/B2)/(1-(1/M1))</f>
        <v>0.9699607996</v>
      </c>
    </row>
    <row r="21">
      <c r="A21" s="5">
        <v>24.0</v>
      </c>
      <c r="B21" s="5">
        <v>2.247475</v>
      </c>
      <c r="C21" s="5">
        <v>14.384588927574276</v>
      </c>
      <c r="D21" s="5">
        <v>14.384588927574283</v>
      </c>
      <c r="E21" s="5">
        <f>(1-N2/B2)/(1-(1/N1))</f>
        <v>0.970936858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</cols>
  <sheetData>
    <row r="1">
      <c r="A1" s="2" t="s">
        <v>6</v>
      </c>
      <c r="B1" s="2">
        <v>1.0</v>
      </c>
      <c r="C1" s="2">
        <v>2.0</v>
      </c>
      <c r="D1" s="2">
        <v>4.0</v>
      </c>
      <c r="E1" s="2">
        <v>6.0</v>
      </c>
      <c r="F1" s="2">
        <v>8.0</v>
      </c>
      <c r="G1" s="2">
        <v>10.0</v>
      </c>
      <c r="H1" s="2">
        <v>12.0</v>
      </c>
      <c r="I1" s="2">
        <v>14.0</v>
      </c>
      <c r="J1" s="2">
        <v>16.0</v>
      </c>
      <c r="K1" s="2">
        <v>18.0</v>
      </c>
      <c r="L1" s="2">
        <v>20.0</v>
      </c>
      <c r="M1" s="2">
        <v>22.0</v>
      </c>
      <c r="N1" s="2">
        <v>24.0</v>
      </c>
    </row>
    <row r="2">
      <c r="A2" s="3" t="s">
        <v>7</v>
      </c>
      <c r="B2" s="3">
        <v>177.348422</v>
      </c>
      <c r="C2" s="3">
        <v>107.343114</v>
      </c>
      <c r="D2" s="3">
        <v>54.993492</v>
      </c>
      <c r="E2" s="3">
        <v>39.817245</v>
      </c>
      <c r="F2" s="3">
        <v>32.277328</v>
      </c>
      <c r="G2" s="3">
        <v>26.777605</v>
      </c>
      <c r="H2" s="3">
        <v>22.706077</v>
      </c>
      <c r="I2" s="3">
        <v>19.930643</v>
      </c>
      <c r="J2" s="3">
        <v>17.830564</v>
      </c>
      <c r="K2" s="3">
        <v>16.460897</v>
      </c>
      <c r="L2" s="3">
        <v>15.045903</v>
      </c>
      <c r="M2" s="3">
        <v>14.006714</v>
      </c>
      <c r="N2" s="3">
        <v>13.105218</v>
      </c>
    </row>
    <row r="3">
      <c r="A3" s="2" t="s">
        <v>8</v>
      </c>
      <c r="B3" s="4">
        <f>B2/B2</f>
        <v>1</v>
      </c>
      <c r="C3" s="4">
        <f>B2/C2</f>
        <v>1.652163939</v>
      </c>
      <c r="D3" s="4">
        <f>B2/D2</f>
        <v>3.224898357</v>
      </c>
      <c r="E3" s="4">
        <f>B2/E2</f>
        <v>4.454060596</v>
      </c>
      <c r="F3" s="4">
        <f>B2/F2</f>
        <v>5.494519931</v>
      </c>
      <c r="G3" s="4">
        <f>B2/G2</f>
        <v>6.62301285</v>
      </c>
      <c r="H3" s="4">
        <f>B2/H2</f>
        <v>7.810614841</v>
      </c>
      <c r="I3" s="4">
        <f>B2/I2</f>
        <v>8.898278997</v>
      </c>
      <c r="J3" s="4">
        <f>B2/J2</f>
        <v>9.946315888</v>
      </c>
      <c r="K3" s="4">
        <f>B2/K2</f>
        <v>10.7739221</v>
      </c>
      <c r="L3" s="4">
        <f>B2/L2</f>
        <v>11.78715708</v>
      </c>
      <c r="M3" s="4">
        <f>B2/M2</f>
        <v>12.66167225</v>
      </c>
      <c r="N3" s="4">
        <f>B2/N2</f>
        <v>13.53265714</v>
      </c>
    </row>
    <row r="4">
      <c r="A4" s="3" t="s">
        <v>9</v>
      </c>
      <c r="B4" s="5">
        <f>1/((B6/B1)+1-B6)</f>
        <v>1</v>
      </c>
      <c r="C4" s="5">
        <f>1/((B6/C1)+1-B6)</f>
        <v>1.934928552</v>
      </c>
      <c r="D4" s="5">
        <f>1/((B6/D1)+1-B6)</f>
        <v>3.633424888</v>
      </c>
      <c r="E4" s="5">
        <f>1/((B6/E1)+1-B6)</f>
        <v>5.136328939</v>
      </c>
      <c r="F4" s="5">
        <f>1/((B6/F1)+1-B6)</f>
        <v>6.475586791</v>
      </c>
      <c r="G4" s="5">
        <f>1/((B6/G1)+1-B6)</f>
        <v>7.676546731</v>
      </c>
      <c r="H4" s="5">
        <f>1/((B6/H1)+1-B6)</f>
        <v>8.759578915</v>
      </c>
      <c r="I4" s="5">
        <f>1/((B6/I1)+1-B6)</f>
        <v>9.741240245</v>
      </c>
      <c r="J4" s="5">
        <f>1/((B6/J1)+1-B6)</f>
        <v>10.63512677</v>
      </c>
      <c r="K4" s="5">
        <f>1/((B6/K1)+1-B6)</f>
        <v>11.4525072</v>
      </c>
      <c r="L4" s="6">
        <f>1/((B6/L1)+1-B6)</f>
        <v>12.20280049</v>
      </c>
      <c r="M4" s="5">
        <f>1/((B6/M1)+1-B6)</f>
        <v>12.89394041</v>
      </c>
      <c r="N4" s="5">
        <f>1/((B6/N1)+1-B6)</f>
        <v>13.53265714</v>
      </c>
    </row>
    <row r="6">
      <c r="A6" s="2" t="s">
        <v>25</v>
      </c>
      <c r="B6" s="4">
        <f>(1-N2/B2)/(1-(1/N1))</f>
        <v>0.9663701032</v>
      </c>
      <c r="C6" s="2" t="s">
        <v>11</v>
      </c>
      <c r="D6" s="2">
        <v>0.95</v>
      </c>
    </row>
    <row r="8">
      <c r="A8" s="4" t="str">
        <f t="array" ref="A8:D25">TRANSPOSE(A1:R4)</f>
        <v>Identity</v>
      </c>
      <c r="B8" s="4" t="s">
        <v>7</v>
      </c>
      <c r="C8" s="4" t="s">
        <v>8</v>
      </c>
      <c r="D8" s="4" t="s">
        <v>9</v>
      </c>
      <c r="E8" s="2" t="s">
        <v>21</v>
      </c>
    </row>
    <row r="9">
      <c r="A9" s="5">
        <v>1.0</v>
      </c>
      <c r="B9" s="5">
        <v>177.348422</v>
      </c>
      <c r="C9" s="5">
        <v>1.0</v>
      </c>
      <c r="D9" s="5">
        <v>1.0</v>
      </c>
      <c r="E9" s="5"/>
    </row>
    <row r="10">
      <c r="A10" s="5">
        <v>2.0</v>
      </c>
      <c r="B10" s="5">
        <v>107.343114</v>
      </c>
      <c r="C10" s="5">
        <v>1.6521639385270674</v>
      </c>
      <c r="D10" s="5">
        <v>1.9349285524553843</v>
      </c>
      <c r="E10" s="5">
        <f>(1-C2/B2)/(1-(1/C1))</f>
        <v>0.789466376</v>
      </c>
    </row>
    <row r="11">
      <c r="A11" s="5">
        <v>4.0</v>
      </c>
      <c r="B11" s="5">
        <v>54.993492</v>
      </c>
      <c r="C11" s="5">
        <v>3.2248983570637773</v>
      </c>
      <c r="D11" s="5">
        <v>3.6334248879098436</v>
      </c>
      <c r="E11" s="5">
        <f>(1-D2/B2)/(1-(1/D1))</f>
        <v>0.9198836101</v>
      </c>
    </row>
    <row r="12">
      <c r="A12" s="5">
        <v>6.0</v>
      </c>
      <c r="B12" s="5">
        <v>39.817245</v>
      </c>
      <c r="C12" s="5">
        <v>4.454060596106034</v>
      </c>
      <c r="D12" s="5">
        <v>5.136328939100956</v>
      </c>
      <c r="E12" s="5">
        <f>(1-E2/B2)/(1-(1/E1))</f>
        <v>0.93058292</v>
      </c>
    </row>
    <row r="13">
      <c r="A13" s="5">
        <v>8.0</v>
      </c>
      <c r="B13" s="5">
        <v>32.277328</v>
      </c>
      <c r="C13" s="5">
        <v>5.494519930522131</v>
      </c>
      <c r="D13" s="5">
        <v>6.475586791207537</v>
      </c>
      <c r="E13" s="5">
        <f>(1-F2/B2)/(1-(1/F1))</f>
        <v>0.9348576893</v>
      </c>
    </row>
    <row r="14">
      <c r="A14" s="5">
        <v>10.0</v>
      </c>
      <c r="B14" s="5">
        <v>26.777605</v>
      </c>
      <c r="C14" s="5">
        <v>6.6230128497302125</v>
      </c>
      <c r="D14" s="5">
        <v>7.676546730648249</v>
      </c>
      <c r="E14" s="5">
        <f>(1-G2/B2)/(1-(1/G1))</f>
        <v>0.9433459057</v>
      </c>
    </row>
    <row r="15">
      <c r="A15" s="5">
        <v>12.0</v>
      </c>
      <c r="B15" s="5">
        <v>22.706077</v>
      </c>
      <c r="C15" s="5">
        <v>7.810614841128214</v>
      </c>
      <c r="D15" s="5">
        <v>8.759578915249433</v>
      </c>
      <c r="E15" s="5">
        <f>(1-H2/B2)/(1-(1/H1))</f>
        <v>0.9512390248</v>
      </c>
    </row>
    <row r="16">
      <c r="A16" s="5">
        <v>14.0</v>
      </c>
      <c r="B16" s="5">
        <v>19.930643</v>
      </c>
      <c r="C16" s="5">
        <v>8.89827899681912</v>
      </c>
      <c r="D16" s="5">
        <v>9.741240245327669</v>
      </c>
      <c r="E16" s="5">
        <f>(1-I2/B2)/(1-(1/I1))</f>
        <v>0.9558970811</v>
      </c>
    </row>
    <row r="17">
      <c r="A17" s="5">
        <v>16.0</v>
      </c>
      <c r="B17" s="5">
        <v>17.830564</v>
      </c>
      <c r="C17" s="5">
        <v>9.94631588770832</v>
      </c>
      <c r="D17" s="5">
        <v>10.635126765487685</v>
      </c>
      <c r="E17" s="5">
        <f>(1-J2/B2)/(1-(1/J1))</f>
        <v>0.9594242788</v>
      </c>
    </row>
    <row r="18">
      <c r="A18" s="5">
        <v>18.0</v>
      </c>
      <c r="B18" s="5">
        <v>16.460897</v>
      </c>
      <c r="C18" s="5">
        <v>10.773922101571987</v>
      </c>
      <c r="D18" s="5">
        <v>11.452507199964087</v>
      </c>
      <c r="E18" s="5">
        <f>(1-K2/B2)/(1-(1/K1))</f>
        <v>0.9605470133</v>
      </c>
    </row>
    <row r="19">
      <c r="A19" s="5">
        <v>20.0</v>
      </c>
      <c r="B19" s="5">
        <v>15.045903</v>
      </c>
      <c r="C19" s="5">
        <v>11.787157075251649</v>
      </c>
      <c r="D19" s="5">
        <v>12.202800494232878</v>
      </c>
      <c r="E19" s="5">
        <f>(1-L2/B2)/(1-(1/L1))</f>
        <v>0.9633283167</v>
      </c>
    </row>
    <row r="20">
      <c r="A20" s="5">
        <v>22.0</v>
      </c>
      <c r="B20" s="5">
        <v>14.006714</v>
      </c>
      <c r="C20" s="5">
        <v>12.66167225232128</v>
      </c>
      <c r="D20" s="5">
        <v>12.893940407990009</v>
      </c>
      <c r="E20" s="5">
        <f>(1-M2/B2)/(1-(1/M1))</f>
        <v>0.9648796569</v>
      </c>
    </row>
    <row r="21">
      <c r="A21" s="5">
        <v>24.0</v>
      </c>
      <c r="B21" s="5">
        <v>13.105218</v>
      </c>
      <c r="C21" s="5">
        <v>13.532657144657952</v>
      </c>
      <c r="D21" s="5">
        <v>13.532657144657948</v>
      </c>
      <c r="E21" s="5">
        <f>(1-N2/B2)/(1-(1/N1))</f>
        <v>0.9663701032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</cols>
  <sheetData>
    <row r="1">
      <c r="A1" s="2" t="s">
        <v>6</v>
      </c>
      <c r="B1" s="2">
        <v>1.0</v>
      </c>
      <c r="C1" s="2">
        <v>2.0</v>
      </c>
      <c r="D1" s="2">
        <v>4.0</v>
      </c>
      <c r="E1" s="2">
        <v>6.0</v>
      </c>
      <c r="F1" s="2">
        <v>8.0</v>
      </c>
      <c r="G1" s="2">
        <v>10.0</v>
      </c>
      <c r="H1" s="2">
        <v>12.0</v>
      </c>
      <c r="I1" s="2">
        <v>14.0</v>
      </c>
      <c r="J1" s="2">
        <v>16.0</v>
      </c>
      <c r="K1" s="2">
        <v>18.0</v>
      </c>
      <c r="L1" s="2">
        <v>20.0</v>
      </c>
      <c r="M1" s="2">
        <v>22.0</v>
      </c>
      <c r="N1" s="2">
        <v>24.0</v>
      </c>
    </row>
    <row r="2">
      <c r="A2" s="3" t="s">
        <v>7</v>
      </c>
      <c r="B2" s="3">
        <v>10.098068</v>
      </c>
      <c r="C2" s="3">
        <v>5.727573</v>
      </c>
      <c r="D2" s="3">
        <v>3.556756</v>
      </c>
      <c r="E2" s="3">
        <v>2.515071</v>
      </c>
      <c r="F2" s="3">
        <v>2.077576</v>
      </c>
      <c r="G2" s="3">
        <v>2.142407</v>
      </c>
      <c r="H2" s="3">
        <v>2.715147</v>
      </c>
      <c r="I2" s="3">
        <v>3.338164</v>
      </c>
      <c r="J2" s="3">
        <v>3.976145</v>
      </c>
      <c r="K2" s="3">
        <v>4.982169</v>
      </c>
      <c r="L2" s="3">
        <v>7.078464</v>
      </c>
      <c r="M2" s="3">
        <v>8.245714</v>
      </c>
      <c r="N2" s="3">
        <v>8.467694</v>
      </c>
    </row>
    <row r="3">
      <c r="A3" s="2" t="s">
        <v>8</v>
      </c>
      <c r="B3" s="4">
        <f>B2/B2</f>
        <v>1</v>
      </c>
      <c r="C3" s="4">
        <f>B2/C2</f>
        <v>1.763062295</v>
      </c>
      <c r="D3" s="4">
        <f>B2/D2</f>
        <v>2.839123066</v>
      </c>
      <c r="E3" s="4">
        <f>B2/E2</f>
        <v>4.015023035</v>
      </c>
      <c r="F3" s="4">
        <f>B2/F2</f>
        <v>4.860504742</v>
      </c>
      <c r="G3" s="4">
        <f>B2/G2</f>
        <v>4.713421866</v>
      </c>
      <c r="H3" s="4">
        <f>B2/H2</f>
        <v>3.719160694</v>
      </c>
      <c r="I3" s="4">
        <f>B2/I2</f>
        <v>3.025036517</v>
      </c>
      <c r="J3" s="4">
        <f>B2/J2</f>
        <v>2.539662915</v>
      </c>
      <c r="K3" s="4">
        <f>B2/K2</f>
        <v>2.026841723</v>
      </c>
      <c r="L3" s="4">
        <f>B2/L2</f>
        <v>1.426590289</v>
      </c>
      <c r="M3" s="4">
        <f>B2/M2</f>
        <v>1.224644464</v>
      </c>
      <c r="N3" s="4">
        <f>B2/N2</f>
        <v>1.192540496</v>
      </c>
    </row>
    <row r="4">
      <c r="A4" s="3" t="s">
        <v>9</v>
      </c>
      <c r="B4" s="5">
        <f>1/((B6/B1)+1-B6)</f>
        <v>1</v>
      </c>
      <c r="C4" s="5">
        <f>1/((B6/C1)+1-B6)</f>
        <v>1.831042012</v>
      </c>
      <c r="D4" s="5">
        <f>1/((B6/D1)+1-B6)</f>
        <v>3.132776423</v>
      </c>
      <c r="E4" s="5">
        <f>1/((B6/E1)+1-B6)</f>
        <v>4.105733196</v>
      </c>
      <c r="F4" s="5">
        <f>1/((B6/F1)+1-B6)</f>
        <v>4.860504742</v>
      </c>
      <c r="G4" s="5">
        <f>1/((B6/G1)+1-B6)</f>
        <v>5.463083604</v>
      </c>
      <c r="H4" s="5">
        <f>1/((B6/H1)+1-B6)</f>
        <v>5.9552862</v>
      </c>
      <c r="I4" s="5">
        <f>1/((B6/I1)+1-B6)</f>
        <v>6.364894983</v>
      </c>
      <c r="J4" s="5">
        <f>1/((B6/J1)+1-B6)</f>
        <v>6.711090114</v>
      </c>
      <c r="K4" s="5">
        <f>1/((B6/K1)+1-B6)</f>
        <v>7.007539674</v>
      </c>
      <c r="L4" s="6">
        <f>1/((B6/L1)+1-B6)</f>
        <v>7.26424704</v>
      </c>
      <c r="M4" s="5">
        <f>1/((B6/M1)+1-B6)</f>
        <v>7.488701964</v>
      </c>
      <c r="N4" s="5">
        <f>1/((B6/N1)+1-B6)</f>
        <v>7.686623427</v>
      </c>
    </row>
    <row r="6">
      <c r="A6" s="2" t="s">
        <v>26</v>
      </c>
      <c r="B6" s="4">
        <f>(1-F2/B2)/(1-(1/F1))</f>
        <v>0.907725772</v>
      </c>
      <c r="C6" s="2" t="s">
        <v>11</v>
      </c>
      <c r="D6" s="2">
        <v>0.95</v>
      </c>
    </row>
    <row r="8">
      <c r="A8" s="4" t="str">
        <f t="array" ref="A8:D25">TRANSPOSE(A1:R4)</f>
        <v>Identity</v>
      </c>
      <c r="B8" s="4" t="s">
        <v>7</v>
      </c>
      <c r="C8" s="4" t="s">
        <v>8</v>
      </c>
      <c r="D8" s="4" t="s">
        <v>9</v>
      </c>
      <c r="E8" s="2" t="s">
        <v>21</v>
      </c>
    </row>
    <row r="9">
      <c r="A9" s="5">
        <v>1.0</v>
      </c>
      <c r="B9" s="5">
        <v>10.098068</v>
      </c>
      <c r="C9" s="5">
        <v>1.0</v>
      </c>
      <c r="D9" s="5">
        <v>1.0</v>
      </c>
      <c r="E9" s="5"/>
    </row>
    <row r="10">
      <c r="A10" s="5">
        <v>2.0</v>
      </c>
      <c r="B10" s="5">
        <v>5.727573</v>
      </c>
      <c r="C10" s="5">
        <v>1.763062295321247</v>
      </c>
      <c r="D10" s="5">
        <v>1.8310420119847142</v>
      </c>
      <c r="E10" s="5">
        <f>(1-C2/B2)/(1-(1/C1))</f>
        <v>0.8656101345</v>
      </c>
    </row>
    <row r="11">
      <c r="A11" s="5">
        <v>4.0</v>
      </c>
      <c r="B11" s="5">
        <v>3.556756</v>
      </c>
      <c r="C11" s="5">
        <v>2.8391230660748166</v>
      </c>
      <c r="D11" s="5">
        <v>3.132776422690001</v>
      </c>
      <c r="E11" s="5">
        <f>(1-D2/B2)/(1-(1/D1))</f>
        <v>0.8637047536</v>
      </c>
    </row>
    <row r="12">
      <c r="A12" s="5">
        <v>6.0</v>
      </c>
      <c r="B12" s="5">
        <v>2.515071</v>
      </c>
      <c r="C12" s="5">
        <v>4.015023035134992</v>
      </c>
      <c r="D12" s="5">
        <v>4.105733195780766</v>
      </c>
      <c r="E12" s="5">
        <f>(1-E2/B2)/(1-(1/E1))</f>
        <v>0.9011225118</v>
      </c>
    </row>
    <row r="13">
      <c r="A13" s="5">
        <v>8.0</v>
      </c>
      <c r="B13" s="5">
        <v>2.077576</v>
      </c>
      <c r="C13" s="5">
        <v>4.860504742064791</v>
      </c>
      <c r="D13" s="5">
        <v>4.86050474206479</v>
      </c>
      <c r="E13" s="5">
        <f>(1-F2/B2)/(1-(1/F1))</f>
        <v>0.907725772</v>
      </c>
    </row>
    <row r="14">
      <c r="A14" s="5">
        <v>10.0</v>
      </c>
      <c r="B14" s="5">
        <v>2.142407</v>
      </c>
      <c r="C14" s="5">
        <v>4.71342186615335</v>
      </c>
      <c r="D14" s="5">
        <v>5.463083603736866</v>
      </c>
      <c r="E14" s="5">
        <f>(1-G2/B2)/(1-(1/G1))</f>
        <v>0.8753776795</v>
      </c>
    </row>
    <row r="15">
      <c r="A15" s="5">
        <v>12.0</v>
      </c>
      <c r="B15" s="5">
        <v>2.715147</v>
      </c>
      <c r="C15" s="5">
        <v>3.7191606936935644</v>
      </c>
      <c r="D15" s="5">
        <v>5.955286199930781</v>
      </c>
      <c r="E15" s="5">
        <f>(1-H2/B2)/(1-(1/H1))</f>
        <v>0.7975877798</v>
      </c>
    </row>
    <row r="16">
      <c r="A16" s="5">
        <v>14.0</v>
      </c>
      <c r="B16" s="5">
        <v>3.338164</v>
      </c>
      <c r="C16" s="5">
        <v>3.025036517079448</v>
      </c>
      <c r="D16" s="5">
        <v>6.364894982679905</v>
      </c>
      <c r="E16" s="5">
        <f>(1-I2/B2)/(1-(1/I1))</f>
        <v>0.7209197458</v>
      </c>
    </row>
    <row r="17">
      <c r="A17" s="5">
        <v>16.0</v>
      </c>
      <c r="B17" s="5">
        <v>3.976145</v>
      </c>
      <c r="C17" s="5">
        <v>2.5396629147075873</v>
      </c>
      <c r="D17" s="5">
        <v>6.711090114239483</v>
      </c>
      <c r="E17" s="5">
        <f>(1-J2/B2)/(1-(1/J1))</f>
        <v>0.6466634212</v>
      </c>
    </row>
    <row r="18">
      <c r="A18" s="5">
        <v>18.0</v>
      </c>
      <c r="B18" s="5">
        <v>4.982169</v>
      </c>
      <c r="C18" s="5">
        <v>2.0268417229523927</v>
      </c>
      <c r="D18" s="5">
        <v>7.00753967391996</v>
      </c>
      <c r="E18" s="5">
        <f>(1-K2/B2)/(1-(1/K1))</f>
        <v>0.5364228321</v>
      </c>
    </row>
    <row r="19">
      <c r="A19" s="5">
        <v>20.0</v>
      </c>
      <c r="B19" s="5">
        <v>7.078464</v>
      </c>
      <c r="C19" s="5">
        <v>1.4265902885145703</v>
      </c>
      <c r="D19" s="5">
        <v>7.2642470403680015</v>
      </c>
      <c r="E19" s="5">
        <f>(1-L2/B2)/(1-(1/L1))</f>
        <v>0.3147662034</v>
      </c>
    </row>
    <row r="20">
      <c r="A20" s="5">
        <v>22.0</v>
      </c>
      <c r="B20" s="5">
        <v>8.245714</v>
      </c>
      <c r="C20" s="5">
        <v>1.2246444637783944</v>
      </c>
      <c r="D20" s="5">
        <v>7.488701964370423</v>
      </c>
      <c r="E20" s="5">
        <f>(1-M2/B2)/(1-(1/M1))</f>
        <v>0.1921715454</v>
      </c>
    </row>
    <row r="21">
      <c r="A21" s="5">
        <v>24.0</v>
      </c>
      <c r="B21" s="5">
        <v>8.467694</v>
      </c>
      <c r="C21" s="5">
        <v>1.192540495676863</v>
      </c>
      <c r="D21" s="5">
        <v>7.686623426786139</v>
      </c>
      <c r="E21" s="5">
        <f>(1-N2/B2)/(1-(1/N1))</f>
        <v>0.1684737938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</cols>
  <sheetData>
    <row r="1">
      <c r="A1" s="2" t="s">
        <v>6</v>
      </c>
      <c r="B1" s="2">
        <v>1.0</v>
      </c>
      <c r="C1" s="2">
        <v>2.0</v>
      </c>
      <c r="D1" s="2">
        <v>4.0</v>
      </c>
      <c r="E1" s="2">
        <v>6.0</v>
      </c>
      <c r="F1" s="2">
        <v>8.0</v>
      </c>
      <c r="G1" s="2">
        <v>10.0</v>
      </c>
      <c r="H1" s="2">
        <v>12.0</v>
      </c>
      <c r="I1" s="2">
        <v>14.0</v>
      </c>
      <c r="J1" s="2">
        <v>16.0</v>
      </c>
      <c r="K1" s="2">
        <v>18.0</v>
      </c>
      <c r="L1" s="2">
        <v>20.0</v>
      </c>
      <c r="M1" s="2">
        <v>22.0</v>
      </c>
      <c r="N1" s="2">
        <v>24.0</v>
      </c>
    </row>
    <row r="2">
      <c r="A2" s="3" t="s">
        <v>7</v>
      </c>
      <c r="B2" s="3">
        <v>10.53955</v>
      </c>
      <c r="C2" s="3">
        <v>6.985093</v>
      </c>
      <c r="D2" s="3">
        <v>3.92477</v>
      </c>
      <c r="E2" s="3">
        <v>3.893301</v>
      </c>
      <c r="F2" s="3">
        <v>2.760937</v>
      </c>
      <c r="G2" s="3">
        <v>2.390022</v>
      </c>
      <c r="H2" s="3">
        <v>2.659429</v>
      </c>
      <c r="I2" s="3">
        <v>2.376608</v>
      </c>
      <c r="J2" s="3">
        <v>2.542868</v>
      </c>
      <c r="K2" s="3">
        <v>2.633516</v>
      </c>
      <c r="L2" s="3">
        <v>2.849357</v>
      </c>
      <c r="M2" s="3">
        <v>2.762734</v>
      </c>
      <c r="N2" s="3">
        <v>2.896302</v>
      </c>
    </row>
    <row r="3">
      <c r="A3" s="2" t="s">
        <v>8</v>
      </c>
      <c r="B3" s="4">
        <f>B2/B2</f>
        <v>1</v>
      </c>
      <c r="C3" s="4">
        <f>B2/C2</f>
        <v>1.508863232</v>
      </c>
      <c r="D3" s="4">
        <f>B2/D2</f>
        <v>2.685393029</v>
      </c>
      <c r="E3" s="4">
        <f>B2/E2</f>
        <v>2.707098681</v>
      </c>
      <c r="F3" s="4">
        <f>B2/F2</f>
        <v>3.817381563</v>
      </c>
      <c r="G3" s="4">
        <f>B2/G2</f>
        <v>4.409812964</v>
      </c>
      <c r="H3" s="4">
        <f>B2/H2</f>
        <v>3.963087565</v>
      </c>
      <c r="I3" s="4">
        <f>B2/I2</f>
        <v>4.434702736</v>
      </c>
      <c r="J3" s="4">
        <f>B2/J2</f>
        <v>4.144749157</v>
      </c>
      <c r="K3" s="4">
        <f>B2/K2</f>
        <v>4.002083147</v>
      </c>
      <c r="L3" s="4">
        <f>B2/L2</f>
        <v>3.698922248</v>
      </c>
      <c r="M3" s="4">
        <f>B2/M2</f>
        <v>3.814898575</v>
      </c>
      <c r="N3" s="4">
        <f>B2/N2</f>
        <v>3.638967898</v>
      </c>
    </row>
    <row r="4">
      <c r="A4" s="3" t="s">
        <v>9</v>
      </c>
      <c r="B4" s="5">
        <f>1/((B6/B1)+1-B6)</f>
        <v>1</v>
      </c>
      <c r="C4" s="5">
        <f>1/((B6/C1)+1-B6)</f>
        <v>1.753075452</v>
      </c>
      <c r="D4" s="5">
        <f>1/((B6/D1)+1-B6)</f>
        <v>2.811838863</v>
      </c>
      <c r="E4" s="5">
        <f>1/((B6/E1)+1-B6)</f>
        <v>3.520587433</v>
      </c>
      <c r="F4" s="5">
        <f>1/((B6/F1)+1-B6)</f>
        <v>4.028267448</v>
      </c>
      <c r="G4" s="5">
        <f>1/((B6/G1)+1-B6)</f>
        <v>4.409812964</v>
      </c>
      <c r="H4" s="5">
        <f>1/((B6/H1)+1-B6)</f>
        <v>4.707037353</v>
      </c>
      <c r="I4" s="5">
        <f>1/((B6/I1)+1-B6)</f>
        <v>4.945111551</v>
      </c>
      <c r="J4" s="5">
        <f>1/((B6/J1)+1-B6)</f>
        <v>5.140094694</v>
      </c>
      <c r="K4" s="5">
        <f>1/((B6/K1)+1-B6)</f>
        <v>5.302715007</v>
      </c>
      <c r="L4" s="6">
        <f>1/((B6/L1)+1-B6)</f>
        <v>5.440412324</v>
      </c>
      <c r="M4" s="5">
        <f>1/((B6/M1)+1-B6)</f>
        <v>5.558508347</v>
      </c>
      <c r="N4" s="5">
        <f>1/((B6/N1)+1-B6)</f>
        <v>5.66091036</v>
      </c>
    </row>
    <row r="6">
      <c r="A6" s="2" t="s">
        <v>26</v>
      </c>
      <c r="B6" s="4">
        <f>(1-G2/B2)/(1-(1/G1))</f>
        <v>0.859147792</v>
      </c>
      <c r="C6" s="2" t="s">
        <v>11</v>
      </c>
      <c r="D6" s="2">
        <v>0.95</v>
      </c>
    </row>
    <row r="8">
      <c r="A8" s="4" t="str">
        <f t="array" ref="A8:D25">TRANSPOSE(A1:R4)</f>
        <v>Identity</v>
      </c>
      <c r="B8" s="4" t="s">
        <v>7</v>
      </c>
      <c r="C8" s="4" t="s">
        <v>8</v>
      </c>
      <c r="D8" s="4" t="s">
        <v>9</v>
      </c>
      <c r="E8" s="2" t="s">
        <v>21</v>
      </c>
    </row>
    <row r="9">
      <c r="A9" s="5">
        <v>1.0</v>
      </c>
      <c r="B9" s="5">
        <v>10.53955</v>
      </c>
      <c r="C9" s="5">
        <v>1.0</v>
      </c>
      <c r="D9" s="5">
        <v>1.0000000000000002</v>
      </c>
      <c r="E9" s="5"/>
    </row>
    <row r="10">
      <c r="A10" s="5">
        <v>2.0</v>
      </c>
      <c r="B10" s="5">
        <v>6.985093</v>
      </c>
      <c r="C10" s="5">
        <v>1.50886323202855</v>
      </c>
      <c r="D10" s="5">
        <v>1.7530754518113763</v>
      </c>
      <c r="E10" s="5">
        <f>(1-C2/B2)/(1-(1/C1))</f>
        <v>0.6744988164</v>
      </c>
    </row>
    <row r="11">
      <c r="A11" s="5">
        <v>4.0</v>
      </c>
      <c r="B11" s="5">
        <v>3.92477</v>
      </c>
      <c r="C11" s="5">
        <v>2.685393029400449</v>
      </c>
      <c r="D11" s="5">
        <v>2.81183886283741</v>
      </c>
      <c r="E11" s="5">
        <f>(1-D2/B2)/(1-(1/D1))</f>
        <v>0.8368200413</v>
      </c>
    </row>
    <row r="12">
      <c r="A12" s="5">
        <v>6.0</v>
      </c>
      <c r="B12" s="5">
        <v>3.893301</v>
      </c>
      <c r="C12" s="5">
        <v>2.7070986805284254</v>
      </c>
      <c r="D12" s="5">
        <v>3.5205874329531306</v>
      </c>
      <c r="E12" s="5">
        <f>(1-E2/B2)/(1-(1/E1))</f>
        <v>0.7567209985</v>
      </c>
    </row>
    <row r="13">
      <c r="A13" s="5">
        <v>8.0</v>
      </c>
      <c r="B13" s="5">
        <v>2.760937</v>
      </c>
      <c r="C13" s="5">
        <v>3.8173815628534804</v>
      </c>
      <c r="D13" s="5">
        <v>4.028267448289804</v>
      </c>
      <c r="E13" s="5">
        <f>(1-F2/B2)/(1-(1/F1))</f>
        <v>0.8434746672</v>
      </c>
    </row>
    <row r="14">
      <c r="A14" s="5">
        <v>10.0</v>
      </c>
      <c r="B14" s="5">
        <v>2.390022</v>
      </c>
      <c r="C14" s="5">
        <v>4.409812964064765</v>
      </c>
      <c r="D14" s="5">
        <v>4.409812964064766</v>
      </c>
      <c r="E14" s="5">
        <f>(1-G2/B2)/(1-(1/G1))</f>
        <v>0.859147792</v>
      </c>
    </row>
    <row r="15">
      <c r="A15" s="5">
        <v>12.0</v>
      </c>
      <c r="B15" s="5">
        <v>2.659429</v>
      </c>
      <c r="C15" s="5">
        <v>3.9630875650374575</v>
      </c>
      <c r="D15" s="5">
        <v>4.707037352725119</v>
      </c>
      <c r="E15" s="5">
        <f>(1-H2/B2)/(1-(1/H1))</f>
        <v>0.81564162</v>
      </c>
    </row>
    <row r="16">
      <c r="A16" s="5">
        <v>14.0</v>
      </c>
      <c r="B16" s="5">
        <v>2.376608</v>
      </c>
      <c r="C16" s="5">
        <v>4.434702736000215</v>
      </c>
      <c r="D16" s="5">
        <v>4.945111550533157</v>
      </c>
      <c r="E16" s="5">
        <f>(1-I2/B2)/(1-(1/I1))</f>
        <v>0.8340831075</v>
      </c>
    </row>
    <row r="17">
      <c r="A17" s="5">
        <v>16.0</v>
      </c>
      <c r="B17" s="5">
        <v>2.542868</v>
      </c>
      <c r="C17" s="5">
        <v>4.144749157250789</v>
      </c>
      <c r="D17" s="5">
        <v>5.140094694275668</v>
      </c>
      <c r="E17" s="5">
        <f>(1-J2/B2)/(1-(1/J1))</f>
        <v>0.809312934</v>
      </c>
    </row>
    <row r="18">
      <c r="A18" s="5">
        <v>18.0</v>
      </c>
      <c r="B18" s="5">
        <v>2.633516</v>
      </c>
      <c r="C18" s="5">
        <v>4.002083146637423</v>
      </c>
      <c r="D18" s="5">
        <v>5.302715007366438</v>
      </c>
      <c r="E18" s="5">
        <f>(1-K2/B2)/(1-(1/K1))</f>
        <v>0.7942554306</v>
      </c>
    </row>
    <row r="19">
      <c r="A19" s="5">
        <v>20.0</v>
      </c>
      <c r="B19" s="5">
        <v>2.849357</v>
      </c>
      <c r="C19" s="5">
        <v>3.698922248072109</v>
      </c>
      <c r="D19" s="5">
        <v>5.4404123235475526</v>
      </c>
      <c r="E19" s="5">
        <f>(1-L2/B2)/(1-(1/L1))</f>
        <v>0.7680536645</v>
      </c>
    </row>
    <row r="20">
      <c r="A20" s="5">
        <v>22.0</v>
      </c>
      <c r="B20" s="5">
        <v>2.762734</v>
      </c>
      <c r="C20" s="5">
        <v>3.8148985751071223</v>
      </c>
      <c r="D20" s="5">
        <v>5.558508347307977</v>
      </c>
      <c r="E20" s="5">
        <f>(1-M2/B2)/(1-(1/M1))</f>
        <v>0.7730064919</v>
      </c>
    </row>
    <row r="21">
      <c r="A21" s="5">
        <v>24.0</v>
      </c>
      <c r="B21" s="5">
        <v>2.896302</v>
      </c>
      <c r="C21" s="5">
        <v>3.638967897684703</v>
      </c>
      <c r="D21" s="5">
        <v>5.660910359721273</v>
      </c>
      <c r="E21" s="5">
        <f>(1-N2/B2)/(1-(1/N1))</f>
        <v>0.7567271022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</cols>
  <sheetData>
    <row r="1">
      <c r="A1" s="2" t="s">
        <v>6</v>
      </c>
      <c r="B1" s="2">
        <v>1.0</v>
      </c>
      <c r="C1" s="2">
        <v>2.0</v>
      </c>
      <c r="D1" s="2">
        <v>4.0</v>
      </c>
      <c r="E1" s="2">
        <v>6.0</v>
      </c>
      <c r="F1" s="2">
        <v>8.0</v>
      </c>
      <c r="G1" s="2">
        <v>10.0</v>
      </c>
      <c r="H1" s="2">
        <v>12.0</v>
      </c>
      <c r="I1" s="2">
        <v>14.0</v>
      </c>
      <c r="J1" s="2">
        <v>16.0</v>
      </c>
      <c r="K1" s="2">
        <v>18.0</v>
      </c>
      <c r="L1" s="2">
        <v>20.0</v>
      </c>
      <c r="M1" s="2">
        <v>22.0</v>
      </c>
      <c r="N1" s="2">
        <v>24.0</v>
      </c>
    </row>
    <row r="2">
      <c r="A2" s="3" t="s">
        <v>7</v>
      </c>
      <c r="B2" s="3">
        <v>31.618663</v>
      </c>
      <c r="C2" s="3">
        <v>15.746962</v>
      </c>
      <c r="D2" s="3">
        <v>8.259986</v>
      </c>
      <c r="E2" s="3">
        <v>6.001126</v>
      </c>
      <c r="F2" s="3">
        <v>5.039208</v>
      </c>
      <c r="G2" s="3">
        <v>4.630794</v>
      </c>
      <c r="H2" s="3">
        <v>4.252756</v>
      </c>
      <c r="I2" s="3">
        <v>3.859256</v>
      </c>
      <c r="J2" s="3">
        <v>3.648741</v>
      </c>
      <c r="K2" s="3">
        <v>3.290956</v>
      </c>
      <c r="L2" s="3">
        <v>3.05682</v>
      </c>
      <c r="M2" s="3">
        <v>2.905189</v>
      </c>
      <c r="N2" s="3">
        <v>2.952451</v>
      </c>
    </row>
    <row r="3">
      <c r="A3" s="2" t="s">
        <v>8</v>
      </c>
      <c r="B3" s="4">
        <f>B2/B2</f>
        <v>1</v>
      </c>
      <c r="C3" s="4">
        <f>B2/C2</f>
        <v>2.007921464</v>
      </c>
      <c r="D3" s="4">
        <f>B2/D2</f>
        <v>3.827931791</v>
      </c>
      <c r="E3" s="4">
        <f>B2/E2</f>
        <v>5.268788391</v>
      </c>
      <c r="F3" s="4">
        <f>B2/F2</f>
        <v>6.274530244</v>
      </c>
      <c r="G3" s="4">
        <f>B2/G2</f>
        <v>6.82791396</v>
      </c>
      <c r="H3" s="4">
        <f>B2/H2</f>
        <v>7.434864121</v>
      </c>
      <c r="I3" s="4">
        <f>B2/I2</f>
        <v>8.192942629</v>
      </c>
      <c r="J3" s="4">
        <f>B2/J2</f>
        <v>8.665636448</v>
      </c>
      <c r="K3" s="4">
        <f>B2/K2</f>
        <v>9.607744072</v>
      </c>
      <c r="L3" s="4">
        <f>B2/L2</f>
        <v>10.34364568</v>
      </c>
      <c r="M3" s="4">
        <f>B2/M2</f>
        <v>10.88351326</v>
      </c>
      <c r="N3" s="4">
        <f>B2/N2</f>
        <v>10.70929306</v>
      </c>
    </row>
    <row r="4">
      <c r="A4" s="3" t="s">
        <v>9</v>
      </c>
      <c r="B4" s="5">
        <f>1/((B6/B1)+1-B6)</f>
        <v>1</v>
      </c>
      <c r="C4" s="5">
        <f>1/((B6/C1)+1-B6)</f>
        <v>1.920064631</v>
      </c>
      <c r="D4" s="5">
        <f>1/((B6/D1)+1-B6)</f>
        <v>3.555888037</v>
      </c>
      <c r="E4" s="5">
        <f>1/((B6/E1)+1-B6)</f>
        <v>4.966237787</v>
      </c>
      <c r="F4" s="5">
        <f>1/((B6/F1)+1-B6)</f>
        <v>6.194725507</v>
      </c>
      <c r="G4" s="5">
        <f>1/((B6/G1)+1-B6)</f>
        <v>7.274396778</v>
      </c>
      <c r="H4" s="5">
        <f>1/((B6/H1)+1-B6)</f>
        <v>8.230748267</v>
      </c>
      <c r="I4" s="5">
        <f>1/((B6/I1)+1-B6)</f>
        <v>9.083766858</v>
      </c>
      <c r="J4" s="5">
        <f>1/((B6/J1)+1-B6)</f>
        <v>9.849341683</v>
      </c>
      <c r="K4" s="5">
        <f>1/((B6/K1)+1-B6)</f>
        <v>10.54026309</v>
      </c>
      <c r="L4" s="6">
        <f>1/((B6/L1)+1-B6)</f>
        <v>11.16694293</v>
      </c>
      <c r="M4" s="5">
        <f>1/((B6/M1)+1-B6)</f>
        <v>11.73794291</v>
      </c>
      <c r="N4" s="5">
        <f>1/((B6/N1)+1-B6)</f>
        <v>12.26036804</v>
      </c>
    </row>
    <row r="6">
      <c r="A6" s="2" t="s">
        <v>26</v>
      </c>
      <c r="B6" s="4">
        <f>AVERAGE(E10:E21)</f>
        <v>0.9583683965</v>
      </c>
      <c r="C6" s="2" t="s">
        <v>11</v>
      </c>
      <c r="D6" s="2">
        <v>0.95</v>
      </c>
    </row>
    <row r="8">
      <c r="A8" s="4" t="str">
        <f t="array" ref="A8:D25">TRANSPOSE(A1:R4)</f>
        <v>Identity</v>
      </c>
      <c r="B8" s="4" t="s">
        <v>7</v>
      </c>
      <c r="C8" s="4" t="s">
        <v>8</v>
      </c>
      <c r="D8" s="4" t="s">
        <v>9</v>
      </c>
      <c r="E8" s="2" t="s">
        <v>21</v>
      </c>
    </row>
    <row r="9">
      <c r="A9" s="5">
        <v>1.0</v>
      </c>
      <c r="B9" s="5">
        <v>31.618663</v>
      </c>
      <c r="C9" s="5">
        <v>1.0</v>
      </c>
      <c r="D9" s="5">
        <v>1.0</v>
      </c>
      <c r="E9" s="5"/>
    </row>
    <row r="10">
      <c r="A10" s="5">
        <v>2.0</v>
      </c>
      <c r="B10" s="5">
        <v>15.746962</v>
      </c>
      <c r="C10" s="5">
        <v>2.007921464470417</v>
      </c>
      <c r="D10" s="5">
        <v>1.9200646305854687</v>
      </c>
      <c r="E10" s="5">
        <f>(1-C2/B2)/(1-(1/C1))</f>
        <v>1.003945107</v>
      </c>
    </row>
    <row r="11">
      <c r="A11" s="5">
        <v>4.0</v>
      </c>
      <c r="B11" s="5">
        <v>8.259986</v>
      </c>
      <c r="C11" s="5">
        <v>3.8279317906834227</v>
      </c>
      <c r="D11" s="5">
        <v>3.5558880373117154</v>
      </c>
      <c r="E11" s="5">
        <f>(1-D2/B2)/(1-(1/D1))</f>
        <v>0.9850164337</v>
      </c>
    </row>
    <row r="12">
      <c r="A12" s="5">
        <v>6.0</v>
      </c>
      <c r="B12" s="5">
        <v>6.001126</v>
      </c>
      <c r="C12" s="5">
        <v>5.26878839071201</v>
      </c>
      <c r="D12" s="5">
        <v>4.966237787472389</v>
      </c>
      <c r="E12" s="5">
        <f>(1-E2/B2)/(1-(1/E1))</f>
        <v>0.9722436524</v>
      </c>
    </row>
    <row r="13">
      <c r="A13" s="5">
        <v>8.0</v>
      </c>
      <c r="B13" s="5">
        <v>5.039208</v>
      </c>
      <c r="C13" s="5">
        <v>6.274530243641461</v>
      </c>
      <c r="D13" s="5">
        <v>6.194725506895861</v>
      </c>
      <c r="E13" s="5">
        <f>(1-F2/B2)/(1-(1/F1))</f>
        <v>0.9607148791</v>
      </c>
    </row>
    <row r="14">
      <c r="A14" s="5">
        <v>10.0</v>
      </c>
      <c r="B14" s="5">
        <v>4.630794</v>
      </c>
      <c r="C14" s="5">
        <v>6.827913960327322</v>
      </c>
      <c r="D14" s="5">
        <v>7.274396778044048</v>
      </c>
      <c r="E14" s="5">
        <f>(1-G2/B2)/(1-(1/G1))</f>
        <v>0.9483804268</v>
      </c>
    </row>
    <row r="15">
      <c r="A15" s="5">
        <v>12.0</v>
      </c>
      <c r="B15" s="5">
        <v>4.252756</v>
      </c>
      <c r="C15" s="5">
        <v>7.434864121054677</v>
      </c>
      <c r="D15" s="5">
        <v>8.230748267078262</v>
      </c>
      <c r="E15" s="5">
        <f>(1-H2/B2)/(1-(1/H1))</f>
        <v>0.9441802371</v>
      </c>
    </row>
    <row r="16">
      <c r="A16" s="5">
        <v>14.0</v>
      </c>
      <c r="B16" s="5">
        <v>3.859256</v>
      </c>
      <c r="C16" s="5">
        <v>8.19294262935654</v>
      </c>
      <c r="D16" s="5">
        <v>9.083766857513417</v>
      </c>
      <c r="E16" s="5">
        <f>(1-I2/B2)/(1-(1/I1))</f>
        <v>0.9454778654</v>
      </c>
    </row>
    <row r="17">
      <c r="A17" s="5">
        <v>16.0</v>
      </c>
      <c r="B17" s="5">
        <v>3.648741</v>
      </c>
      <c r="C17" s="5">
        <v>8.665636448298194</v>
      </c>
      <c r="D17" s="5">
        <v>9.849341683153845</v>
      </c>
      <c r="E17" s="5">
        <f>(1-J2/B2)/(1-(1/J1))</f>
        <v>0.9435751115</v>
      </c>
    </row>
    <row r="18">
      <c r="A18" s="5">
        <v>18.0</v>
      </c>
      <c r="B18" s="5">
        <v>3.290956</v>
      </c>
      <c r="C18" s="5">
        <v>9.607744071935329</v>
      </c>
      <c r="D18" s="5">
        <v>10.540263086746084</v>
      </c>
      <c r="E18" s="5">
        <f>(1-K2/B2)/(1-(1/K1))</f>
        <v>0.9486183115</v>
      </c>
    </row>
    <row r="19">
      <c r="A19" s="5">
        <v>20.0</v>
      </c>
      <c r="B19" s="5">
        <v>3.05682</v>
      </c>
      <c r="C19" s="5">
        <v>10.343645684076916</v>
      </c>
      <c r="D19" s="5">
        <v>11.166942930459372</v>
      </c>
      <c r="E19" s="5">
        <f>(1-L2/B2)/(1-(1/L1))</f>
        <v>0.9508655662</v>
      </c>
    </row>
    <row r="20">
      <c r="A20" s="5">
        <v>22.0</v>
      </c>
      <c r="B20" s="5">
        <v>2.905189</v>
      </c>
      <c r="C20" s="5">
        <v>10.883513258517777</v>
      </c>
      <c r="D20" s="5">
        <v>11.737942909813773</v>
      </c>
      <c r="E20" s="5">
        <f>(1-M2/B2)/(1-(1/M1))</f>
        <v>0.9513616147</v>
      </c>
    </row>
    <row r="21">
      <c r="A21" s="5">
        <v>24.0</v>
      </c>
      <c r="B21" s="5">
        <v>2.952451</v>
      </c>
      <c r="C21" s="5">
        <v>10.709293058546951</v>
      </c>
      <c r="D21" s="5">
        <v>12.26036803693235</v>
      </c>
      <c r="E21" s="5">
        <f>(1-N2/B2)/(1-(1/N1))</f>
        <v>0.9460415528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</cols>
  <sheetData>
    <row r="1">
      <c r="A1" s="2" t="s">
        <v>6</v>
      </c>
      <c r="B1" s="2">
        <v>1.0</v>
      </c>
      <c r="C1" s="2">
        <v>2.0</v>
      </c>
      <c r="D1" s="2">
        <v>4.0</v>
      </c>
      <c r="E1" s="2">
        <v>6.0</v>
      </c>
      <c r="F1" s="2">
        <v>8.0</v>
      </c>
      <c r="G1" s="2">
        <v>10.0</v>
      </c>
      <c r="H1" s="2">
        <v>12.0</v>
      </c>
      <c r="I1" s="2">
        <v>14.0</v>
      </c>
      <c r="J1" s="2">
        <v>16.0</v>
      </c>
      <c r="K1" s="2">
        <v>18.0</v>
      </c>
      <c r="L1" s="2">
        <v>20.0</v>
      </c>
      <c r="M1" s="2">
        <v>22.0</v>
      </c>
      <c r="N1" s="2">
        <v>24.0</v>
      </c>
    </row>
    <row r="2">
      <c r="A2" s="3" t="s">
        <v>7</v>
      </c>
      <c r="B2" s="3">
        <v>33.68929</v>
      </c>
      <c r="C2" s="3">
        <v>22.182477</v>
      </c>
      <c r="D2" s="3">
        <v>11.302434</v>
      </c>
      <c r="E2" s="3">
        <v>7.447501</v>
      </c>
      <c r="F2" s="3">
        <v>5.673391</v>
      </c>
      <c r="G2" s="3">
        <v>4.705043</v>
      </c>
      <c r="H2" s="3">
        <v>4.258392</v>
      </c>
      <c r="I2" s="3">
        <v>3.671106</v>
      </c>
      <c r="J2" s="3">
        <v>3.204115</v>
      </c>
      <c r="K2" s="3">
        <v>2.817636</v>
      </c>
      <c r="L2" s="3">
        <v>2.602155</v>
      </c>
      <c r="M2" s="3">
        <v>2.470273</v>
      </c>
      <c r="N2" s="3">
        <v>2.283597</v>
      </c>
    </row>
    <row r="3">
      <c r="A3" s="21" t="s">
        <v>27</v>
      </c>
      <c r="B3" s="4">
        <f>B2/B2</f>
        <v>1</v>
      </c>
      <c r="C3" s="4">
        <f>B2/C2</f>
        <v>1.51873436</v>
      </c>
      <c r="D3" s="4">
        <f>B2/D2</f>
        <v>2.980711057</v>
      </c>
      <c r="E3" s="4">
        <f>B2/E2</f>
        <v>4.523569718</v>
      </c>
      <c r="F3" s="4">
        <f>B2/F2</f>
        <v>5.938122368</v>
      </c>
      <c r="G3" s="4">
        <f>B2/G2</f>
        <v>7.160251245</v>
      </c>
      <c r="H3" s="4">
        <f>B2/H2</f>
        <v>7.911270264</v>
      </c>
      <c r="I3" s="4">
        <f>B2/I2</f>
        <v>9.176877486</v>
      </c>
      <c r="J3" s="4">
        <f>B2/J2</f>
        <v>10.51438229</v>
      </c>
      <c r="K3" s="4">
        <f>B2/K2</f>
        <v>11.95657991</v>
      </c>
      <c r="L3" s="4">
        <f>B2/L2</f>
        <v>12.94668842</v>
      </c>
      <c r="M3" s="4">
        <f>B2/M2</f>
        <v>13.63788132</v>
      </c>
      <c r="N3" s="4">
        <f>B2/N2</f>
        <v>14.75273001</v>
      </c>
    </row>
    <row r="4">
      <c r="A4" s="3" t="s">
        <v>9</v>
      </c>
      <c r="B4" s="5">
        <f>1/((B13/B1)+1-B13)</f>
        <v>1</v>
      </c>
      <c r="C4" s="5">
        <f>1/((B13/C1)+1-B13)</f>
        <v>1.871071969</v>
      </c>
      <c r="D4" s="5">
        <f>1/((B13/D1)+1-B13)</f>
        <v>3.314776348</v>
      </c>
      <c r="E4" s="5">
        <f>1/((B13/E1)+1-B13)</f>
        <v>4.462526414</v>
      </c>
      <c r="F4" s="5">
        <f>1/((B13/F1)+1-B13)</f>
        <v>5.396865961</v>
      </c>
      <c r="G4" s="5">
        <f>1/((B13/G1)+1-B13)</f>
        <v>6.172253744</v>
      </c>
      <c r="H4" s="5">
        <f>1/((B13/H1)+1-B13)</f>
        <v>6.826071808</v>
      </c>
      <c r="I4" s="5">
        <f>1/((B13/I1)+1-B13)</f>
        <v>7.384832375</v>
      </c>
      <c r="J4" s="5">
        <f>1/((B13/J1)+1-B13)</f>
        <v>7.867860966</v>
      </c>
      <c r="K4" s="5">
        <f>1/((B13/K1)+1-B13)</f>
        <v>8.289576982</v>
      </c>
      <c r="L4" s="6">
        <f>1/((B13/L1)+1-B13)</f>
        <v>8.660957675</v>
      </c>
      <c r="M4" s="5">
        <f>1/((B13/M1)+1-B13)</f>
        <v>8.99050742</v>
      </c>
      <c r="N4" s="5">
        <f>1/((B13/N1)+1-B13)</f>
        <v>9.284916935</v>
      </c>
    </row>
    <row r="7">
      <c r="A7" s="3" t="s">
        <v>7</v>
      </c>
      <c r="B7" s="3">
        <v>34.008113</v>
      </c>
      <c r="C7" s="3">
        <v>22.104975</v>
      </c>
      <c r="D7" s="3">
        <v>11.007528</v>
      </c>
      <c r="E7" s="3">
        <v>7.763875</v>
      </c>
      <c r="F7" s="3">
        <v>5.909072</v>
      </c>
      <c r="G7" s="3">
        <v>4.845535</v>
      </c>
      <c r="H7" s="3">
        <v>4.146405</v>
      </c>
      <c r="I7" s="3">
        <v>3.697267</v>
      </c>
      <c r="J7" s="3">
        <v>3.076029</v>
      </c>
      <c r="K7" s="3">
        <v>2.877571</v>
      </c>
      <c r="L7" s="3">
        <v>2.672755</v>
      </c>
      <c r="M7" s="3">
        <v>2.516452</v>
      </c>
      <c r="N7" s="3">
        <v>2.267065</v>
      </c>
    </row>
    <row r="8">
      <c r="A8" s="1" t="s">
        <v>28</v>
      </c>
      <c r="B8" s="4">
        <f>B7/B7</f>
        <v>1</v>
      </c>
      <c r="C8" s="4">
        <f>B7/C7</f>
        <v>1.53848231</v>
      </c>
      <c r="D8" s="4">
        <f>B7/D7</f>
        <v>3.089532273</v>
      </c>
      <c r="E8" s="4">
        <f>B7/E7</f>
        <v>4.38030146</v>
      </c>
      <c r="F8" s="4">
        <f>B7/F7</f>
        <v>5.75523754</v>
      </c>
      <c r="G8" s="4">
        <f>B7/G7</f>
        <v>7.018443371</v>
      </c>
      <c r="H8" s="4">
        <f>B7/H7</f>
        <v>8.201830984</v>
      </c>
      <c r="I8" s="4">
        <f>B7/I7</f>
        <v>9.198176112</v>
      </c>
      <c r="J8" s="4">
        <f>B7/J7</f>
        <v>11.05584928</v>
      </c>
      <c r="K8" s="4">
        <f>B7/K7</f>
        <v>11.81834019</v>
      </c>
      <c r="L8" s="4">
        <f>B7/L7</f>
        <v>12.72399191</v>
      </c>
      <c r="M8" s="4">
        <f>B7/M7</f>
        <v>13.51431023</v>
      </c>
      <c r="N8" s="4">
        <f>B7/N7</f>
        <v>15.00094307</v>
      </c>
    </row>
    <row r="11">
      <c r="K11" s="1" t="s">
        <v>29</v>
      </c>
      <c r="L11" s="1" t="s">
        <v>30</v>
      </c>
    </row>
    <row r="12">
      <c r="L12" s="1" t="s">
        <v>31</v>
      </c>
    </row>
    <row r="13">
      <c r="A13" s="2" t="s">
        <v>26</v>
      </c>
      <c r="B13" s="4">
        <f>AVERAGE(E17:E28)</f>
        <v>0.9310940287</v>
      </c>
      <c r="C13" s="2" t="s">
        <v>11</v>
      </c>
      <c r="D13" s="2">
        <v>0.95</v>
      </c>
      <c r="L13" s="1" t="s">
        <v>32</v>
      </c>
    </row>
    <row r="14">
      <c r="A14" s="1" t="s">
        <v>27</v>
      </c>
      <c r="G14" s="1" t="s">
        <v>28</v>
      </c>
      <c r="L14" s="1" t="s">
        <v>33</v>
      </c>
    </row>
    <row r="15">
      <c r="A15" s="4" t="str">
        <f t="array" ref="A15:D32">TRANSPOSE(A1:R4)</f>
        <v>Identity</v>
      </c>
      <c r="B15" s="4" t="s">
        <v>7</v>
      </c>
      <c r="C15" s="4" t="s">
        <v>27</v>
      </c>
      <c r="D15" s="4" t="s">
        <v>9</v>
      </c>
      <c r="E15" s="2" t="s">
        <v>21</v>
      </c>
      <c r="G15" s="4" t="str">
        <f t="array" ref="G15:H28">TRANSPOSE(A7:N8)</f>
        <v>Time</v>
      </c>
      <c r="H15" s="4" t="s">
        <v>28</v>
      </c>
    </row>
    <row r="16">
      <c r="A16" s="5">
        <v>1.0</v>
      </c>
      <c r="B16" s="5">
        <v>33.68929</v>
      </c>
      <c r="C16" s="5">
        <v>1.0</v>
      </c>
      <c r="D16" s="5">
        <v>1.0</v>
      </c>
      <c r="E16" s="5"/>
      <c r="G16" s="5">
        <v>34.008113</v>
      </c>
      <c r="H16" s="5">
        <v>1.0</v>
      </c>
      <c r="K16" s="1" t="s">
        <v>34</v>
      </c>
      <c r="L16" s="1" t="s">
        <v>30</v>
      </c>
    </row>
    <row r="17">
      <c r="A17" s="5">
        <v>2.0</v>
      </c>
      <c r="B17" s="5">
        <v>22.182477</v>
      </c>
      <c r="C17" s="5">
        <v>1.5187343595577718</v>
      </c>
      <c r="D17" s="5">
        <v>1.8710719685523662</v>
      </c>
      <c r="E17" s="5">
        <f>(1-C2/B2)/(1-(1/C1))</f>
        <v>0.6831140104</v>
      </c>
      <c r="G17" s="5">
        <v>22.104975</v>
      </c>
      <c r="H17" s="5">
        <v>1.5384823099777314</v>
      </c>
      <c r="L17" s="1" t="s">
        <v>31</v>
      </c>
    </row>
    <row r="18">
      <c r="A18" s="5">
        <v>4.0</v>
      </c>
      <c r="B18" s="5">
        <v>11.302434</v>
      </c>
      <c r="C18" s="5">
        <v>2.980711057458951</v>
      </c>
      <c r="D18" s="5">
        <v>3.3147763478830026</v>
      </c>
      <c r="E18" s="5">
        <f>(1-D2/B2)/(1-(1/D1))</f>
        <v>0.8860127754</v>
      </c>
      <c r="G18" s="5">
        <v>11.007528</v>
      </c>
      <c r="H18" s="5">
        <v>3.0895322728227446</v>
      </c>
      <c r="L18" s="1" t="s">
        <v>35</v>
      </c>
    </row>
    <row r="19">
      <c r="A19" s="5">
        <v>6.0</v>
      </c>
      <c r="B19" s="5">
        <v>7.447501</v>
      </c>
      <c r="C19" s="5">
        <v>4.523569718218232</v>
      </c>
      <c r="D19" s="5">
        <v>4.462526413981655</v>
      </c>
      <c r="E19" s="5">
        <f>(1-E2/B2)/(1-(1/E1))</f>
        <v>0.9347227799</v>
      </c>
      <c r="G19" s="5">
        <v>7.763875</v>
      </c>
      <c r="H19" s="5">
        <v>4.380301460288838</v>
      </c>
      <c r="L19" s="1" t="s">
        <v>33</v>
      </c>
    </row>
    <row r="20">
      <c r="A20" s="5">
        <v>8.0</v>
      </c>
      <c r="B20" s="5">
        <v>5.673391</v>
      </c>
      <c r="C20" s="5">
        <v>5.938122368086388</v>
      </c>
      <c r="D20" s="5">
        <v>5.396865961139931</v>
      </c>
      <c r="E20" s="5">
        <f>(1-F2/B2)/(1-(1/F1))</f>
        <v>0.9503961136</v>
      </c>
      <c r="G20" s="5">
        <v>5.909072</v>
      </c>
      <c r="H20" s="5">
        <v>5.755237539837051</v>
      </c>
    </row>
    <row r="21">
      <c r="A21" s="5">
        <v>10.0</v>
      </c>
      <c r="B21" s="5">
        <v>4.705043</v>
      </c>
      <c r="C21" s="5">
        <v>7.160251245312742</v>
      </c>
      <c r="D21" s="5">
        <v>6.172253743686621</v>
      </c>
      <c r="E21" s="5">
        <f>(1-G2/B2)/(1-(1/G1))</f>
        <v>0.9559334402</v>
      </c>
      <c r="G21" s="5">
        <v>4.845535</v>
      </c>
      <c r="H21" s="5">
        <v>7.018443371062226</v>
      </c>
      <c r="J21" s="1"/>
      <c r="L21" s="2" t="s">
        <v>36</v>
      </c>
    </row>
    <row r="22">
      <c r="A22" s="5">
        <v>12.0</v>
      </c>
      <c r="B22" s="5">
        <v>4.258392</v>
      </c>
      <c r="C22" s="5">
        <v>7.911270263517309</v>
      </c>
      <c r="D22" s="5">
        <v>6.826071807809115</v>
      </c>
      <c r="E22" s="5">
        <f>(1-H2/B2)/(1-(1/H1))</f>
        <v>0.9530160529</v>
      </c>
      <c r="G22" s="5">
        <v>4.146405</v>
      </c>
      <c r="H22" s="5">
        <v>8.201830983707573</v>
      </c>
      <c r="L22" s="5">
        <v>1.0</v>
      </c>
    </row>
    <row r="23">
      <c r="A23" s="5">
        <v>14.0</v>
      </c>
      <c r="B23" s="5">
        <v>3.671106</v>
      </c>
      <c r="C23" s="5">
        <v>9.176877485967443</v>
      </c>
      <c r="D23" s="5">
        <v>7.384832375445171</v>
      </c>
      <c r="E23" s="5">
        <f>(1-I2/B2)/(1-(1/I1))</f>
        <v>0.9595712785</v>
      </c>
      <c r="G23" s="5">
        <v>3.697267</v>
      </c>
      <c r="H23" s="5">
        <v>9.198176112247236</v>
      </c>
      <c r="L23" s="5">
        <v>1.9126848080349892</v>
      </c>
    </row>
    <row r="24">
      <c r="A24" s="5">
        <v>16.0</v>
      </c>
      <c r="B24" s="5">
        <v>3.204115</v>
      </c>
      <c r="C24" s="5">
        <v>10.514382286528418</v>
      </c>
      <c r="D24" s="5">
        <v>7.867860966036026</v>
      </c>
      <c r="E24" s="5">
        <f>(1-J2/B2)/(1-(1/J1))</f>
        <v>0.9652183231</v>
      </c>
      <c r="G24" s="5">
        <v>3.076029</v>
      </c>
      <c r="H24" s="5">
        <v>11.055849278404072</v>
      </c>
      <c r="L24" s="5">
        <v>3.7529592211604927</v>
      </c>
    </row>
    <row r="25">
      <c r="A25" s="5">
        <v>18.0</v>
      </c>
      <c r="B25" s="5">
        <v>2.817636</v>
      </c>
      <c r="C25" s="5">
        <v>11.956579913090264</v>
      </c>
      <c r="D25" s="5">
        <v>8.28957698219115</v>
      </c>
      <c r="E25" s="5">
        <f>(1-K2/B2)/(1-(1/K1))</f>
        <v>0.9702678105</v>
      </c>
      <c r="G25" s="5">
        <v>2.877571</v>
      </c>
      <c r="H25" s="5">
        <v>11.818340190389742</v>
      </c>
      <c r="L25" s="5">
        <v>5.474593242051542</v>
      </c>
    </row>
    <row r="26">
      <c r="A26" s="5">
        <v>20.0</v>
      </c>
      <c r="B26" s="5">
        <v>2.602155</v>
      </c>
      <c r="C26" s="5">
        <v>12.946688417869034</v>
      </c>
      <c r="D26" s="5">
        <v>8.660957674593805</v>
      </c>
      <c r="E26" s="5">
        <f>(1-L2/B2)/(1-(1/L1))</f>
        <v>0.9713264957</v>
      </c>
      <c r="G26" s="5">
        <v>2.672755</v>
      </c>
      <c r="H26" s="5">
        <v>12.723991910968271</v>
      </c>
      <c r="L26" s="5">
        <v>7.091095307106998</v>
      </c>
    </row>
    <row r="27">
      <c r="A27" s="5">
        <v>22.0</v>
      </c>
      <c r="B27" s="5">
        <v>2.470273</v>
      </c>
      <c r="C27" s="5">
        <v>13.637881319190226</v>
      </c>
      <c r="D27" s="5">
        <v>8.990507420138295</v>
      </c>
      <c r="E27" s="5">
        <f>(1-M2/B2)/(1-(1/M1))</f>
        <v>0.9708022003</v>
      </c>
      <c r="G27" s="5">
        <v>2.516452</v>
      </c>
      <c r="H27" s="5">
        <v>13.51431022725647</v>
      </c>
      <c r="L27" s="5">
        <v>8.742022461883163</v>
      </c>
    </row>
    <row r="28">
      <c r="A28" s="5">
        <v>24.0</v>
      </c>
      <c r="B28" s="5">
        <v>2.283597</v>
      </c>
      <c r="C28" s="5">
        <v>14.752730013220372</v>
      </c>
      <c r="D28" s="5">
        <v>9.28491693466942</v>
      </c>
      <c r="E28" s="5">
        <f>(1-N2/B2)/(1-(1/N1))</f>
        <v>0.9727470633</v>
      </c>
      <c r="G28" s="5">
        <v>2.267065</v>
      </c>
      <c r="H28" s="5">
        <v>15.00094306956351</v>
      </c>
      <c r="L28" s="5">
        <v>9.914202916710467</v>
      </c>
    </row>
    <row r="29">
      <c r="L29" s="5">
        <v>10.026842726226187</v>
      </c>
    </row>
    <row r="30">
      <c r="L30" s="5">
        <v>10.32928162994526</v>
      </c>
    </row>
    <row r="31">
      <c r="L31" s="5">
        <v>11.405651733983866</v>
      </c>
    </row>
    <row r="32">
      <c r="L32" s="5">
        <v>12.82706338535882</v>
      </c>
    </row>
    <row r="33">
      <c r="L33" s="5">
        <v>13.569282319965735</v>
      </c>
    </row>
    <row r="34">
      <c r="L34" s="5">
        <v>14.090885778879995</v>
      </c>
    </row>
  </sheetData>
  <drawing r:id="rId1"/>
</worksheet>
</file>