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pu_lib" sheetId="1" r:id="rId3"/>
    <sheet state="visible" name="matmult gpu1" sheetId="2" r:id="rId4"/>
    <sheet state="visible" name="gpu2" sheetId="3" r:id="rId5"/>
    <sheet state="visible" name="gpu3" sheetId="4" r:id="rId6"/>
    <sheet state="visible" name="gpu4" sheetId="5" r:id="rId7"/>
    <sheet state="visible" name="gpu5" sheetId="6" r:id="rId8"/>
    <sheet state="visible" name="gpu_lib" sheetId="7" r:id="rId9"/>
    <sheet state="visible" name="Transfert vs kernel time" sheetId="8" r:id="rId10"/>
    <sheet state="visible" name="Poisson_GPU" sheetId="9" r:id="rId11"/>
  </sheets>
  <definedNames/>
  <calcPr/>
</workbook>
</file>

<file path=xl/sharedStrings.xml><?xml version="1.0" encoding="utf-8"?>
<sst xmlns="http://schemas.openxmlformats.org/spreadsheetml/2006/main" count="115" uniqueCount="51">
  <si>
    <t>n/th</t>
  </si>
  <si>
    <t>n/thread block</t>
  </si>
  <si>
    <t>n/block</t>
  </si>
  <si>
    <t>Best from gpu2</t>
  </si>
  <si>
    <t>2nd Bellow</t>
  </si>
  <si>
    <t>2nd right</t>
  </si>
  <si>
    <t>N</t>
  </si>
  <si>
    <t>CPU base</t>
  </si>
  <si>
    <t>Time</t>
  </si>
  <si>
    <t>Bandwidth</t>
  </si>
  <si>
    <t>n</t>
  </si>
  <si>
    <t>GPU Lib</t>
  </si>
  <si>
    <t>Our Best</t>
  </si>
  <si>
    <t>n/BS/El</t>
  </si>
  <si>
    <t>Best gpu3 (El = 2)</t>
  </si>
  <si>
    <t>BS = 16, El = 4</t>
  </si>
  <si>
    <t>BS = 16, El = 8</t>
  </si>
  <si>
    <t>BS = 16, El =16</t>
  </si>
  <si>
    <t>BS = 32, El = 4</t>
  </si>
  <si>
    <t>BS = 32, El = 8</t>
  </si>
  <si>
    <t>BS = 32, El = 16</t>
  </si>
  <si>
    <t>BS=16, El = 4, Stride</t>
  </si>
  <si>
    <t>BS = 16, El = 8, Stride</t>
  </si>
  <si>
    <t>BS = 16, El = 16, Stride</t>
  </si>
  <si>
    <t>n/BS</t>
  </si>
  <si>
    <t>Best of gpu4</t>
  </si>
  <si>
    <t xml:space="preserve">BS = 4 </t>
  </si>
  <si>
    <t>BS = 8</t>
  </si>
  <si>
    <t>BS = 16</t>
  </si>
  <si>
    <t>BS = 32</t>
  </si>
  <si>
    <t>GPU 2 32x32 Threads/block</t>
  </si>
  <si>
    <t>N for GPU5 (multiple of 16)</t>
  </si>
  <si>
    <t>GPU2</t>
  </si>
  <si>
    <t>GPU3</t>
  </si>
  <si>
    <t>GPU4</t>
  </si>
  <si>
    <t>GPU5</t>
  </si>
  <si>
    <t>we</t>
  </si>
  <si>
    <t>Iterations 10000/time spent on update_jacobi_gpu(ms)</t>
  </si>
  <si>
    <t>Poisson CPU</t>
  </si>
  <si>
    <t>Iterations 10000/runtime(ms)</t>
  </si>
  <si>
    <t>Matrix size (N)</t>
  </si>
  <si>
    <t>GPU1</t>
  </si>
  <si>
    <t>FLOPS(MF)</t>
  </si>
  <si>
    <t>CPU</t>
  </si>
  <si>
    <t>Poisson GPU2</t>
  </si>
  <si>
    <t>Iterations : 10000/time spent on update_jacobi_gpu(ms)</t>
  </si>
  <si>
    <t>Poisson GPU3</t>
  </si>
  <si>
    <t>Iterations : 200/time spent on update_jacobi_gpu(ms)</t>
  </si>
  <si>
    <t>GPU 2</t>
  </si>
  <si>
    <t>2 GPUs</t>
  </si>
  <si>
    <t xml:space="preserve">As expected, this level of parallellism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</si>
</sst>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sz val="9.0"/>
      <color rgb="FF24292E"/>
      <name val="SFMono-Regular"/>
    </font>
    <font>
      <sz val="10.0"/>
      <color rgb="FF24292E"/>
      <name val="Arial"/>
    </font>
    <font>
      <sz val="10.0"/>
      <name val="Arial"/>
    </font>
    <font>
      <color rgb="FF000000"/>
      <name val="Roboto"/>
    </font>
    <font>
      <color rgb="FF444950"/>
      <name val="Helvetica"/>
    </font>
    <font>
      <sz val="11.0"/>
      <color rgb="FF7E3794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1F0F0"/>
        <bgColor rgb="FFF1F0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4" fillId="2" fontId="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5" fillId="3" fontId="4" numFmtId="0" xfId="0" applyAlignment="1" applyBorder="1" applyFont="1">
      <alignment readingOrder="0"/>
    </xf>
    <xf borderId="0" fillId="3" fontId="1" numFmtId="0" xfId="0" applyFont="1"/>
    <xf borderId="1" fillId="0" fontId="1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2" fillId="0" fontId="1" numFmtId="0" xfId="0" applyBorder="1" applyFont="1"/>
    <xf borderId="3" fillId="3" fontId="1" numFmtId="0" xfId="0" applyBorder="1" applyFont="1"/>
    <xf borderId="1" fillId="4" fontId="1" numFmtId="0" xfId="0" applyBorder="1" applyFill="1" applyFont="1"/>
    <xf borderId="1" fillId="2" fontId="1" numFmtId="10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0" fillId="5" fontId="7" numFmtId="0" xfId="0" applyFill="1" applyFon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cpu_lib!$B$1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cpu_lib!$B$2:$B$11</c:f>
            </c:numRef>
          </c:val>
          <c:smooth val="0"/>
        </c:ser>
        <c:ser>
          <c:idx val="1"/>
          <c:order val="1"/>
          <c:tx>
            <c:strRef>
              <c:f>cpu_lib!$C$1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cpu_lib!$C$2:$C$11</c:f>
            </c:numRef>
          </c:val>
          <c:smooth val="0"/>
        </c:ser>
        <c:ser>
          <c:idx val="2"/>
          <c:order val="2"/>
          <c:tx>
            <c:strRef>
              <c:f>cpu_lib!$D$1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cpu_lib!$D$2:$D$11</c:f>
            </c:numRef>
          </c:val>
          <c:smooth val="0"/>
        </c:ser>
        <c:ser>
          <c:idx val="3"/>
          <c:order val="3"/>
          <c:tx>
            <c:strRef>
              <c:f>cpu_lib!$E$1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cpu_lib!$E$2:$E$11</c:f>
            </c:numRef>
          </c:val>
          <c:smooth val="0"/>
        </c:ser>
        <c:ser>
          <c:idx val="4"/>
          <c:order val="4"/>
          <c:tx>
            <c:strRef>
              <c:f>cpu_lib!$F$1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cpu_lib!$F$2:$F$11</c:f>
            </c:numRef>
          </c:val>
          <c:smooth val="0"/>
        </c:ser>
        <c:ser>
          <c:idx val="5"/>
          <c:order val="5"/>
          <c:tx>
            <c:strRef>
              <c:f>cpu_lib!$G$1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10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cpu_lib!$G$2:$G$11</c:f>
            </c:numRef>
          </c:val>
          <c:smooth val="0"/>
        </c:ser>
        <c:ser>
          <c:idx val="6"/>
          <c:order val="6"/>
          <c:tx>
            <c:strRef>
              <c:f>cpu_lib!$H$1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10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cpu_lib!$H$2:$H$11</c:f>
            </c:numRef>
          </c:val>
          <c:smooth val="0"/>
        </c:ser>
        <c:ser>
          <c:idx val="7"/>
          <c:order val="7"/>
          <c:tx>
            <c:strRef>
              <c:f>cpu_lib!$I$1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circle"/>
            <c:size val="10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cpu_lib!$A$2:$A$11</c:f>
            </c:strRef>
          </c:cat>
          <c:val>
            <c:numRef>
              <c:f>cpu_lib!$I$2:$I$11</c:f>
            </c:numRef>
          </c:val>
          <c:smooth val="0"/>
        </c:ser>
        <c:ser>
          <c:idx val="8"/>
          <c:order val="8"/>
          <c:tx>
            <c:strRef>
              <c:f>cpu_lib!$J$1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cpu_lib!$A$2:$A$11</c:f>
            </c:strRef>
          </c:cat>
          <c:val>
            <c:numRef>
              <c:f>cpu_lib!$J$2:$J$11</c:f>
            </c:numRef>
          </c:val>
          <c:smooth val="0"/>
        </c:ser>
        <c:axId val="1315762412"/>
        <c:axId val="64776885"/>
      </c:lineChart>
      <c:catAx>
        <c:axId val="1315762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776885"/>
      </c:catAx>
      <c:valAx>
        <c:axId val="6477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576241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Poisson_GPU!$C$11:$C$12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Poisson_GPU!$A$13:$A$23</c:f>
            </c:strRef>
          </c:cat>
          <c:val>
            <c:numRef>
              <c:f>Poisson_GPU!$C$13:$C$23</c:f>
            </c:numRef>
          </c:val>
          <c:smooth val="0"/>
        </c:ser>
        <c:ser>
          <c:idx val="1"/>
          <c:order val="1"/>
          <c:tx>
            <c:strRef>
              <c:f>Poisson_GPU!$F$11:$F$12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Poisson_GPU!$A$13:$A$23</c:f>
            </c:strRef>
          </c:cat>
          <c:val>
            <c:numRef>
              <c:f>Poisson_GPU!$F$13:$F$23</c:f>
            </c:numRef>
          </c:val>
          <c:smooth val="0"/>
        </c:ser>
        <c:axId val="706401871"/>
        <c:axId val="1266982366"/>
      </c:lineChart>
      <c:catAx>
        <c:axId val="70640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6982366"/>
      </c:catAx>
      <c:valAx>
        <c:axId val="126698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6401871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Matrix Size vs Mflops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Poisson_GPU!$C$1:$C$2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Poisson_GPU!$A$3:$A$9</c:f>
            </c:strRef>
          </c:cat>
          <c:val>
            <c:numRef>
              <c:f>Poisson_GPU!$C$3:$C$9</c:f>
            </c:numRef>
          </c:val>
          <c:smooth val="0"/>
        </c:ser>
        <c:axId val="296202286"/>
        <c:axId val="2014738933"/>
      </c:lineChart>
      <c:catAx>
        <c:axId val="296202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4738933"/>
      </c:catAx>
      <c:valAx>
        <c:axId val="2014738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6202286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Matrix Size vs Mflops (CPU)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Poisson_GPU!$F$3:$F$4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Poisson_GPU!$D$5:$D$9</c:f>
            </c:strRef>
          </c:cat>
          <c:val>
            <c:numRef>
              <c:f>Poisson_GPU!$F$5:$F$9</c:f>
            </c:numRef>
          </c:val>
          <c:smooth val="0"/>
        </c:ser>
        <c:axId val="1231847205"/>
        <c:axId val="1489358455"/>
      </c:lineChart>
      <c:catAx>
        <c:axId val="1231847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9358455"/>
      </c:catAx>
      <c:valAx>
        <c:axId val="1489358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184720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'matmult gpu1'!$B$1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'matmult gpu1'!$A$2:$A$11</c:f>
            </c:strRef>
          </c:cat>
          <c:val>
            <c:numRef>
              <c:f>'matmult gpu1'!$B$2:$B$11</c:f>
            </c:numRef>
          </c:val>
          <c:smooth val="0"/>
        </c:ser>
        <c:ser>
          <c:idx val="1"/>
          <c:order val="1"/>
          <c:tx>
            <c:strRef>
              <c:f>'matmult gpu1'!$C$1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gpu1'!$C$2:$C$11</c:f>
            </c:numRef>
          </c:val>
          <c:smooth val="0"/>
        </c:ser>
        <c:ser>
          <c:idx val="2"/>
          <c:order val="2"/>
          <c:tx>
            <c:strRef>
              <c:f>'matmult gpu1'!$D$1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gpu1'!$D$2:$D$11</c:f>
            </c:numRef>
          </c:val>
          <c:smooth val="0"/>
        </c:ser>
        <c:ser>
          <c:idx val="3"/>
          <c:order val="3"/>
          <c:tx>
            <c:strRef>
              <c:f>'matmult gpu1'!$E$1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gpu1'!$E$2:$E$11</c:f>
            </c:numRef>
          </c:val>
          <c:smooth val="0"/>
        </c:ser>
        <c:ser>
          <c:idx val="4"/>
          <c:order val="4"/>
          <c:tx>
            <c:strRef>
              <c:f>'matmult gpu1'!$F$1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gpu1'!$F$2:$F$11</c:f>
            </c:numRef>
          </c:val>
          <c:smooth val="0"/>
        </c:ser>
        <c:ser>
          <c:idx val="5"/>
          <c:order val="5"/>
          <c:tx>
            <c:strRef>
              <c:f>'matmult gpu1'!$G$1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gpu1'!$G$2:$G$11</c:f>
            </c:numRef>
          </c:val>
          <c:smooth val="0"/>
        </c:ser>
        <c:ser>
          <c:idx val="6"/>
          <c:order val="6"/>
          <c:tx>
            <c:strRef>
              <c:f>'matmult gpu1'!$H$1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gpu1'!$H$2:$H$11</c:f>
            </c:numRef>
          </c:val>
          <c:smooth val="0"/>
        </c:ser>
        <c:ser>
          <c:idx val="7"/>
          <c:order val="7"/>
          <c:tx>
            <c:strRef>
              <c:f>'matmult gpu1'!$I$1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gpu1'!$I$2:$I$11</c:f>
            </c:numRef>
          </c:val>
          <c:smooth val="0"/>
        </c:ser>
        <c:ser>
          <c:idx val="8"/>
          <c:order val="8"/>
          <c:tx>
            <c:strRef>
              <c:f>'matmult gpu1'!$J$1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'matmult gpu1'!$A$2:$A$11</c:f>
            </c:strRef>
          </c:cat>
          <c:val>
            <c:numRef>
              <c:f>'matmult gpu1'!$J$2:$J$11</c:f>
            </c:numRef>
          </c:val>
          <c:smooth val="0"/>
        </c:ser>
        <c:axId val="120755301"/>
        <c:axId val="262612088"/>
      </c:lineChart>
      <c:catAx>
        <c:axId val="12075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2612088"/>
      </c:catAx>
      <c:valAx>
        <c:axId val="262612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75530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'gpu2'!$B$1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'gpu2'!$A$2:$A$13</c:f>
            </c:strRef>
          </c:cat>
          <c:val>
            <c:numRef>
              <c:f>'gpu2'!$B$2:$B$13</c:f>
            </c:numRef>
          </c:val>
          <c:smooth val="0"/>
        </c:ser>
        <c:ser>
          <c:idx val="1"/>
          <c:order val="1"/>
          <c:tx>
            <c:strRef>
              <c:f>'gpu2'!$C$1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'gpu2'!$A$2:$A$13</c:f>
            </c:strRef>
          </c:cat>
          <c:val>
            <c:numRef>
              <c:f>'gpu2'!$C$2:$C$13</c:f>
            </c:numRef>
          </c:val>
          <c:smooth val="0"/>
        </c:ser>
        <c:ser>
          <c:idx val="2"/>
          <c:order val="2"/>
          <c:tx>
            <c:strRef>
              <c:f>'gpu2'!$D$1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'gpu2'!$A$2:$A$13</c:f>
            </c:strRef>
          </c:cat>
          <c:val>
            <c:numRef>
              <c:f>'gpu2'!$D$2:$D$13</c:f>
            </c:numRef>
          </c:val>
          <c:smooth val="0"/>
        </c:ser>
        <c:ser>
          <c:idx val="3"/>
          <c:order val="3"/>
          <c:tx>
            <c:strRef>
              <c:f>'gpu2'!$F$1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'gpu2'!$A$2:$A$13</c:f>
            </c:strRef>
          </c:cat>
          <c:val>
            <c:numRef>
              <c:f>'gpu2'!$F$2:$F$9</c:f>
            </c:numRef>
          </c:val>
          <c:smooth val="0"/>
        </c:ser>
        <c:axId val="433232763"/>
        <c:axId val="111899980"/>
      </c:lineChart>
      <c:catAx>
        <c:axId val="433232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899980"/>
      </c:catAx>
      <c:valAx>
        <c:axId val="111899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323276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'gpu3'!$B$1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'gpu3'!$A$2:$A$12</c:f>
            </c:strRef>
          </c:cat>
          <c:val>
            <c:numRef>
              <c:f>'gpu3'!$B$2:$B$12</c:f>
            </c:numRef>
          </c:val>
          <c:smooth val="0"/>
        </c:ser>
        <c:ser>
          <c:idx val="1"/>
          <c:order val="1"/>
          <c:tx>
            <c:strRef>
              <c:f>'gpu3'!$C$1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'gpu3'!$A$2:$A$12</c:f>
            </c:strRef>
          </c:cat>
          <c:val>
            <c:numRef>
              <c:f>'gpu3'!$C$2:$C$12</c:f>
            </c:numRef>
          </c:val>
          <c:smooth val="0"/>
        </c:ser>
        <c:ser>
          <c:idx val="2"/>
          <c:order val="2"/>
          <c:tx>
            <c:strRef>
              <c:f>'gpu3'!$D$1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'gpu3'!$A$2:$A$12</c:f>
            </c:strRef>
          </c:cat>
          <c:val>
            <c:numRef>
              <c:f>'gpu3'!$D$2:$D$12</c:f>
            </c:numRef>
          </c:val>
          <c:smooth val="0"/>
        </c:ser>
        <c:ser>
          <c:idx val="3"/>
          <c:order val="3"/>
          <c:tx>
            <c:strRef>
              <c:f>'gpu3'!$F$1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'gpu3'!$A$2:$A$12</c:f>
            </c:strRef>
          </c:cat>
          <c:val>
            <c:numRef>
              <c:f>'gpu3'!$F$2:$F$9</c:f>
            </c:numRef>
          </c:val>
          <c:smooth val="0"/>
        </c:ser>
        <c:axId val="459152501"/>
        <c:axId val="799303289"/>
      </c:lineChart>
      <c:catAx>
        <c:axId val="459152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9303289"/>
      </c:catAx>
      <c:valAx>
        <c:axId val="79930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915250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'gpu4'!$B$1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'gpu4'!$B$2:$B$12</c:f>
            </c:numRef>
          </c:val>
          <c:smooth val="0"/>
        </c:ser>
        <c:ser>
          <c:idx val="1"/>
          <c:order val="1"/>
          <c:tx>
            <c:strRef>
              <c:f>'gpu4'!$C$1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'gpu4'!$C$2:$C$12</c:f>
            </c:numRef>
          </c:val>
          <c:smooth val="0"/>
        </c:ser>
        <c:ser>
          <c:idx val="2"/>
          <c:order val="2"/>
          <c:tx>
            <c:strRef>
              <c:f>'gpu4'!$D$1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'gpu4'!$D$2:$D$12</c:f>
            </c:numRef>
          </c:val>
          <c:smooth val="0"/>
        </c:ser>
        <c:ser>
          <c:idx val="3"/>
          <c:order val="3"/>
          <c:tx>
            <c:strRef>
              <c:f>'gpu4'!$E$1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'gpu4'!$E$2:$E$12</c:f>
            </c:numRef>
          </c:val>
          <c:smooth val="0"/>
        </c:ser>
        <c:ser>
          <c:idx val="4"/>
          <c:order val="4"/>
          <c:tx>
            <c:strRef>
              <c:f>'gpu4'!$F$1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'gpu4'!$F$2:$F$12</c:f>
            </c:numRef>
          </c:val>
          <c:smooth val="0"/>
        </c:ser>
        <c:ser>
          <c:idx val="5"/>
          <c:order val="5"/>
          <c:tx>
            <c:strRef>
              <c:f>'gpu4'!$G$1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10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'gpu4'!$G$2:$G$12</c:f>
            </c:numRef>
          </c:val>
          <c:smooth val="0"/>
        </c:ser>
        <c:ser>
          <c:idx val="6"/>
          <c:order val="6"/>
          <c:tx>
            <c:strRef>
              <c:f>'gpu4'!$H$1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10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'gpu4'!$H$2:$H$12</c:f>
            </c:numRef>
          </c:val>
          <c:smooth val="0"/>
        </c:ser>
        <c:ser>
          <c:idx val="7"/>
          <c:order val="7"/>
          <c:tx>
            <c:strRef>
              <c:f>'gpu4'!$I$1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circle"/>
            <c:size val="10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'gpu4'!$I$2:$I$12</c:f>
            </c:numRef>
          </c:val>
          <c:smooth val="0"/>
        </c:ser>
        <c:ser>
          <c:idx val="8"/>
          <c:order val="8"/>
          <c:tx>
            <c:strRef>
              <c:f>'gpu4'!$J$1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circle"/>
            <c:size val="10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'gpu4'!$J$2:$J$12</c:f>
            </c:numRef>
          </c:val>
          <c:smooth val="0"/>
        </c:ser>
        <c:ser>
          <c:idx val="9"/>
          <c:order val="9"/>
          <c:tx>
            <c:strRef>
              <c:f>'gpu4'!$K$1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circle"/>
            <c:size val="10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cat>
            <c:strRef>
              <c:f>'gpu4'!$A$2:$A$12</c:f>
            </c:strRef>
          </c:cat>
          <c:val>
            <c:numRef>
              <c:f>'gpu4'!$K$2:$K$12</c:f>
            </c:numRef>
          </c:val>
          <c:smooth val="0"/>
        </c:ser>
        <c:axId val="1856495058"/>
        <c:axId val="453753593"/>
      </c:lineChart>
      <c:catAx>
        <c:axId val="1856495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3753593"/>
      </c:catAx>
      <c:valAx>
        <c:axId val="453753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649505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'gpu5'!$B$1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'gpu5'!$B$2:$B$12</c:f>
            </c:numRef>
          </c:val>
          <c:smooth val="0"/>
        </c:ser>
        <c:ser>
          <c:idx val="1"/>
          <c:order val="1"/>
          <c:tx>
            <c:strRef>
              <c:f>'gpu5'!$C$1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'gpu5'!$C$2:$C$12</c:f>
            </c:numRef>
          </c:val>
          <c:smooth val="0"/>
        </c:ser>
        <c:ser>
          <c:idx val="2"/>
          <c:order val="2"/>
          <c:tx>
            <c:strRef>
              <c:f>'gpu5'!$D$1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'gpu5'!$D$2:$D$12</c:f>
            </c:numRef>
          </c:val>
          <c:smooth val="0"/>
        </c:ser>
        <c:ser>
          <c:idx val="3"/>
          <c:order val="3"/>
          <c:tx>
            <c:strRef>
              <c:f>'gpu5'!$E$1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'gpu5'!$E$2:$E$12</c:f>
            </c:numRef>
          </c:val>
          <c:smooth val="0"/>
        </c:ser>
        <c:ser>
          <c:idx val="4"/>
          <c:order val="4"/>
          <c:tx>
            <c:strRef>
              <c:f>'gpu5'!$F$1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'gpu5'!$F$2:$F$12</c:f>
            </c:numRef>
          </c:val>
          <c:smooth val="0"/>
        </c:ser>
        <c:ser>
          <c:idx val="5"/>
          <c:order val="5"/>
          <c:tx>
            <c:strRef>
              <c:f>'gpu5'!$G$1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10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'gpu5'!$A$2:$A$12</c:f>
            </c:strRef>
          </c:cat>
          <c:val>
            <c:numRef>
              <c:f>'gpu5'!$G$2:$G$12</c:f>
            </c:numRef>
          </c:val>
          <c:smooth val="0"/>
        </c:ser>
        <c:ser>
          <c:idx val="6"/>
          <c:order val="6"/>
          <c:tx>
            <c:strRef>
              <c:f>'gpu5'!$H$1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'gpu5'!$A$2:$A$12</c:f>
            </c:strRef>
          </c:cat>
          <c:val>
            <c:numRef>
              <c:f>'gpu5'!$H$2:$H$12</c:f>
            </c:numRef>
          </c:val>
          <c:smooth val="0"/>
        </c:ser>
        <c:ser>
          <c:idx val="7"/>
          <c:order val="7"/>
          <c:tx>
            <c:strRef>
              <c:f>'gpu5'!$I$1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'gpu5'!$A$2:$A$12</c:f>
            </c:strRef>
          </c:cat>
          <c:val>
            <c:numRef>
              <c:f>'gpu5'!$I$2:$I$12</c:f>
            </c:numRef>
          </c:val>
          <c:smooth val="0"/>
        </c:ser>
        <c:ser>
          <c:idx val="8"/>
          <c:order val="8"/>
          <c:tx>
            <c:strRef>
              <c:f>'gpu5'!$J$1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'gpu5'!$A$2:$A$12</c:f>
            </c:strRef>
          </c:cat>
          <c:val>
            <c:numRef>
              <c:f>'gpu5'!$J$2:$J$12</c:f>
            </c:numRef>
          </c:val>
          <c:smooth val="0"/>
        </c:ser>
        <c:ser>
          <c:idx val="9"/>
          <c:order val="9"/>
          <c:tx>
            <c:strRef>
              <c:f>'gpu5'!$K$1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'gpu5'!$A$2:$A$12</c:f>
            </c:strRef>
          </c:cat>
          <c:val>
            <c:numRef>
              <c:f>'gpu5'!$K$2:$K$12</c:f>
            </c:numRef>
          </c:val>
          <c:smooth val="0"/>
        </c:ser>
        <c:axId val="905799458"/>
        <c:axId val="1113401882"/>
      </c:lineChart>
      <c:catAx>
        <c:axId val="905799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3401882"/>
      </c:catAx>
      <c:valAx>
        <c:axId val="111340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5799458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gpu_lib!$B$1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gpu_lib!$A$2:$A$12</c:f>
            </c:strRef>
          </c:cat>
          <c:val>
            <c:numRef>
              <c:f>gpu_lib!$B$2:$B$12</c:f>
            </c:numRef>
          </c:val>
          <c:smooth val="0"/>
        </c:ser>
        <c:ser>
          <c:idx val="1"/>
          <c:order val="1"/>
          <c:tx>
            <c:strRef>
              <c:f>gpu_lib!$C$1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gpu_lib!$A$2:$A$12</c:f>
            </c:strRef>
          </c:cat>
          <c:val>
            <c:numRef>
              <c:f>gpu_lib!$C$2:$C$12</c:f>
            </c:numRef>
          </c:val>
          <c:smooth val="0"/>
        </c:ser>
        <c:axId val="677134257"/>
        <c:axId val="179737773"/>
      </c:lineChart>
      <c:catAx>
        <c:axId val="677134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737773"/>
      </c:catAx>
      <c:valAx>
        <c:axId val="17973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713425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'Transfert vs kernel time'!$C$1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'Transfert vs kernel time'!$A$3:$A$12</c:f>
            </c:strRef>
          </c:cat>
          <c:val>
            <c:numRef>
              <c:f>'Transfert vs kernel time'!$C$2:$C$13</c:f>
            </c:numRef>
          </c:val>
          <c:smooth val="0"/>
        </c:ser>
        <c:ser>
          <c:idx val="1"/>
          <c:order val="1"/>
          <c:tx>
            <c:strRef>
              <c:f>'Transfert vs kernel time'!$D$1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'Transfert vs kernel time'!$A$3:$A$12</c:f>
            </c:strRef>
          </c:cat>
          <c:val>
            <c:numRef>
              <c:f>'Transfert vs kernel time'!$D$2:$D$13</c:f>
            </c:numRef>
          </c:val>
          <c:smooth val="0"/>
        </c:ser>
        <c:ser>
          <c:idx val="2"/>
          <c:order val="2"/>
          <c:tx>
            <c:strRef>
              <c:f>'Transfert vs kernel time'!$E$1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'Transfert vs kernel time'!$A$3:$A$12</c:f>
            </c:strRef>
          </c:cat>
          <c:val>
            <c:numRef>
              <c:f>'Transfert vs kernel time'!$E$2:$E$12</c:f>
            </c:numRef>
          </c:val>
          <c:smooth val="0"/>
        </c:ser>
        <c:ser>
          <c:idx val="3"/>
          <c:order val="3"/>
          <c:tx>
            <c:strRef>
              <c:f>'Transfert vs kernel time'!$F$1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'Transfert vs kernel time'!$A$3:$A$12</c:f>
            </c:strRef>
          </c:cat>
          <c:val>
            <c:numRef>
              <c:f>'Transfert vs kernel time'!$F$2:$F$12</c:f>
            </c:numRef>
          </c:val>
          <c:smooth val="0"/>
        </c:ser>
        <c:axId val="1600785469"/>
        <c:axId val="1065934192"/>
      </c:lineChart>
      <c:catAx>
        <c:axId val="160078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5934192"/>
      </c:catAx>
      <c:valAx>
        <c:axId val="106593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Amount of time spent on data transfer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0785469"/>
      </c:valAx>
    </c:plotArea>
    <c:legend>
      <c:legendPos val="t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Poisson_GPU!$C$1:$C$2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Poisson_GPU!$A$3:$A$9</c:f>
            </c:strRef>
          </c:cat>
          <c:val>
            <c:numRef>
              <c:f>Poisson_GPU!$C$3:$C$9</c:f>
            </c:numRef>
          </c:val>
          <c:smooth val="0"/>
        </c:ser>
        <c:ser>
          <c:idx val="1"/>
          <c:order val="1"/>
          <c:tx>
            <c:strRef>
              <c:f>Poisson_GPU!$F$1:$F$2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Poisson_GPU!$A$3:$A$9</c:f>
            </c:strRef>
          </c:cat>
          <c:val>
            <c:numRef>
              <c:f>Poisson_GPU!$F$3:$F$9</c:f>
            </c:numRef>
          </c:val>
          <c:smooth val="0"/>
        </c:ser>
        <c:axId val="1952899254"/>
        <c:axId val="1947256515"/>
      </c:lineChart>
      <c:catAx>
        <c:axId val="1952899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Matrix size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7256515"/>
      </c:catAx>
      <c:valAx>
        <c:axId val="1947256515"/>
        <c:scaling>
          <c:orientation val="minMax"/>
          <c:max val="60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289925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552450</xdr:colOff>
      <xdr:row>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561975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714375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428625</xdr:colOff>
      <xdr:row>5</xdr:row>
      <xdr:rowOff>28575</xdr:rowOff>
    </xdr:from>
    <xdr:ext cx="6638925" cy="3619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333375</xdr:colOff>
      <xdr:row>13</xdr:row>
      <xdr:rowOff>9525</xdr:rowOff>
    </xdr:from>
    <xdr:ext cx="8439150" cy="4457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590550</xdr:colOff>
      <xdr:row>1</xdr:row>
      <xdr:rowOff>142875</xdr:rowOff>
    </xdr:from>
    <xdr:ext cx="8439150" cy="4457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409575</xdr:colOff>
      <xdr:row>2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742950</xdr:colOff>
      <xdr:row>2</xdr:row>
      <xdr:rowOff>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23</xdr:row>
      <xdr:rowOff>180975</xdr:rowOff>
    </xdr:from>
    <xdr:ext cx="5762625" cy="3562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23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43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247650</xdr:colOff>
      <xdr:row>42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  <c r="C1" s="1">
        <v>2.0</v>
      </c>
      <c r="D1" s="1">
        <v>4.0</v>
      </c>
      <c r="E1" s="1">
        <v>8.0</v>
      </c>
      <c r="F1" s="1">
        <v>10.0</v>
      </c>
      <c r="G1" s="1">
        <v>12.0</v>
      </c>
      <c r="H1" s="1">
        <v>16.0</v>
      </c>
      <c r="I1" s="6">
        <v>24.0</v>
      </c>
      <c r="J1" s="3"/>
    </row>
    <row r="2">
      <c r="A2" s="1">
        <v>500.0</v>
      </c>
      <c r="B2" s="7">
        <v>95159.088</v>
      </c>
      <c r="C2" s="7">
        <v>170773.997</v>
      </c>
      <c r="D2" s="8">
        <v>307281.506</v>
      </c>
      <c r="E2" s="7">
        <v>450940.911</v>
      </c>
      <c r="F2" s="7">
        <v>526114.91</v>
      </c>
      <c r="G2" s="7">
        <v>607038.926</v>
      </c>
      <c r="H2" s="7">
        <v>337712.834</v>
      </c>
      <c r="I2" s="7">
        <v>369495.87</v>
      </c>
      <c r="J2" s="9"/>
    </row>
    <row r="3">
      <c r="A3" s="1">
        <v>1000.0</v>
      </c>
      <c r="B3" s="7">
        <v>99067.207</v>
      </c>
      <c r="C3" s="7">
        <v>192197.749</v>
      </c>
      <c r="D3" s="7">
        <v>334003.474</v>
      </c>
      <c r="E3" s="7">
        <v>537249.099</v>
      </c>
      <c r="F3" s="7">
        <v>633007.432</v>
      </c>
      <c r="G3" s="7">
        <v>734216.992</v>
      </c>
      <c r="H3" s="7">
        <v>440746.497</v>
      </c>
      <c r="I3" s="7">
        <v>406881.887</v>
      </c>
      <c r="J3" s="9"/>
    </row>
    <row r="4">
      <c r="A4" s="1">
        <v>1500.0</v>
      </c>
      <c r="B4" s="7">
        <v>97733.881</v>
      </c>
      <c r="C4" s="7">
        <v>187701.022</v>
      </c>
      <c r="D4" s="7">
        <v>326944.328</v>
      </c>
      <c r="E4" s="7">
        <v>552210.691</v>
      </c>
      <c r="F4" s="7">
        <v>629388.95</v>
      </c>
      <c r="G4" s="7">
        <v>735265.369</v>
      </c>
      <c r="H4" s="7">
        <v>487594.693</v>
      </c>
      <c r="I4" s="7">
        <v>439545.451</v>
      </c>
      <c r="J4" s="9"/>
    </row>
    <row r="5">
      <c r="A5" s="1">
        <v>2000.0</v>
      </c>
      <c r="B5" s="7">
        <v>96830.451</v>
      </c>
      <c r="C5" s="7">
        <v>189295.517</v>
      </c>
      <c r="D5" s="7">
        <v>315151.962</v>
      </c>
      <c r="E5" s="7">
        <v>555986.65</v>
      </c>
      <c r="F5" s="7">
        <v>600134.228</v>
      </c>
      <c r="G5" s="7">
        <v>748863.951</v>
      </c>
      <c r="H5" s="7">
        <v>55621.555</v>
      </c>
      <c r="I5" s="7">
        <v>22761.709</v>
      </c>
      <c r="J5" s="9"/>
    </row>
    <row r="6">
      <c r="A6" s="1">
        <v>2500.0</v>
      </c>
      <c r="B6" s="7">
        <v>100029.439</v>
      </c>
      <c r="C6" s="7">
        <v>195705.51</v>
      </c>
      <c r="D6" s="7">
        <v>338991.412</v>
      </c>
      <c r="E6" s="7">
        <v>548675.447</v>
      </c>
      <c r="F6" s="7">
        <v>645035.107</v>
      </c>
      <c r="G6" s="7">
        <v>761611.205</v>
      </c>
      <c r="H6" s="7">
        <v>51546.598</v>
      </c>
      <c r="I6" s="7">
        <v>34364.302</v>
      </c>
      <c r="J6" s="9"/>
    </row>
    <row r="7">
      <c r="A7" s="1">
        <v>3000.0</v>
      </c>
      <c r="B7" s="7">
        <v>102483.216</v>
      </c>
      <c r="C7" s="7">
        <v>198149.844</v>
      </c>
      <c r="D7" s="7">
        <v>336827.594</v>
      </c>
      <c r="E7" s="7">
        <v>570457.941</v>
      </c>
      <c r="F7" s="7">
        <v>671240.432</v>
      </c>
      <c r="G7" s="7">
        <v>786192.514</v>
      </c>
      <c r="H7" s="7">
        <v>116838.719</v>
      </c>
      <c r="I7" s="7">
        <v>41947.681</v>
      </c>
      <c r="J7" s="9"/>
    </row>
    <row r="8">
      <c r="A8" s="1">
        <v>3500.0</v>
      </c>
      <c r="B8" s="7">
        <v>99818.66</v>
      </c>
      <c r="C8" s="7">
        <v>195058.662</v>
      </c>
      <c r="D8" s="7">
        <v>338265.467</v>
      </c>
      <c r="E8" s="7">
        <v>574561.327</v>
      </c>
      <c r="F8" s="7">
        <v>669558.665</v>
      </c>
      <c r="G8" s="7">
        <v>794765.915</v>
      </c>
      <c r="H8" s="7">
        <v>484498.422</v>
      </c>
      <c r="I8" s="7">
        <v>372092.804</v>
      </c>
      <c r="J8" s="9"/>
    </row>
    <row r="9">
      <c r="A9" s="1">
        <v>4000.0</v>
      </c>
      <c r="B9" s="7">
        <v>102114.725</v>
      </c>
      <c r="C9" s="7">
        <v>200496.774</v>
      </c>
      <c r="D9" s="7">
        <v>356642.603</v>
      </c>
      <c r="E9" s="7">
        <v>590277.229</v>
      </c>
      <c r="F9" s="7">
        <v>686300.919</v>
      </c>
      <c r="G9" s="7">
        <v>815466.097</v>
      </c>
      <c r="H9" s="7">
        <v>503728.625</v>
      </c>
      <c r="I9" s="7">
        <v>424656.105</v>
      </c>
      <c r="J9" s="9"/>
    </row>
    <row r="10">
      <c r="A10" s="1">
        <v>4500.0</v>
      </c>
      <c r="B10" s="7">
        <v>101265.744</v>
      </c>
      <c r="C10" s="7">
        <v>199148.64</v>
      </c>
      <c r="D10" s="7">
        <v>357813.101</v>
      </c>
      <c r="E10" s="7">
        <v>591441.926</v>
      </c>
      <c r="F10" s="7">
        <v>687116.605</v>
      </c>
      <c r="G10" s="7">
        <v>825246.631</v>
      </c>
      <c r="H10" s="7">
        <v>545986.185</v>
      </c>
      <c r="I10" s="7">
        <v>448762.068</v>
      </c>
      <c r="J10" s="9"/>
    </row>
    <row r="11">
      <c r="A11" s="1">
        <v>5000.0</v>
      </c>
      <c r="B11" s="7">
        <v>100670.237</v>
      </c>
      <c r="C11" s="7">
        <v>198635.644</v>
      </c>
      <c r="D11" s="7">
        <v>347124.475</v>
      </c>
      <c r="E11" s="7">
        <v>591554.551</v>
      </c>
      <c r="F11" s="7">
        <v>685106.768</v>
      </c>
      <c r="G11" s="7">
        <v>819173.525</v>
      </c>
      <c r="H11" s="7">
        <v>603012.216</v>
      </c>
      <c r="I11" s="7">
        <v>492718.489</v>
      </c>
      <c r="J1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1.0</v>
      </c>
      <c r="C1" s="3"/>
      <c r="D1" s="4"/>
      <c r="E1" s="4"/>
      <c r="F1" s="4"/>
      <c r="G1" s="4"/>
      <c r="H1" s="4"/>
      <c r="I1" s="4"/>
      <c r="J1" s="4"/>
    </row>
    <row r="2">
      <c r="A2" s="1">
        <v>500.0</v>
      </c>
      <c r="B2" s="5">
        <v>99.156</v>
      </c>
      <c r="C2" s="13"/>
      <c r="D2" s="21"/>
      <c r="E2" s="11"/>
      <c r="F2" s="11"/>
      <c r="G2" s="11"/>
      <c r="H2" s="11"/>
      <c r="I2" s="11"/>
      <c r="J2" s="4"/>
    </row>
    <row r="3">
      <c r="A3" s="1">
        <v>1000.0</v>
      </c>
      <c r="B3" s="5">
        <v>41.731</v>
      </c>
      <c r="C3" s="13"/>
      <c r="D3" s="11"/>
      <c r="E3" s="11"/>
      <c r="F3" s="11"/>
      <c r="G3" s="11"/>
      <c r="H3" s="11"/>
      <c r="I3" s="11"/>
      <c r="J3" s="4"/>
    </row>
    <row r="4">
      <c r="A4" s="1">
        <v>1500.0</v>
      </c>
      <c r="B4" s="5">
        <v>40.648</v>
      </c>
      <c r="C4" s="13"/>
      <c r="D4" s="11"/>
      <c r="E4" s="11"/>
      <c r="F4" s="11"/>
      <c r="G4" s="11"/>
      <c r="H4" s="11"/>
      <c r="I4" s="11"/>
      <c r="J4" s="4"/>
    </row>
    <row r="5">
      <c r="A5" s="1">
        <v>2000.0</v>
      </c>
      <c r="B5" s="5">
        <v>36.411</v>
      </c>
      <c r="C5" s="13"/>
      <c r="D5" s="11"/>
      <c r="E5" s="11"/>
      <c r="F5" s="11"/>
      <c r="G5" s="11"/>
      <c r="H5" s="11"/>
      <c r="I5" s="11"/>
      <c r="J5" s="4"/>
    </row>
    <row r="6">
      <c r="A6" s="1">
        <v>2500.0</v>
      </c>
      <c r="B6" s="5">
        <v>31.815</v>
      </c>
      <c r="C6" s="13"/>
      <c r="D6" s="11"/>
      <c r="E6" s="11"/>
      <c r="F6" s="11"/>
      <c r="G6" s="11"/>
      <c r="H6" s="11"/>
      <c r="I6" s="11"/>
      <c r="J6" s="4"/>
    </row>
    <row r="7">
      <c r="A7" s="1">
        <v>3000.0</v>
      </c>
      <c r="B7" s="5">
        <v>29.814</v>
      </c>
      <c r="C7" s="13"/>
      <c r="D7" s="11"/>
      <c r="E7" s="11"/>
      <c r="F7" s="11"/>
      <c r="G7" s="11"/>
      <c r="H7" s="11"/>
      <c r="I7" s="11"/>
      <c r="J7" s="4"/>
    </row>
    <row r="8">
      <c r="A8" s="1">
        <v>3500.0</v>
      </c>
      <c r="B8" s="5">
        <v>24.615</v>
      </c>
      <c r="C8" s="13"/>
      <c r="D8" s="11"/>
      <c r="E8" s="11"/>
      <c r="F8" s="11"/>
      <c r="G8" s="11"/>
      <c r="H8" s="11"/>
      <c r="I8" s="11"/>
      <c r="J8" s="4"/>
    </row>
    <row r="9">
      <c r="A9" s="17">
        <v>4000.0</v>
      </c>
      <c r="B9" s="5">
        <v>22.998</v>
      </c>
      <c r="C9" s="13"/>
      <c r="D9" s="11"/>
      <c r="E9" s="11"/>
      <c r="F9" s="11"/>
      <c r="G9" s="11"/>
      <c r="H9" s="11"/>
      <c r="I9" s="11"/>
      <c r="J9" s="4"/>
    </row>
    <row r="10">
      <c r="A10" s="20"/>
      <c r="B10" s="22"/>
      <c r="C10" s="11"/>
      <c r="D10" s="11"/>
      <c r="E10" s="11"/>
      <c r="F10" s="11"/>
      <c r="G10" s="11"/>
      <c r="H10" s="11"/>
      <c r="I10" s="11"/>
      <c r="J10" s="4"/>
    </row>
    <row r="11">
      <c r="A11" s="4"/>
      <c r="B11" s="11"/>
      <c r="C11" s="11"/>
      <c r="D11" s="11"/>
      <c r="E11" s="11"/>
      <c r="F11" s="11"/>
      <c r="G11" s="11"/>
      <c r="H11" s="11"/>
      <c r="I11" s="11"/>
      <c r="J11" s="4"/>
    </row>
    <row r="12">
      <c r="A12" s="23"/>
      <c r="B12" s="23"/>
      <c r="C12" s="23"/>
    </row>
    <row r="13">
      <c r="A13" s="23"/>
      <c r="B13" s="23"/>
      <c r="C13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</v>
      </c>
      <c r="B1" s="10">
        <v>8.0</v>
      </c>
      <c r="C1" s="10">
        <v>16.0</v>
      </c>
      <c r="D1" s="10">
        <v>32.0</v>
      </c>
      <c r="E1" s="1" t="s">
        <v>6</v>
      </c>
      <c r="F1" s="1" t="s">
        <v>7</v>
      </c>
      <c r="G1" s="4"/>
      <c r="H1" s="4"/>
      <c r="I1" s="4"/>
      <c r="J1" s="4"/>
    </row>
    <row r="2">
      <c r="A2" s="10">
        <v>500.0</v>
      </c>
      <c r="B2" s="7">
        <v>139045.214</v>
      </c>
      <c r="C2" s="7">
        <v>153405.805</v>
      </c>
      <c r="D2" s="8">
        <v>154747.709</v>
      </c>
      <c r="E2" s="1">
        <v>500.0</v>
      </c>
      <c r="F2" s="7">
        <v>607038.926</v>
      </c>
      <c r="G2" s="11"/>
      <c r="H2" s="11"/>
      <c r="I2" s="11"/>
      <c r="J2" s="12"/>
    </row>
    <row r="3">
      <c r="A3" s="10">
        <v>1000.0</v>
      </c>
      <c r="B3" s="7">
        <v>383963.999</v>
      </c>
      <c r="C3" s="7">
        <v>443437.832</v>
      </c>
      <c r="D3" s="7">
        <v>431826.946</v>
      </c>
      <c r="E3" s="1">
        <v>1000.0</v>
      </c>
      <c r="F3" s="7">
        <v>734216.992</v>
      </c>
      <c r="G3" s="11"/>
      <c r="H3" s="11"/>
      <c r="I3" s="11"/>
      <c r="J3" s="12"/>
    </row>
    <row r="4">
      <c r="A4" s="10">
        <v>1500.0</v>
      </c>
      <c r="B4" s="7">
        <v>523632.413</v>
      </c>
      <c r="C4" s="7">
        <v>634552.485</v>
      </c>
      <c r="D4" s="7">
        <v>618166.184</v>
      </c>
      <c r="E4" s="1">
        <v>1500.0</v>
      </c>
      <c r="F4" s="7">
        <v>735265.369</v>
      </c>
      <c r="G4" s="11"/>
      <c r="H4" s="11"/>
      <c r="I4" s="11"/>
      <c r="J4" s="12"/>
    </row>
    <row r="5">
      <c r="A5" s="10">
        <v>2000.0</v>
      </c>
      <c r="B5" s="7">
        <v>561982.925</v>
      </c>
      <c r="C5" s="7">
        <v>755062.286</v>
      </c>
      <c r="D5" s="7">
        <v>751267.453</v>
      </c>
      <c r="E5" s="1">
        <v>2000.0</v>
      </c>
      <c r="F5" s="7">
        <v>748863.951</v>
      </c>
      <c r="G5" s="11"/>
      <c r="H5" s="11"/>
      <c r="I5" s="11"/>
      <c r="J5" s="12"/>
    </row>
    <row r="6">
      <c r="A6" s="10">
        <v>2500.0</v>
      </c>
      <c r="B6" s="7">
        <v>593952.413</v>
      </c>
      <c r="C6" s="7">
        <v>780622.576</v>
      </c>
      <c r="D6" s="7">
        <v>815535.191</v>
      </c>
      <c r="E6" s="1">
        <v>2500.0</v>
      </c>
      <c r="F6" s="7">
        <v>761611.205</v>
      </c>
      <c r="G6" s="11"/>
      <c r="H6" s="11"/>
      <c r="I6" s="11"/>
      <c r="J6" s="12"/>
    </row>
    <row r="7">
      <c r="A7" s="10">
        <v>3000.0</v>
      </c>
      <c r="B7" s="7">
        <v>579176.133</v>
      </c>
      <c r="C7" s="7">
        <v>847238.437</v>
      </c>
      <c r="D7" s="7">
        <v>897571.099</v>
      </c>
      <c r="E7" s="1">
        <v>3000.0</v>
      </c>
      <c r="F7" s="7">
        <v>786192.514</v>
      </c>
      <c r="G7" s="11"/>
      <c r="H7" s="11"/>
      <c r="I7" s="11"/>
      <c r="J7" s="12"/>
    </row>
    <row r="8">
      <c r="A8" s="10">
        <v>4000.0</v>
      </c>
      <c r="B8" s="7">
        <v>1015868.217</v>
      </c>
      <c r="C8" s="7">
        <v>941590.577</v>
      </c>
      <c r="D8" s="7">
        <v>1018261.997</v>
      </c>
      <c r="E8" s="1">
        <v>4000.0</v>
      </c>
      <c r="F8" s="7">
        <v>815466.097</v>
      </c>
      <c r="G8" s="11"/>
      <c r="H8" s="11"/>
      <c r="I8" s="11"/>
      <c r="J8" s="12"/>
    </row>
    <row r="9">
      <c r="A9" s="10">
        <v>5000.0</v>
      </c>
      <c r="B9" s="7">
        <v>1064957.399</v>
      </c>
      <c r="C9" s="7">
        <v>987357.484</v>
      </c>
      <c r="D9" s="7">
        <v>1062524.057</v>
      </c>
      <c r="E9" s="17">
        <v>5000.0</v>
      </c>
      <c r="F9" s="18">
        <v>819173.525</v>
      </c>
      <c r="G9" s="11"/>
      <c r="H9" s="11"/>
      <c r="I9" s="11"/>
      <c r="J9" s="12"/>
    </row>
    <row r="10">
      <c r="A10" s="10">
        <v>6000.0</v>
      </c>
      <c r="B10" s="7">
        <v>1144085.111</v>
      </c>
      <c r="C10" s="7">
        <v>1044218.781</v>
      </c>
      <c r="D10" s="19">
        <v>1146709.756</v>
      </c>
      <c r="E10" s="20"/>
      <c r="F10" s="22"/>
      <c r="G10" s="11"/>
      <c r="H10" s="11"/>
      <c r="I10" s="11"/>
      <c r="J10" s="12"/>
    </row>
    <row r="11">
      <c r="A11" s="10">
        <v>8000.0</v>
      </c>
      <c r="B11" s="7">
        <v>1233320.639</v>
      </c>
      <c r="C11" s="7">
        <v>1111456.245</v>
      </c>
      <c r="D11" s="19">
        <v>1235113.548</v>
      </c>
      <c r="E11" s="4"/>
      <c r="F11" s="11"/>
      <c r="G11" s="11"/>
      <c r="H11" s="11"/>
      <c r="I11" s="11"/>
      <c r="J11" s="12"/>
    </row>
    <row r="12">
      <c r="A12" s="10">
        <v>10000.0</v>
      </c>
      <c r="B12" s="14">
        <v>1290154.33</v>
      </c>
      <c r="C12" s="14">
        <v>1263262.57</v>
      </c>
      <c r="D12" s="14">
        <v>1287286.957</v>
      </c>
    </row>
    <row r="13">
      <c r="B13" s="15" t="s">
        <v>8</v>
      </c>
    </row>
    <row r="14">
      <c r="A14" s="10" t="s">
        <v>1</v>
      </c>
      <c r="B14" s="10">
        <v>8.0</v>
      </c>
      <c r="C14" s="10">
        <v>16.0</v>
      </c>
      <c r="D14" s="10">
        <v>32.0</v>
      </c>
    </row>
    <row r="15">
      <c r="A15" s="10">
        <v>500.0</v>
      </c>
      <c r="B15" s="16">
        <f t="shared" ref="B15:B25" si="1">(2*A15^3*10^-6)/B2</f>
        <v>0.001797976304</v>
      </c>
      <c r="C15" s="16">
        <f t="shared" ref="C15:C25" si="2">(2*A15^3*10^-6)/C2</f>
        <v>0.001629664536</v>
      </c>
      <c r="D15" s="16">
        <f t="shared" ref="D15:D25" si="3">(2*A15^3*10^-6)/D2</f>
        <v>0.001615532802</v>
      </c>
    </row>
    <row r="16">
      <c r="A16" s="10">
        <v>1000.0</v>
      </c>
      <c r="B16" s="16">
        <f t="shared" si="1"/>
        <v>0.005208821674</v>
      </c>
      <c r="C16" s="16">
        <f t="shared" si="2"/>
        <v>0.004510215087</v>
      </c>
      <c r="D16" s="16">
        <f t="shared" si="3"/>
        <v>0.004631484947</v>
      </c>
    </row>
    <row r="17">
      <c r="A17" s="10">
        <v>1500.0</v>
      </c>
      <c r="B17" s="16">
        <f t="shared" si="1"/>
        <v>0.01289072226</v>
      </c>
      <c r="C17" s="16">
        <f t="shared" si="2"/>
        <v>0.01063741796</v>
      </c>
      <c r="D17" s="16">
        <f t="shared" si="3"/>
        <v>0.0109193938</v>
      </c>
    </row>
    <row r="18">
      <c r="A18" s="10">
        <v>2000.0</v>
      </c>
      <c r="B18" s="16">
        <f t="shared" si="1"/>
        <v>0.0284706159</v>
      </c>
      <c r="C18" s="16">
        <f t="shared" si="2"/>
        <v>0.02119030482</v>
      </c>
      <c r="D18" s="16">
        <f t="shared" si="3"/>
        <v>0.02129734216</v>
      </c>
    </row>
    <row r="19">
      <c r="A19" s="10">
        <v>2500.0</v>
      </c>
      <c r="B19" s="16">
        <f t="shared" si="1"/>
        <v>0.05261364264</v>
      </c>
      <c r="C19" s="16">
        <f t="shared" si="2"/>
        <v>0.04003214993</v>
      </c>
      <c r="D19" s="16">
        <f t="shared" si="3"/>
        <v>0.03831839551</v>
      </c>
    </row>
    <row r="20">
      <c r="A20" s="10">
        <v>3000.0</v>
      </c>
      <c r="B20" s="16">
        <f t="shared" si="1"/>
        <v>0.09323588615</v>
      </c>
      <c r="C20" s="16">
        <f t="shared" si="2"/>
        <v>0.06373648508</v>
      </c>
      <c r="D20" s="16">
        <f t="shared" si="3"/>
        <v>0.06016236492</v>
      </c>
    </row>
    <row r="21">
      <c r="A21" s="10">
        <v>4000.0</v>
      </c>
      <c r="B21" s="16">
        <f t="shared" si="1"/>
        <v>0.1260005952</v>
      </c>
      <c r="C21" s="16">
        <f t="shared" si="2"/>
        <v>0.1359401879</v>
      </c>
      <c r="D21" s="16">
        <f t="shared" si="3"/>
        <v>0.1257043869</v>
      </c>
    </row>
    <row r="22">
      <c r="A22" s="10">
        <v>5000.0</v>
      </c>
      <c r="B22" s="16">
        <f t="shared" si="1"/>
        <v>0.2347511743</v>
      </c>
      <c r="C22" s="16">
        <f t="shared" si="2"/>
        <v>0.2532010989</v>
      </c>
      <c r="D22" s="16">
        <f t="shared" si="3"/>
        <v>0.2352887903</v>
      </c>
    </row>
    <row r="23">
      <c r="A23" s="10">
        <v>6000.0</v>
      </c>
      <c r="B23" s="16">
        <f t="shared" si="1"/>
        <v>0.3775942855</v>
      </c>
      <c r="C23" s="16">
        <f t="shared" si="2"/>
        <v>0.413706407</v>
      </c>
      <c r="D23" s="16">
        <f t="shared" si="3"/>
        <v>0.3767300293</v>
      </c>
    </row>
    <row r="24">
      <c r="A24" s="10">
        <v>8000.0</v>
      </c>
      <c r="B24" s="16">
        <f t="shared" si="1"/>
        <v>0.8302788161</v>
      </c>
      <c r="C24" s="16">
        <f t="shared" si="2"/>
        <v>0.921313821</v>
      </c>
      <c r="D24" s="16">
        <f t="shared" si="3"/>
        <v>0.8290735711</v>
      </c>
    </row>
    <row r="25">
      <c r="A25" s="10">
        <v>10000.0</v>
      </c>
      <c r="B25" s="16">
        <f t="shared" si="1"/>
        <v>1.550202137</v>
      </c>
      <c r="C25" s="16">
        <f t="shared" si="2"/>
        <v>1.583202137</v>
      </c>
      <c r="D25" s="16">
        <f t="shared" si="3"/>
        <v>1.553655142</v>
      </c>
    </row>
    <row r="27">
      <c r="B27" s="15" t="s">
        <v>9</v>
      </c>
    </row>
    <row r="28">
      <c r="A28" s="10" t="s">
        <v>1</v>
      </c>
      <c r="B28" s="10">
        <v>8.0</v>
      </c>
      <c r="C28" s="10">
        <v>16.0</v>
      </c>
      <c r="D28" s="10">
        <v>32.0</v>
      </c>
    </row>
    <row r="29">
      <c r="A29" s="10">
        <v>500.0</v>
      </c>
      <c r="B29" s="16">
        <f t="shared" ref="B29:D29" si="4">8*$A29/B15</f>
        <v>2224723.424</v>
      </c>
      <c r="C29" s="16">
        <f t="shared" si="4"/>
        <v>2454492.88</v>
      </c>
      <c r="D29" s="16">
        <f t="shared" si="4"/>
        <v>2475963.344</v>
      </c>
    </row>
    <row r="30">
      <c r="A30" s="10">
        <v>1000.0</v>
      </c>
      <c r="B30" s="16">
        <f t="shared" ref="B30:D30" si="5">8*$A30/B16</f>
        <v>1535855.996</v>
      </c>
      <c r="C30" s="16">
        <f t="shared" si="5"/>
        <v>1773751.328</v>
      </c>
      <c r="D30" s="16">
        <f t="shared" si="5"/>
        <v>1727307.784</v>
      </c>
    </row>
    <row r="31">
      <c r="A31" s="10">
        <v>1500.0</v>
      </c>
      <c r="B31" s="16">
        <f t="shared" ref="B31:D31" si="6">8*$A31/B17</f>
        <v>930902.0676</v>
      </c>
      <c r="C31" s="16">
        <f t="shared" si="6"/>
        <v>1128093.307</v>
      </c>
      <c r="D31" s="16">
        <f t="shared" si="6"/>
        <v>1098962.105</v>
      </c>
    </row>
    <row r="32">
      <c r="A32" s="10">
        <v>2000.0</v>
      </c>
      <c r="B32" s="16">
        <f t="shared" ref="B32:D32" si="7">8*$A32/B18</f>
        <v>561982.925</v>
      </c>
      <c r="C32" s="16">
        <f t="shared" si="7"/>
        <v>755062.286</v>
      </c>
      <c r="D32" s="16">
        <f t="shared" si="7"/>
        <v>751267.453</v>
      </c>
    </row>
    <row r="33">
      <c r="A33" s="10">
        <v>2500.0</v>
      </c>
      <c r="B33" s="16">
        <f t="shared" ref="B33:D33" si="8">8*$A33/B19</f>
        <v>380129.5443</v>
      </c>
      <c r="C33" s="16">
        <f t="shared" si="8"/>
        <v>499598.4486</v>
      </c>
      <c r="D33" s="16">
        <f t="shared" si="8"/>
        <v>521942.5222</v>
      </c>
    </row>
    <row r="34">
      <c r="A34" s="10">
        <v>3000.0</v>
      </c>
      <c r="B34" s="16">
        <f t="shared" ref="B34:D34" si="9">8*$A34/B20</f>
        <v>257411.6147</v>
      </c>
      <c r="C34" s="16">
        <f t="shared" si="9"/>
        <v>376550.4164</v>
      </c>
      <c r="D34" s="16">
        <f t="shared" si="9"/>
        <v>398920.4884</v>
      </c>
    </row>
    <row r="35">
      <c r="A35" s="10">
        <v>4000.0</v>
      </c>
      <c r="B35" s="16">
        <f t="shared" ref="B35:D35" si="10">8*$A35/B21</f>
        <v>253967.0543</v>
      </c>
      <c r="C35" s="16">
        <f t="shared" si="10"/>
        <v>235397.6443</v>
      </c>
      <c r="D35" s="16">
        <f t="shared" si="10"/>
        <v>254565.4993</v>
      </c>
    </row>
    <row r="36">
      <c r="A36" s="10">
        <v>5000.0</v>
      </c>
      <c r="B36" s="16">
        <f t="shared" ref="B36:D36" si="11">8*$A36/B22</f>
        <v>170393.1838</v>
      </c>
      <c r="C36" s="16">
        <f t="shared" si="11"/>
        <v>157977.1974</v>
      </c>
      <c r="D36" s="16">
        <f t="shared" si="11"/>
        <v>170003.8491</v>
      </c>
    </row>
    <row r="37">
      <c r="A37" s="10">
        <v>6000.0</v>
      </c>
      <c r="B37" s="16">
        <f t="shared" ref="B37:D37" si="12">8*$A37/B23</f>
        <v>127120.5679</v>
      </c>
      <c r="C37" s="16">
        <f t="shared" si="12"/>
        <v>116024.309</v>
      </c>
      <c r="D37" s="16">
        <f t="shared" si="12"/>
        <v>127412.1951</v>
      </c>
    </row>
    <row r="38">
      <c r="A38" s="10">
        <v>8000.0</v>
      </c>
      <c r="B38" s="16">
        <f t="shared" ref="B38:D38" si="13">8*$A38/B24</f>
        <v>77082.53994</v>
      </c>
      <c r="C38" s="16">
        <f t="shared" si="13"/>
        <v>69466.01531</v>
      </c>
      <c r="D38" s="16">
        <f t="shared" si="13"/>
        <v>77194.59675</v>
      </c>
    </row>
    <row r="39">
      <c r="A39" s="10">
        <v>10000.0</v>
      </c>
      <c r="B39" s="16">
        <f t="shared" ref="B39:D39" si="14">8*$A39/B25</f>
        <v>51606.1732</v>
      </c>
      <c r="C39" s="16">
        <f t="shared" si="14"/>
        <v>50530.5028</v>
      </c>
      <c r="D39" s="16">
        <f t="shared" si="14"/>
        <v>51491.47828</v>
      </c>
    </row>
  </sheetData>
  <mergeCells count="2">
    <mergeCell ref="B13:D13"/>
    <mergeCell ref="B27:D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4" width="15.14"/>
  </cols>
  <sheetData>
    <row r="1">
      <c r="A1" s="10" t="s">
        <v>2</v>
      </c>
      <c r="B1" s="10" t="s">
        <v>3</v>
      </c>
      <c r="C1" s="10" t="s">
        <v>4</v>
      </c>
      <c r="D1" s="10" t="s">
        <v>5</v>
      </c>
      <c r="E1" s="1" t="s">
        <v>6</v>
      </c>
      <c r="F1" s="1" t="s">
        <v>7</v>
      </c>
      <c r="G1" s="4"/>
      <c r="H1" s="4"/>
      <c r="I1" s="4"/>
      <c r="J1" s="4"/>
    </row>
    <row r="2">
      <c r="A2" s="10">
        <v>500.0</v>
      </c>
      <c r="B2" s="8">
        <v>154747.709</v>
      </c>
      <c r="C2" s="7">
        <v>139527.219</v>
      </c>
      <c r="D2" s="8">
        <v>124829.85</v>
      </c>
      <c r="E2" s="1">
        <v>500.0</v>
      </c>
      <c r="F2" s="7">
        <v>607038.926</v>
      </c>
      <c r="G2" s="11"/>
      <c r="H2" s="11"/>
      <c r="I2" s="11"/>
      <c r="J2" s="12"/>
    </row>
    <row r="3">
      <c r="A3" s="10">
        <v>1000.0</v>
      </c>
      <c r="B3" s="7">
        <v>431826.946</v>
      </c>
      <c r="C3" s="7">
        <v>404433.277</v>
      </c>
      <c r="D3" s="7">
        <v>355085.1</v>
      </c>
      <c r="E3" s="1">
        <v>1000.0</v>
      </c>
      <c r="F3" s="7">
        <v>734216.992</v>
      </c>
      <c r="G3" s="11"/>
      <c r="H3" s="11"/>
      <c r="I3" s="11"/>
      <c r="J3" s="12"/>
    </row>
    <row r="4">
      <c r="A4" s="10">
        <v>1500.0</v>
      </c>
      <c r="B4" s="7">
        <v>618166.184</v>
      </c>
      <c r="C4" s="7">
        <v>584822.737</v>
      </c>
      <c r="D4" s="7">
        <v>526895.811</v>
      </c>
      <c r="E4" s="1">
        <v>1500.0</v>
      </c>
      <c r="F4" s="7">
        <v>735265.369</v>
      </c>
      <c r="G4" s="11"/>
      <c r="H4" s="11"/>
      <c r="I4" s="11"/>
      <c r="J4" s="12"/>
    </row>
    <row r="5">
      <c r="A5" s="10">
        <v>2000.0</v>
      </c>
      <c r="B5" s="7">
        <v>751267.453</v>
      </c>
      <c r="C5" s="7">
        <v>728502.46</v>
      </c>
      <c r="D5" s="7">
        <v>672419.005</v>
      </c>
      <c r="E5" s="1">
        <v>2000.0</v>
      </c>
      <c r="F5" s="7">
        <v>748863.951</v>
      </c>
      <c r="G5" s="11"/>
      <c r="H5" s="11"/>
      <c r="I5" s="11"/>
      <c r="J5" s="12"/>
    </row>
    <row r="6">
      <c r="A6" s="10">
        <v>2500.0</v>
      </c>
      <c r="B6" s="7">
        <v>815535.191</v>
      </c>
      <c r="C6" s="7">
        <v>804672.071</v>
      </c>
      <c r="D6" s="7">
        <v>713167.731</v>
      </c>
      <c r="E6" s="1">
        <v>2500.0</v>
      </c>
      <c r="F6" s="7">
        <v>761611.205</v>
      </c>
      <c r="G6" s="11"/>
      <c r="H6" s="11"/>
      <c r="I6" s="11"/>
      <c r="J6" s="12"/>
    </row>
    <row r="7">
      <c r="A7" s="10">
        <v>3000.0</v>
      </c>
      <c r="B7" s="7">
        <v>897571.099</v>
      </c>
      <c r="C7" s="7">
        <v>902301.67</v>
      </c>
      <c r="D7" s="7">
        <v>794642.143</v>
      </c>
      <c r="E7" s="1">
        <v>3000.0</v>
      </c>
      <c r="F7" s="7">
        <v>786192.514</v>
      </c>
      <c r="G7" s="11"/>
      <c r="H7" s="11"/>
      <c r="I7" s="11"/>
      <c r="J7" s="12"/>
    </row>
    <row r="8">
      <c r="A8" s="10">
        <v>4000.0</v>
      </c>
      <c r="B8" s="7">
        <v>1018261.997</v>
      </c>
      <c r="C8" s="7">
        <v>1016362.616</v>
      </c>
      <c r="D8" s="7">
        <v>931806.618</v>
      </c>
      <c r="E8" s="1">
        <v>4000.0</v>
      </c>
      <c r="F8" s="7">
        <v>815466.097</v>
      </c>
      <c r="G8" s="11"/>
      <c r="H8" s="11"/>
      <c r="I8" s="11"/>
      <c r="J8" s="12"/>
    </row>
    <row r="9">
      <c r="A9" s="10">
        <v>5000.0</v>
      </c>
      <c r="B9" s="7">
        <v>1062524.057</v>
      </c>
      <c r="C9" s="7">
        <v>1079922.138</v>
      </c>
      <c r="D9" s="7">
        <v>935530.041</v>
      </c>
      <c r="E9" s="1">
        <v>5000.0</v>
      </c>
      <c r="F9" s="7">
        <v>819173.525</v>
      </c>
      <c r="G9" s="11"/>
      <c r="H9" s="11"/>
      <c r="I9" s="11"/>
      <c r="J9" s="12"/>
    </row>
    <row r="10">
      <c r="A10" s="10">
        <v>6000.0</v>
      </c>
      <c r="B10" s="7">
        <v>1146709.756</v>
      </c>
      <c r="C10" s="7">
        <v>1159061.074</v>
      </c>
      <c r="D10" s="7">
        <v>1049627.938</v>
      </c>
      <c r="E10" s="13"/>
      <c r="F10" s="11"/>
      <c r="G10" s="11"/>
      <c r="H10" s="11"/>
      <c r="I10" s="11"/>
      <c r="J10" s="12"/>
    </row>
    <row r="11">
      <c r="A11" s="10">
        <v>8000.0</v>
      </c>
      <c r="B11" s="7">
        <v>1235113.548</v>
      </c>
      <c r="C11" s="7">
        <v>1253312.943</v>
      </c>
      <c r="D11" s="7">
        <v>1132060.472</v>
      </c>
      <c r="E11" s="13"/>
      <c r="F11" s="11"/>
      <c r="G11" s="11"/>
      <c r="H11" s="11"/>
      <c r="I11" s="11"/>
      <c r="J11" s="12"/>
    </row>
    <row r="12">
      <c r="A12" s="10">
        <v>10000.0</v>
      </c>
      <c r="B12" s="14">
        <v>1287286.957</v>
      </c>
      <c r="C12" s="14">
        <v>1300131.327</v>
      </c>
      <c r="D12" s="14">
        <v>1169264.728</v>
      </c>
    </row>
    <row r="14">
      <c r="B14" s="15" t="s">
        <v>8</v>
      </c>
    </row>
    <row r="15">
      <c r="A15" s="10" t="s">
        <v>1</v>
      </c>
      <c r="B15" s="10" t="s">
        <v>3</v>
      </c>
      <c r="C15" s="10" t="s">
        <v>4</v>
      </c>
      <c r="D15" s="10" t="s">
        <v>5</v>
      </c>
    </row>
    <row r="16">
      <c r="A16" s="10">
        <v>500.0</v>
      </c>
      <c r="B16" s="16">
        <f t="shared" ref="B16:B26" si="1">(2*A16^3*10^-6)/B2</f>
        <v>0.001615532802</v>
      </c>
      <c r="C16" s="16">
        <f t="shared" ref="C16:C26" si="2">(2*A16^3*10^-6)/C2</f>
        <v>0.001791765089</v>
      </c>
      <c r="D16" s="16">
        <f t="shared" ref="D16:D26" si="3">(2*A16^3*10^-6)/D2</f>
        <v>0.002002726111</v>
      </c>
    </row>
    <row r="17">
      <c r="A17" s="10">
        <v>1000.0</v>
      </c>
      <c r="B17" s="16">
        <f t="shared" si="1"/>
        <v>0.004631484947</v>
      </c>
      <c r="C17" s="16">
        <f t="shared" si="2"/>
        <v>0.004945191491</v>
      </c>
      <c r="D17" s="16">
        <f t="shared" si="3"/>
        <v>0.005632452615</v>
      </c>
    </row>
    <row r="18">
      <c r="A18" s="10">
        <v>1500.0</v>
      </c>
      <c r="B18" s="16">
        <f t="shared" si="1"/>
        <v>0.0109193938</v>
      </c>
      <c r="C18" s="16">
        <f t="shared" si="2"/>
        <v>0.01154195891</v>
      </c>
      <c r="D18" s="16">
        <f t="shared" si="3"/>
        <v>0.01281088188</v>
      </c>
    </row>
    <row r="19">
      <c r="A19" s="10">
        <v>2000.0</v>
      </c>
      <c r="B19" s="16">
        <f t="shared" si="1"/>
        <v>0.02129734216</v>
      </c>
      <c r="C19" s="16">
        <f t="shared" si="2"/>
        <v>0.02196286338</v>
      </c>
      <c r="D19" s="16">
        <f t="shared" si="3"/>
        <v>0.02379468736</v>
      </c>
    </row>
    <row r="20">
      <c r="A20" s="10">
        <v>2500.0</v>
      </c>
      <c r="B20" s="16">
        <f t="shared" si="1"/>
        <v>0.03831839551</v>
      </c>
      <c r="C20" s="16">
        <f t="shared" si="2"/>
        <v>0.03883569609</v>
      </c>
      <c r="D20" s="16">
        <f t="shared" si="3"/>
        <v>0.04381858382</v>
      </c>
    </row>
    <row r="21">
      <c r="A21" s="10">
        <v>3000.0</v>
      </c>
      <c r="B21" s="16">
        <f t="shared" si="1"/>
        <v>0.06016236492</v>
      </c>
      <c r="C21" s="16">
        <f t="shared" si="2"/>
        <v>0.05984694675</v>
      </c>
      <c r="D21" s="16">
        <f t="shared" si="3"/>
        <v>0.06795511725</v>
      </c>
    </row>
    <row r="22">
      <c r="A22" s="10">
        <v>4000.0</v>
      </c>
      <c r="B22" s="16">
        <f t="shared" si="1"/>
        <v>0.1257043869</v>
      </c>
      <c r="C22" s="16">
        <f t="shared" si="2"/>
        <v>0.1259393035</v>
      </c>
      <c r="D22" s="16">
        <f t="shared" si="3"/>
        <v>0.1373675584</v>
      </c>
    </row>
    <row r="23">
      <c r="A23" s="10">
        <v>5000.0</v>
      </c>
      <c r="B23" s="16">
        <f t="shared" si="1"/>
        <v>0.2352887903</v>
      </c>
      <c r="C23" s="16">
        <f t="shared" si="2"/>
        <v>0.2314981712</v>
      </c>
      <c r="D23" s="16">
        <f t="shared" si="3"/>
        <v>0.2672281905</v>
      </c>
    </row>
    <row r="24">
      <c r="A24" s="10">
        <v>6000.0</v>
      </c>
      <c r="B24" s="16">
        <f t="shared" si="1"/>
        <v>0.3767300293</v>
      </c>
      <c r="C24" s="16">
        <f t="shared" si="2"/>
        <v>0.3727154761</v>
      </c>
      <c r="D24" s="16">
        <f t="shared" si="3"/>
        <v>0.4115744107</v>
      </c>
    </row>
    <row r="25">
      <c r="A25" s="10">
        <v>8000.0</v>
      </c>
      <c r="B25" s="16">
        <f t="shared" si="1"/>
        <v>0.8290735711</v>
      </c>
      <c r="C25" s="16">
        <f t="shared" si="2"/>
        <v>0.8170345688</v>
      </c>
      <c r="D25" s="16">
        <f t="shared" si="3"/>
        <v>0.9045453183</v>
      </c>
    </row>
    <row r="26">
      <c r="A26" s="10">
        <v>10000.0</v>
      </c>
      <c r="B26" s="16">
        <f t="shared" si="1"/>
        <v>1.553655142</v>
      </c>
      <c r="C26" s="16">
        <f t="shared" si="2"/>
        <v>1.538306138</v>
      </c>
      <c r="D26" s="16">
        <f t="shared" si="3"/>
        <v>1.710476637</v>
      </c>
    </row>
    <row r="28">
      <c r="B28" s="15" t="s">
        <v>9</v>
      </c>
    </row>
    <row r="29">
      <c r="A29" s="10" t="s">
        <v>1</v>
      </c>
      <c r="B29" s="10" t="s">
        <v>3</v>
      </c>
      <c r="C29" s="10" t="s">
        <v>4</v>
      </c>
      <c r="D29" s="10" t="s">
        <v>5</v>
      </c>
    </row>
    <row r="30">
      <c r="A30" s="10">
        <v>500.0</v>
      </c>
      <c r="B30" s="16">
        <f t="shared" ref="B30:D30" si="4">8*$A30/B16</f>
        <v>2475963.344</v>
      </c>
      <c r="C30" s="16">
        <f t="shared" si="4"/>
        <v>2232435.504</v>
      </c>
      <c r="D30" s="16">
        <f t="shared" si="4"/>
        <v>1997277.6</v>
      </c>
    </row>
    <row r="31">
      <c r="A31" s="10">
        <v>1000.0</v>
      </c>
      <c r="B31" s="16">
        <f t="shared" ref="B31:D31" si="5">8*$A31/B17</f>
        <v>1727307.784</v>
      </c>
      <c r="C31" s="16">
        <f t="shared" si="5"/>
        <v>1617733.108</v>
      </c>
      <c r="D31" s="16">
        <f t="shared" si="5"/>
        <v>1420340.4</v>
      </c>
    </row>
    <row r="32">
      <c r="A32" s="10">
        <v>1500.0</v>
      </c>
      <c r="B32" s="16">
        <f t="shared" ref="B32:D32" si="6">8*$A32/B18</f>
        <v>1098962.105</v>
      </c>
      <c r="C32" s="16">
        <f t="shared" si="6"/>
        <v>1039684.866</v>
      </c>
      <c r="D32" s="16">
        <f t="shared" si="6"/>
        <v>936703.664</v>
      </c>
    </row>
    <row r="33">
      <c r="A33" s="10">
        <v>2000.0</v>
      </c>
      <c r="B33" s="16">
        <f t="shared" ref="B33:D33" si="7">8*$A33/B19</f>
        <v>751267.453</v>
      </c>
      <c r="C33" s="16">
        <f t="shared" si="7"/>
        <v>728502.46</v>
      </c>
      <c r="D33" s="16">
        <f t="shared" si="7"/>
        <v>672419.005</v>
      </c>
    </row>
    <row r="34">
      <c r="A34" s="10">
        <v>2500.0</v>
      </c>
      <c r="B34" s="16">
        <f t="shared" ref="B34:D34" si="8">8*$A34/B20</f>
        <v>521942.5222</v>
      </c>
      <c r="C34" s="16">
        <f t="shared" si="8"/>
        <v>514990.1254</v>
      </c>
      <c r="D34" s="16">
        <f t="shared" si="8"/>
        <v>456427.3478</v>
      </c>
    </row>
    <row r="35">
      <c r="A35" s="10">
        <v>3000.0</v>
      </c>
      <c r="B35" s="16">
        <f t="shared" ref="B35:D35" si="9">8*$A35/B21</f>
        <v>398920.4884</v>
      </c>
      <c r="C35" s="16">
        <f t="shared" si="9"/>
        <v>401022.9644</v>
      </c>
      <c r="D35" s="16">
        <f t="shared" si="9"/>
        <v>353174.2858</v>
      </c>
    </row>
    <row r="36">
      <c r="A36" s="10">
        <v>4000.0</v>
      </c>
      <c r="B36" s="16">
        <f t="shared" ref="B36:D36" si="10">8*$A36/B22</f>
        <v>254565.4993</v>
      </c>
      <c r="C36" s="16">
        <f t="shared" si="10"/>
        <v>254090.654</v>
      </c>
      <c r="D36" s="16">
        <f t="shared" si="10"/>
        <v>232951.6545</v>
      </c>
    </row>
    <row r="37">
      <c r="A37" s="10">
        <v>5000.0</v>
      </c>
      <c r="B37" s="16">
        <f t="shared" ref="B37:D37" si="11">8*$A37/B23</f>
        <v>170003.8491</v>
      </c>
      <c r="C37" s="16">
        <f t="shared" si="11"/>
        <v>172787.5421</v>
      </c>
      <c r="D37" s="16">
        <f t="shared" si="11"/>
        <v>149684.8066</v>
      </c>
    </row>
    <row r="38">
      <c r="A38" s="10">
        <v>6000.0</v>
      </c>
      <c r="B38" s="16">
        <f t="shared" ref="B38:D38" si="12">8*$A38/B24</f>
        <v>127412.1951</v>
      </c>
      <c r="C38" s="16">
        <f t="shared" si="12"/>
        <v>128784.5638</v>
      </c>
      <c r="D38" s="16">
        <f t="shared" si="12"/>
        <v>116625.3264</v>
      </c>
    </row>
    <row r="39">
      <c r="A39" s="10">
        <v>8000.0</v>
      </c>
      <c r="B39" s="16">
        <f t="shared" ref="B39:D39" si="13">8*$A39/B25</f>
        <v>77194.59675</v>
      </c>
      <c r="C39" s="16">
        <f t="shared" si="13"/>
        <v>78332.05894</v>
      </c>
      <c r="D39" s="16">
        <f t="shared" si="13"/>
        <v>70753.7795</v>
      </c>
    </row>
    <row r="40">
      <c r="A40" s="10">
        <v>10000.0</v>
      </c>
      <c r="B40" s="16">
        <f t="shared" ref="B40:D40" si="14">8*$A40/B26</f>
        <v>51491.47828</v>
      </c>
      <c r="C40" s="16">
        <f t="shared" si="14"/>
        <v>52005.25308</v>
      </c>
      <c r="D40" s="16">
        <f t="shared" si="14"/>
        <v>46770.58912</v>
      </c>
    </row>
  </sheetData>
  <mergeCells count="2">
    <mergeCell ref="B14:D14"/>
    <mergeCell ref="B28:D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16.0"/>
    <col customWidth="1" min="3" max="8" width="15.14"/>
    <col customWidth="1" min="9" max="9" width="18.43"/>
    <col customWidth="1" min="10" max="10" width="19.57"/>
    <col customWidth="1" min="11" max="11" width="19.43"/>
  </cols>
  <sheetData>
    <row r="1">
      <c r="A1" s="10" t="s">
        <v>13</v>
      </c>
      <c r="B1" s="10" t="s">
        <v>14</v>
      </c>
      <c r="C1" s="10" t="s">
        <v>15</v>
      </c>
      <c r="D1" s="10" t="s">
        <v>16</v>
      </c>
      <c r="E1" s="1" t="s">
        <v>17</v>
      </c>
      <c r="F1" s="10" t="s">
        <v>18</v>
      </c>
      <c r="G1" s="10" t="s">
        <v>19</v>
      </c>
      <c r="H1" s="1" t="s">
        <v>20</v>
      </c>
      <c r="I1" s="1" t="s">
        <v>21</v>
      </c>
      <c r="J1" s="1" t="s">
        <v>22</v>
      </c>
      <c r="K1" s="25" t="s">
        <v>23</v>
      </c>
      <c r="L1" s="1" t="s">
        <v>6</v>
      </c>
      <c r="M1" s="1" t="s">
        <v>7</v>
      </c>
    </row>
    <row r="2">
      <c r="A2" s="10">
        <v>500.0</v>
      </c>
      <c r="B2" s="7">
        <v>139527.219</v>
      </c>
      <c r="C2" s="7">
        <v>161480.242</v>
      </c>
      <c r="D2" s="8">
        <v>127032.397</v>
      </c>
      <c r="E2" s="7">
        <v>112776.596</v>
      </c>
      <c r="F2" s="7">
        <v>135902.148</v>
      </c>
      <c r="G2" s="7">
        <v>137858.606</v>
      </c>
      <c r="H2" s="7">
        <v>128061.609</v>
      </c>
      <c r="I2" s="7">
        <v>126884.122</v>
      </c>
      <c r="J2" s="24">
        <v>140510.622</v>
      </c>
      <c r="K2" s="24">
        <v>118050.259</v>
      </c>
      <c r="L2" s="1">
        <v>500.0</v>
      </c>
      <c r="M2" s="7">
        <v>607038.926</v>
      </c>
    </row>
    <row r="3">
      <c r="A3" s="10">
        <v>1000.0</v>
      </c>
      <c r="B3" s="7">
        <v>404433.277</v>
      </c>
      <c r="C3" s="7">
        <v>451856.869</v>
      </c>
      <c r="D3" s="7">
        <v>411303.405</v>
      </c>
      <c r="E3" s="7">
        <v>414391.746</v>
      </c>
      <c r="F3" s="7">
        <v>403955.666</v>
      </c>
      <c r="G3" s="7">
        <v>419654.172</v>
      </c>
      <c r="H3" s="7">
        <v>435260.315</v>
      </c>
      <c r="I3" s="7">
        <v>386070.799</v>
      </c>
      <c r="J3" s="24">
        <v>425521.112</v>
      </c>
      <c r="K3" s="24">
        <v>388454.016</v>
      </c>
      <c r="L3" s="1">
        <v>1000.0</v>
      </c>
      <c r="M3" s="7">
        <v>734216.992</v>
      </c>
    </row>
    <row r="4">
      <c r="A4" s="10">
        <v>1500.0</v>
      </c>
      <c r="B4" s="7">
        <v>584822.737</v>
      </c>
      <c r="C4" s="7">
        <v>663923.188</v>
      </c>
      <c r="D4" s="7">
        <v>671467.9</v>
      </c>
      <c r="E4" s="7">
        <v>683080.961</v>
      </c>
      <c r="F4" s="7">
        <v>645941.118</v>
      </c>
      <c r="G4" s="7">
        <v>676150.29</v>
      </c>
      <c r="H4" s="7">
        <v>645256.095</v>
      </c>
      <c r="I4" s="7">
        <v>571485.532</v>
      </c>
      <c r="J4" s="24">
        <v>580290.652</v>
      </c>
      <c r="K4" s="24">
        <v>547053.17</v>
      </c>
      <c r="L4" s="1">
        <v>1500.0</v>
      </c>
      <c r="M4" s="7">
        <v>735265.369</v>
      </c>
    </row>
    <row r="5">
      <c r="A5" s="10">
        <v>2000.0</v>
      </c>
      <c r="B5" s="7">
        <v>728502.46</v>
      </c>
      <c r="C5" s="7">
        <v>831450.056</v>
      </c>
      <c r="D5" s="7">
        <v>803268.856</v>
      </c>
      <c r="E5" s="7">
        <v>817838.381</v>
      </c>
      <c r="F5" s="7">
        <v>798925.638</v>
      </c>
      <c r="G5" s="7">
        <v>839658.929</v>
      </c>
      <c r="H5" s="7">
        <v>815847.087</v>
      </c>
      <c r="I5" s="7">
        <v>691210.101</v>
      </c>
      <c r="J5" s="24">
        <v>689056.752</v>
      </c>
      <c r="K5" s="24">
        <v>685758.502</v>
      </c>
      <c r="L5" s="1">
        <v>2000.0</v>
      </c>
      <c r="M5" s="7">
        <v>748863.951</v>
      </c>
    </row>
    <row r="6">
      <c r="A6" s="10">
        <v>2500.0</v>
      </c>
      <c r="B6" s="7">
        <v>804672.071</v>
      </c>
      <c r="C6" s="7">
        <v>936484.484</v>
      </c>
      <c r="D6" s="7">
        <v>974580.843</v>
      </c>
      <c r="E6" s="7">
        <v>1038882.015</v>
      </c>
      <c r="F6" s="7">
        <v>931936.87</v>
      </c>
      <c r="G6" s="7">
        <v>1036738.948</v>
      </c>
      <c r="H6" s="7">
        <v>922784.923</v>
      </c>
      <c r="I6" s="7">
        <v>753177.557</v>
      </c>
      <c r="J6" s="24">
        <v>761733.346</v>
      </c>
      <c r="K6" s="24">
        <v>727642.973</v>
      </c>
      <c r="L6" s="1">
        <v>2500.0</v>
      </c>
      <c r="M6" s="7">
        <v>761611.205</v>
      </c>
    </row>
    <row r="7">
      <c r="A7" s="10">
        <v>3000.0</v>
      </c>
      <c r="B7" s="7">
        <v>902301.67</v>
      </c>
      <c r="C7" s="7">
        <v>1028102.022</v>
      </c>
      <c r="D7" s="7">
        <v>1074703.402</v>
      </c>
      <c r="E7" s="7">
        <v>1144166.94</v>
      </c>
      <c r="F7" s="7">
        <v>1013734.394</v>
      </c>
      <c r="G7" s="7">
        <v>1129295.245</v>
      </c>
      <c r="H7" s="7">
        <v>963591.611</v>
      </c>
      <c r="I7" s="7">
        <v>817651.453</v>
      </c>
      <c r="J7" s="24">
        <v>822023.004</v>
      </c>
      <c r="K7" s="24">
        <v>820235.301</v>
      </c>
      <c r="L7" s="1">
        <v>3000.0</v>
      </c>
      <c r="M7" s="7">
        <v>786192.514</v>
      </c>
    </row>
    <row r="8">
      <c r="A8" s="10">
        <v>4000.0</v>
      </c>
      <c r="B8" s="7">
        <v>1016362.616</v>
      </c>
      <c r="C8" s="7">
        <v>1177343.515</v>
      </c>
      <c r="D8" s="7">
        <v>1170753.911</v>
      </c>
      <c r="E8" s="7">
        <v>1404201.969</v>
      </c>
      <c r="F8" s="7">
        <v>1184813.644</v>
      </c>
      <c r="G8" s="7">
        <v>1335288.76</v>
      </c>
      <c r="H8" s="7">
        <v>1109500.832</v>
      </c>
      <c r="I8" s="7">
        <v>889127.553</v>
      </c>
      <c r="J8" s="24">
        <v>888542.1</v>
      </c>
      <c r="K8" s="24">
        <v>889324.645</v>
      </c>
      <c r="L8" s="1">
        <v>4000.0</v>
      </c>
      <c r="M8" s="7">
        <v>815466.097</v>
      </c>
    </row>
    <row r="9">
      <c r="A9" s="10">
        <v>5000.0</v>
      </c>
      <c r="B9" s="7">
        <v>1079922.138</v>
      </c>
      <c r="C9" s="7">
        <v>1272990.898</v>
      </c>
      <c r="D9" s="7">
        <v>1276940.135</v>
      </c>
      <c r="E9" s="7">
        <v>1398131.04</v>
      </c>
      <c r="F9" s="7">
        <v>1283185.472</v>
      </c>
      <c r="G9" s="7">
        <v>1498363.645</v>
      </c>
      <c r="H9" s="7">
        <v>1222162.306</v>
      </c>
      <c r="I9" s="7">
        <v>913078.786</v>
      </c>
      <c r="J9" s="24">
        <v>912472.564</v>
      </c>
      <c r="K9" s="24">
        <v>914141.724</v>
      </c>
      <c r="L9" s="1">
        <v>5000.0</v>
      </c>
      <c r="M9" s="7">
        <v>819173.525</v>
      </c>
    </row>
    <row r="10">
      <c r="A10" s="10">
        <v>6000.0</v>
      </c>
      <c r="B10" s="7">
        <v>1159061.074</v>
      </c>
      <c r="C10" s="7">
        <v>1406870.907</v>
      </c>
      <c r="D10" s="7">
        <v>1357293.21</v>
      </c>
      <c r="E10" s="7">
        <v>1410576.653</v>
      </c>
      <c r="F10" s="7">
        <v>1374690.173</v>
      </c>
      <c r="G10" s="7">
        <v>1605186.002</v>
      </c>
      <c r="H10" s="7">
        <v>1227922.241</v>
      </c>
      <c r="I10" s="7">
        <v>963029.328</v>
      </c>
      <c r="J10" s="24">
        <v>962483.747</v>
      </c>
      <c r="K10" s="24">
        <v>965347.632</v>
      </c>
    </row>
    <row r="11">
      <c r="A11" s="10">
        <v>8000.0</v>
      </c>
      <c r="B11" s="7">
        <v>1253312.943</v>
      </c>
      <c r="C11" s="7">
        <v>1313455.234</v>
      </c>
      <c r="D11" s="7">
        <v>1476164.86</v>
      </c>
      <c r="E11" s="7">
        <v>1313761.497</v>
      </c>
      <c r="F11" s="7">
        <v>1491729.245</v>
      </c>
      <c r="G11" s="7">
        <v>1777065.468</v>
      </c>
      <c r="H11" s="7">
        <v>1246877.766</v>
      </c>
      <c r="I11" s="7">
        <v>975796.538</v>
      </c>
      <c r="J11" s="24">
        <v>977720.486</v>
      </c>
      <c r="K11" s="24">
        <v>978684.545</v>
      </c>
    </row>
    <row r="12">
      <c r="A12" s="10">
        <v>10000.0</v>
      </c>
      <c r="B12" s="14">
        <v>1300131.327</v>
      </c>
      <c r="C12" s="14">
        <v>1251484.09</v>
      </c>
      <c r="D12" s="14">
        <v>1550107.502</v>
      </c>
      <c r="E12" s="24">
        <v>1274425.465</v>
      </c>
      <c r="F12" s="24">
        <v>1572144.025</v>
      </c>
      <c r="G12" s="24">
        <v>1913926.096</v>
      </c>
      <c r="H12" s="24">
        <v>1349115.807</v>
      </c>
      <c r="I12" s="24">
        <v>987465.536</v>
      </c>
      <c r="J12" s="24">
        <v>987958.696</v>
      </c>
      <c r="K12" s="24">
        <v>990021.993</v>
      </c>
      <c r="L12">
        <f>B12/G12 *100</f>
        <v>67.93006949</v>
      </c>
    </row>
    <row r="14">
      <c r="B14" s="15" t="s">
        <v>8</v>
      </c>
    </row>
    <row r="15">
      <c r="A15" s="10" t="s">
        <v>1</v>
      </c>
      <c r="B15" s="10" t="s">
        <v>14</v>
      </c>
      <c r="C15" s="10" t="s">
        <v>15</v>
      </c>
      <c r="D15" s="10" t="s">
        <v>16</v>
      </c>
      <c r="E15" s="1" t="s">
        <v>17</v>
      </c>
      <c r="F15" s="10" t="s">
        <v>18</v>
      </c>
      <c r="G15" s="10" t="s">
        <v>19</v>
      </c>
      <c r="H15" s="1" t="s">
        <v>20</v>
      </c>
      <c r="I15" s="1" t="s">
        <v>21</v>
      </c>
      <c r="J15" s="1" t="s">
        <v>22</v>
      </c>
      <c r="K15" s="25" t="s">
        <v>23</v>
      </c>
    </row>
    <row r="16">
      <c r="A16" s="10">
        <v>500.0</v>
      </c>
      <c r="B16" s="16">
        <f t="shared" ref="B16:B26" si="1">(2*A16^3*10^-6)/B2</f>
        <v>0.001791765089</v>
      </c>
      <c r="C16" s="16">
        <f t="shared" ref="C16:C26" si="2">(2*A16^3*10^-6)/C2</f>
        <v>0.001548177021</v>
      </c>
      <c r="D16" s="16">
        <f t="shared" ref="D16:D26" si="3">(2*A16^3*10^-6)/D2</f>
        <v>0.001968001911</v>
      </c>
      <c r="E16" s="16">
        <f t="shared" ref="E16:E26" si="4">(2*A16^3*10^-6)/E2</f>
        <v>0.002216771998</v>
      </c>
      <c r="F16" s="16">
        <f t="shared" ref="F16:F26" si="5">(2*A16^3*10^-6)/F2</f>
        <v>0.001839558857</v>
      </c>
      <c r="G16" s="16">
        <f t="shared" ref="G16:G26" si="6">(2*A16^3*10^-6)/G2</f>
        <v>0.001813452256</v>
      </c>
      <c r="H16" s="16">
        <f t="shared" ref="H16:H26" si="7">(2*A16^3*10^-6)/H2</f>
        <v>0.001952185374</v>
      </c>
      <c r="I16" s="16">
        <f t="shared" ref="I16:I26" si="8">(2*A16^3*10^-6)/I2</f>
        <v>0.00197030169</v>
      </c>
      <c r="J16" s="16">
        <f t="shared" ref="J16:J26" si="9">(2*A16^3*10^-6)/J2</f>
        <v>0.001779224919</v>
      </c>
      <c r="K16" s="16">
        <f t="shared" ref="K16:K26" si="10">(2*A16^3*10^-6)/K2</f>
        <v>0.002117742071</v>
      </c>
    </row>
    <row r="17">
      <c r="A17" s="10">
        <v>1000.0</v>
      </c>
      <c r="B17" s="16">
        <f t="shared" si="1"/>
        <v>0.004945191491</v>
      </c>
      <c r="C17" s="16">
        <f t="shared" si="2"/>
        <v>0.004426180362</v>
      </c>
      <c r="D17" s="16">
        <f t="shared" si="3"/>
        <v>0.004862590428</v>
      </c>
      <c r="E17" s="16">
        <f t="shared" si="4"/>
        <v>0.004826350957</v>
      </c>
      <c r="F17" s="16">
        <f t="shared" si="5"/>
        <v>0.004951038365</v>
      </c>
      <c r="G17" s="16">
        <f t="shared" si="6"/>
        <v>0.004765828945</v>
      </c>
      <c r="H17" s="16">
        <f t="shared" si="7"/>
        <v>0.004594951414</v>
      </c>
      <c r="I17" s="16">
        <f t="shared" si="8"/>
        <v>0.005180396977</v>
      </c>
      <c r="J17" s="16">
        <f t="shared" si="9"/>
        <v>0.004700119321</v>
      </c>
      <c r="K17" s="16">
        <f t="shared" si="10"/>
        <v>0.005148614553</v>
      </c>
    </row>
    <row r="18">
      <c r="A18" s="10">
        <v>1500.0</v>
      </c>
      <c r="B18" s="16">
        <f t="shared" si="1"/>
        <v>0.01154195891</v>
      </c>
      <c r="C18" s="16">
        <f t="shared" si="2"/>
        <v>0.01016683876</v>
      </c>
      <c r="D18" s="16">
        <f t="shared" si="3"/>
        <v>0.01005260266</v>
      </c>
      <c r="E18" s="16">
        <f t="shared" si="4"/>
        <v>0.009881698342</v>
      </c>
      <c r="F18" s="16">
        <f t="shared" si="5"/>
        <v>0.0104498689</v>
      </c>
      <c r="G18" s="16">
        <f t="shared" si="6"/>
        <v>0.009982987658</v>
      </c>
      <c r="H18" s="16">
        <f t="shared" si="7"/>
        <v>0.01046096279</v>
      </c>
      <c r="I18" s="16">
        <f t="shared" si="8"/>
        <v>0.01181132264</v>
      </c>
      <c r="J18" s="16">
        <f t="shared" si="9"/>
        <v>0.01163210191</v>
      </c>
      <c r="K18" s="16">
        <f t="shared" si="10"/>
        <v>0.01233883719</v>
      </c>
    </row>
    <row r="19">
      <c r="A19" s="10">
        <v>2000.0</v>
      </c>
      <c r="B19" s="16">
        <f t="shared" si="1"/>
        <v>0.02196286338</v>
      </c>
      <c r="C19" s="16">
        <f t="shared" si="2"/>
        <v>0.01924348899</v>
      </c>
      <c r="D19" s="16">
        <f t="shared" si="3"/>
        <v>0.01991861116</v>
      </c>
      <c r="E19" s="16">
        <f t="shared" si="4"/>
        <v>0.01956376758</v>
      </c>
      <c r="F19" s="16">
        <f t="shared" si="5"/>
        <v>0.02002689517</v>
      </c>
      <c r="G19" s="16">
        <f t="shared" si="6"/>
        <v>0.01905535623</v>
      </c>
      <c r="H19" s="16">
        <f t="shared" si="7"/>
        <v>0.01961151821</v>
      </c>
      <c r="I19" s="16">
        <f t="shared" si="8"/>
        <v>0.02314780987</v>
      </c>
      <c r="J19" s="16">
        <f t="shared" si="9"/>
        <v>0.02322014835</v>
      </c>
      <c r="K19" s="16">
        <f t="shared" si="10"/>
        <v>0.02333182885</v>
      </c>
    </row>
    <row r="20">
      <c r="A20" s="10">
        <v>2500.0</v>
      </c>
      <c r="B20" s="16">
        <f t="shared" si="1"/>
        <v>0.03883569609</v>
      </c>
      <c r="C20" s="16">
        <f t="shared" si="2"/>
        <v>0.03336947972</v>
      </c>
      <c r="D20" s="16">
        <f t="shared" si="3"/>
        <v>0.03206506697</v>
      </c>
      <c r="E20" s="16">
        <f t="shared" si="4"/>
        <v>0.03008041293</v>
      </c>
      <c r="F20" s="16">
        <f t="shared" si="5"/>
        <v>0.03353231427</v>
      </c>
      <c r="G20" s="16">
        <f t="shared" si="6"/>
        <v>0.03014259285</v>
      </c>
      <c r="H20" s="16">
        <f t="shared" si="7"/>
        <v>0.03386487926</v>
      </c>
      <c r="I20" s="16">
        <f t="shared" si="8"/>
        <v>0.04149088048</v>
      </c>
      <c r="J20" s="16">
        <f t="shared" si="9"/>
        <v>0.04102485491</v>
      </c>
      <c r="K20" s="16">
        <f t="shared" si="10"/>
        <v>0.04294688626</v>
      </c>
    </row>
    <row r="21">
      <c r="A21" s="10">
        <v>3000.0</v>
      </c>
      <c r="B21" s="16">
        <f t="shared" si="1"/>
        <v>0.05984694675</v>
      </c>
      <c r="C21" s="16">
        <f t="shared" si="2"/>
        <v>0.05252397023</v>
      </c>
      <c r="D21" s="16">
        <f t="shared" si="3"/>
        <v>0.05024642138</v>
      </c>
      <c r="E21" s="16">
        <f t="shared" si="4"/>
        <v>0.04719591007</v>
      </c>
      <c r="F21" s="16">
        <f t="shared" si="5"/>
        <v>0.05326839093</v>
      </c>
      <c r="G21" s="16">
        <f t="shared" si="6"/>
        <v>0.04781743325</v>
      </c>
      <c r="H21" s="16">
        <f t="shared" si="7"/>
        <v>0.05604033844</v>
      </c>
      <c r="I21" s="16">
        <f t="shared" si="8"/>
        <v>0.06604281054</v>
      </c>
      <c r="J21" s="16">
        <f t="shared" si="9"/>
        <v>0.06569159225</v>
      </c>
      <c r="K21" s="16">
        <f t="shared" si="10"/>
        <v>0.06583476709</v>
      </c>
    </row>
    <row r="22">
      <c r="A22" s="10">
        <v>4000.0</v>
      </c>
      <c r="B22" s="16">
        <f t="shared" si="1"/>
        <v>0.1259393035</v>
      </c>
      <c r="C22" s="16">
        <f t="shared" si="2"/>
        <v>0.1087193316</v>
      </c>
      <c r="D22" s="16">
        <f t="shared" si="3"/>
        <v>0.1093312598</v>
      </c>
      <c r="E22" s="16">
        <f t="shared" si="4"/>
        <v>0.09115497829</v>
      </c>
      <c r="F22" s="16">
        <f t="shared" si="5"/>
        <v>0.1080338673</v>
      </c>
      <c r="G22" s="16">
        <f t="shared" si="6"/>
        <v>0.09585941546</v>
      </c>
      <c r="H22" s="16">
        <f t="shared" si="7"/>
        <v>0.115367196</v>
      </c>
      <c r="I22" s="16">
        <f t="shared" si="8"/>
        <v>0.1439613468</v>
      </c>
      <c r="J22" s="16">
        <f t="shared" si="9"/>
        <v>0.1440562017</v>
      </c>
      <c r="K22" s="16">
        <f t="shared" si="10"/>
        <v>0.1439294421</v>
      </c>
    </row>
    <row r="23">
      <c r="A23" s="10">
        <v>5000.0</v>
      </c>
      <c r="B23" s="16">
        <f t="shared" si="1"/>
        <v>0.2314981712</v>
      </c>
      <c r="C23" s="16">
        <f t="shared" si="2"/>
        <v>0.1963878928</v>
      </c>
      <c r="D23" s="16">
        <f t="shared" si="3"/>
        <v>0.1957805172</v>
      </c>
      <c r="E23" s="16">
        <f t="shared" si="4"/>
        <v>0.178810135</v>
      </c>
      <c r="F23" s="16">
        <f t="shared" si="5"/>
        <v>0.1948276422</v>
      </c>
      <c r="G23" s="16">
        <f t="shared" si="6"/>
        <v>0.1668486825</v>
      </c>
      <c r="H23" s="16">
        <f t="shared" si="7"/>
        <v>0.2045554823</v>
      </c>
      <c r="I23" s="16">
        <f t="shared" si="8"/>
        <v>0.2737989359</v>
      </c>
      <c r="J23" s="16">
        <f t="shared" si="9"/>
        <v>0.2739808405</v>
      </c>
      <c r="K23" s="16">
        <f t="shared" si="10"/>
        <v>0.2734805703</v>
      </c>
    </row>
    <row r="24">
      <c r="A24" s="10">
        <v>6000.0</v>
      </c>
      <c r="B24" s="16">
        <f t="shared" si="1"/>
        <v>0.3727154761</v>
      </c>
      <c r="C24" s="16">
        <f t="shared" si="2"/>
        <v>0.3070644207</v>
      </c>
      <c r="D24" s="16">
        <f t="shared" si="3"/>
        <v>0.3182805283</v>
      </c>
      <c r="E24" s="16">
        <f t="shared" si="4"/>
        <v>0.3062577273</v>
      </c>
      <c r="F24" s="16">
        <f t="shared" si="5"/>
        <v>0.3142526283</v>
      </c>
      <c r="G24" s="16">
        <f t="shared" si="6"/>
        <v>0.2691276895</v>
      </c>
      <c r="H24" s="16">
        <f t="shared" si="7"/>
        <v>0.3518138084</v>
      </c>
      <c r="I24" s="16">
        <f t="shared" si="8"/>
        <v>0.4485844693</v>
      </c>
      <c r="J24" s="16">
        <f t="shared" si="9"/>
        <v>0.448838748</v>
      </c>
      <c r="K24" s="16">
        <f t="shared" si="10"/>
        <v>0.4475071836</v>
      </c>
    </row>
    <row r="25">
      <c r="A25" s="10">
        <v>8000.0</v>
      </c>
      <c r="B25" s="16">
        <f t="shared" si="1"/>
        <v>0.8170345688</v>
      </c>
      <c r="C25" s="16">
        <f t="shared" si="2"/>
        <v>0.7796230686</v>
      </c>
      <c r="D25" s="16">
        <f t="shared" si="3"/>
        <v>0.6936894569</v>
      </c>
      <c r="E25" s="16">
        <f t="shared" si="4"/>
        <v>0.7794413235</v>
      </c>
      <c r="F25" s="16">
        <f t="shared" si="5"/>
        <v>0.6864516489</v>
      </c>
      <c r="G25" s="16">
        <f t="shared" si="6"/>
        <v>0.5762308809</v>
      </c>
      <c r="H25" s="16">
        <f t="shared" si="7"/>
        <v>0.821251311</v>
      </c>
      <c r="I25" s="16">
        <f t="shared" si="8"/>
        <v>1.049399091</v>
      </c>
      <c r="J25" s="16">
        <f t="shared" si="9"/>
        <v>1.047334095</v>
      </c>
      <c r="K25" s="16">
        <f t="shared" si="10"/>
        <v>1.046302412</v>
      </c>
    </row>
    <row r="26">
      <c r="A26" s="10">
        <v>10000.0</v>
      </c>
      <c r="B26" s="16">
        <f t="shared" si="1"/>
        <v>1.538306138</v>
      </c>
      <c r="C26" s="16">
        <f t="shared" si="2"/>
        <v>1.598102618</v>
      </c>
      <c r="D26" s="16">
        <f t="shared" si="3"/>
        <v>1.290233095</v>
      </c>
      <c r="E26" s="16">
        <f t="shared" si="4"/>
        <v>1.569334618</v>
      </c>
      <c r="F26" s="16">
        <f t="shared" si="5"/>
        <v>1.272148078</v>
      </c>
      <c r="G26" s="16">
        <f t="shared" si="6"/>
        <v>1.044972428</v>
      </c>
      <c r="H26" s="16">
        <f t="shared" si="7"/>
        <v>1.482452425</v>
      </c>
      <c r="I26" s="16">
        <f t="shared" si="8"/>
        <v>2.025387142</v>
      </c>
      <c r="J26" s="16">
        <f t="shared" si="9"/>
        <v>2.024376128</v>
      </c>
      <c r="K26" s="16">
        <f t="shared" si="10"/>
        <v>2.020157142</v>
      </c>
    </row>
    <row r="28">
      <c r="B28" s="15" t="s">
        <v>9</v>
      </c>
    </row>
    <row r="29">
      <c r="A29" s="10" t="s">
        <v>1</v>
      </c>
      <c r="B29" s="10" t="s">
        <v>14</v>
      </c>
      <c r="C29" s="10" t="s">
        <v>15</v>
      </c>
      <c r="D29" s="10" t="s">
        <v>16</v>
      </c>
      <c r="E29" s="1" t="s">
        <v>17</v>
      </c>
      <c r="F29" s="10" t="s">
        <v>18</v>
      </c>
      <c r="G29" s="10" t="s">
        <v>19</v>
      </c>
      <c r="H29" s="1" t="s">
        <v>20</v>
      </c>
      <c r="I29" s="1" t="s">
        <v>21</v>
      </c>
      <c r="J29" s="1" t="s">
        <v>22</v>
      </c>
      <c r="K29" s="25" t="s">
        <v>23</v>
      </c>
    </row>
    <row r="30">
      <c r="A30" s="10">
        <v>500.0</v>
      </c>
      <c r="B30" s="16">
        <f t="shared" ref="B30:K30" si="11">8*$A30/B16</f>
        <v>2232435.504</v>
      </c>
      <c r="C30" s="16">
        <f t="shared" si="11"/>
        <v>2583683.872</v>
      </c>
      <c r="D30" s="16">
        <f t="shared" si="11"/>
        <v>2032518.352</v>
      </c>
      <c r="E30" s="16">
        <f t="shared" si="11"/>
        <v>1804425.536</v>
      </c>
      <c r="F30" s="16">
        <f t="shared" si="11"/>
        <v>2174434.368</v>
      </c>
      <c r="G30" s="32">
        <f t="shared" si="11"/>
        <v>2205737.696</v>
      </c>
      <c r="H30" s="16">
        <f t="shared" si="11"/>
        <v>2048985.744</v>
      </c>
      <c r="I30" s="16">
        <f t="shared" si="11"/>
        <v>2030145.952</v>
      </c>
      <c r="J30" s="16">
        <f t="shared" si="11"/>
        <v>2248169.952</v>
      </c>
      <c r="K30" s="16">
        <f t="shared" si="11"/>
        <v>1888804.144</v>
      </c>
    </row>
    <row r="31">
      <c r="A31" s="10">
        <v>1000.0</v>
      </c>
      <c r="B31" s="16">
        <f t="shared" ref="B31:K31" si="12">8*$A31/B17</f>
        <v>1617733.108</v>
      </c>
      <c r="C31" s="16">
        <f t="shared" si="12"/>
        <v>1807427.476</v>
      </c>
      <c r="D31" s="16">
        <f t="shared" si="12"/>
        <v>1645213.62</v>
      </c>
      <c r="E31" s="16">
        <f t="shared" si="12"/>
        <v>1657566.984</v>
      </c>
      <c r="F31" s="16">
        <f t="shared" si="12"/>
        <v>1615822.664</v>
      </c>
      <c r="G31" s="32">
        <f t="shared" si="12"/>
        <v>1678616.688</v>
      </c>
      <c r="H31" s="16">
        <f t="shared" si="12"/>
        <v>1741041.26</v>
      </c>
      <c r="I31" s="16">
        <f t="shared" si="12"/>
        <v>1544283.196</v>
      </c>
      <c r="J31" s="16">
        <f t="shared" si="12"/>
        <v>1702084.448</v>
      </c>
      <c r="K31" s="16">
        <f t="shared" si="12"/>
        <v>1553816.064</v>
      </c>
    </row>
    <row r="32">
      <c r="A32" s="10">
        <v>1500.0</v>
      </c>
      <c r="B32" s="16">
        <f t="shared" ref="B32:K32" si="13">8*$A32/B18</f>
        <v>1039684.866</v>
      </c>
      <c r="C32" s="16">
        <f t="shared" si="13"/>
        <v>1180307.89</v>
      </c>
      <c r="D32" s="16">
        <f t="shared" si="13"/>
        <v>1193720.711</v>
      </c>
      <c r="E32" s="16">
        <f t="shared" si="13"/>
        <v>1214366.153</v>
      </c>
      <c r="F32" s="16">
        <f t="shared" si="13"/>
        <v>1148339.765</v>
      </c>
      <c r="G32" s="32">
        <f t="shared" si="13"/>
        <v>1202044.96</v>
      </c>
      <c r="H32" s="16">
        <f t="shared" si="13"/>
        <v>1147121.947</v>
      </c>
      <c r="I32" s="16">
        <f t="shared" si="13"/>
        <v>1015974.279</v>
      </c>
      <c r="J32" s="16">
        <f t="shared" si="13"/>
        <v>1031627.826</v>
      </c>
      <c r="K32" s="16">
        <f t="shared" si="13"/>
        <v>972538.9689</v>
      </c>
    </row>
    <row r="33">
      <c r="A33" s="10">
        <v>2000.0</v>
      </c>
      <c r="B33" s="16">
        <f t="shared" ref="B33:K33" si="14">8*$A33/B19</f>
        <v>728502.46</v>
      </c>
      <c r="C33" s="16">
        <f t="shared" si="14"/>
        <v>831450.056</v>
      </c>
      <c r="D33" s="16">
        <f t="shared" si="14"/>
        <v>803268.856</v>
      </c>
      <c r="E33" s="16">
        <f t="shared" si="14"/>
        <v>817838.381</v>
      </c>
      <c r="F33" s="16">
        <f t="shared" si="14"/>
        <v>798925.638</v>
      </c>
      <c r="G33" s="32">
        <f t="shared" si="14"/>
        <v>839658.929</v>
      </c>
      <c r="H33" s="16">
        <f t="shared" si="14"/>
        <v>815847.087</v>
      </c>
      <c r="I33" s="16">
        <f t="shared" si="14"/>
        <v>691210.101</v>
      </c>
      <c r="J33" s="16">
        <f t="shared" si="14"/>
        <v>689056.752</v>
      </c>
      <c r="K33" s="16">
        <f t="shared" si="14"/>
        <v>685758.502</v>
      </c>
    </row>
    <row r="34">
      <c r="A34" s="10">
        <v>2500.0</v>
      </c>
      <c r="B34" s="16">
        <f t="shared" ref="B34:K34" si="15">8*$A34/B20</f>
        <v>514990.1254</v>
      </c>
      <c r="C34" s="16">
        <f t="shared" si="15"/>
        <v>599350.0698</v>
      </c>
      <c r="D34" s="16">
        <f t="shared" si="15"/>
        <v>623731.7395</v>
      </c>
      <c r="E34" s="16">
        <f t="shared" si="15"/>
        <v>664884.4896</v>
      </c>
      <c r="F34" s="16">
        <f t="shared" si="15"/>
        <v>596439.5968</v>
      </c>
      <c r="G34" s="32">
        <f t="shared" si="15"/>
        <v>663512.9267</v>
      </c>
      <c r="H34" s="16">
        <f t="shared" si="15"/>
        <v>590582.3507</v>
      </c>
      <c r="I34" s="16">
        <f t="shared" si="15"/>
        <v>482033.6365</v>
      </c>
      <c r="J34" s="16">
        <f t="shared" si="15"/>
        <v>487509.3414</v>
      </c>
      <c r="K34" s="16">
        <f t="shared" si="15"/>
        <v>465691.5027</v>
      </c>
    </row>
    <row r="35">
      <c r="A35" s="10">
        <v>3000.0</v>
      </c>
      <c r="B35" s="16">
        <f t="shared" ref="B35:K35" si="16">8*$A35/B21</f>
        <v>401022.9644</v>
      </c>
      <c r="C35" s="16">
        <f t="shared" si="16"/>
        <v>456934.232</v>
      </c>
      <c r="D35" s="16">
        <f t="shared" si="16"/>
        <v>477645.9564</v>
      </c>
      <c r="E35" s="16">
        <f t="shared" si="16"/>
        <v>508518.64</v>
      </c>
      <c r="F35" s="16">
        <f t="shared" si="16"/>
        <v>450548.6196</v>
      </c>
      <c r="G35" s="32">
        <f t="shared" si="16"/>
        <v>501908.9978</v>
      </c>
      <c r="H35" s="16">
        <f t="shared" si="16"/>
        <v>428262.9382</v>
      </c>
      <c r="I35" s="16">
        <f t="shared" si="16"/>
        <v>363400.6458</v>
      </c>
      <c r="J35" s="16">
        <f t="shared" si="16"/>
        <v>365343.5573</v>
      </c>
      <c r="K35" s="16">
        <f t="shared" si="16"/>
        <v>364549.0227</v>
      </c>
    </row>
    <row r="36">
      <c r="A36" s="10">
        <v>4000.0</v>
      </c>
      <c r="B36" s="16">
        <f t="shared" ref="B36:K36" si="17">8*$A36/B22</f>
        <v>254090.654</v>
      </c>
      <c r="C36" s="16">
        <f t="shared" si="17"/>
        <v>294335.8788</v>
      </c>
      <c r="D36" s="16">
        <f t="shared" si="17"/>
        <v>292688.4778</v>
      </c>
      <c r="E36" s="16">
        <f t="shared" si="17"/>
        <v>351050.4923</v>
      </c>
      <c r="F36" s="16">
        <f t="shared" si="17"/>
        <v>296203.411</v>
      </c>
      <c r="G36" s="32">
        <f t="shared" si="17"/>
        <v>333822.19</v>
      </c>
      <c r="H36" s="16">
        <f t="shared" si="17"/>
        <v>277375.208</v>
      </c>
      <c r="I36" s="16">
        <f t="shared" si="17"/>
        <v>222281.8883</v>
      </c>
      <c r="J36" s="16">
        <f t="shared" si="17"/>
        <v>222135.525</v>
      </c>
      <c r="K36" s="16">
        <f t="shared" si="17"/>
        <v>222331.1613</v>
      </c>
    </row>
    <row r="37">
      <c r="A37" s="10">
        <v>5000.0</v>
      </c>
      <c r="B37" s="16">
        <f t="shared" ref="B37:K37" si="18">8*$A37/B23</f>
        <v>172787.5421</v>
      </c>
      <c r="C37" s="16">
        <f t="shared" si="18"/>
        <v>203678.5437</v>
      </c>
      <c r="D37" s="16">
        <f t="shared" si="18"/>
        <v>204310.4216</v>
      </c>
      <c r="E37" s="16">
        <f t="shared" si="18"/>
        <v>223700.9664</v>
      </c>
      <c r="F37" s="16">
        <f t="shared" si="18"/>
        <v>205309.6755</v>
      </c>
      <c r="G37" s="32">
        <f t="shared" si="18"/>
        <v>239738.1832</v>
      </c>
      <c r="H37" s="16">
        <f t="shared" si="18"/>
        <v>195545.969</v>
      </c>
      <c r="I37" s="16">
        <f t="shared" si="18"/>
        <v>146092.6058</v>
      </c>
      <c r="J37" s="16">
        <f t="shared" si="18"/>
        <v>145995.6102</v>
      </c>
      <c r="K37" s="16">
        <f t="shared" si="18"/>
        <v>146262.6758</v>
      </c>
    </row>
    <row r="38">
      <c r="A38" s="10">
        <v>6000.0</v>
      </c>
      <c r="B38" s="16">
        <f t="shared" ref="B38:K38" si="19">8*$A38/B24</f>
        <v>128784.5638</v>
      </c>
      <c r="C38" s="16">
        <f t="shared" si="19"/>
        <v>156318.9897</v>
      </c>
      <c r="D38" s="16">
        <f t="shared" si="19"/>
        <v>150810.3567</v>
      </c>
      <c r="E38" s="16">
        <f t="shared" si="19"/>
        <v>156730.7392</v>
      </c>
      <c r="F38" s="16">
        <f t="shared" si="19"/>
        <v>152743.3526</v>
      </c>
      <c r="G38" s="32">
        <f t="shared" si="19"/>
        <v>178354.0002</v>
      </c>
      <c r="H38" s="16">
        <f t="shared" si="19"/>
        <v>136435.8046</v>
      </c>
      <c r="I38" s="16">
        <f t="shared" si="19"/>
        <v>107003.2587</v>
      </c>
      <c r="J38" s="16">
        <f t="shared" si="19"/>
        <v>106942.6386</v>
      </c>
      <c r="K38" s="16">
        <f t="shared" si="19"/>
        <v>107260.848</v>
      </c>
    </row>
    <row r="39">
      <c r="A39" s="10">
        <v>8000.0</v>
      </c>
      <c r="B39" s="16">
        <f t="shared" ref="B39:K39" si="20">8*$A39/B25</f>
        <v>78332.05894</v>
      </c>
      <c r="C39" s="16">
        <f t="shared" si="20"/>
        <v>82090.95213</v>
      </c>
      <c r="D39" s="16">
        <f t="shared" si="20"/>
        <v>92260.30375</v>
      </c>
      <c r="E39" s="16">
        <f t="shared" si="20"/>
        <v>82110.09356</v>
      </c>
      <c r="F39" s="16">
        <f t="shared" si="20"/>
        <v>93233.07781</v>
      </c>
      <c r="G39" s="32">
        <f t="shared" si="20"/>
        <v>111066.5918</v>
      </c>
      <c r="H39" s="16">
        <f t="shared" si="20"/>
        <v>77929.86038</v>
      </c>
      <c r="I39" s="16">
        <f t="shared" si="20"/>
        <v>60987.28363</v>
      </c>
      <c r="J39" s="16">
        <f t="shared" si="20"/>
        <v>61107.53038</v>
      </c>
      <c r="K39" s="16">
        <f t="shared" si="20"/>
        <v>61167.78406</v>
      </c>
    </row>
    <row r="40">
      <c r="A40" s="10">
        <v>10000.0</v>
      </c>
      <c r="B40" s="16">
        <f t="shared" ref="B40:K40" si="21">8*$A40/B26</f>
        <v>52005.25308</v>
      </c>
      <c r="C40" s="16">
        <f t="shared" si="21"/>
        <v>50059.3636</v>
      </c>
      <c r="D40" s="16">
        <f t="shared" si="21"/>
        <v>62004.30008</v>
      </c>
      <c r="E40" s="16">
        <f t="shared" si="21"/>
        <v>50977.0186</v>
      </c>
      <c r="F40" s="16">
        <f t="shared" si="21"/>
        <v>62885.761</v>
      </c>
      <c r="G40" s="32">
        <f t="shared" si="21"/>
        <v>76557.04384</v>
      </c>
      <c r="H40" s="16">
        <f t="shared" si="21"/>
        <v>53964.63228</v>
      </c>
      <c r="I40" s="16">
        <f t="shared" si="21"/>
        <v>39498.62144</v>
      </c>
      <c r="J40" s="16">
        <f t="shared" si="21"/>
        <v>39518.34784</v>
      </c>
      <c r="K40" s="16">
        <f t="shared" si="21"/>
        <v>39600.87972</v>
      </c>
    </row>
  </sheetData>
  <mergeCells count="2">
    <mergeCell ref="B14:D14"/>
    <mergeCell ref="B28:D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16.0"/>
    <col customWidth="1" min="3" max="8" width="15.14"/>
    <col customWidth="1" min="9" max="9" width="18.43"/>
    <col customWidth="1" min="10" max="10" width="19.57"/>
    <col customWidth="1" min="11" max="11" width="19.43"/>
  </cols>
  <sheetData>
    <row r="1">
      <c r="A1" s="10" t="s">
        <v>24</v>
      </c>
      <c r="B1" s="10" t="s">
        <v>25</v>
      </c>
      <c r="C1" s="10" t="s">
        <v>26</v>
      </c>
      <c r="D1" s="10" t="s">
        <v>27</v>
      </c>
      <c r="E1" s="1" t="s">
        <v>28</v>
      </c>
      <c r="F1" s="2" t="s">
        <v>29</v>
      </c>
      <c r="G1" s="10" t="s">
        <v>30</v>
      </c>
      <c r="H1" s="4"/>
      <c r="I1" s="4"/>
      <c r="J1" s="4"/>
      <c r="K1" s="26"/>
      <c r="L1" s="27" t="s">
        <v>6</v>
      </c>
      <c r="M1" s="1" t="s">
        <v>7</v>
      </c>
    </row>
    <row r="2">
      <c r="A2" s="10">
        <v>500.0</v>
      </c>
      <c r="B2" s="7">
        <v>137858.606</v>
      </c>
      <c r="C2" s="7">
        <v>117196.478</v>
      </c>
      <c r="D2" s="8">
        <v>164331.58</v>
      </c>
      <c r="E2" s="7">
        <v>145013.085</v>
      </c>
      <c r="F2" s="19">
        <v>164183.964</v>
      </c>
      <c r="G2" s="8">
        <v>154747.709</v>
      </c>
      <c r="H2" s="11"/>
      <c r="I2" s="11"/>
      <c r="J2" s="4"/>
      <c r="K2" s="4"/>
      <c r="L2" s="27">
        <v>500.0</v>
      </c>
      <c r="M2" s="7">
        <v>607038.926</v>
      </c>
    </row>
    <row r="3">
      <c r="A3" s="10">
        <v>1000.0</v>
      </c>
      <c r="B3" s="7">
        <v>419654.172</v>
      </c>
      <c r="C3" s="7">
        <v>260985.283</v>
      </c>
      <c r="D3" s="7">
        <v>424378.573</v>
      </c>
      <c r="E3" s="7">
        <v>431586.635</v>
      </c>
      <c r="F3" s="19">
        <v>458728.044</v>
      </c>
      <c r="G3" s="7">
        <v>431826.946</v>
      </c>
      <c r="H3" s="11"/>
      <c r="I3" s="11"/>
      <c r="J3" s="4"/>
      <c r="K3" s="4"/>
      <c r="L3" s="27">
        <v>1000.0</v>
      </c>
      <c r="M3" s="7">
        <v>734216.992</v>
      </c>
    </row>
    <row r="4">
      <c r="A4" s="10">
        <v>1500.0</v>
      </c>
      <c r="B4" s="7">
        <v>676150.29</v>
      </c>
      <c r="C4" s="7">
        <v>292032.943</v>
      </c>
      <c r="D4" s="7">
        <v>494219.112</v>
      </c>
      <c r="E4" s="7">
        <v>666970.926</v>
      </c>
      <c r="F4" s="19">
        <v>679090.575</v>
      </c>
      <c r="G4" s="7">
        <v>618166.184</v>
      </c>
      <c r="H4" s="11"/>
      <c r="I4" s="11"/>
      <c r="J4" s="4"/>
      <c r="K4" s="4"/>
      <c r="L4" s="27">
        <v>1500.0</v>
      </c>
      <c r="M4" s="7">
        <v>735265.369</v>
      </c>
    </row>
    <row r="5">
      <c r="A5" s="10">
        <v>2000.0</v>
      </c>
      <c r="B5" s="7">
        <v>839658.929</v>
      </c>
      <c r="C5" s="7">
        <v>341111.219</v>
      </c>
      <c r="D5" s="7">
        <v>681230.56</v>
      </c>
      <c r="E5" s="7">
        <v>830018.854</v>
      </c>
      <c r="F5" s="19">
        <v>855587.58</v>
      </c>
      <c r="G5" s="7">
        <v>751267.453</v>
      </c>
      <c r="H5" s="11"/>
      <c r="I5" s="11"/>
      <c r="J5" s="4"/>
      <c r="K5" s="4"/>
      <c r="L5" s="27">
        <v>2000.0</v>
      </c>
      <c r="M5" s="7">
        <v>748863.951</v>
      </c>
    </row>
    <row r="6">
      <c r="A6" s="10">
        <v>2500.0</v>
      </c>
      <c r="B6" s="7">
        <v>1036738.948</v>
      </c>
      <c r="C6" s="7">
        <v>391467.869</v>
      </c>
      <c r="D6" s="7">
        <v>623984.304</v>
      </c>
      <c r="E6" s="7">
        <v>931877.982</v>
      </c>
      <c r="F6" s="19">
        <v>942594.956</v>
      </c>
      <c r="G6" s="7">
        <v>815535.191</v>
      </c>
      <c r="H6" s="11"/>
      <c r="I6" s="11"/>
      <c r="J6" s="4"/>
      <c r="K6" s="4"/>
      <c r="L6" s="27">
        <v>2500.0</v>
      </c>
      <c r="M6" s="7">
        <v>761611.205</v>
      </c>
    </row>
    <row r="7">
      <c r="A7" s="10">
        <v>3000.0</v>
      </c>
      <c r="B7" s="7">
        <v>1129295.245</v>
      </c>
      <c r="C7" s="7">
        <v>305232.573</v>
      </c>
      <c r="D7" s="7">
        <v>645364.555</v>
      </c>
      <c r="E7" s="7">
        <v>1026803.284</v>
      </c>
      <c r="F7" s="19">
        <v>1052091.53</v>
      </c>
      <c r="G7" s="7">
        <v>897571.099</v>
      </c>
      <c r="H7" s="11"/>
      <c r="I7" s="11"/>
      <c r="J7" s="4"/>
      <c r="K7" s="4"/>
      <c r="L7" s="27">
        <v>3000.0</v>
      </c>
      <c r="M7" s="7">
        <v>786192.514</v>
      </c>
    </row>
    <row r="8">
      <c r="A8" s="10">
        <v>4000.0</v>
      </c>
      <c r="B8" s="7">
        <v>1335288.76</v>
      </c>
      <c r="C8" s="7">
        <v>314183.744</v>
      </c>
      <c r="D8" s="7">
        <v>631307.677</v>
      </c>
      <c r="E8" s="7">
        <v>1177048.505</v>
      </c>
      <c r="F8" s="19">
        <v>1206027.95</v>
      </c>
      <c r="G8" s="7">
        <v>1018261.997</v>
      </c>
      <c r="H8" s="11"/>
      <c r="I8" s="11"/>
      <c r="J8" s="4"/>
      <c r="K8" s="4"/>
      <c r="L8" s="27">
        <v>4000.0</v>
      </c>
      <c r="M8" s="7">
        <v>815466.097</v>
      </c>
    </row>
    <row r="9">
      <c r="A9" s="10">
        <v>5000.0</v>
      </c>
      <c r="B9" s="7">
        <v>1498363.645</v>
      </c>
      <c r="C9" s="7">
        <v>293368.498</v>
      </c>
      <c r="D9" s="7">
        <v>651535.303</v>
      </c>
      <c r="E9" s="7">
        <v>1280824.63</v>
      </c>
      <c r="F9" s="19">
        <v>1329383.046</v>
      </c>
      <c r="G9" s="7">
        <v>1062524.057</v>
      </c>
      <c r="H9" s="11"/>
      <c r="I9" s="11"/>
      <c r="J9" s="4"/>
      <c r="K9" s="4"/>
      <c r="L9" s="27">
        <v>5000.0</v>
      </c>
      <c r="M9" s="7">
        <v>819173.525</v>
      </c>
    </row>
    <row r="10">
      <c r="A10" s="10">
        <v>6000.0</v>
      </c>
      <c r="B10" s="7">
        <v>1605186.002</v>
      </c>
      <c r="C10" s="7">
        <v>286312.343</v>
      </c>
      <c r="D10" s="7">
        <v>653533.503</v>
      </c>
      <c r="E10" s="7">
        <v>1372183.959</v>
      </c>
      <c r="F10" s="19">
        <v>1406741.694</v>
      </c>
      <c r="G10" s="19">
        <v>1146709.756</v>
      </c>
      <c r="H10" s="11"/>
      <c r="I10" s="11"/>
      <c r="J10" s="4"/>
      <c r="K10" s="4"/>
    </row>
    <row r="11">
      <c r="A11" s="10">
        <v>8000.0</v>
      </c>
      <c r="B11" s="7">
        <v>1777065.468</v>
      </c>
      <c r="C11" s="7">
        <v>277669.067</v>
      </c>
      <c r="D11" s="7">
        <v>676307.734</v>
      </c>
      <c r="E11" s="7">
        <v>1492217.036</v>
      </c>
      <c r="F11" s="19">
        <v>1547304.96</v>
      </c>
      <c r="G11" s="19">
        <v>1235113.548</v>
      </c>
      <c r="H11" s="11"/>
      <c r="I11" s="11"/>
      <c r="J11" s="4"/>
      <c r="K11" s="4"/>
    </row>
    <row r="12">
      <c r="A12" s="10">
        <v>10000.0</v>
      </c>
      <c r="B12" s="24">
        <v>1913926.096</v>
      </c>
      <c r="C12" s="14">
        <v>265084.066</v>
      </c>
      <c r="D12" s="14">
        <v>675135.678</v>
      </c>
      <c r="E12" s="24">
        <v>1576190.639</v>
      </c>
      <c r="F12" s="28">
        <v>1642560.004</v>
      </c>
      <c r="G12" s="14">
        <v>1287286.957</v>
      </c>
      <c r="H12" s="4"/>
      <c r="I12" s="4"/>
      <c r="J12" s="4"/>
      <c r="K12" s="4"/>
    </row>
    <row r="13">
      <c r="G13" s="23"/>
      <c r="H13" s="23"/>
      <c r="I13" s="23"/>
      <c r="J13" s="23"/>
      <c r="K13" s="23"/>
    </row>
    <row r="14">
      <c r="B14" s="15" t="s">
        <v>8</v>
      </c>
      <c r="G14" s="23"/>
      <c r="H14" s="23"/>
      <c r="I14" s="23"/>
      <c r="J14" s="23"/>
      <c r="K14" s="23"/>
    </row>
    <row r="15">
      <c r="A15" s="10" t="s">
        <v>24</v>
      </c>
      <c r="B15" s="10" t="s">
        <v>25</v>
      </c>
      <c r="C15" s="10" t="s">
        <v>26</v>
      </c>
      <c r="D15" s="10" t="s">
        <v>27</v>
      </c>
      <c r="E15" s="1" t="s">
        <v>28</v>
      </c>
      <c r="F15" s="2" t="s">
        <v>29</v>
      </c>
      <c r="G15" s="29"/>
      <c r="H15" s="4"/>
      <c r="I15" s="4"/>
      <c r="J15" s="4"/>
      <c r="K15" s="26"/>
    </row>
    <row r="16">
      <c r="A16" s="10">
        <v>500.0</v>
      </c>
      <c r="B16" s="16">
        <f t="shared" ref="B16:B26" si="1">(2*A16^3*10^-6)/B2</f>
        <v>0.001813452256</v>
      </c>
      <c r="C16" s="16">
        <f t="shared" ref="C16:C26" si="2">(2*A16^3*10^-6)/C2</f>
        <v>0.002133169906</v>
      </c>
      <c r="D16" s="16">
        <f t="shared" ref="D16:D26" si="3">(2*A16^3*10^-6)/D2</f>
        <v>0.001521314406</v>
      </c>
      <c r="E16" s="16">
        <f t="shared" ref="E16:E26" si="4">(2*A16^3*10^-6)/E2</f>
        <v>0.001723982356</v>
      </c>
      <c r="F16" s="30">
        <f t="shared" ref="F16:F26" si="5">(2*A16^3*10^-6)/F2</f>
        <v>0.001522682203</v>
      </c>
      <c r="G16" s="31"/>
      <c r="H16" s="23"/>
      <c r="I16" s="23"/>
      <c r="J16" s="23"/>
      <c r="K16" s="23"/>
    </row>
    <row r="17">
      <c r="A17" s="10">
        <v>1000.0</v>
      </c>
      <c r="B17" s="16">
        <f t="shared" si="1"/>
        <v>0.004765828945</v>
      </c>
      <c r="C17" s="16">
        <f t="shared" si="2"/>
        <v>0.007663267357</v>
      </c>
      <c r="D17" s="16">
        <f t="shared" si="3"/>
        <v>0.004712773281</v>
      </c>
      <c r="E17" s="16">
        <f t="shared" si="4"/>
        <v>0.004634063796</v>
      </c>
      <c r="F17" s="30">
        <f t="shared" si="5"/>
        <v>0.004359881691</v>
      </c>
      <c r="G17" s="31"/>
      <c r="H17" s="23"/>
      <c r="I17" s="23"/>
      <c r="J17" s="23"/>
      <c r="K17" s="23"/>
    </row>
    <row r="18">
      <c r="A18" s="10">
        <v>1500.0</v>
      </c>
      <c r="B18" s="16">
        <f t="shared" si="1"/>
        <v>0.009982987658</v>
      </c>
      <c r="C18" s="16">
        <f t="shared" si="2"/>
        <v>0.02311383069</v>
      </c>
      <c r="D18" s="16">
        <f t="shared" si="3"/>
        <v>0.01365790969</v>
      </c>
      <c r="E18" s="16">
        <f t="shared" si="4"/>
        <v>0.01012038117</v>
      </c>
      <c r="F18" s="30">
        <f t="shared" si="5"/>
        <v>0.009939763926</v>
      </c>
      <c r="G18" s="31"/>
      <c r="H18" s="23"/>
      <c r="I18" s="23"/>
      <c r="J18" s="23"/>
      <c r="K18" s="23"/>
    </row>
    <row r="19">
      <c r="A19" s="10">
        <v>2000.0</v>
      </c>
      <c r="B19" s="16">
        <f t="shared" si="1"/>
        <v>0.01905535623</v>
      </c>
      <c r="C19" s="16">
        <f t="shared" si="2"/>
        <v>0.04690552262</v>
      </c>
      <c r="D19" s="16">
        <f t="shared" si="3"/>
        <v>0.02348690875</v>
      </c>
      <c r="E19" s="16">
        <f t="shared" si="4"/>
        <v>0.01927667055</v>
      </c>
      <c r="F19" s="30">
        <f t="shared" si="5"/>
        <v>0.01870059872</v>
      </c>
      <c r="G19" s="31"/>
      <c r="H19" s="23"/>
      <c r="I19" s="23"/>
      <c r="J19" s="23"/>
      <c r="K19" s="23"/>
    </row>
    <row r="20">
      <c r="A20" s="10">
        <v>2500.0</v>
      </c>
      <c r="B20" s="16">
        <f t="shared" si="1"/>
        <v>0.03014259285</v>
      </c>
      <c r="C20" s="16">
        <f t="shared" si="2"/>
        <v>0.0798277521</v>
      </c>
      <c r="D20" s="16">
        <f t="shared" si="3"/>
        <v>0.05008138794</v>
      </c>
      <c r="E20" s="16">
        <f t="shared" si="4"/>
        <v>0.03353443327</v>
      </c>
      <c r="F20" s="30">
        <f t="shared" si="5"/>
        <v>0.03315315852</v>
      </c>
      <c r="G20" s="31"/>
      <c r="H20" s="23"/>
      <c r="I20" s="23"/>
      <c r="J20" s="23"/>
      <c r="K20" s="23"/>
    </row>
    <row r="21">
      <c r="A21" s="10">
        <v>3000.0</v>
      </c>
      <c r="B21" s="16">
        <f t="shared" si="1"/>
        <v>0.04781743325</v>
      </c>
      <c r="C21" s="16">
        <f t="shared" si="2"/>
        <v>0.1769142771</v>
      </c>
      <c r="D21" s="16">
        <f t="shared" si="3"/>
        <v>0.08367363776</v>
      </c>
      <c r="E21" s="16">
        <f t="shared" si="4"/>
        <v>0.05259040445</v>
      </c>
      <c r="F21" s="30">
        <f t="shared" si="5"/>
        <v>0.0513263328</v>
      </c>
      <c r="G21" s="31"/>
      <c r="H21" s="23"/>
      <c r="I21" s="23"/>
      <c r="J21" s="23"/>
      <c r="K21" s="23"/>
    </row>
    <row r="22">
      <c r="A22" s="10">
        <v>4000.0</v>
      </c>
      <c r="B22" s="16">
        <f t="shared" si="1"/>
        <v>0.09585941546</v>
      </c>
      <c r="C22" s="16">
        <f t="shared" si="2"/>
        <v>0.4074049102</v>
      </c>
      <c r="D22" s="16">
        <f t="shared" si="3"/>
        <v>0.2027537517</v>
      </c>
      <c r="E22" s="16">
        <f t="shared" si="4"/>
        <v>0.1087465805</v>
      </c>
      <c r="F22" s="30">
        <f t="shared" si="5"/>
        <v>0.106133527</v>
      </c>
      <c r="G22" s="31"/>
      <c r="H22" s="23"/>
      <c r="I22" s="23"/>
      <c r="J22" s="23"/>
      <c r="K22" s="23"/>
    </row>
    <row r="23">
      <c r="A23" s="10">
        <v>5000.0</v>
      </c>
      <c r="B23" s="16">
        <f t="shared" si="1"/>
        <v>0.1668486825</v>
      </c>
      <c r="C23" s="16">
        <f t="shared" si="2"/>
        <v>0.8521705695</v>
      </c>
      <c r="D23" s="16">
        <f t="shared" si="3"/>
        <v>0.383709062</v>
      </c>
      <c r="E23" s="16">
        <f t="shared" si="4"/>
        <v>0.1951867525</v>
      </c>
      <c r="F23" s="30">
        <f t="shared" si="5"/>
        <v>0.1880571599</v>
      </c>
      <c r="G23" s="31"/>
      <c r="H23" s="23"/>
      <c r="I23" s="23"/>
      <c r="J23" s="23"/>
      <c r="K23" s="23"/>
    </row>
    <row r="24">
      <c r="A24" s="10">
        <v>6000.0</v>
      </c>
      <c r="B24" s="16">
        <f t="shared" si="1"/>
        <v>0.2691276895</v>
      </c>
      <c r="C24" s="16">
        <f t="shared" si="2"/>
        <v>1.508841692</v>
      </c>
      <c r="D24" s="16">
        <f t="shared" si="3"/>
        <v>0.6610219645</v>
      </c>
      <c r="E24" s="16">
        <f t="shared" si="4"/>
        <v>0.3148265924</v>
      </c>
      <c r="F24" s="30">
        <f t="shared" si="5"/>
        <v>0.3070926254</v>
      </c>
      <c r="G24" s="31"/>
      <c r="H24" s="23"/>
      <c r="I24" s="23"/>
      <c r="J24" s="23"/>
      <c r="K24" s="23"/>
    </row>
    <row r="25">
      <c r="A25" s="10">
        <v>8000.0</v>
      </c>
      <c r="B25" s="16">
        <f t="shared" si="1"/>
        <v>0.5762308809</v>
      </c>
      <c r="C25" s="16">
        <f t="shared" si="2"/>
        <v>3.68784327</v>
      </c>
      <c r="D25" s="16">
        <f t="shared" si="3"/>
        <v>1.514103637</v>
      </c>
      <c r="E25" s="16">
        <f t="shared" si="4"/>
        <v>0.6862272547</v>
      </c>
      <c r="F25" s="30">
        <f t="shared" si="5"/>
        <v>0.6617958492</v>
      </c>
      <c r="G25" s="31"/>
      <c r="H25" s="23"/>
      <c r="I25" s="23"/>
      <c r="J25" s="23"/>
      <c r="K25" s="23"/>
    </row>
    <row r="26">
      <c r="A26" s="10">
        <v>10000.0</v>
      </c>
      <c r="B26" s="16">
        <f t="shared" si="1"/>
        <v>1.044972428</v>
      </c>
      <c r="C26" s="16">
        <f t="shared" si="2"/>
        <v>7.54477638</v>
      </c>
      <c r="D26" s="16">
        <f t="shared" si="3"/>
        <v>2.962367514</v>
      </c>
      <c r="E26" s="16">
        <f t="shared" si="4"/>
        <v>1.268882044</v>
      </c>
      <c r="F26" s="30">
        <f t="shared" si="5"/>
        <v>1.21761153</v>
      </c>
      <c r="G26" s="31"/>
      <c r="H26" s="23"/>
      <c r="I26" s="23"/>
      <c r="J26" s="23"/>
      <c r="K26" s="23"/>
    </row>
    <row r="27">
      <c r="G27" s="23"/>
      <c r="H27" s="23"/>
      <c r="I27" s="23"/>
      <c r="J27" s="23"/>
      <c r="K27" s="23"/>
    </row>
    <row r="28">
      <c r="B28" s="15" t="s">
        <v>9</v>
      </c>
      <c r="G28" s="23"/>
      <c r="H28" s="23"/>
      <c r="I28" s="23"/>
      <c r="J28" s="23"/>
      <c r="K28" s="23"/>
    </row>
    <row r="29">
      <c r="A29" s="10" t="s">
        <v>1</v>
      </c>
      <c r="B29" s="10" t="s">
        <v>14</v>
      </c>
      <c r="C29" s="10" t="s">
        <v>15</v>
      </c>
      <c r="D29" s="10" t="s">
        <v>16</v>
      </c>
      <c r="E29" s="1" t="s">
        <v>17</v>
      </c>
      <c r="F29" s="2" t="s">
        <v>18</v>
      </c>
      <c r="G29" s="29"/>
      <c r="H29" s="4"/>
      <c r="I29" s="4"/>
      <c r="J29" s="4"/>
      <c r="K29" s="26"/>
    </row>
    <row r="30">
      <c r="A30" s="10">
        <v>500.0</v>
      </c>
      <c r="B30" s="16">
        <f t="shared" ref="B30:F30" si="6">8*$A30/B16</f>
        <v>2205737.696</v>
      </c>
      <c r="C30" s="16">
        <f t="shared" si="6"/>
        <v>1875143.648</v>
      </c>
      <c r="D30" s="16">
        <f t="shared" si="6"/>
        <v>2629305.28</v>
      </c>
      <c r="E30" s="16">
        <f t="shared" si="6"/>
        <v>2320209.36</v>
      </c>
      <c r="F30" s="30">
        <f t="shared" si="6"/>
        <v>2626943.424</v>
      </c>
      <c r="G30" s="31"/>
      <c r="H30" s="23"/>
      <c r="I30" s="23"/>
      <c r="J30" s="23"/>
      <c r="K30" s="23"/>
    </row>
    <row r="31">
      <c r="A31" s="10">
        <v>1000.0</v>
      </c>
      <c r="B31" s="16">
        <f t="shared" ref="B31:F31" si="7">8*$A31/B17</f>
        <v>1678616.688</v>
      </c>
      <c r="C31" s="16">
        <f t="shared" si="7"/>
        <v>1043941.132</v>
      </c>
      <c r="D31" s="16">
        <f t="shared" si="7"/>
        <v>1697514.292</v>
      </c>
      <c r="E31" s="16">
        <f t="shared" si="7"/>
        <v>1726346.54</v>
      </c>
      <c r="F31" s="30">
        <f t="shared" si="7"/>
        <v>1834912.176</v>
      </c>
      <c r="G31" s="31"/>
      <c r="H31" s="23"/>
      <c r="I31" s="23"/>
      <c r="J31" s="23"/>
      <c r="K31" s="23"/>
    </row>
    <row r="32">
      <c r="A32" s="10">
        <v>1500.0</v>
      </c>
      <c r="B32" s="16">
        <f t="shared" ref="B32:F32" si="8">8*$A32/B18</f>
        <v>1202044.96</v>
      </c>
      <c r="C32" s="16">
        <f t="shared" si="8"/>
        <v>519169.6764</v>
      </c>
      <c r="D32" s="16">
        <f t="shared" si="8"/>
        <v>878611.7547</v>
      </c>
      <c r="E32" s="16">
        <f t="shared" si="8"/>
        <v>1185726.091</v>
      </c>
      <c r="F32" s="30">
        <f t="shared" si="8"/>
        <v>1207272.133</v>
      </c>
      <c r="G32" s="31"/>
      <c r="H32" s="23"/>
      <c r="I32" s="23"/>
      <c r="J32" s="23"/>
      <c r="K32" s="23"/>
    </row>
    <row r="33">
      <c r="A33" s="10">
        <v>2000.0</v>
      </c>
      <c r="B33" s="16">
        <f t="shared" ref="B33:F33" si="9">8*$A33/B19</f>
        <v>839658.929</v>
      </c>
      <c r="C33" s="16">
        <f t="shared" si="9"/>
        <v>341111.219</v>
      </c>
      <c r="D33" s="16">
        <f t="shared" si="9"/>
        <v>681230.56</v>
      </c>
      <c r="E33" s="16">
        <f t="shared" si="9"/>
        <v>830018.854</v>
      </c>
      <c r="F33" s="30">
        <f t="shared" si="9"/>
        <v>855587.58</v>
      </c>
      <c r="G33" s="31"/>
      <c r="H33" s="23"/>
      <c r="I33" s="23"/>
      <c r="J33" s="23"/>
      <c r="K33" s="23"/>
    </row>
    <row r="34">
      <c r="A34" s="10">
        <v>2500.0</v>
      </c>
      <c r="B34" s="16">
        <f t="shared" ref="B34:F34" si="10">8*$A34/B20</f>
        <v>663512.9267</v>
      </c>
      <c r="C34" s="16">
        <f t="shared" si="10"/>
        <v>250539.4362</v>
      </c>
      <c r="D34" s="16">
        <f t="shared" si="10"/>
        <v>399349.9546</v>
      </c>
      <c r="E34" s="16">
        <f t="shared" si="10"/>
        <v>596401.9085</v>
      </c>
      <c r="F34" s="30">
        <f t="shared" si="10"/>
        <v>603260.7718</v>
      </c>
      <c r="G34" s="31"/>
      <c r="H34" s="23"/>
      <c r="I34" s="23"/>
      <c r="J34" s="23"/>
      <c r="K34" s="23"/>
    </row>
    <row r="35">
      <c r="A35" s="10">
        <v>3000.0</v>
      </c>
      <c r="B35" s="16">
        <f t="shared" ref="B35:F35" si="11">8*$A35/B21</f>
        <v>501908.9978</v>
      </c>
      <c r="C35" s="16">
        <f t="shared" si="11"/>
        <v>135658.9213</v>
      </c>
      <c r="D35" s="16">
        <f t="shared" si="11"/>
        <v>286828.6911</v>
      </c>
      <c r="E35" s="16">
        <f t="shared" si="11"/>
        <v>456357.0151</v>
      </c>
      <c r="F35" s="30">
        <f t="shared" si="11"/>
        <v>467596.2356</v>
      </c>
      <c r="G35" s="31"/>
      <c r="H35" s="23"/>
      <c r="I35" s="23"/>
      <c r="J35" s="23"/>
      <c r="K35" s="23"/>
    </row>
    <row r="36">
      <c r="A36" s="10">
        <v>4000.0</v>
      </c>
      <c r="B36" s="16">
        <f t="shared" ref="B36:F36" si="12">8*$A36/B22</f>
        <v>333822.19</v>
      </c>
      <c r="C36" s="16">
        <f t="shared" si="12"/>
        <v>78545.936</v>
      </c>
      <c r="D36" s="16">
        <f t="shared" si="12"/>
        <v>157826.9193</v>
      </c>
      <c r="E36" s="16">
        <f t="shared" si="12"/>
        <v>294262.1263</v>
      </c>
      <c r="F36" s="30">
        <f t="shared" si="12"/>
        <v>301506.9875</v>
      </c>
      <c r="G36" s="31"/>
      <c r="H36" s="23"/>
      <c r="I36" s="23"/>
      <c r="J36" s="23"/>
      <c r="K36" s="23"/>
    </row>
    <row r="37">
      <c r="A37" s="10">
        <v>5000.0</v>
      </c>
      <c r="B37" s="16">
        <f t="shared" ref="B37:F37" si="13">8*$A37/B23</f>
        <v>239738.1832</v>
      </c>
      <c r="C37" s="16">
        <f t="shared" si="13"/>
        <v>46938.95968</v>
      </c>
      <c r="D37" s="16">
        <f t="shared" si="13"/>
        <v>104245.6485</v>
      </c>
      <c r="E37" s="16">
        <f t="shared" si="13"/>
        <v>204931.9408</v>
      </c>
      <c r="F37" s="30">
        <f t="shared" si="13"/>
        <v>212701.2874</v>
      </c>
      <c r="G37" s="31"/>
      <c r="H37" s="23"/>
      <c r="I37" s="23"/>
      <c r="J37" s="23"/>
      <c r="K37" s="23"/>
    </row>
    <row r="38">
      <c r="A38" s="10">
        <v>6000.0</v>
      </c>
      <c r="B38" s="16">
        <f t="shared" ref="B38:F38" si="14">8*$A38/B24</f>
        <v>178354.0002</v>
      </c>
      <c r="C38" s="16">
        <f t="shared" si="14"/>
        <v>31812.48256</v>
      </c>
      <c r="D38" s="16">
        <f t="shared" si="14"/>
        <v>72614.83367</v>
      </c>
      <c r="E38" s="16">
        <f t="shared" si="14"/>
        <v>152464.8843</v>
      </c>
      <c r="F38" s="30">
        <f t="shared" si="14"/>
        <v>156304.6327</v>
      </c>
      <c r="G38" s="31"/>
      <c r="H38" s="23"/>
      <c r="I38" s="23"/>
      <c r="J38" s="23"/>
      <c r="K38" s="23"/>
    </row>
    <row r="39">
      <c r="A39" s="10">
        <v>8000.0</v>
      </c>
      <c r="B39" s="16">
        <f t="shared" ref="B39:F39" si="15">8*$A39/B25</f>
        <v>111066.5918</v>
      </c>
      <c r="C39" s="16">
        <f t="shared" si="15"/>
        <v>17354.31669</v>
      </c>
      <c r="D39" s="16">
        <f t="shared" si="15"/>
        <v>42269.23338</v>
      </c>
      <c r="E39" s="16">
        <f t="shared" si="15"/>
        <v>93263.56475</v>
      </c>
      <c r="F39" s="30">
        <f t="shared" si="15"/>
        <v>96706.56</v>
      </c>
      <c r="G39" s="31"/>
      <c r="H39" s="23"/>
      <c r="I39" s="23"/>
      <c r="J39" s="23"/>
      <c r="K39" s="23"/>
    </row>
    <row r="40">
      <c r="A40" s="10">
        <v>10000.0</v>
      </c>
      <c r="B40" s="16">
        <f t="shared" ref="B40:F40" si="16">8*$A40/B26</f>
        <v>76557.04384</v>
      </c>
      <c r="C40" s="16">
        <f t="shared" si="16"/>
        <v>10603.36264</v>
      </c>
      <c r="D40" s="16">
        <f t="shared" si="16"/>
        <v>27005.42712</v>
      </c>
      <c r="E40" s="16">
        <f t="shared" si="16"/>
        <v>63047.62556</v>
      </c>
      <c r="F40" s="30">
        <f t="shared" si="16"/>
        <v>65702.40016</v>
      </c>
      <c r="G40" s="31"/>
      <c r="H40" s="23"/>
      <c r="I40" s="23"/>
      <c r="J40" s="23"/>
      <c r="K40" s="23"/>
    </row>
    <row r="41">
      <c r="G41" s="23"/>
      <c r="H41" s="23"/>
      <c r="I41" s="23"/>
      <c r="J41" s="23"/>
      <c r="K41" s="23"/>
    </row>
    <row r="42">
      <c r="G42" s="23"/>
      <c r="H42" s="23"/>
      <c r="I42" s="23"/>
      <c r="J42" s="23"/>
      <c r="K42" s="23"/>
    </row>
    <row r="43">
      <c r="G43" s="23"/>
      <c r="H43" s="23"/>
      <c r="I43" s="23"/>
      <c r="J43" s="23"/>
      <c r="K43" s="23"/>
    </row>
    <row r="44">
      <c r="G44" s="23"/>
      <c r="H44" s="23"/>
      <c r="I44" s="23"/>
      <c r="J44" s="23"/>
      <c r="K44" s="23"/>
    </row>
  </sheetData>
  <mergeCells count="2">
    <mergeCell ref="B14:D14"/>
    <mergeCell ref="B28:D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10</v>
      </c>
      <c r="B1" s="10" t="s">
        <v>11</v>
      </c>
      <c r="C1" s="1" t="s">
        <v>12</v>
      </c>
    </row>
    <row r="2">
      <c r="A2" s="10">
        <v>500.0</v>
      </c>
      <c r="B2" s="7">
        <v>116071.907</v>
      </c>
      <c r="C2" s="7">
        <v>137858.606</v>
      </c>
    </row>
    <row r="3">
      <c r="A3" s="10">
        <v>1000.0</v>
      </c>
      <c r="B3" s="7">
        <v>215658.669</v>
      </c>
      <c r="C3" s="7">
        <v>419654.172</v>
      </c>
    </row>
    <row r="4">
      <c r="A4" s="10">
        <v>1500.0</v>
      </c>
      <c r="B4" s="7">
        <v>810932.158</v>
      </c>
      <c r="C4" s="7">
        <v>676150.29</v>
      </c>
    </row>
    <row r="5">
      <c r="A5" s="10">
        <v>2000.0</v>
      </c>
      <c r="B5" s="7">
        <v>1109597.182</v>
      </c>
      <c r="C5" s="7">
        <v>839658.929</v>
      </c>
    </row>
    <row r="6">
      <c r="A6" s="10">
        <v>2500.0</v>
      </c>
      <c r="B6" s="7">
        <v>1415076.929</v>
      </c>
      <c r="C6" s="7">
        <v>1036738.948</v>
      </c>
    </row>
    <row r="7">
      <c r="A7" s="10">
        <v>3000.0</v>
      </c>
      <c r="B7" s="7">
        <v>1662230.15</v>
      </c>
      <c r="C7" s="7">
        <v>1129295.245</v>
      </c>
    </row>
    <row r="8">
      <c r="A8" s="10">
        <v>4000.0</v>
      </c>
      <c r="B8" s="7">
        <v>2065782.741</v>
      </c>
      <c r="C8" s="7">
        <v>1335288.76</v>
      </c>
    </row>
    <row r="9">
      <c r="A9" s="10">
        <v>5000.0</v>
      </c>
      <c r="B9" s="7">
        <v>2413571.427</v>
      </c>
      <c r="C9" s="7">
        <v>1498363.645</v>
      </c>
    </row>
    <row r="10">
      <c r="A10" s="10">
        <v>6000.0</v>
      </c>
      <c r="B10" s="7">
        <v>2767814.665</v>
      </c>
      <c r="C10" s="7">
        <v>1605186.002</v>
      </c>
    </row>
    <row r="11">
      <c r="A11" s="10">
        <v>8000.0</v>
      </c>
      <c r="B11" s="7">
        <v>3300044.728</v>
      </c>
      <c r="C11" s="7">
        <v>1777065.468</v>
      </c>
    </row>
    <row r="12">
      <c r="A12" s="10">
        <v>10000.0</v>
      </c>
      <c r="B12" s="14">
        <v>3701633.217</v>
      </c>
      <c r="C12" s="24">
        <v>1913926.096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31</v>
      </c>
      <c r="C1" s="33" t="s">
        <v>32</v>
      </c>
      <c r="D1" s="1" t="s">
        <v>33</v>
      </c>
      <c r="E1" s="1" t="s">
        <v>34</v>
      </c>
      <c r="F1" s="1" t="s">
        <v>35</v>
      </c>
    </row>
    <row r="2">
      <c r="A2" s="24">
        <v>500.0</v>
      </c>
      <c r="B2" s="24">
        <v>512.0</v>
      </c>
      <c r="C2" s="34">
        <v>0.75</v>
      </c>
      <c r="D2" s="34">
        <v>0.7</v>
      </c>
      <c r="E2" s="34">
        <v>0.53</v>
      </c>
      <c r="F2" s="34">
        <v>0.78</v>
      </c>
    </row>
    <row r="3">
      <c r="A3" s="24">
        <v>1000.0</v>
      </c>
      <c r="B3" s="24">
        <v>1024.0</v>
      </c>
      <c r="C3" s="34">
        <v>0.6</v>
      </c>
      <c r="D3" s="34">
        <v>0.6</v>
      </c>
      <c r="E3" s="34">
        <v>0.28</v>
      </c>
      <c r="F3" s="34">
        <v>0.55</v>
      </c>
    </row>
    <row r="4">
      <c r="A4" s="24">
        <v>1500.0</v>
      </c>
      <c r="B4" s="24">
        <v>1504.0</v>
      </c>
      <c r="C4" s="34">
        <v>0.31</v>
      </c>
      <c r="D4" s="34">
        <v>0.2</v>
      </c>
      <c r="E4" s="34">
        <v>0.22</v>
      </c>
      <c r="F4" s="34">
        <v>0.54</v>
      </c>
    </row>
    <row r="5">
      <c r="A5" s="24">
        <v>2000.0</v>
      </c>
      <c r="B5" s="24">
        <v>2048.0</v>
      </c>
      <c r="C5" s="34">
        <v>0.28</v>
      </c>
      <c r="D5" s="34">
        <v>0.2</v>
      </c>
      <c r="E5" s="34">
        <v>0.17</v>
      </c>
      <c r="F5" s="34">
        <v>0.5</v>
      </c>
    </row>
    <row r="6">
      <c r="A6" s="24">
        <v>2500.0</v>
      </c>
      <c r="B6" s="24">
        <v>2496.0</v>
      </c>
      <c r="C6" s="34">
        <v>0.2</v>
      </c>
      <c r="D6" s="34">
        <v>0.21</v>
      </c>
      <c r="E6" s="34">
        <v>0.14</v>
      </c>
      <c r="F6" s="34">
        <v>0.47</v>
      </c>
    </row>
    <row r="7">
      <c r="A7" s="24">
        <v>3000.0</v>
      </c>
      <c r="B7" s="24">
        <v>3008.0</v>
      </c>
      <c r="C7" s="34">
        <v>0.19</v>
      </c>
      <c r="D7" s="34">
        <v>0.2</v>
      </c>
      <c r="E7" s="34">
        <v>0.12</v>
      </c>
      <c r="F7" s="34">
        <v>0.44</v>
      </c>
    </row>
    <row r="8">
      <c r="A8" s="24">
        <v>4000.0</v>
      </c>
      <c r="B8" s="24">
        <v>4000.0</v>
      </c>
      <c r="C8" s="34">
        <v>0.15</v>
      </c>
      <c r="D8" s="34">
        <v>0.16</v>
      </c>
      <c r="E8" s="34">
        <v>0.1</v>
      </c>
      <c r="F8" s="34">
        <v>0.38</v>
      </c>
    </row>
    <row r="9">
      <c r="A9" s="24">
        <v>5000.0</v>
      </c>
      <c r="B9" s="24">
        <v>5008.0</v>
      </c>
      <c r="C9" s="34">
        <v>0.12</v>
      </c>
      <c r="D9" s="34">
        <v>0.15</v>
      </c>
      <c r="E9" s="34">
        <v>0.07</v>
      </c>
      <c r="F9" s="34">
        <v>0.33</v>
      </c>
    </row>
    <row r="10">
      <c r="A10" s="24">
        <v>6000.0</v>
      </c>
      <c r="B10" s="24">
        <v>6000.0</v>
      </c>
      <c r="C10" s="34">
        <v>0.11</v>
      </c>
      <c r="D10" s="34">
        <v>0.12</v>
      </c>
      <c r="E10" s="34">
        <v>0.06</v>
      </c>
      <c r="F10" s="34">
        <v>0.29</v>
      </c>
    </row>
    <row r="11">
      <c r="A11" s="24">
        <v>8000.0</v>
      </c>
      <c r="B11" s="24">
        <v>8000.0</v>
      </c>
      <c r="C11" s="34">
        <v>0.08</v>
      </c>
      <c r="D11" s="34">
        <v>0.09</v>
      </c>
      <c r="E11" s="34">
        <v>0.04</v>
      </c>
      <c r="F11" s="34">
        <v>0.11</v>
      </c>
    </row>
    <row r="12">
      <c r="A12" s="24">
        <v>10000.0</v>
      </c>
      <c r="B12" s="24">
        <v>10000.0</v>
      </c>
      <c r="C12" s="34">
        <v>0.05</v>
      </c>
      <c r="D12" s="34">
        <v>0.06</v>
      </c>
      <c r="E12" s="34">
        <v>0.03</v>
      </c>
      <c r="F12" s="34">
        <v>0.08</v>
      </c>
    </row>
    <row r="13">
      <c r="B13" s="35"/>
      <c r="C13" s="36"/>
    </row>
    <row r="14">
      <c r="B14" s="35"/>
      <c r="C14" s="36"/>
    </row>
    <row r="15">
      <c r="B15" s="35"/>
      <c r="C15" s="36"/>
    </row>
    <row r="16">
      <c r="B16" s="35"/>
      <c r="C16" s="36"/>
    </row>
    <row r="17">
      <c r="B17" s="35"/>
      <c r="C17" s="36"/>
    </row>
    <row r="18">
      <c r="B18" s="35"/>
      <c r="C18" s="36"/>
    </row>
    <row r="19">
      <c r="B19" s="35"/>
      <c r="C19" s="36"/>
    </row>
    <row r="20">
      <c r="B20" s="35"/>
      <c r="C20" s="36"/>
    </row>
    <row r="21">
      <c r="B21" s="35"/>
      <c r="C21" s="36"/>
    </row>
    <row r="22">
      <c r="B22" s="35"/>
      <c r="C22" s="36"/>
    </row>
    <row r="23">
      <c r="B23" s="35"/>
      <c r="C23" s="36"/>
    </row>
    <row r="24">
      <c r="B24" s="35"/>
      <c r="C24" s="36"/>
    </row>
    <row r="25">
      <c r="B25" s="35"/>
      <c r="C25" s="36"/>
    </row>
    <row r="26">
      <c r="B26" s="35"/>
      <c r="C26" s="36"/>
    </row>
    <row r="27">
      <c r="B27" s="35"/>
      <c r="C27" s="36"/>
    </row>
    <row r="28">
      <c r="B28" s="35"/>
      <c r="C28" s="36"/>
    </row>
    <row r="29">
      <c r="B29" s="35"/>
      <c r="C29" s="36"/>
    </row>
    <row r="30">
      <c r="B30" s="35"/>
      <c r="C30" s="36"/>
    </row>
    <row r="31">
      <c r="B31" s="35"/>
      <c r="C31" s="36"/>
    </row>
    <row r="32">
      <c r="B32" s="35"/>
      <c r="C32" s="36"/>
    </row>
    <row r="33">
      <c r="B33" s="35"/>
      <c r="C33" s="36"/>
    </row>
    <row r="34">
      <c r="B34" s="35"/>
      <c r="C34" s="36"/>
    </row>
    <row r="35">
      <c r="B35" s="35"/>
      <c r="C35" s="36"/>
    </row>
    <row r="36">
      <c r="B36" s="35"/>
      <c r="C36" s="36"/>
    </row>
    <row r="37">
      <c r="B37" s="35"/>
      <c r="C37" s="36"/>
    </row>
    <row r="38">
      <c r="B38" s="35"/>
      <c r="C38" s="36"/>
    </row>
    <row r="39">
      <c r="B39" s="35"/>
      <c r="C39" s="36"/>
    </row>
    <row r="40">
      <c r="B40" s="35"/>
      <c r="C40" s="36"/>
    </row>
    <row r="41">
      <c r="B41" s="35"/>
      <c r="C41" s="36"/>
    </row>
    <row r="42">
      <c r="B42" s="35"/>
      <c r="C42" s="36"/>
    </row>
    <row r="43">
      <c r="B43" s="35"/>
      <c r="C43" s="36"/>
    </row>
    <row r="44">
      <c r="B44" s="35"/>
      <c r="C44" s="36"/>
    </row>
    <row r="45">
      <c r="B45" s="35"/>
      <c r="C45" s="36"/>
    </row>
    <row r="46">
      <c r="B46" s="35"/>
      <c r="C46" s="36"/>
    </row>
    <row r="47">
      <c r="B47" s="35"/>
      <c r="C47" s="36"/>
    </row>
    <row r="48">
      <c r="B48" s="35"/>
      <c r="C48" s="36"/>
    </row>
    <row r="49">
      <c r="B49" s="35"/>
      <c r="C49" s="36"/>
    </row>
    <row r="50">
      <c r="B50" s="35"/>
      <c r="C50" s="36"/>
    </row>
    <row r="51">
      <c r="B51" s="35"/>
      <c r="C51" s="36"/>
    </row>
    <row r="52">
      <c r="B52" s="35"/>
      <c r="C52" s="36"/>
    </row>
    <row r="53">
      <c r="B53" s="35"/>
      <c r="C53" s="36"/>
    </row>
    <row r="54">
      <c r="B54" s="35"/>
      <c r="C54" s="36"/>
    </row>
    <row r="55">
      <c r="B55" s="35"/>
      <c r="C55" s="36"/>
    </row>
    <row r="56">
      <c r="B56" s="35"/>
      <c r="C56" s="36"/>
    </row>
    <row r="57">
      <c r="B57" s="35"/>
      <c r="C57" s="36"/>
    </row>
    <row r="58">
      <c r="B58" s="35"/>
      <c r="C58" s="36"/>
    </row>
    <row r="59">
      <c r="B59" s="35"/>
      <c r="C59" s="36"/>
    </row>
    <row r="60">
      <c r="B60" s="35"/>
      <c r="C60" s="36"/>
    </row>
    <row r="61">
      <c r="B61" s="35"/>
      <c r="C61" s="36"/>
    </row>
    <row r="62">
      <c r="B62" s="35"/>
      <c r="C62" s="36"/>
    </row>
    <row r="63">
      <c r="B63" s="35"/>
      <c r="C63" s="36"/>
    </row>
    <row r="64">
      <c r="B64" s="35"/>
      <c r="C64" s="36"/>
    </row>
    <row r="65">
      <c r="B65" s="35"/>
      <c r="C65" s="36"/>
    </row>
    <row r="66">
      <c r="B66" s="35"/>
      <c r="C66" s="36"/>
    </row>
    <row r="67">
      <c r="B67" s="35"/>
      <c r="C67" s="36"/>
    </row>
    <row r="68">
      <c r="B68" s="35"/>
      <c r="C68" s="36"/>
    </row>
    <row r="69">
      <c r="B69" s="35"/>
      <c r="C69" s="36"/>
    </row>
    <row r="70">
      <c r="B70" s="35"/>
      <c r="C70" s="36"/>
    </row>
    <row r="71">
      <c r="B71" s="35"/>
      <c r="C71" s="36"/>
    </row>
    <row r="72">
      <c r="B72" s="35"/>
      <c r="C72" s="36"/>
    </row>
    <row r="73">
      <c r="B73" s="35"/>
      <c r="C73" s="36"/>
    </row>
    <row r="74">
      <c r="B74" s="35"/>
      <c r="C74" s="36"/>
    </row>
    <row r="75">
      <c r="B75" s="35"/>
      <c r="C75" s="36"/>
    </row>
    <row r="76">
      <c r="B76" s="35"/>
      <c r="C76" s="36"/>
    </row>
    <row r="77">
      <c r="B77" s="35"/>
      <c r="C77" s="36"/>
    </row>
    <row r="78">
      <c r="B78" s="35"/>
      <c r="C78" s="36"/>
    </row>
    <row r="79">
      <c r="B79" s="35"/>
      <c r="C79" s="36"/>
    </row>
    <row r="80">
      <c r="B80" s="35"/>
      <c r="C80" s="36"/>
    </row>
    <row r="81">
      <c r="B81" s="35"/>
      <c r="C81" s="36"/>
    </row>
    <row r="82">
      <c r="B82" s="35"/>
      <c r="C82" s="36"/>
    </row>
    <row r="83">
      <c r="B83" s="35"/>
      <c r="C83" s="36"/>
    </row>
    <row r="84">
      <c r="B84" s="35"/>
      <c r="C84" s="36"/>
    </row>
    <row r="85">
      <c r="B85" s="35"/>
      <c r="C85" s="36"/>
    </row>
    <row r="86">
      <c r="B86" s="35"/>
      <c r="C86" s="36"/>
    </row>
    <row r="87">
      <c r="B87" s="35"/>
      <c r="C87" s="36"/>
    </row>
    <row r="88">
      <c r="B88" s="35"/>
      <c r="C88" s="36"/>
    </row>
    <row r="89">
      <c r="B89" s="35"/>
      <c r="C89" s="36"/>
    </row>
    <row r="90">
      <c r="B90" s="35"/>
      <c r="C90" s="36"/>
    </row>
    <row r="91">
      <c r="B91" s="35"/>
      <c r="C91" s="36"/>
    </row>
    <row r="92">
      <c r="B92" s="35"/>
      <c r="C92" s="36"/>
    </row>
    <row r="93">
      <c r="B93" s="35"/>
      <c r="C93" s="36"/>
    </row>
    <row r="94">
      <c r="B94" s="35"/>
      <c r="C94" s="36"/>
    </row>
    <row r="95">
      <c r="B95" s="35"/>
      <c r="C95" s="36"/>
    </row>
    <row r="96">
      <c r="B96" s="35"/>
      <c r="C96" s="36"/>
    </row>
    <row r="97">
      <c r="B97" s="35"/>
      <c r="C97" s="36"/>
    </row>
    <row r="98">
      <c r="B98" s="35"/>
      <c r="C98" s="36"/>
    </row>
    <row r="99">
      <c r="B99" s="35"/>
      <c r="C99" s="36"/>
    </row>
    <row r="100">
      <c r="B100" s="35"/>
      <c r="C100" s="36"/>
    </row>
    <row r="101">
      <c r="B101" s="35"/>
      <c r="C101" s="36"/>
    </row>
    <row r="102">
      <c r="B102" s="35"/>
      <c r="C102" s="36"/>
    </row>
    <row r="103">
      <c r="B103" s="35"/>
      <c r="C103" s="36"/>
    </row>
    <row r="104">
      <c r="B104" s="35"/>
      <c r="C104" s="36"/>
    </row>
    <row r="105">
      <c r="B105" s="35"/>
      <c r="C105" s="36"/>
    </row>
    <row r="106">
      <c r="B106" s="35"/>
      <c r="C106" s="36"/>
    </row>
    <row r="107">
      <c r="B107" s="35"/>
      <c r="C107" s="36"/>
    </row>
    <row r="108">
      <c r="B108" s="35"/>
      <c r="C108" s="36"/>
    </row>
    <row r="109">
      <c r="B109" s="35"/>
      <c r="C109" s="36"/>
    </row>
    <row r="110">
      <c r="B110" s="35"/>
      <c r="C110" s="36"/>
    </row>
    <row r="111">
      <c r="B111" s="35"/>
      <c r="C111" s="36"/>
    </row>
    <row r="112">
      <c r="B112" s="35"/>
      <c r="C112" s="36"/>
    </row>
    <row r="113">
      <c r="B113" s="35"/>
      <c r="C113" s="36"/>
    </row>
    <row r="114">
      <c r="B114" s="35"/>
      <c r="C114" s="36"/>
    </row>
    <row r="115">
      <c r="B115" s="35"/>
      <c r="C115" s="36"/>
    </row>
    <row r="116">
      <c r="B116" s="35"/>
      <c r="C116" s="36"/>
    </row>
    <row r="117">
      <c r="B117" s="35"/>
      <c r="C117" s="36"/>
    </row>
    <row r="118">
      <c r="B118" s="35"/>
      <c r="C118" s="36"/>
    </row>
    <row r="119">
      <c r="B119" s="35"/>
      <c r="C119" s="36"/>
    </row>
    <row r="120">
      <c r="B120" s="35"/>
      <c r="C120" s="36"/>
    </row>
    <row r="121">
      <c r="B121" s="35"/>
      <c r="C121" s="36"/>
    </row>
    <row r="122">
      <c r="B122" s="35"/>
      <c r="C122" s="36"/>
    </row>
    <row r="123">
      <c r="B123" s="35"/>
      <c r="C123" s="36"/>
    </row>
    <row r="124">
      <c r="B124" s="35"/>
      <c r="C124" s="36"/>
    </row>
    <row r="125">
      <c r="B125" s="35"/>
      <c r="C125" s="36"/>
    </row>
    <row r="126">
      <c r="B126" s="35"/>
      <c r="C126" s="36"/>
    </row>
    <row r="127">
      <c r="B127" s="35"/>
      <c r="C127" s="36"/>
    </row>
    <row r="128">
      <c r="B128" s="35"/>
      <c r="C128" s="36"/>
    </row>
    <row r="129">
      <c r="B129" s="35"/>
      <c r="C129" s="36"/>
    </row>
    <row r="130">
      <c r="B130" s="35"/>
      <c r="C130" s="36"/>
    </row>
    <row r="131">
      <c r="B131" s="35"/>
      <c r="C131" s="36"/>
    </row>
    <row r="132">
      <c r="B132" s="35"/>
      <c r="C132" s="36"/>
    </row>
    <row r="133">
      <c r="B133" s="35"/>
      <c r="C133" s="36"/>
    </row>
    <row r="134">
      <c r="B134" s="35"/>
      <c r="C134" s="36"/>
    </row>
    <row r="135">
      <c r="B135" s="35"/>
      <c r="C135" s="36"/>
    </row>
    <row r="136">
      <c r="B136" s="35"/>
      <c r="C136" s="36"/>
    </row>
    <row r="137">
      <c r="B137" s="35"/>
      <c r="C137" s="36"/>
    </row>
    <row r="138">
      <c r="B138" s="35"/>
      <c r="C138" s="36"/>
    </row>
    <row r="139">
      <c r="B139" s="35"/>
      <c r="C139" s="36"/>
    </row>
    <row r="140">
      <c r="B140" s="35"/>
      <c r="C140" s="36"/>
    </row>
    <row r="141">
      <c r="B141" s="35"/>
      <c r="C141" s="36"/>
    </row>
    <row r="142">
      <c r="B142" s="35"/>
      <c r="C142" s="36"/>
    </row>
    <row r="143">
      <c r="B143" s="35"/>
      <c r="C143" s="36"/>
    </row>
    <row r="144">
      <c r="B144" s="35"/>
      <c r="C144" s="36"/>
    </row>
    <row r="145">
      <c r="B145" s="35"/>
      <c r="C145" s="36"/>
    </row>
    <row r="146">
      <c r="B146" s="35"/>
      <c r="C146" s="36"/>
    </row>
    <row r="147">
      <c r="B147" s="35"/>
      <c r="C147" s="36"/>
    </row>
    <row r="148">
      <c r="B148" s="35"/>
      <c r="C148" s="36"/>
    </row>
    <row r="149">
      <c r="B149" s="35"/>
      <c r="C149" s="36"/>
    </row>
    <row r="150">
      <c r="B150" s="35"/>
      <c r="C150" s="36"/>
    </row>
    <row r="151">
      <c r="B151" s="35"/>
      <c r="C151" s="36"/>
    </row>
    <row r="152">
      <c r="B152" s="35"/>
      <c r="C152" s="36"/>
    </row>
    <row r="153">
      <c r="B153" s="35"/>
      <c r="C153" s="36"/>
    </row>
    <row r="154">
      <c r="B154" s="35"/>
      <c r="C154" s="36"/>
    </row>
    <row r="155">
      <c r="B155" s="35"/>
      <c r="C155" s="36"/>
    </row>
    <row r="156">
      <c r="B156" s="35"/>
      <c r="C156" s="36"/>
    </row>
    <row r="157">
      <c r="B157" s="35"/>
      <c r="C157" s="36"/>
    </row>
    <row r="158">
      <c r="B158" s="35"/>
      <c r="C158" s="36"/>
    </row>
    <row r="159">
      <c r="B159" s="35"/>
      <c r="C159" s="36"/>
    </row>
    <row r="160">
      <c r="B160" s="35"/>
      <c r="C160" s="36"/>
    </row>
    <row r="161">
      <c r="B161" s="35"/>
      <c r="C161" s="36"/>
    </row>
    <row r="162">
      <c r="B162" s="35"/>
      <c r="C162" s="36"/>
    </row>
    <row r="163">
      <c r="B163" s="35"/>
      <c r="C163" s="36"/>
    </row>
    <row r="164">
      <c r="B164" s="35"/>
      <c r="C164" s="36"/>
    </row>
    <row r="165">
      <c r="B165" s="35"/>
      <c r="C165" s="36"/>
    </row>
    <row r="166">
      <c r="B166" s="35"/>
      <c r="C166" s="36"/>
    </row>
    <row r="167">
      <c r="B167" s="35"/>
      <c r="C167" s="36"/>
    </row>
    <row r="168">
      <c r="B168" s="35"/>
      <c r="C168" s="36"/>
    </row>
    <row r="169">
      <c r="B169" s="35"/>
      <c r="C169" s="36"/>
    </row>
    <row r="170">
      <c r="B170" s="35"/>
      <c r="C170" s="36"/>
    </row>
    <row r="171">
      <c r="B171" s="35"/>
      <c r="C171" s="36"/>
    </row>
    <row r="172">
      <c r="B172" s="35"/>
      <c r="C172" s="36"/>
    </row>
    <row r="173">
      <c r="B173" s="35"/>
      <c r="C173" s="36"/>
    </row>
    <row r="174">
      <c r="B174" s="35"/>
      <c r="C174" s="36"/>
    </row>
    <row r="175">
      <c r="B175" s="35"/>
      <c r="C175" s="36"/>
    </row>
    <row r="176">
      <c r="B176" s="35"/>
      <c r="C176" s="36"/>
    </row>
    <row r="177">
      <c r="B177" s="35"/>
      <c r="C177" s="36"/>
    </row>
    <row r="178">
      <c r="B178" s="35"/>
      <c r="C178" s="36"/>
    </row>
    <row r="179">
      <c r="B179" s="35"/>
      <c r="C179" s="36"/>
    </row>
    <row r="180">
      <c r="B180" s="35"/>
      <c r="C180" s="36"/>
    </row>
    <row r="181">
      <c r="B181" s="35"/>
      <c r="C181" s="36"/>
    </row>
    <row r="182">
      <c r="B182" s="35"/>
      <c r="C182" s="36"/>
    </row>
    <row r="183">
      <c r="B183" s="35"/>
      <c r="C183" s="36"/>
    </row>
    <row r="184">
      <c r="B184" s="35"/>
      <c r="C184" s="36"/>
    </row>
    <row r="185">
      <c r="B185" s="35"/>
      <c r="C185" s="36"/>
    </row>
    <row r="186">
      <c r="B186" s="35"/>
      <c r="C186" s="36"/>
    </row>
    <row r="187">
      <c r="B187" s="35"/>
      <c r="C187" s="36"/>
    </row>
    <row r="188">
      <c r="B188" s="35"/>
      <c r="C188" s="36"/>
    </row>
    <row r="189">
      <c r="B189" s="35"/>
      <c r="C189" s="36"/>
    </row>
    <row r="190">
      <c r="B190" s="35"/>
      <c r="C190" s="36"/>
    </row>
    <row r="191">
      <c r="B191" s="35"/>
      <c r="C191" s="36"/>
    </row>
    <row r="192">
      <c r="B192" s="35"/>
      <c r="C192" s="36"/>
    </row>
    <row r="193">
      <c r="B193" s="35"/>
      <c r="C193" s="36"/>
    </row>
    <row r="194">
      <c r="B194" s="35"/>
      <c r="C194" s="36"/>
    </row>
    <row r="195">
      <c r="B195" s="35"/>
      <c r="C195" s="36"/>
    </row>
    <row r="196">
      <c r="B196" s="35"/>
      <c r="C196" s="36"/>
    </row>
    <row r="197">
      <c r="B197" s="35"/>
      <c r="C197" s="36"/>
    </row>
    <row r="198">
      <c r="B198" s="35"/>
      <c r="C198" s="36"/>
    </row>
    <row r="199">
      <c r="B199" s="35"/>
      <c r="C199" s="36"/>
    </row>
    <row r="200">
      <c r="B200" s="35"/>
      <c r="C200" s="36"/>
    </row>
    <row r="201">
      <c r="B201" s="35"/>
      <c r="C201" s="36"/>
    </row>
    <row r="202">
      <c r="B202" s="35"/>
      <c r="C202" s="36"/>
    </row>
    <row r="203">
      <c r="B203" s="35"/>
      <c r="C203" s="36"/>
    </row>
    <row r="204">
      <c r="B204" s="35"/>
      <c r="C204" s="36"/>
    </row>
    <row r="205">
      <c r="B205" s="35"/>
      <c r="C205" s="36"/>
    </row>
    <row r="206">
      <c r="B206" s="35"/>
      <c r="C206" s="36"/>
    </row>
    <row r="207">
      <c r="B207" s="35"/>
      <c r="C207" s="36"/>
    </row>
    <row r="208">
      <c r="B208" s="35"/>
      <c r="C208" s="36"/>
    </row>
    <row r="209">
      <c r="B209" s="35"/>
      <c r="C209" s="36"/>
    </row>
    <row r="210">
      <c r="B210" s="35"/>
      <c r="C210" s="36"/>
    </row>
    <row r="211">
      <c r="B211" s="35"/>
      <c r="C211" s="36"/>
    </row>
    <row r="212">
      <c r="B212" s="35"/>
      <c r="C212" s="36"/>
    </row>
    <row r="213">
      <c r="B213" s="35"/>
      <c r="C213" s="36"/>
    </row>
    <row r="214">
      <c r="B214" s="35"/>
      <c r="C214" s="36"/>
    </row>
    <row r="215">
      <c r="B215" s="35"/>
      <c r="C215" s="36"/>
    </row>
    <row r="216">
      <c r="B216" s="35"/>
      <c r="C216" s="36"/>
    </row>
    <row r="217">
      <c r="B217" s="35"/>
      <c r="C217" s="36"/>
    </row>
    <row r="218">
      <c r="B218" s="35"/>
      <c r="C218" s="36"/>
    </row>
    <row r="219">
      <c r="B219" s="35"/>
      <c r="C219" s="36"/>
    </row>
    <row r="220">
      <c r="B220" s="35"/>
      <c r="C220" s="36"/>
    </row>
    <row r="221">
      <c r="B221" s="35"/>
      <c r="C221" s="36"/>
    </row>
    <row r="222">
      <c r="B222" s="35"/>
      <c r="C222" s="36"/>
    </row>
    <row r="223">
      <c r="B223" s="35"/>
      <c r="C223" s="36"/>
    </row>
    <row r="224">
      <c r="B224" s="35"/>
      <c r="C224" s="36"/>
    </row>
    <row r="225">
      <c r="B225" s="35"/>
      <c r="C225" s="36"/>
    </row>
    <row r="226">
      <c r="B226" s="35"/>
      <c r="C226" s="36"/>
    </row>
    <row r="227">
      <c r="B227" s="35"/>
      <c r="C227" s="36"/>
    </row>
    <row r="228">
      <c r="B228" s="35"/>
      <c r="C228" s="36"/>
    </row>
    <row r="229">
      <c r="B229" s="35"/>
      <c r="C229" s="36"/>
    </row>
    <row r="230">
      <c r="B230" s="35"/>
      <c r="C230" s="36"/>
    </row>
    <row r="231">
      <c r="B231" s="35"/>
      <c r="C231" s="36"/>
    </row>
    <row r="232">
      <c r="B232" s="35"/>
      <c r="C232" s="36"/>
    </row>
    <row r="233">
      <c r="B233" s="35"/>
      <c r="C233" s="36"/>
    </row>
    <row r="234">
      <c r="B234" s="35"/>
      <c r="C234" s="36"/>
    </row>
    <row r="235">
      <c r="B235" s="35"/>
      <c r="C235" s="36"/>
    </row>
    <row r="236">
      <c r="B236" s="35"/>
      <c r="C236" s="36"/>
    </row>
    <row r="237">
      <c r="B237" s="35"/>
      <c r="C237" s="36"/>
    </row>
    <row r="238">
      <c r="B238" s="35"/>
      <c r="C238" s="36"/>
    </row>
    <row r="239">
      <c r="B239" s="35"/>
      <c r="C239" s="36"/>
    </row>
    <row r="240">
      <c r="B240" s="35"/>
      <c r="C240" s="36"/>
    </row>
    <row r="241">
      <c r="B241" s="35"/>
      <c r="C241" s="36"/>
    </row>
    <row r="242">
      <c r="B242" s="35"/>
      <c r="C242" s="36"/>
    </row>
    <row r="243">
      <c r="B243" s="35"/>
      <c r="C243" s="36"/>
    </row>
    <row r="244">
      <c r="B244" s="35"/>
      <c r="C244" s="36"/>
    </row>
    <row r="245">
      <c r="B245" s="35"/>
      <c r="C245" s="36"/>
    </row>
    <row r="246">
      <c r="B246" s="35"/>
      <c r="C246" s="36"/>
    </row>
    <row r="247">
      <c r="B247" s="35"/>
      <c r="C247" s="36"/>
    </row>
    <row r="248">
      <c r="B248" s="35"/>
      <c r="C248" s="36"/>
    </row>
    <row r="249">
      <c r="B249" s="35"/>
      <c r="C249" s="36"/>
    </row>
    <row r="250">
      <c r="B250" s="35"/>
      <c r="C250" s="36"/>
    </row>
    <row r="251">
      <c r="B251" s="35"/>
      <c r="C251" s="36"/>
    </row>
    <row r="252">
      <c r="B252" s="35"/>
      <c r="C252" s="36"/>
    </row>
    <row r="253">
      <c r="B253" s="35"/>
      <c r="C253" s="36"/>
    </row>
    <row r="254">
      <c r="B254" s="35"/>
      <c r="C254" s="36"/>
    </row>
    <row r="255">
      <c r="B255" s="35"/>
      <c r="C255" s="36"/>
    </row>
    <row r="256">
      <c r="B256" s="35"/>
      <c r="C256" s="36"/>
    </row>
    <row r="257">
      <c r="B257" s="35"/>
      <c r="C257" s="36"/>
    </row>
    <row r="258">
      <c r="B258" s="35"/>
      <c r="C258" s="36"/>
    </row>
    <row r="259">
      <c r="B259" s="35"/>
      <c r="C259" s="36"/>
    </row>
    <row r="260">
      <c r="B260" s="35"/>
      <c r="C260" s="36"/>
    </row>
    <row r="261">
      <c r="B261" s="35"/>
      <c r="C261" s="36"/>
    </row>
    <row r="262">
      <c r="B262" s="35"/>
      <c r="C262" s="36"/>
    </row>
    <row r="263">
      <c r="B263" s="35"/>
      <c r="C263" s="36"/>
    </row>
    <row r="264">
      <c r="B264" s="35"/>
      <c r="C264" s="36"/>
    </row>
    <row r="265">
      <c r="B265" s="35"/>
      <c r="C265" s="36"/>
    </row>
    <row r="266">
      <c r="B266" s="35"/>
      <c r="C266" s="36"/>
    </row>
    <row r="267">
      <c r="B267" s="35"/>
      <c r="C267" s="36"/>
    </row>
    <row r="268">
      <c r="B268" s="35"/>
      <c r="C268" s="36"/>
    </row>
    <row r="269">
      <c r="B269" s="35"/>
      <c r="C269" s="36"/>
    </row>
    <row r="270">
      <c r="B270" s="35"/>
      <c r="C270" s="36"/>
    </row>
    <row r="271">
      <c r="B271" s="35"/>
      <c r="C271" s="36"/>
    </row>
    <row r="272">
      <c r="B272" s="35"/>
      <c r="C272" s="36"/>
    </row>
    <row r="273">
      <c r="B273" s="35"/>
      <c r="C273" s="36"/>
    </row>
    <row r="274">
      <c r="B274" s="35"/>
      <c r="C274" s="36"/>
    </row>
    <row r="275">
      <c r="B275" s="35"/>
      <c r="C275" s="36"/>
    </row>
    <row r="276">
      <c r="B276" s="35"/>
      <c r="C276" s="36"/>
    </row>
    <row r="277">
      <c r="B277" s="35"/>
      <c r="C277" s="36"/>
    </row>
    <row r="278">
      <c r="B278" s="35"/>
      <c r="C278" s="36"/>
    </row>
    <row r="279">
      <c r="B279" s="35"/>
      <c r="C279" s="36"/>
    </row>
    <row r="280">
      <c r="B280" s="35"/>
      <c r="C280" s="36"/>
    </row>
    <row r="281">
      <c r="B281" s="35"/>
      <c r="C281" s="36"/>
    </row>
    <row r="282">
      <c r="B282" s="35"/>
      <c r="C282" s="36"/>
    </row>
    <row r="283">
      <c r="B283" s="35"/>
      <c r="C283" s="36"/>
    </row>
    <row r="284">
      <c r="B284" s="35"/>
      <c r="C284" s="36"/>
    </row>
    <row r="285">
      <c r="B285" s="35"/>
      <c r="C285" s="36"/>
    </row>
    <row r="286">
      <c r="B286" s="35"/>
      <c r="C286" s="36"/>
    </row>
    <row r="287">
      <c r="B287" s="35"/>
      <c r="C287" s="36"/>
    </row>
    <row r="288">
      <c r="B288" s="35"/>
      <c r="C288" s="36"/>
    </row>
    <row r="289">
      <c r="B289" s="35"/>
      <c r="C289" s="36"/>
    </row>
    <row r="290">
      <c r="B290" s="35"/>
      <c r="C290" s="36"/>
    </row>
    <row r="291">
      <c r="B291" s="35"/>
      <c r="C291" s="36"/>
    </row>
    <row r="292">
      <c r="B292" s="35"/>
      <c r="C292" s="36"/>
    </row>
    <row r="293">
      <c r="B293" s="35"/>
      <c r="C293" s="36"/>
    </row>
    <row r="294">
      <c r="B294" s="35"/>
      <c r="C294" s="36"/>
    </row>
    <row r="295">
      <c r="B295" s="35"/>
      <c r="C295" s="36"/>
    </row>
    <row r="296">
      <c r="B296" s="35"/>
      <c r="C296" s="36"/>
    </row>
    <row r="297">
      <c r="B297" s="35"/>
      <c r="C297" s="36"/>
    </row>
    <row r="298">
      <c r="B298" s="35"/>
      <c r="C298" s="36"/>
    </row>
    <row r="299">
      <c r="B299" s="35"/>
      <c r="C299" s="36"/>
    </row>
    <row r="300">
      <c r="B300" s="35"/>
      <c r="C300" s="36"/>
    </row>
    <row r="301">
      <c r="B301" s="35"/>
      <c r="C301" s="36"/>
    </row>
    <row r="302">
      <c r="B302" s="35"/>
      <c r="C302" s="36"/>
    </row>
    <row r="303">
      <c r="B303" s="35"/>
      <c r="C303" s="36"/>
    </row>
    <row r="304">
      <c r="B304" s="35"/>
      <c r="C304" s="36"/>
    </row>
    <row r="305">
      <c r="B305" s="35"/>
      <c r="C305" s="36"/>
    </row>
    <row r="306">
      <c r="B306" s="35"/>
      <c r="C306" s="36"/>
    </row>
    <row r="307">
      <c r="B307" s="35"/>
      <c r="C307" s="36"/>
    </row>
    <row r="308">
      <c r="B308" s="35"/>
      <c r="C308" s="36"/>
    </row>
    <row r="309">
      <c r="B309" s="35"/>
      <c r="C309" s="36"/>
    </row>
    <row r="310">
      <c r="B310" s="35"/>
      <c r="C310" s="36"/>
    </row>
    <row r="311">
      <c r="B311" s="35"/>
      <c r="C311" s="36"/>
    </row>
    <row r="312">
      <c r="B312" s="35"/>
      <c r="C312" s="36"/>
    </row>
    <row r="313">
      <c r="B313" s="35"/>
      <c r="C313" s="36"/>
    </row>
    <row r="314">
      <c r="B314" s="35"/>
      <c r="C314" s="36"/>
    </row>
    <row r="315">
      <c r="B315" s="35"/>
      <c r="C315" s="36"/>
    </row>
    <row r="316">
      <c r="B316" s="35"/>
      <c r="C316" s="36"/>
    </row>
    <row r="317">
      <c r="B317" s="35"/>
      <c r="C317" s="36"/>
    </row>
    <row r="318">
      <c r="B318" s="35"/>
      <c r="C318" s="36"/>
    </row>
    <row r="319">
      <c r="B319" s="35"/>
      <c r="C319" s="36"/>
    </row>
    <row r="320">
      <c r="B320" s="35"/>
      <c r="C320" s="36"/>
    </row>
    <row r="321">
      <c r="B321" s="35"/>
      <c r="C321" s="36"/>
    </row>
    <row r="322">
      <c r="B322" s="35"/>
      <c r="C322" s="36"/>
    </row>
    <row r="323">
      <c r="B323" s="35"/>
      <c r="C323" s="36"/>
    </row>
    <row r="324">
      <c r="B324" s="35"/>
      <c r="C324" s="36"/>
    </row>
    <row r="325">
      <c r="B325" s="35"/>
      <c r="C325" s="36"/>
    </row>
    <row r="326">
      <c r="B326" s="35"/>
      <c r="C326" s="36"/>
    </row>
    <row r="327">
      <c r="B327" s="35"/>
      <c r="C327" s="36"/>
    </row>
    <row r="328">
      <c r="B328" s="35"/>
      <c r="C328" s="36"/>
    </row>
    <row r="329">
      <c r="B329" s="35"/>
      <c r="C329" s="36"/>
    </row>
    <row r="330">
      <c r="B330" s="35"/>
      <c r="C330" s="36"/>
    </row>
    <row r="331">
      <c r="B331" s="35"/>
      <c r="C331" s="36"/>
    </row>
    <row r="332">
      <c r="B332" s="35"/>
      <c r="C332" s="36"/>
    </row>
    <row r="333">
      <c r="B333" s="35"/>
      <c r="C333" s="36"/>
    </row>
    <row r="334">
      <c r="B334" s="35"/>
      <c r="C334" s="36"/>
    </row>
    <row r="335">
      <c r="B335" s="35"/>
      <c r="C335" s="36"/>
    </row>
    <row r="336">
      <c r="B336" s="35"/>
      <c r="C336" s="36"/>
    </row>
    <row r="337">
      <c r="B337" s="35"/>
      <c r="C337" s="36"/>
    </row>
    <row r="338">
      <c r="B338" s="35"/>
      <c r="C338" s="36"/>
    </row>
    <row r="339">
      <c r="B339" s="35"/>
      <c r="C339" s="36"/>
    </row>
    <row r="340">
      <c r="B340" s="35"/>
      <c r="C340" s="36"/>
    </row>
    <row r="341">
      <c r="B341" s="35"/>
      <c r="C341" s="36"/>
    </row>
    <row r="342">
      <c r="B342" s="35"/>
      <c r="C342" s="36"/>
    </row>
    <row r="343">
      <c r="B343" s="35"/>
      <c r="C343" s="36"/>
    </row>
    <row r="344">
      <c r="B344" s="35"/>
      <c r="C344" s="36"/>
    </row>
    <row r="345">
      <c r="B345" s="35"/>
      <c r="C345" s="36"/>
    </row>
    <row r="346">
      <c r="B346" s="35"/>
      <c r="C346" s="36"/>
    </row>
    <row r="347">
      <c r="B347" s="35"/>
      <c r="C347" s="36"/>
    </row>
    <row r="348">
      <c r="B348" s="35"/>
      <c r="C348" s="36"/>
    </row>
    <row r="349">
      <c r="B349" s="35"/>
      <c r="C349" s="36"/>
    </row>
    <row r="350">
      <c r="B350" s="35"/>
      <c r="C350" s="36"/>
    </row>
    <row r="351">
      <c r="B351" s="35"/>
      <c r="C351" s="36"/>
    </row>
    <row r="352">
      <c r="B352" s="35"/>
      <c r="C352" s="36"/>
    </row>
    <row r="353">
      <c r="B353" s="35"/>
      <c r="C353" s="36"/>
    </row>
    <row r="354">
      <c r="B354" s="35"/>
      <c r="C354" s="36"/>
    </row>
    <row r="355">
      <c r="B355" s="35"/>
      <c r="C355" s="36"/>
    </row>
    <row r="356">
      <c r="B356" s="35"/>
      <c r="C356" s="36"/>
    </row>
    <row r="357">
      <c r="B357" s="35"/>
      <c r="C357" s="36"/>
    </row>
    <row r="358">
      <c r="B358" s="35"/>
      <c r="C358" s="36"/>
    </row>
    <row r="359">
      <c r="B359" s="35"/>
      <c r="C359" s="36"/>
    </row>
    <row r="360">
      <c r="B360" s="35"/>
      <c r="C360" s="36"/>
    </row>
    <row r="361">
      <c r="B361" s="35"/>
      <c r="C361" s="36"/>
    </row>
    <row r="362">
      <c r="B362" s="35"/>
      <c r="C362" s="36"/>
    </row>
    <row r="363">
      <c r="B363" s="35"/>
      <c r="C363" s="36"/>
    </row>
    <row r="364">
      <c r="B364" s="35"/>
      <c r="C364" s="36"/>
    </row>
    <row r="365">
      <c r="B365" s="35"/>
      <c r="C365" s="36"/>
    </row>
    <row r="366">
      <c r="B366" s="35"/>
      <c r="C366" s="36"/>
    </row>
    <row r="367">
      <c r="B367" s="35"/>
      <c r="C367" s="36"/>
    </row>
    <row r="368">
      <c r="B368" s="35"/>
      <c r="C368" s="36"/>
    </row>
    <row r="369">
      <c r="B369" s="35"/>
      <c r="C369" s="36"/>
    </row>
    <row r="370">
      <c r="B370" s="35"/>
      <c r="C370" s="36"/>
    </row>
    <row r="371">
      <c r="B371" s="35"/>
      <c r="C371" s="36"/>
    </row>
    <row r="372">
      <c r="B372" s="35"/>
      <c r="C372" s="36"/>
    </row>
    <row r="373">
      <c r="B373" s="35"/>
      <c r="C373" s="36"/>
    </row>
    <row r="374">
      <c r="B374" s="35"/>
      <c r="C374" s="36"/>
    </row>
    <row r="375">
      <c r="B375" s="35"/>
      <c r="C375" s="36"/>
    </row>
    <row r="376">
      <c r="B376" s="35"/>
      <c r="C376" s="36"/>
    </row>
    <row r="377">
      <c r="B377" s="35"/>
      <c r="C377" s="36"/>
    </row>
    <row r="378">
      <c r="B378" s="35"/>
      <c r="C378" s="36"/>
    </row>
    <row r="379">
      <c r="B379" s="35"/>
      <c r="C379" s="36"/>
    </row>
    <row r="380">
      <c r="B380" s="35"/>
      <c r="C380" s="36"/>
    </row>
    <row r="381">
      <c r="B381" s="35"/>
      <c r="C381" s="36"/>
    </row>
    <row r="382">
      <c r="B382" s="35"/>
      <c r="C382" s="36"/>
    </row>
    <row r="383">
      <c r="B383" s="35"/>
      <c r="C383" s="36"/>
    </row>
    <row r="384">
      <c r="B384" s="35"/>
      <c r="C384" s="36"/>
    </row>
    <row r="385">
      <c r="B385" s="35"/>
      <c r="C385" s="36"/>
    </row>
    <row r="386">
      <c r="B386" s="35"/>
      <c r="C386" s="36"/>
    </row>
    <row r="387">
      <c r="B387" s="35"/>
      <c r="C387" s="36"/>
    </row>
    <row r="388">
      <c r="B388" s="35"/>
      <c r="C388" s="36"/>
    </row>
    <row r="389">
      <c r="B389" s="35"/>
      <c r="C389" s="36"/>
    </row>
    <row r="390">
      <c r="B390" s="35"/>
      <c r="C390" s="36"/>
    </row>
    <row r="391">
      <c r="B391" s="35"/>
      <c r="C391" s="36"/>
    </row>
    <row r="392">
      <c r="B392" s="35"/>
      <c r="C392" s="36"/>
    </row>
    <row r="393">
      <c r="B393" s="35"/>
      <c r="C393" s="36"/>
    </row>
    <row r="394">
      <c r="B394" s="35"/>
      <c r="C394" s="36"/>
    </row>
    <row r="395">
      <c r="B395" s="35"/>
      <c r="C395" s="36"/>
    </row>
    <row r="396">
      <c r="B396" s="35"/>
      <c r="C396" s="36"/>
    </row>
    <row r="397">
      <c r="B397" s="35"/>
      <c r="C397" s="36"/>
    </row>
    <row r="398">
      <c r="B398" s="35"/>
      <c r="C398" s="36"/>
    </row>
    <row r="399">
      <c r="B399" s="35"/>
      <c r="C399" s="36"/>
    </row>
    <row r="400">
      <c r="B400" s="35"/>
      <c r="C400" s="36"/>
    </row>
    <row r="401">
      <c r="B401" s="35"/>
      <c r="C401" s="36"/>
    </row>
    <row r="402">
      <c r="B402" s="35"/>
      <c r="C402" s="36"/>
    </row>
    <row r="403">
      <c r="B403" s="35"/>
      <c r="C403" s="36"/>
    </row>
    <row r="404">
      <c r="B404" s="35"/>
      <c r="C404" s="36"/>
    </row>
    <row r="405">
      <c r="B405" s="35"/>
      <c r="C405" s="36"/>
    </row>
    <row r="406">
      <c r="B406" s="35"/>
      <c r="C406" s="36"/>
    </row>
    <row r="407">
      <c r="B407" s="35"/>
      <c r="C407" s="36"/>
    </row>
    <row r="408">
      <c r="B408" s="35"/>
      <c r="C408" s="36"/>
    </row>
    <row r="409">
      <c r="B409" s="35"/>
      <c r="C409" s="36"/>
    </row>
    <row r="410">
      <c r="B410" s="35"/>
      <c r="C410" s="36"/>
    </row>
    <row r="411">
      <c r="B411" s="35"/>
      <c r="C411" s="36"/>
    </row>
    <row r="412">
      <c r="B412" s="35"/>
      <c r="C412" s="36"/>
    </row>
    <row r="413">
      <c r="B413" s="35"/>
      <c r="C413" s="36"/>
    </row>
    <row r="414">
      <c r="B414" s="35"/>
      <c r="C414" s="36"/>
    </row>
    <row r="415">
      <c r="B415" s="35"/>
      <c r="C415" s="36"/>
    </row>
    <row r="416">
      <c r="B416" s="35"/>
      <c r="C416" s="36"/>
    </row>
    <row r="417">
      <c r="B417" s="35"/>
      <c r="C417" s="36"/>
    </row>
    <row r="418">
      <c r="B418" s="35"/>
      <c r="C418" s="36"/>
    </row>
    <row r="419">
      <c r="B419" s="35"/>
      <c r="C419" s="36"/>
    </row>
    <row r="420">
      <c r="B420" s="35"/>
      <c r="C420" s="36"/>
    </row>
    <row r="421">
      <c r="B421" s="35"/>
      <c r="C421" s="36"/>
    </row>
    <row r="422">
      <c r="B422" s="35"/>
      <c r="C422" s="36"/>
    </row>
    <row r="423">
      <c r="B423" s="35"/>
      <c r="C423" s="36"/>
    </row>
    <row r="424">
      <c r="B424" s="35"/>
      <c r="C424" s="36"/>
    </row>
    <row r="425">
      <c r="B425" s="35"/>
      <c r="C425" s="36"/>
    </row>
    <row r="426">
      <c r="B426" s="35"/>
      <c r="C426" s="36"/>
    </row>
    <row r="427">
      <c r="B427" s="35"/>
      <c r="C427" s="36"/>
    </row>
    <row r="428">
      <c r="B428" s="35"/>
      <c r="C428" s="36"/>
    </row>
    <row r="429">
      <c r="B429" s="35"/>
      <c r="C429" s="36"/>
    </row>
    <row r="430">
      <c r="B430" s="35"/>
      <c r="C430" s="36"/>
    </row>
    <row r="431">
      <c r="B431" s="35"/>
      <c r="C431" s="36"/>
    </row>
    <row r="432">
      <c r="B432" s="35"/>
      <c r="C432" s="36"/>
    </row>
    <row r="433">
      <c r="B433" s="35"/>
      <c r="C433" s="36"/>
    </row>
    <row r="434">
      <c r="B434" s="35"/>
      <c r="C434" s="36"/>
    </row>
    <row r="435">
      <c r="B435" s="35"/>
      <c r="C435" s="36"/>
    </row>
    <row r="436">
      <c r="B436" s="35"/>
      <c r="C436" s="36"/>
    </row>
    <row r="437">
      <c r="B437" s="35"/>
      <c r="C437" s="36"/>
    </row>
    <row r="438">
      <c r="B438" s="35"/>
      <c r="C438" s="36"/>
    </row>
    <row r="439">
      <c r="B439" s="35"/>
      <c r="C439" s="36"/>
    </row>
    <row r="440">
      <c r="B440" s="35"/>
      <c r="C440" s="36"/>
    </row>
    <row r="441">
      <c r="B441" s="35"/>
      <c r="C441" s="36"/>
    </row>
    <row r="442">
      <c r="B442" s="35"/>
      <c r="C442" s="36"/>
    </row>
    <row r="443">
      <c r="B443" s="35"/>
      <c r="C443" s="36"/>
    </row>
    <row r="444">
      <c r="B444" s="35"/>
      <c r="C444" s="36"/>
    </row>
    <row r="445">
      <c r="B445" s="35"/>
      <c r="C445" s="36"/>
    </row>
    <row r="446">
      <c r="B446" s="35"/>
      <c r="C446" s="36"/>
    </row>
    <row r="447">
      <c r="B447" s="35"/>
      <c r="C447" s="36"/>
    </row>
    <row r="448">
      <c r="B448" s="35"/>
      <c r="C448" s="36"/>
    </row>
    <row r="449">
      <c r="B449" s="35"/>
      <c r="C449" s="36"/>
    </row>
    <row r="450">
      <c r="B450" s="35"/>
      <c r="C450" s="36"/>
    </row>
    <row r="451">
      <c r="B451" s="35"/>
      <c r="C451" s="36"/>
    </row>
    <row r="452">
      <c r="B452" s="35"/>
      <c r="C452" s="36"/>
    </row>
    <row r="453">
      <c r="B453" s="35"/>
      <c r="C453" s="36"/>
    </row>
    <row r="454">
      <c r="B454" s="35"/>
      <c r="C454" s="36"/>
    </row>
    <row r="455">
      <c r="B455" s="35"/>
      <c r="C455" s="36"/>
    </row>
    <row r="456">
      <c r="B456" s="35"/>
      <c r="C456" s="36"/>
    </row>
    <row r="457">
      <c r="B457" s="35"/>
      <c r="C457" s="36"/>
    </row>
    <row r="458">
      <c r="B458" s="35"/>
      <c r="C458" s="36"/>
    </row>
    <row r="459">
      <c r="B459" s="35"/>
      <c r="C459" s="36"/>
    </row>
    <row r="460">
      <c r="B460" s="35"/>
      <c r="C460" s="36"/>
    </row>
    <row r="461">
      <c r="B461" s="35"/>
      <c r="C461" s="36"/>
    </row>
    <row r="462">
      <c r="B462" s="35"/>
      <c r="C462" s="36"/>
    </row>
    <row r="463">
      <c r="B463" s="35"/>
      <c r="C463" s="36"/>
    </row>
    <row r="464">
      <c r="B464" s="35"/>
      <c r="C464" s="36"/>
    </row>
    <row r="465">
      <c r="B465" s="35"/>
      <c r="C465" s="36"/>
    </row>
    <row r="466">
      <c r="B466" s="35"/>
      <c r="C466" s="36"/>
    </row>
    <row r="467">
      <c r="B467" s="35"/>
      <c r="C467" s="36"/>
    </row>
    <row r="468">
      <c r="B468" s="35"/>
      <c r="C468" s="36"/>
    </row>
    <row r="469">
      <c r="B469" s="35"/>
      <c r="C469" s="36"/>
    </row>
    <row r="470">
      <c r="B470" s="35"/>
      <c r="C470" s="36"/>
    </row>
    <row r="471">
      <c r="B471" s="35"/>
      <c r="C471" s="36"/>
    </row>
    <row r="472">
      <c r="B472" s="35"/>
      <c r="C472" s="36"/>
    </row>
    <row r="473">
      <c r="B473" s="35"/>
      <c r="C473" s="36"/>
    </row>
    <row r="474">
      <c r="B474" s="35"/>
      <c r="C474" s="36"/>
    </row>
    <row r="475">
      <c r="B475" s="35"/>
      <c r="C475" s="36"/>
    </row>
    <row r="476">
      <c r="B476" s="35"/>
      <c r="C476" s="36"/>
    </row>
    <row r="477">
      <c r="B477" s="35"/>
      <c r="C477" s="36"/>
    </row>
    <row r="478">
      <c r="B478" s="35"/>
      <c r="C478" s="36"/>
    </row>
    <row r="479">
      <c r="B479" s="35"/>
      <c r="C479" s="36"/>
    </row>
    <row r="480">
      <c r="B480" s="35"/>
      <c r="C480" s="36"/>
    </row>
    <row r="481">
      <c r="B481" s="35"/>
      <c r="C481" s="36"/>
    </row>
    <row r="482">
      <c r="B482" s="35"/>
      <c r="C482" s="36"/>
    </row>
    <row r="483">
      <c r="B483" s="35"/>
      <c r="C483" s="36"/>
    </row>
    <row r="484">
      <c r="B484" s="35"/>
      <c r="C484" s="36"/>
    </row>
    <row r="485">
      <c r="B485" s="35"/>
      <c r="C485" s="36"/>
    </row>
    <row r="486">
      <c r="B486" s="35"/>
      <c r="C486" s="36"/>
    </row>
    <row r="487">
      <c r="B487" s="35"/>
      <c r="C487" s="36"/>
    </row>
    <row r="488">
      <c r="B488" s="35"/>
      <c r="C488" s="36"/>
    </row>
    <row r="489">
      <c r="B489" s="35"/>
      <c r="C489" s="36"/>
    </row>
    <row r="490">
      <c r="B490" s="35"/>
      <c r="C490" s="36"/>
    </row>
    <row r="491">
      <c r="B491" s="35"/>
      <c r="C491" s="36"/>
    </row>
    <row r="492">
      <c r="B492" s="35"/>
      <c r="C492" s="36"/>
    </row>
    <row r="493">
      <c r="B493" s="35"/>
      <c r="C493" s="36"/>
    </row>
    <row r="494">
      <c r="B494" s="35"/>
      <c r="C494" s="36"/>
    </row>
    <row r="495">
      <c r="B495" s="35"/>
      <c r="C495" s="36"/>
    </row>
    <row r="496">
      <c r="B496" s="35"/>
      <c r="C496" s="36"/>
    </row>
    <row r="497">
      <c r="B497" s="35"/>
      <c r="C497" s="36"/>
    </row>
    <row r="498">
      <c r="B498" s="35"/>
      <c r="C498" s="36"/>
    </row>
    <row r="499">
      <c r="B499" s="35"/>
      <c r="C499" s="36"/>
    </row>
    <row r="500">
      <c r="B500" s="35"/>
      <c r="C500" s="36"/>
    </row>
    <row r="501">
      <c r="B501" s="35"/>
      <c r="C501" s="36"/>
    </row>
    <row r="502">
      <c r="B502" s="35"/>
      <c r="C502" s="36"/>
    </row>
    <row r="503">
      <c r="B503" s="35"/>
      <c r="C503" s="36"/>
    </row>
    <row r="504">
      <c r="B504" s="35"/>
      <c r="C504" s="36"/>
    </row>
    <row r="505">
      <c r="B505" s="35"/>
      <c r="C505" s="36"/>
    </row>
    <row r="506">
      <c r="B506" s="35"/>
      <c r="C506" s="36"/>
    </row>
    <row r="507">
      <c r="B507" s="35"/>
      <c r="C507" s="36"/>
    </row>
    <row r="508">
      <c r="B508" s="35"/>
      <c r="C508" s="36"/>
    </row>
    <row r="509">
      <c r="B509" s="35"/>
      <c r="C509" s="36"/>
    </row>
    <row r="510">
      <c r="B510" s="35"/>
      <c r="C510" s="36"/>
    </row>
    <row r="511">
      <c r="B511" s="35"/>
      <c r="C511" s="36"/>
    </row>
    <row r="512">
      <c r="B512" s="35"/>
      <c r="C512" s="36"/>
    </row>
    <row r="513">
      <c r="B513" s="35"/>
      <c r="C513" s="36"/>
    </row>
    <row r="514">
      <c r="B514" s="35"/>
      <c r="C514" s="36"/>
    </row>
    <row r="515">
      <c r="B515" s="35"/>
      <c r="C515" s="36"/>
    </row>
    <row r="516">
      <c r="B516" s="35"/>
      <c r="C516" s="36"/>
    </row>
    <row r="517">
      <c r="B517" s="35"/>
      <c r="C517" s="36"/>
    </row>
    <row r="518">
      <c r="B518" s="35"/>
      <c r="C518" s="36"/>
    </row>
    <row r="519">
      <c r="B519" s="35"/>
      <c r="C519" s="36"/>
    </row>
    <row r="520">
      <c r="B520" s="35"/>
      <c r="C520" s="36"/>
    </row>
    <row r="521">
      <c r="B521" s="35"/>
      <c r="C521" s="36"/>
    </row>
    <row r="522">
      <c r="B522" s="35"/>
      <c r="C522" s="36"/>
    </row>
    <row r="523">
      <c r="B523" s="35"/>
      <c r="C523" s="36"/>
    </row>
    <row r="524">
      <c r="B524" s="35"/>
      <c r="C524" s="36"/>
    </row>
    <row r="525">
      <c r="B525" s="35"/>
      <c r="C525" s="36"/>
    </row>
    <row r="526">
      <c r="B526" s="35"/>
      <c r="C526" s="36"/>
    </row>
    <row r="527">
      <c r="B527" s="35"/>
      <c r="C527" s="36"/>
    </row>
    <row r="528">
      <c r="B528" s="35"/>
      <c r="C528" s="36"/>
    </row>
    <row r="529">
      <c r="B529" s="35"/>
      <c r="C529" s="36"/>
    </row>
    <row r="530">
      <c r="B530" s="35"/>
      <c r="C530" s="36"/>
    </row>
    <row r="531">
      <c r="B531" s="35"/>
      <c r="C531" s="36"/>
    </row>
    <row r="532">
      <c r="B532" s="35"/>
      <c r="C532" s="36"/>
    </row>
    <row r="533">
      <c r="B533" s="35"/>
      <c r="C533" s="36"/>
    </row>
    <row r="534">
      <c r="B534" s="35"/>
      <c r="C534" s="36"/>
    </row>
    <row r="535">
      <c r="B535" s="35"/>
      <c r="C535" s="36"/>
    </row>
    <row r="536">
      <c r="B536" s="35"/>
      <c r="C536" s="36"/>
    </row>
    <row r="537">
      <c r="B537" s="35"/>
      <c r="C537" s="36"/>
    </row>
    <row r="538">
      <c r="B538" s="35"/>
      <c r="C538" s="36"/>
    </row>
    <row r="539">
      <c r="B539" s="35"/>
      <c r="C539" s="36"/>
    </row>
    <row r="540">
      <c r="B540" s="35"/>
      <c r="C540" s="36"/>
    </row>
    <row r="541">
      <c r="B541" s="35"/>
      <c r="C541" s="36"/>
    </row>
    <row r="542">
      <c r="B542" s="35"/>
      <c r="C542" s="36"/>
    </row>
    <row r="543">
      <c r="B543" s="35"/>
      <c r="C543" s="36"/>
    </row>
    <row r="544">
      <c r="B544" s="35"/>
      <c r="C544" s="36"/>
    </row>
    <row r="545">
      <c r="B545" s="35"/>
      <c r="C545" s="36"/>
    </row>
    <row r="546">
      <c r="B546" s="35"/>
      <c r="C546" s="36"/>
    </row>
    <row r="547">
      <c r="B547" s="35"/>
      <c r="C547" s="36"/>
    </row>
    <row r="548">
      <c r="B548" s="35"/>
      <c r="C548" s="36"/>
    </row>
    <row r="549">
      <c r="B549" s="35"/>
      <c r="C549" s="36"/>
    </row>
    <row r="550">
      <c r="B550" s="35"/>
      <c r="C550" s="36"/>
    </row>
    <row r="551">
      <c r="B551" s="35"/>
      <c r="C551" s="36"/>
    </row>
    <row r="552">
      <c r="B552" s="35"/>
      <c r="C552" s="36"/>
    </row>
    <row r="553">
      <c r="B553" s="35"/>
      <c r="C553" s="36"/>
    </row>
    <row r="554">
      <c r="B554" s="35"/>
      <c r="C554" s="36"/>
    </row>
    <row r="555">
      <c r="B555" s="35"/>
      <c r="C555" s="36"/>
    </row>
    <row r="556">
      <c r="B556" s="35"/>
      <c r="C556" s="36"/>
    </row>
    <row r="557">
      <c r="B557" s="35"/>
      <c r="C557" s="36"/>
    </row>
    <row r="558">
      <c r="B558" s="35"/>
      <c r="C558" s="36"/>
    </row>
    <row r="559">
      <c r="B559" s="35"/>
      <c r="C559" s="36"/>
    </row>
    <row r="560">
      <c r="B560" s="35"/>
      <c r="C560" s="36"/>
    </row>
    <row r="561">
      <c r="B561" s="35"/>
      <c r="C561" s="36"/>
    </row>
    <row r="562">
      <c r="B562" s="35"/>
      <c r="C562" s="36"/>
    </row>
    <row r="563">
      <c r="B563" s="35"/>
      <c r="C563" s="36"/>
    </row>
    <row r="564">
      <c r="B564" s="35"/>
      <c r="C564" s="36"/>
    </row>
    <row r="565">
      <c r="B565" s="35"/>
      <c r="C565" s="36"/>
    </row>
    <row r="566">
      <c r="B566" s="35"/>
      <c r="C566" s="36"/>
    </row>
    <row r="567">
      <c r="B567" s="35"/>
      <c r="C567" s="36"/>
    </row>
    <row r="568">
      <c r="B568" s="35"/>
      <c r="C568" s="36"/>
    </row>
    <row r="569">
      <c r="B569" s="35"/>
      <c r="C569" s="36"/>
    </row>
    <row r="570">
      <c r="B570" s="35"/>
      <c r="C570" s="36"/>
    </row>
    <row r="571">
      <c r="B571" s="35"/>
      <c r="C571" s="36"/>
    </row>
    <row r="572">
      <c r="B572" s="35"/>
      <c r="C572" s="36"/>
    </row>
    <row r="573">
      <c r="B573" s="35"/>
      <c r="C573" s="36"/>
    </row>
    <row r="574">
      <c r="B574" s="35"/>
      <c r="C574" s="36"/>
    </row>
    <row r="575">
      <c r="B575" s="35"/>
      <c r="C575" s="36"/>
    </row>
    <row r="576">
      <c r="B576" s="35"/>
      <c r="C576" s="36"/>
    </row>
    <row r="577">
      <c r="B577" s="35"/>
      <c r="C577" s="36"/>
    </row>
    <row r="578">
      <c r="B578" s="35"/>
      <c r="C578" s="36"/>
    </row>
    <row r="579">
      <c r="B579" s="35"/>
      <c r="C579" s="36"/>
    </row>
    <row r="580">
      <c r="B580" s="35"/>
      <c r="C580" s="36"/>
    </row>
    <row r="581">
      <c r="B581" s="35"/>
      <c r="C581" s="36"/>
    </row>
    <row r="582">
      <c r="B582" s="35"/>
      <c r="C582" s="36"/>
    </row>
    <row r="583">
      <c r="B583" s="35"/>
      <c r="C583" s="36"/>
    </row>
    <row r="584">
      <c r="B584" s="35"/>
      <c r="C584" s="36"/>
    </row>
    <row r="585">
      <c r="B585" s="35"/>
      <c r="C585" s="36"/>
    </row>
    <row r="586">
      <c r="B586" s="35"/>
      <c r="C586" s="36"/>
    </row>
    <row r="587">
      <c r="B587" s="35"/>
      <c r="C587" s="36"/>
    </row>
    <row r="588">
      <c r="B588" s="35"/>
      <c r="C588" s="36"/>
    </row>
    <row r="589">
      <c r="B589" s="35"/>
      <c r="C589" s="36"/>
    </row>
    <row r="590">
      <c r="B590" s="35"/>
      <c r="C590" s="36"/>
    </row>
    <row r="591">
      <c r="B591" s="35"/>
      <c r="C591" s="36"/>
    </row>
    <row r="592">
      <c r="B592" s="35"/>
      <c r="C592" s="36"/>
    </row>
    <row r="593">
      <c r="B593" s="35"/>
      <c r="C593" s="36"/>
    </row>
    <row r="594">
      <c r="B594" s="35"/>
      <c r="C594" s="36"/>
    </row>
    <row r="595">
      <c r="B595" s="35"/>
      <c r="C595" s="36"/>
    </row>
    <row r="596">
      <c r="B596" s="35"/>
      <c r="C596" s="36"/>
    </row>
    <row r="597">
      <c r="B597" s="35"/>
      <c r="C597" s="36"/>
    </row>
    <row r="598">
      <c r="B598" s="35"/>
      <c r="C598" s="36"/>
    </row>
    <row r="599">
      <c r="B599" s="35"/>
      <c r="C599" s="36"/>
    </row>
    <row r="600">
      <c r="B600" s="35"/>
      <c r="C600" s="36"/>
    </row>
    <row r="601">
      <c r="B601" s="35"/>
      <c r="C601" s="36"/>
    </row>
    <row r="602">
      <c r="B602" s="35"/>
      <c r="C602" s="36"/>
    </row>
    <row r="603">
      <c r="B603" s="35"/>
      <c r="C603" s="36"/>
    </row>
    <row r="604">
      <c r="B604" s="35"/>
      <c r="C604" s="36"/>
    </row>
    <row r="605">
      <c r="B605" s="35"/>
      <c r="C605" s="36"/>
    </row>
    <row r="606">
      <c r="B606" s="35"/>
      <c r="C606" s="36"/>
    </row>
    <row r="607">
      <c r="B607" s="35"/>
      <c r="C607" s="36"/>
    </row>
    <row r="608">
      <c r="B608" s="35"/>
      <c r="C608" s="36"/>
    </row>
    <row r="609">
      <c r="B609" s="35"/>
      <c r="C609" s="36"/>
    </row>
    <row r="610">
      <c r="B610" s="35"/>
      <c r="C610" s="36"/>
    </row>
    <row r="611">
      <c r="B611" s="35"/>
      <c r="C611" s="36"/>
    </row>
    <row r="612">
      <c r="B612" s="35"/>
      <c r="C612" s="36"/>
    </row>
    <row r="613">
      <c r="B613" s="35"/>
      <c r="C613" s="36"/>
    </row>
    <row r="614">
      <c r="B614" s="35"/>
      <c r="C614" s="36"/>
    </row>
    <row r="615">
      <c r="B615" s="35"/>
      <c r="C615" s="36"/>
    </row>
    <row r="616">
      <c r="B616" s="35"/>
      <c r="C616" s="36"/>
    </row>
    <row r="617">
      <c r="B617" s="35"/>
      <c r="C617" s="36"/>
    </row>
    <row r="618">
      <c r="B618" s="35"/>
      <c r="C618" s="36"/>
    </row>
    <row r="619">
      <c r="B619" s="35"/>
      <c r="C619" s="36"/>
    </row>
    <row r="620">
      <c r="B620" s="35"/>
      <c r="C620" s="36"/>
    </row>
    <row r="621">
      <c r="B621" s="35"/>
      <c r="C621" s="36"/>
    </row>
    <row r="622">
      <c r="B622" s="35"/>
      <c r="C622" s="36"/>
    </row>
    <row r="623">
      <c r="B623" s="35"/>
      <c r="C623" s="36"/>
    </row>
    <row r="624">
      <c r="B624" s="35"/>
      <c r="C624" s="36"/>
    </row>
    <row r="625">
      <c r="B625" s="35"/>
      <c r="C625" s="36"/>
    </row>
    <row r="626">
      <c r="B626" s="35"/>
      <c r="C626" s="36"/>
    </row>
    <row r="627">
      <c r="B627" s="35"/>
      <c r="C627" s="36"/>
    </row>
    <row r="628">
      <c r="B628" s="35"/>
      <c r="C628" s="36"/>
    </row>
    <row r="629">
      <c r="B629" s="35"/>
      <c r="C629" s="36"/>
    </row>
    <row r="630">
      <c r="B630" s="35"/>
      <c r="C630" s="36"/>
    </row>
    <row r="631">
      <c r="B631" s="35"/>
      <c r="C631" s="36"/>
    </row>
    <row r="632">
      <c r="B632" s="35"/>
      <c r="C632" s="36"/>
    </row>
    <row r="633">
      <c r="B633" s="35"/>
      <c r="C633" s="36"/>
    </row>
    <row r="634">
      <c r="B634" s="35"/>
      <c r="C634" s="36"/>
    </row>
    <row r="635">
      <c r="B635" s="35"/>
      <c r="C635" s="36"/>
    </row>
    <row r="636">
      <c r="B636" s="35"/>
      <c r="C636" s="36"/>
    </row>
    <row r="637">
      <c r="B637" s="35"/>
      <c r="C637" s="36"/>
    </row>
    <row r="638">
      <c r="B638" s="35"/>
      <c r="C638" s="36"/>
    </row>
    <row r="639">
      <c r="B639" s="35"/>
      <c r="C639" s="36"/>
    </row>
    <row r="640">
      <c r="B640" s="35"/>
      <c r="C640" s="36"/>
    </row>
    <row r="641">
      <c r="B641" s="35"/>
      <c r="C641" s="36"/>
    </row>
    <row r="642">
      <c r="B642" s="35"/>
      <c r="C642" s="36"/>
    </row>
    <row r="643">
      <c r="B643" s="35"/>
      <c r="C643" s="36"/>
    </row>
    <row r="644">
      <c r="B644" s="35"/>
      <c r="C644" s="36"/>
    </row>
    <row r="645">
      <c r="B645" s="35"/>
      <c r="C645" s="36"/>
    </row>
    <row r="646">
      <c r="B646" s="35"/>
      <c r="C646" s="36"/>
    </row>
    <row r="647">
      <c r="B647" s="35"/>
      <c r="C647" s="36"/>
    </row>
    <row r="648">
      <c r="B648" s="35"/>
      <c r="C648" s="36"/>
    </row>
    <row r="649">
      <c r="B649" s="35"/>
      <c r="C649" s="36"/>
    </row>
    <row r="650">
      <c r="B650" s="35"/>
      <c r="C650" s="36"/>
    </row>
    <row r="651">
      <c r="B651" s="35"/>
      <c r="C651" s="36"/>
    </row>
    <row r="652">
      <c r="B652" s="35"/>
      <c r="C652" s="36"/>
    </row>
    <row r="653">
      <c r="B653" s="35"/>
      <c r="C653" s="36"/>
    </row>
    <row r="654">
      <c r="B654" s="35"/>
      <c r="C654" s="36"/>
    </row>
    <row r="655">
      <c r="B655" s="35"/>
      <c r="C655" s="36"/>
    </row>
    <row r="656">
      <c r="B656" s="35"/>
      <c r="C656" s="36"/>
    </row>
    <row r="657">
      <c r="B657" s="35"/>
      <c r="C657" s="36"/>
    </row>
    <row r="658">
      <c r="B658" s="35"/>
      <c r="C658" s="36"/>
    </row>
    <row r="659">
      <c r="B659" s="35"/>
      <c r="C659" s="36"/>
    </row>
    <row r="660">
      <c r="B660" s="35"/>
      <c r="C660" s="36"/>
    </row>
    <row r="661">
      <c r="B661" s="35"/>
      <c r="C661" s="36"/>
    </row>
    <row r="662">
      <c r="B662" s="35"/>
      <c r="C662" s="36"/>
    </row>
    <row r="663">
      <c r="B663" s="35"/>
      <c r="C663" s="36"/>
    </row>
    <row r="664">
      <c r="B664" s="35"/>
      <c r="C664" s="36"/>
    </row>
    <row r="665">
      <c r="B665" s="35"/>
      <c r="C665" s="36"/>
    </row>
    <row r="666">
      <c r="B666" s="35"/>
      <c r="C666" s="36"/>
    </row>
    <row r="667">
      <c r="B667" s="35"/>
      <c r="C667" s="36"/>
    </row>
    <row r="668">
      <c r="B668" s="35"/>
      <c r="C668" s="36"/>
    </row>
    <row r="669">
      <c r="B669" s="35"/>
      <c r="C669" s="36"/>
    </row>
    <row r="670">
      <c r="B670" s="35"/>
      <c r="C670" s="36"/>
    </row>
    <row r="671">
      <c r="B671" s="35"/>
      <c r="C671" s="36"/>
    </row>
    <row r="672">
      <c r="B672" s="35"/>
      <c r="C672" s="36"/>
    </row>
    <row r="673">
      <c r="B673" s="35"/>
      <c r="C673" s="36"/>
    </row>
    <row r="674">
      <c r="B674" s="35"/>
      <c r="C674" s="36"/>
    </row>
    <row r="675">
      <c r="B675" s="35"/>
      <c r="C675" s="36"/>
    </row>
    <row r="676">
      <c r="B676" s="35"/>
      <c r="C676" s="36"/>
    </row>
    <row r="677">
      <c r="B677" s="35"/>
      <c r="C677" s="36"/>
    </row>
    <row r="678">
      <c r="B678" s="35"/>
      <c r="C678" s="36"/>
    </row>
    <row r="679">
      <c r="B679" s="35"/>
      <c r="C679" s="36"/>
    </row>
    <row r="680">
      <c r="B680" s="35"/>
      <c r="C680" s="36"/>
    </row>
    <row r="681">
      <c r="B681" s="35"/>
      <c r="C681" s="36"/>
    </row>
    <row r="682">
      <c r="B682" s="35"/>
      <c r="C682" s="36"/>
    </row>
    <row r="683">
      <c r="B683" s="35"/>
      <c r="C683" s="36"/>
    </row>
    <row r="684">
      <c r="B684" s="35"/>
      <c r="C684" s="36"/>
    </row>
    <row r="685">
      <c r="B685" s="35"/>
      <c r="C685" s="36"/>
    </row>
    <row r="686">
      <c r="B686" s="35"/>
      <c r="C686" s="36"/>
    </row>
    <row r="687">
      <c r="B687" s="35"/>
      <c r="C687" s="36"/>
    </row>
    <row r="688">
      <c r="B688" s="35"/>
      <c r="C688" s="36"/>
    </row>
    <row r="689">
      <c r="B689" s="35"/>
      <c r="C689" s="36"/>
    </row>
    <row r="690">
      <c r="B690" s="35"/>
      <c r="C690" s="36"/>
    </row>
    <row r="691">
      <c r="B691" s="35"/>
      <c r="C691" s="36"/>
    </row>
    <row r="692">
      <c r="B692" s="35"/>
      <c r="C692" s="36"/>
    </row>
    <row r="693">
      <c r="B693" s="35"/>
      <c r="C693" s="36"/>
    </row>
    <row r="694">
      <c r="B694" s="35"/>
      <c r="C694" s="36"/>
    </row>
    <row r="695">
      <c r="B695" s="35"/>
      <c r="C695" s="36"/>
    </row>
    <row r="696">
      <c r="B696" s="35"/>
      <c r="C696" s="36"/>
    </row>
    <row r="697">
      <c r="B697" s="35"/>
      <c r="C697" s="36"/>
    </row>
    <row r="698">
      <c r="B698" s="35"/>
      <c r="C698" s="36"/>
    </row>
    <row r="699">
      <c r="B699" s="35"/>
      <c r="C699" s="36"/>
    </row>
    <row r="700">
      <c r="B700" s="35"/>
      <c r="C700" s="36"/>
    </row>
    <row r="701">
      <c r="B701" s="35"/>
      <c r="C701" s="36"/>
    </row>
    <row r="702">
      <c r="B702" s="35"/>
      <c r="C702" s="36"/>
    </row>
    <row r="703">
      <c r="B703" s="35"/>
      <c r="C703" s="36"/>
    </row>
    <row r="704">
      <c r="B704" s="35"/>
      <c r="C704" s="36"/>
    </row>
    <row r="705">
      <c r="B705" s="35"/>
      <c r="C705" s="36"/>
    </row>
    <row r="706">
      <c r="B706" s="35"/>
      <c r="C706" s="36"/>
    </row>
    <row r="707">
      <c r="B707" s="35"/>
      <c r="C707" s="36"/>
    </row>
    <row r="708">
      <c r="B708" s="35"/>
      <c r="C708" s="36"/>
    </row>
    <row r="709">
      <c r="B709" s="35"/>
      <c r="C709" s="36"/>
    </row>
    <row r="710">
      <c r="B710" s="35"/>
      <c r="C710" s="36"/>
    </row>
    <row r="711">
      <c r="B711" s="35"/>
      <c r="C711" s="36"/>
    </row>
    <row r="712">
      <c r="B712" s="35"/>
      <c r="C712" s="36"/>
    </row>
    <row r="713">
      <c r="B713" s="35"/>
      <c r="C713" s="36"/>
    </row>
    <row r="714">
      <c r="B714" s="35"/>
      <c r="C714" s="36"/>
    </row>
    <row r="715">
      <c r="B715" s="35"/>
      <c r="C715" s="36"/>
    </row>
    <row r="716">
      <c r="B716" s="35"/>
      <c r="C716" s="36"/>
    </row>
    <row r="717">
      <c r="B717" s="35"/>
      <c r="C717" s="36"/>
    </row>
    <row r="718">
      <c r="B718" s="35"/>
      <c r="C718" s="36"/>
    </row>
    <row r="719">
      <c r="B719" s="35"/>
      <c r="C719" s="36"/>
    </row>
    <row r="720">
      <c r="B720" s="35"/>
      <c r="C720" s="36"/>
    </row>
    <row r="721">
      <c r="B721" s="35"/>
      <c r="C721" s="36"/>
    </row>
    <row r="722">
      <c r="B722" s="35"/>
      <c r="C722" s="36"/>
    </row>
    <row r="723">
      <c r="B723" s="35"/>
      <c r="C723" s="36"/>
    </row>
    <row r="724">
      <c r="B724" s="35"/>
      <c r="C724" s="36"/>
    </row>
    <row r="725">
      <c r="B725" s="35"/>
      <c r="C725" s="36"/>
    </row>
    <row r="726">
      <c r="B726" s="35"/>
      <c r="C726" s="36"/>
    </row>
    <row r="727">
      <c r="B727" s="35"/>
      <c r="C727" s="36"/>
    </row>
    <row r="728">
      <c r="B728" s="35"/>
      <c r="C728" s="36"/>
    </row>
    <row r="729">
      <c r="B729" s="35"/>
      <c r="C729" s="36"/>
    </row>
    <row r="730">
      <c r="B730" s="35"/>
      <c r="C730" s="36"/>
    </row>
    <row r="731">
      <c r="B731" s="35"/>
      <c r="C731" s="36"/>
    </row>
    <row r="732">
      <c r="B732" s="35"/>
      <c r="C732" s="36"/>
    </row>
    <row r="733">
      <c r="B733" s="35"/>
      <c r="C733" s="36"/>
    </row>
    <row r="734">
      <c r="B734" s="35"/>
      <c r="C734" s="36"/>
    </row>
    <row r="735">
      <c r="B735" s="35"/>
      <c r="C735" s="36"/>
    </row>
    <row r="736">
      <c r="B736" s="35"/>
      <c r="C736" s="36"/>
    </row>
    <row r="737">
      <c r="B737" s="35"/>
      <c r="C737" s="36"/>
    </row>
    <row r="738">
      <c r="B738" s="35"/>
      <c r="C738" s="36"/>
    </row>
    <row r="739">
      <c r="B739" s="35"/>
      <c r="C739" s="36"/>
    </row>
    <row r="740">
      <c r="B740" s="35"/>
      <c r="C740" s="36"/>
    </row>
    <row r="741">
      <c r="B741" s="35"/>
      <c r="C741" s="36"/>
    </row>
    <row r="742">
      <c r="B742" s="35"/>
      <c r="C742" s="36"/>
    </row>
    <row r="743">
      <c r="B743" s="35"/>
      <c r="C743" s="36"/>
    </row>
    <row r="744">
      <c r="B744" s="35"/>
      <c r="C744" s="36"/>
    </row>
    <row r="745">
      <c r="B745" s="35"/>
      <c r="C745" s="36"/>
    </row>
    <row r="746">
      <c r="B746" s="35"/>
      <c r="C746" s="36"/>
    </row>
    <row r="747">
      <c r="B747" s="35"/>
      <c r="C747" s="36"/>
    </row>
    <row r="748">
      <c r="B748" s="35"/>
      <c r="C748" s="36"/>
    </row>
    <row r="749">
      <c r="B749" s="35"/>
      <c r="C749" s="36"/>
    </row>
    <row r="750">
      <c r="B750" s="35"/>
      <c r="C750" s="36"/>
    </row>
    <row r="751">
      <c r="B751" s="35"/>
      <c r="C751" s="36"/>
    </row>
    <row r="752">
      <c r="B752" s="35"/>
      <c r="C752" s="36"/>
    </row>
    <row r="753">
      <c r="B753" s="35"/>
      <c r="C753" s="36"/>
    </row>
    <row r="754">
      <c r="B754" s="35"/>
      <c r="C754" s="36"/>
    </row>
    <row r="755">
      <c r="B755" s="35"/>
      <c r="C755" s="36"/>
    </row>
    <row r="756">
      <c r="B756" s="35"/>
      <c r="C756" s="36"/>
    </row>
    <row r="757">
      <c r="B757" s="35"/>
      <c r="C757" s="36"/>
    </row>
    <row r="758">
      <c r="B758" s="35"/>
      <c r="C758" s="36"/>
    </row>
    <row r="759">
      <c r="B759" s="35"/>
      <c r="C759" s="36"/>
    </row>
    <row r="760">
      <c r="B760" s="35"/>
      <c r="C760" s="36"/>
    </row>
    <row r="761">
      <c r="B761" s="35"/>
      <c r="C761" s="36"/>
    </row>
    <row r="762">
      <c r="B762" s="35"/>
      <c r="C762" s="36"/>
    </row>
    <row r="763">
      <c r="B763" s="35"/>
      <c r="C763" s="36"/>
    </row>
    <row r="764">
      <c r="B764" s="35"/>
      <c r="C764" s="36"/>
    </row>
    <row r="765">
      <c r="B765" s="35"/>
      <c r="C765" s="36"/>
    </row>
    <row r="766">
      <c r="B766" s="35"/>
      <c r="C766" s="36"/>
    </row>
    <row r="767">
      <c r="B767" s="35"/>
      <c r="C767" s="36"/>
    </row>
    <row r="768">
      <c r="B768" s="35"/>
      <c r="C768" s="36"/>
    </row>
    <row r="769">
      <c r="B769" s="35"/>
      <c r="C769" s="36"/>
    </row>
    <row r="770">
      <c r="B770" s="35"/>
      <c r="C770" s="36"/>
    </row>
    <row r="771">
      <c r="B771" s="35"/>
      <c r="C771" s="36"/>
    </row>
    <row r="772">
      <c r="B772" s="35"/>
      <c r="C772" s="36"/>
    </row>
    <row r="773">
      <c r="B773" s="35"/>
      <c r="C773" s="36"/>
    </row>
    <row r="774">
      <c r="B774" s="35"/>
      <c r="C774" s="36"/>
    </row>
    <row r="775">
      <c r="B775" s="35"/>
      <c r="C775" s="36"/>
    </row>
    <row r="776">
      <c r="B776" s="35"/>
      <c r="C776" s="36"/>
    </row>
    <row r="777">
      <c r="B777" s="35"/>
      <c r="C777" s="36"/>
    </row>
    <row r="778">
      <c r="B778" s="35"/>
      <c r="C778" s="36"/>
    </row>
    <row r="779">
      <c r="B779" s="35"/>
      <c r="C779" s="36"/>
    </row>
    <row r="780">
      <c r="B780" s="35"/>
      <c r="C780" s="36"/>
    </row>
    <row r="781">
      <c r="B781" s="35"/>
      <c r="C781" s="36"/>
    </row>
    <row r="782">
      <c r="B782" s="35"/>
      <c r="C782" s="36"/>
    </row>
    <row r="783">
      <c r="B783" s="35"/>
      <c r="C783" s="36"/>
    </row>
    <row r="784">
      <c r="B784" s="35"/>
      <c r="C784" s="36"/>
    </row>
    <row r="785">
      <c r="B785" s="35"/>
      <c r="C785" s="36"/>
    </row>
    <row r="786">
      <c r="B786" s="35"/>
      <c r="C786" s="36"/>
    </row>
    <row r="787">
      <c r="B787" s="35"/>
      <c r="C787" s="36"/>
    </row>
    <row r="788">
      <c r="B788" s="35"/>
      <c r="C788" s="36"/>
    </row>
    <row r="789">
      <c r="B789" s="35"/>
      <c r="C789" s="36"/>
    </row>
    <row r="790">
      <c r="B790" s="35"/>
      <c r="C790" s="36"/>
    </row>
    <row r="791">
      <c r="B791" s="35"/>
      <c r="C791" s="36"/>
    </row>
    <row r="792">
      <c r="B792" s="35"/>
      <c r="C792" s="36"/>
    </row>
    <row r="793">
      <c r="B793" s="35"/>
      <c r="C793" s="36"/>
    </row>
    <row r="794">
      <c r="B794" s="35"/>
      <c r="C794" s="36"/>
    </row>
    <row r="795">
      <c r="B795" s="35"/>
      <c r="C795" s="36"/>
    </row>
    <row r="796">
      <c r="B796" s="35"/>
      <c r="C796" s="36"/>
    </row>
    <row r="797">
      <c r="B797" s="35"/>
      <c r="C797" s="36"/>
    </row>
    <row r="798">
      <c r="B798" s="35"/>
      <c r="C798" s="36"/>
    </row>
    <row r="799">
      <c r="B799" s="35"/>
      <c r="C799" s="36"/>
    </row>
    <row r="800">
      <c r="B800" s="35"/>
      <c r="C800" s="36"/>
    </row>
    <row r="801">
      <c r="B801" s="35"/>
      <c r="C801" s="36"/>
    </row>
    <row r="802">
      <c r="B802" s="35"/>
      <c r="C802" s="36"/>
    </row>
    <row r="803">
      <c r="B803" s="35"/>
      <c r="C803" s="36"/>
    </row>
    <row r="804">
      <c r="B804" s="35"/>
      <c r="C804" s="36"/>
    </row>
    <row r="805">
      <c r="B805" s="35"/>
      <c r="C805" s="36"/>
    </row>
    <row r="806">
      <c r="B806" s="35"/>
      <c r="C806" s="36"/>
    </row>
    <row r="807">
      <c r="B807" s="35"/>
      <c r="C807" s="36"/>
    </row>
    <row r="808">
      <c r="B808" s="35"/>
      <c r="C808" s="36"/>
    </row>
    <row r="809">
      <c r="B809" s="35"/>
      <c r="C809" s="36"/>
    </row>
    <row r="810">
      <c r="B810" s="35"/>
      <c r="C810" s="36"/>
    </row>
    <row r="811">
      <c r="B811" s="35"/>
      <c r="C811" s="36"/>
    </row>
    <row r="812">
      <c r="B812" s="35"/>
      <c r="C812" s="36"/>
    </row>
    <row r="813">
      <c r="B813" s="35"/>
      <c r="C813" s="36"/>
    </row>
    <row r="814">
      <c r="B814" s="35"/>
      <c r="C814" s="36"/>
    </row>
    <row r="815">
      <c r="B815" s="35"/>
      <c r="C815" s="36"/>
    </row>
    <row r="816">
      <c r="B816" s="35"/>
      <c r="C816" s="36"/>
    </row>
    <row r="817">
      <c r="B817" s="35"/>
      <c r="C817" s="36"/>
    </row>
    <row r="818">
      <c r="B818" s="35"/>
      <c r="C818" s="36"/>
    </row>
    <row r="819">
      <c r="B819" s="35"/>
      <c r="C819" s="36"/>
    </row>
    <row r="820">
      <c r="B820" s="35"/>
      <c r="C820" s="36"/>
    </row>
    <row r="821">
      <c r="B821" s="35"/>
      <c r="C821" s="36"/>
    </row>
    <row r="822">
      <c r="B822" s="35"/>
      <c r="C822" s="36"/>
    </row>
    <row r="823">
      <c r="B823" s="35"/>
      <c r="C823" s="36"/>
    </row>
    <row r="824">
      <c r="B824" s="35"/>
      <c r="C824" s="36"/>
    </row>
    <row r="825">
      <c r="B825" s="35"/>
      <c r="C825" s="36"/>
    </row>
    <row r="826">
      <c r="B826" s="35"/>
      <c r="C826" s="36"/>
    </row>
    <row r="827">
      <c r="B827" s="35"/>
      <c r="C827" s="36"/>
    </row>
    <row r="828">
      <c r="B828" s="35"/>
      <c r="C828" s="36"/>
    </row>
    <row r="829">
      <c r="B829" s="35"/>
      <c r="C829" s="36"/>
    </row>
    <row r="830">
      <c r="B830" s="35"/>
      <c r="C830" s="36"/>
    </row>
    <row r="831">
      <c r="B831" s="35"/>
      <c r="C831" s="36"/>
    </row>
    <row r="832">
      <c r="B832" s="35"/>
      <c r="C832" s="36"/>
    </row>
    <row r="833">
      <c r="B833" s="35"/>
      <c r="C833" s="36"/>
    </row>
    <row r="834">
      <c r="B834" s="35"/>
      <c r="C834" s="36"/>
    </row>
    <row r="835">
      <c r="B835" s="35"/>
      <c r="C835" s="36"/>
    </row>
    <row r="836">
      <c r="B836" s="35"/>
      <c r="C836" s="36"/>
    </row>
    <row r="837">
      <c r="B837" s="35"/>
      <c r="C837" s="36"/>
    </row>
    <row r="838">
      <c r="B838" s="35"/>
      <c r="C838" s="36"/>
    </row>
    <row r="839">
      <c r="B839" s="35"/>
      <c r="C839" s="36"/>
    </row>
    <row r="840">
      <c r="B840" s="35"/>
      <c r="C840" s="36"/>
    </row>
    <row r="841">
      <c r="B841" s="35"/>
      <c r="C841" s="36"/>
    </row>
    <row r="842">
      <c r="B842" s="35"/>
      <c r="C842" s="36"/>
    </row>
    <row r="843">
      <c r="B843" s="35"/>
      <c r="C843" s="36"/>
    </row>
    <row r="844">
      <c r="B844" s="35"/>
      <c r="C844" s="36"/>
    </row>
    <row r="845">
      <c r="B845" s="35"/>
      <c r="C845" s="36"/>
    </row>
    <row r="846">
      <c r="B846" s="35"/>
      <c r="C846" s="36"/>
    </row>
    <row r="847">
      <c r="B847" s="35"/>
      <c r="C847" s="36"/>
    </row>
    <row r="848">
      <c r="B848" s="35"/>
      <c r="C848" s="36"/>
    </row>
    <row r="849">
      <c r="B849" s="35"/>
      <c r="C849" s="36"/>
    </row>
    <row r="850">
      <c r="B850" s="35"/>
      <c r="C850" s="36"/>
    </row>
    <row r="851">
      <c r="B851" s="35"/>
      <c r="C851" s="36"/>
    </row>
    <row r="852">
      <c r="B852" s="35"/>
      <c r="C852" s="36"/>
    </row>
    <row r="853">
      <c r="B853" s="35"/>
      <c r="C853" s="36"/>
    </row>
    <row r="854">
      <c r="B854" s="35"/>
      <c r="C854" s="36"/>
    </row>
    <row r="855">
      <c r="B855" s="35"/>
      <c r="C855" s="36"/>
    </row>
    <row r="856">
      <c r="B856" s="35"/>
      <c r="C856" s="36"/>
    </row>
    <row r="857">
      <c r="B857" s="35"/>
      <c r="C857" s="36"/>
    </row>
    <row r="858">
      <c r="B858" s="35"/>
      <c r="C858" s="36"/>
    </row>
    <row r="859">
      <c r="B859" s="35"/>
      <c r="C859" s="36"/>
    </row>
    <row r="860">
      <c r="B860" s="35"/>
      <c r="C860" s="36"/>
    </row>
    <row r="861">
      <c r="B861" s="35"/>
      <c r="C861" s="36"/>
    </row>
    <row r="862">
      <c r="B862" s="35"/>
      <c r="C862" s="36"/>
    </row>
    <row r="863">
      <c r="B863" s="35"/>
      <c r="C863" s="36"/>
    </row>
    <row r="864">
      <c r="B864" s="35"/>
      <c r="C864" s="36"/>
    </row>
    <row r="865">
      <c r="B865" s="35"/>
      <c r="C865" s="36"/>
    </row>
    <row r="866">
      <c r="B866" s="35"/>
      <c r="C866" s="36"/>
    </row>
    <row r="867">
      <c r="B867" s="35"/>
      <c r="C867" s="36"/>
    </row>
    <row r="868">
      <c r="B868" s="35"/>
      <c r="C868" s="36"/>
    </row>
    <row r="869">
      <c r="B869" s="35"/>
      <c r="C869" s="36"/>
    </row>
    <row r="870">
      <c r="B870" s="35"/>
      <c r="C870" s="36"/>
    </row>
    <row r="871">
      <c r="B871" s="35"/>
      <c r="C871" s="36"/>
    </row>
    <row r="872">
      <c r="B872" s="35"/>
      <c r="C872" s="36"/>
    </row>
    <row r="873">
      <c r="B873" s="35"/>
      <c r="C873" s="36"/>
    </row>
    <row r="874">
      <c r="B874" s="35"/>
      <c r="C874" s="36"/>
    </row>
    <row r="875">
      <c r="B875" s="35"/>
      <c r="C875" s="36"/>
    </row>
    <row r="876">
      <c r="B876" s="35"/>
      <c r="C876" s="36"/>
    </row>
    <row r="877">
      <c r="B877" s="35"/>
      <c r="C877" s="36"/>
    </row>
    <row r="878">
      <c r="B878" s="35"/>
      <c r="C878" s="36"/>
    </row>
    <row r="879">
      <c r="B879" s="35"/>
      <c r="C879" s="36"/>
    </row>
    <row r="880">
      <c r="B880" s="35"/>
      <c r="C880" s="36"/>
    </row>
    <row r="881">
      <c r="B881" s="35"/>
      <c r="C881" s="36"/>
    </row>
    <row r="882">
      <c r="B882" s="35"/>
      <c r="C882" s="36"/>
    </row>
    <row r="883">
      <c r="B883" s="35"/>
      <c r="C883" s="36"/>
    </row>
    <row r="884">
      <c r="B884" s="35"/>
      <c r="C884" s="36"/>
    </row>
    <row r="885">
      <c r="B885" s="35"/>
      <c r="C885" s="36"/>
    </row>
    <row r="886">
      <c r="B886" s="35"/>
      <c r="C886" s="36"/>
    </row>
    <row r="887">
      <c r="B887" s="35"/>
      <c r="C887" s="36"/>
    </row>
    <row r="888">
      <c r="B888" s="35"/>
      <c r="C888" s="36"/>
    </row>
    <row r="889">
      <c r="B889" s="35"/>
      <c r="C889" s="36"/>
    </row>
    <row r="890">
      <c r="B890" s="35"/>
      <c r="C890" s="36"/>
    </row>
    <row r="891">
      <c r="B891" s="35"/>
      <c r="C891" s="36"/>
    </row>
    <row r="892">
      <c r="B892" s="35"/>
      <c r="C892" s="36"/>
    </row>
    <row r="893">
      <c r="B893" s="35"/>
      <c r="C893" s="36"/>
    </row>
    <row r="894">
      <c r="B894" s="35"/>
      <c r="C894" s="36"/>
    </row>
    <row r="895">
      <c r="B895" s="35"/>
      <c r="C895" s="36"/>
    </row>
    <row r="896">
      <c r="B896" s="35"/>
      <c r="C896" s="36"/>
    </row>
    <row r="897">
      <c r="B897" s="35"/>
      <c r="C897" s="36"/>
    </row>
    <row r="898">
      <c r="B898" s="35"/>
      <c r="C898" s="36"/>
    </row>
    <row r="899">
      <c r="B899" s="35"/>
      <c r="C899" s="36"/>
    </row>
    <row r="900">
      <c r="B900" s="35"/>
      <c r="C900" s="36"/>
    </row>
    <row r="901">
      <c r="B901" s="35"/>
      <c r="C901" s="36"/>
    </row>
    <row r="902">
      <c r="B902" s="35"/>
      <c r="C902" s="36"/>
    </row>
    <row r="903">
      <c r="B903" s="35"/>
      <c r="C903" s="36"/>
    </row>
    <row r="904">
      <c r="B904" s="35"/>
      <c r="C904" s="36"/>
    </row>
    <row r="905">
      <c r="B905" s="35"/>
      <c r="C905" s="36"/>
    </row>
    <row r="906">
      <c r="B906" s="35"/>
      <c r="C906" s="36"/>
    </row>
    <row r="907">
      <c r="B907" s="35"/>
      <c r="C907" s="36"/>
    </row>
    <row r="908">
      <c r="B908" s="35"/>
      <c r="C908" s="36"/>
    </row>
    <row r="909">
      <c r="B909" s="35"/>
      <c r="C909" s="36"/>
    </row>
    <row r="910">
      <c r="B910" s="35"/>
      <c r="C910" s="36"/>
    </row>
    <row r="911">
      <c r="B911" s="35"/>
      <c r="C911" s="36"/>
    </row>
    <row r="912">
      <c r="B912" s="35"/>
      <c r="C912" s="36"/>
    </row>
    <row r="913">
      <c r="B913" s="35"/>
      <c r="C913" s="36"/>
    </row>
    <row r="914">
      <c r="B914" s="35"/>
      <c r="C914" s="36"/>
    </row>
    <row r="915">
      <c r="B915" s="35"/>
      <c r="C915" s="36"/>
    </row>
    <row r="916">
      <c r="B916" s="35"/>
      <c r="C916" s="36"/>
    </row>
    <row r="917">
      <c r="B917" s="35"/>
      <c r="C917" s="36"/>
    </row>
    <row r="918">
      <c r="B918" s="35"/>
      <c r="C918" s="36"/>
    </row>
    <row r="919">
      <c r="B919" s="35"/>
      <c r="C919" s="36"/>
    </row>
    <row r="920">
      <c r="B920" s="35"/>
      <c r="C920" s="36"/>
    </row>
    <row r="921">
      <c r="B921" s="35"/>
      <c r="C921" s="36"/>
    </row>
    <row r="922">
      <c r="B922" s="35"/>
      <c r="C922" s="36"/>
    </row>
    <row r="923">
      <c r="B923" s="35"/>
      <c r="C923" s="36"/>
    </row>
    <row r="924">
      <c r="B924" s="35"/>
      <c r="C924" s="36"/>
    </row>
    <row r="925">
      <c r="B925" s="35"/>
      <c r="C925" s="36"/>
    </row>
    <row r="926">
      <c r="B926" s="35"/>
      <c r="C926" s="36"/>
    </row>
    <row r="927">
      <c r="B927" s="35"/>
      <c r="C927" s="36"/>
    </row>
    <row r="928">
      <c r="B928" s="35"/>
      <c r="C928" s="36"/>
    </row>
    <row r="929">
      <c r="B929" s="35"/>
      <c r="C929" s="36"/>
    </row>
    <row r="930">
      <c r="B930" s="35"/>
      <c r="C930" s="36"/>
    </row>
    <row r="931">
      <c r="B931" s="35"/>
      <c r="C931" s="36"/>
    </row>
    <row r="932">
      <c r="B932" s="35"/>
      <c r="C932" s="36"/>
    </row>
    <row r="933">
      <c r="B933" s="35"/>
      <c r="C933" s="36"/>
    </row>
    <row r="934">
      <c r="B934" s="35"/>
      <c r="C934" s="36"/>
    </row>
    <row r="935">
      <c r="B935" s="35"/>
      <c r="C935" s="36"/>
    </row>
    <row r="936">
      <c r="B936" s="35"/>
      <c r="C936" s="36"/>
    </row>
    <row r="937">
      <c r="B937" s="35"/>
      <c r="C937" s="36"/>
    </row>
    <row r="938">
      <c r="B938" s="35"/>
      <c r="C938" s="36"/>
    </row>
    <row r="939">
      <c r="B939" s="35"/>
      <c r="C939" s="36"/>
    </row>
    <row r="940">
      <c r="B940" s="35"/>
      <c r="C940" s="36"/>
    </row>
    <row r="941">
      <c r="B941" s="35"/>
      <c r="C941" s="36"/>
    </row>
    <row r="942">
      <c r="B942" s="35"/>
      <c r="C942" s="36"/>
    </row>
    <row r="943">
      <c r="B943" s="35"/>
      <c r="C943" s="36"/>
    </row>
    <row r="944">
      <c r="B944" s="35"/>
      <c r="C944" s="36"/>
    </row>
    <row r="945">
      <c r="B945" s="35"/>
      <c r="C945" s="36"/>
    </row>
    <row r="946">
      <c r="B946" s="35"/>
      <c r="C946" s="36"/>
    </row>
    <row r="947">
      <c r="B947" s="35"/>
      <c r="C947" s="36"/>
    </row>
    <row r="948">
      <c r="B948" s="35"/>
      <c r="C948" s="36"/>
    </row>
    <row r="949">
      <c r="B949" s="35"/>
      <c r="C949" s="36"/>
    </row>
    <row r="950">
      <c r="B950" s="35"/>
      <c r="C950" s="36"/>
    </row>
    <row r="951">
      <c r="B951" s="35"/>
      <c r="C951" s="36"/>
    </row>
    <row r="952">
      <c r="B952" s="35"/>
      <c r="C952" s="36"/>
    </row>
    <row r="953">
      <c r="B953" s="35"/>
      <c r="C953" s="36"/>
    </row>
    <row r="954">
      <c r="B954" s="35"/>
      <c r="C954" s="36"/>
    </row>
    <row r="955">
      <c r="B955" s="35"/>
      <c r="C955" s="36"/>
    </row>
    <row r="956">
      <c r="B956" s="35"/>
      <c r="C956" s="36"/>
    </row>
    <row r="957">
      <c r="B957" s="35"/>
      <c r="C957" s="36"/>
    </row>
    <row r="958">
      <c r="B958" s="35"/>
      <c r="C958" s="36"/>
    </row>
    <row r="959">
      <c r="B959" s="35"/>
      <c r="C959" s="36"/>
    </row>
    <row r="960">
      <c r="B960" s="35"/>
      <c r="C960" s="36"/>
    </row>
    <row r="961">
      <c r="B961" s="35"/>
      <c r="C961" s="36"/>
    </row>
    <row r="962">
      <c r="B962" s="35"/>
      <c r="C962" s="36"/>
    </row>
    <row r="963">
      <c r="B963" s="35"/>
      <c r="C963" s="36"/>
    </row>
    <row r="964">
      <c r="B964" s="35"/>
      <c r="C964" s="36"/>
    </row>
    <row r="965">
      <c r="B965" s="35"/>
      <c r="C965" s="36"/>
    </row>
    <row r="966">
      <c r="B966" s="35"/>
      <c r="C966" s="36"/>
    </row>
    <row r="967">
      <c r="B967" s="35"/>
      <c r="C967" s="36"/>
    </row>
    <row r="968">
      <c r="B968" s="35"/>
      <c r="C968" s="36"/>
    </row>
    <row r="969">
      <c r="B969" s="35"/>
      <c r="C969" s="36"/>
    </row>
    <row r="970">
      <c r="B970" s="35"/>
      <c r="C970" s="36"/>
    </row>
    <row r="971">
      <c r="B971" s="35"/>
      <c r="C971" s="36"/>
    </row>
    <row r="972">
      <c r="B972" s="35"/>
      <c r="C972" s="36"/>
    </row>
    <row r="973">
      <c r="B973" s="35"/>
      <c r="C973" s="36"/>
    </row>
    <row r="974">
      <c r="B974" s="35"/>
      <c r="C974" s="36"/>
    </row>
    <row r="975">
      <c r="B975" s="35"/>
      <c r="C975" s="36"/>
    </row>
    <row r="976">
      <c r="B976" s="35"/>
      <c r="C976" s="36"/>
    </row>
    <row r="977">
      <c r="B977" s="35"/>
      <c r="C977" s="36"/>
    </row>
    <row r="978">
      <c r="B978" s="35"/>
      <c r="C978" s="36"/>
    </row>
    <row r="979">
      <c r="B979" s="35"/>
      <c r="C979" s="36"/>
    </row>
    <row r="980">
      <c r="B980" s="35"/>
      <c r="C980" s="36"/>
    </row>
    <row r="981">
      <c r="B981" s="35"/>
      <c r="C981" s="36"/>
    </row>
    <row r="982">
      <c r="B982" s="35"/>
      <c r="C982" s="36"/>
    </row>
    <row r="983">
      <c r="B983" s="35"/>
      <c r="C983" s="36"/>
    </row>
    <row r="984">
      <c r="B984" s="35"/>
      <c r="C984" s="36"/>
    </row>
    <row r="985">
      <c r="B985" s="35"/>
      <c r="C985" s="36"/>
    </row>
    <row r="986">
      <c r="B986" s="35"/>
      <c r="C986" s="36"/>
    </row>
    <row r="987">
      <c r="B987" s="35"/>
      <c r="C987" s="36"/>
    </row>
    <row r="988">
      <c r="B988" s="35"/>
      <c r="C988" s="36"/>
    </row>
    <row r="989">
      <c r="B989" s="35"/>
      <c r="C989" s="36"/>
    </row>
    <row r="990">
      <c r="B990" s="35"/>
      <c r="C990" s="36"/>
    </row>
    <row r="991">
      <c r="B991" s="35"/>
      <c r="C991" s="36"/>
    </row>
    <row r="992">
      <c r="B992" s="35"/>
      <c r="C992" s="36"/>
    </row>
    <row r="993">
      <c r="B993" s="35"/>
      <c r="C993" s="36"/>
    </row>
    <row r="994">
      <c r="B994" s="35"/>
      <c r="C994" s="36"/>
    </row>
    <row r="995">
      <c r="B995" s="35"/>
      <c r="C995" s="36"/>
    </row>
    <row r="996">
      <c r="B996" s="35"/>
      <c r="C996" s="36"/>
    </row>
    <row r="997">
      <c r="B997" s="35"/>
      <c r="C997" s="36"/>
    </row>
    <row r="998">
      <c r="B998" s="35"/>
      <c r="C998" s="36"/>
    </row>
    <row r="999">
      <c r="B999" s="35"/>
      <c r="C999" s="36"/>
    </row>
    <row r="1000">
      <c r="B1000" s="35"/>
      <c r="C1000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47.14"/>
    <col customWidth="1" min="4" max="4" width="13.29"/>
    <col customWidth="1" min="5" max="5" width="47.14"/>
  </cols>
  <sheetData>
    <row r="1">
      <c r="A1" s="1" t="s">
        <v>36</v>
      </c>
      <c r="B1" s="1" t="s">
        <v>37</v>
      </c>
      <c r="D1" s="1" t="s">
        <v>38</v>
      </c>
      <c r="E1" s="1" t="s">
        <v>39</v>
      </c>
    </row>
    <row r="2">
      <c r="A2" s="37" t="s">
        <v>40</v>
      </c>
      <c r="B2" s="38" t="s">
        <v>41</v>
      </c>
      <c r="C2" s="38" t="s">
        <v>42</v>
      </c>
      <c r="D2" s="37" t="s">
        <v>40</v>
      </c>
      <c r="E2" s="38" t="s">
        <v>43</v>
      </c>
      <c r="F2" s="38" t="s">
        <v>42</v>
      </c>
    </row>
    <row r="3">
      <c r="A3" s="24">
        <v>20.0</v>
      </c>
      <c r="B3" s="24">
        <v>598.0</v>
      </c>
      <c r="C3" s="39">
        <f t="shared" ref="C3:C9" si="1">((10000 *A3 *A3 * 9) / (B3 /1000))/1000000</f>
        <v>60.2006689</v>
      </c>
      <c r="D3" s="24">
        <v>20.0</v>
      </c>
      <c r="E3" s="24">
        <v>14.376</v>
      </c>
      <c r="F3" s="39">
        <f t="shared" ref="F3:F9" si="2">((10000 *D3 *D3 * 9) / (E3 /1000))/1000000</f>
        <v>2504.173623</v>
      </c>
      <c r="G3">
        <f t="shared" ref="G3:G9" si="3">B3/E3</f>
        <v>41.59710629</v>
      </c>
    </row>
    <row r="4">
      <c r="A4" s="24">
        <v>40.0</v>
      </c>
      <c r="B4" s="24">
        <v>2258.72</v>
      </c>
      <c r="C4" s="39">
        <f t="shared" si="1"/>
        <v>63.75292201</v>
      </c>
      <c r="D4" s="24">
        <v>40.0</v>
      </c>
      <c r="E4" s="24">
        <v>32.968</v>
      </c>
      <c r="F4" s="39">
        <f t="shared" si="2"/>
        <v>4367.871876</v>
      </c>
      <c r="G4">
        <f t="shared" si="3"/>
        <v>68.51249697</v>
      </c>
    </row>
    <row r="5">
      <c r="A5" s="24">
        <v>80.0</v>
      </c>
      <c r="B5" s="24">
        <v>8957.01</v>
      </c>
      <c r="C5" s="39">
        <f t="shared" si="1"/>
        <v>64.30717393</v>
      </c>
      <c r="D5" s="24">
        <v>80.0</v>
      </c>
      <c r="E5" s="24">
        <v>118.171</v>
      </c>
      <c r="F5" s="39">
        <f t="shared" si="2"/>
        <v>4874.292339</v>
      </c>
      <c r="G5">
        <f t="shared" si="3"/>
        <v>75.79702296</v>
      </c>
    </row>
    <row r="6">
      <c r="A6" s="24">
        <v>100.0</v>
      </c>
      <c r="B6" s="24">
        <v>14251.0</v>
      </c>
      <c r="C6" s="39">
        <f t="shared" si="1"/>
        <v>63.15346291</v>
      </c>
      <c r="D6" s="24">
        <v>100.0</v>
      </c>
      <c r="E6" s="24">
        <v>172.379</v>
      </c>
      <c r="F6" s="39">
        <f t="shared" si="2"/>
        <v>5221.053609</v>
      </c>
      <c r="G6">
        <f t="shared" si="3"/>
        <v>82.67248331</v>
      </c>
    </row>
    <row r="7">
      <c r="A7" s="24">
        <v>200.0</v>
      </c>
      <c r="B7" s="24">
        <v>61999.8</v>
      </c>
      <c r="C7" s="39">
        <f t="shared" si="1"/>
        <v>58.06470343</v>
      </c>
      <c r="D7" s="24">
        <v>200.0</v>
      </c>
      <c r="E7" s="24">
        <v>1154.648</v>
      </c>
      <c r="F7" s="39">
        <f t="shared" si="2"/>
        <v>3117.833314</v>
      </c>
      <c r="G7">
        <f t="shared" si="3"/>
        <v>53.69584497</v>
      </c>
    </row>
    <row r="8">
      <c r="A8" s="24">
        <v>300.0</v>
      </c>
      <c r="B8" s="24">
        <v>170564.0</v>
      </c>
      <c r="C8" s="39">
        <f t="shared" si="1"/>
        <v>47.48950541</v>
      </c>
      <c r="D8" s="24">
        <v>300.0</v>
      </c>
      <c r="E8" s="24">
        <v>3145.45</v>
      </c>
      <c r="F8" s="39">
        <f t="shared" si="2"/>
        <v>2575.14823</v>
      </c>
      <c r="G8">
        <f t="shared" si="3"/>
        <v>54.22562749</v>
      </c>
    </row>
    <row r="9">
      <c r="A9" s="24">
        <v>500.0</v>
      </c>
      <c r="B9" s="24">
        <v>568581.0</v>
      </c>
      <c r="C9" s="39">
        <f t="shared" si="1"/>
        <v>39.57219816</v>
      </c>
      <c r="D9" s="24">
        <v>500.0</v>
      </c>
      <c r="E9" s="24">
        <v>9239.4</v>
      </c>
      <c r="F9" s="39">
        <f t="shared" si="2"/>
        <v>2435.223066</v>
      </c>
      <c r="G9">
        <f t="shared" si="3"/>
        <v>61.53873628</v>
      </c>
    </row>
    <row r="11">
      <c r="A11" s="37" t="s">
        <v>44</v>
      </c>
      <c r="B11" s="38" t="s">
        <v>45</v>
      </c>
      <c r="D11" s="38" t="s">
        <v>46</v>
      </c>
      <c r="E11" s="38" t="s">
        <v>47</v>
      </c>
    </row>
    <row r="12">
      <c r="A12" s="37" t="s">
        <v>40</v>
      </c>
      <c r="B12" s="38" t="s">
        <v>32</v>
      </c>
      <c r="C12" s="38" t="s">
        <v>48</v>
      </c>
      <c r="D12" s="37" t="s">
        <v>40</v>
      </c>
      <c r="E12" s="38" t="s">
        <v>33</v>
      </c>
      <c r="F12" s="38" t="s">
        <v>49</v>
      </c>
    </row>
    <row r="13">
      <c r="A13" s="40">
        <v>100.0</v>
      </c>
      <c r="B13" s="40">
        <v>19.019</v>
      </c>
      <c r="C13" s="39">
        <f t="shared" ref="C13:C23" si="4">((10000 *A13 *A13 * 9) / (B13 /1000))/1000000000</f>
        <v>47.32109995</v>
      </c>
      <c r="D13" s="40">
        <v>100.0</v>
      </c>
      <c r="E13" s="41">
        <v>2.88</v>
      </c>
      <c r="F13" s="42">
        <f t="shared" ref="F13:F23" si="5">((200 *A13 *A13 * 9) / (E13 /1000))/1000000000</f>
        <v>6.25</v>
      </c>
    </row>
    <row r="14">
      <c r="A14" s="40">
        <v>200.0</v>
      </c>
      <c r="B14" s="40">
        <v>22.531</v>
      </c>
      <c r="C14" s="39">
        <f t="shared" si="4"/>
        <v>159.7798589</v>
      </c>
      <c r="D14" s="40">
        <v>200.0</v>
      </c>
      <c r="E14" s="41">
        <v>2.91</v>
      </c>
      <c r="F14" s="42">
        <f t="shared" si="5"/>
        <v>24.74226804</v>
      </c>
    </row>
    <row r="15">
      <c r="A15" s="40">
        <v>300.0</v>
      </c>
      <c r="B15" s="40">
        <v>29.022</v>
      </c>
      <c r="C15" s="39">
        <f t="shared" si="4"/>
        <v>279.0986148</v>
      </c>
      <c r="D15" s="40">
        <v>300.0</v>
      </c>
      <c r="E15" s="41">
        <v>2.98</v>
      </c>
      <c r="F15" s="42">
        <f t="shared" si="5"/>
        <v>54.36241611</v>
      </c>
    </row>
    <row r="16">
      <c r="A16" s="40">
        <v>500.0</v>
      </c>
      <c r="B16" s="40">
        <v>57.992</v>
      </c>
      <c r="C16" s="39">
        <f t="shared" si="4"/>
        <v>387.9845496</v>
      </c>
      <c r="D16" s="40">
        <v>500.0</v>
      </c>
      <c r="E16" s="41">
        <v>4.02</v>
      </c>
      <c r="F16" s="42">
        <f t="shared" si="5"/>
        <v>111.9402985</v>
      </c>
      <c r="G16">
        <f>E9/B16</f>
        <v>159.3219754</v>
      </c>
    </row>
    <row r="17">
      <c r="A17" s="40">
        <v>700.0</v>
      </c>
      <c r="B17" s="40">
        <v>145.78</v>
      </c>
      <c r="C17" s="39">
        <f t="shared" si="4"/>
        <v>302.5106325</v>
      </c>
      <c r="D17" s="40">
        <v>700.0</v>
      </c>
      <c r="E17" s="41">
        <v>5.04</v>
      </c>
      <c r="F17" s="42">
        <f t="shared" si="5"/>
        <v>175</v>
      </c>
      <c r="G17" s="12" t="s">
        <v>50</v>
      </c>
    </row>
    <row r="18">
      <c r="A18" s="40">
        <v>800.0</v>
      </c>
      <c r="B18" s="40">
        <v>214.85</v>
      </c>
      <c r="C18" s="39">
        <f t="shared" si="4"/>
        <v>268.0940191</v>
      </c>
      <c r="D18" s="40">
        <v>800.0</v>
      </c>
      <c r="E18" s="41">
        <v>5.94</v>
      </c>
      <c r="F18" s="42">
        <f t="shared" si="5"/>
        <v>193.9393939</v>
      </c>
      <c r="G18" s="39"/>
    </row>
    <row r="19">
      <c r="A19" s="40">
        <v>1000.0</v>
      </c>
      <c r="B19" s="40">
        <v>344.01</v>
      </c>
      <c r="C19" s="39">
        <f t="shared" si="4"/>
        <v>261.6203017</v>
      </c>
      <c r="D19" s="40">
        <v>1000.0</v>
      </c>
      <c r="E19" s="41">
        <v>8.16</v>
      </c>
      <c r="F19" s="42">
        <f t="shared" si="5"/>
        <v>220.5882353</v>
      </c>
    </row>
    <row r="20">
      <c r="A20" s="40">
        <v>2000.0</v>
      </c>
      <c r="B20" s="40">
        <v>1299.36</v>
      </c>
      <c r="C20" s="39">
        <f t="shared" si="4"/>
        <v>277.0594754</v>
      </c>
      <c r="D20" s="40">
        <v>2000.0</v>
      </c>
      <c r="E20" s="41">
        <v>24.26</v>
      </c>
      <c r="F20" s="42">
        <f t="shared" si="5"/>
        <v>296.784831</v>
      </c>
    </row>
    <row r="21">
      <c r="A21" s="40">
        <v>4000.0</v>
      </c>
      <c r="B21" s="40">
        <v>5095.34</v>
      </c>
      <c r="C21" s="39">
        <f t="shared" si="4"/>
        <v>282.6111702</v>
      </c>
      <c r="D21" s="40">
        <v>4000.0</v>
      </c>
      <c r="E21" s="41">
        <v>87.64</v>
      </c>
      <c r="F21" s="42">
        <f t="shared" si="5"/>
        <v>328.6170698</v>
      </c>
    </row>
    <row r="22">
      <c r="A22" s="40">
        <v>8000.0</v>
      </c>
      <c r="B22" s="40">
        <v>20427.2</v>
      </c>
      <c r="C22" s="39">
        <f t="shared" si="4"/>
        <v>281.9769719</v>
      </c>
      <c r="D22" s="40">
        <v>8000.0</v>
      </c>
      <c r="E22" s="41">
        <v>311.76</v>
      </c>
      <c r="F22" s="42">
        <f t="shared" si="5"/>
        <v>369.5150115</v>
      </c>
    </row>
    <row r="23">
      <c r="A23" s="40">
        <v>10000.0</v>
      </c>
      <c r="B23" s="40">
        <v>32345.2</v>
      </c>
      <c r="C23" s="39">
        <f t="shared" si="4"/>
        <v>278.2483954</v>
      </c>
      <c r="D23" s="40">
        <v>10000.0</v>
      </c>
      <c r="E23" s="41">
        <v>488.61</v>
      </c>
      <c r="F23" s="42">
        <f t="shared" si="5"/>
        <v>368.3919691</v>
      </c>
    </row>
  </sheetData>
  <drawing r:id="rId1"/>
</worksheet>
</file>