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ipka23/Desktop/ITMO/Labs/Inf/Lab5/"/>
    </mc:Choice>
  </mc:AlternateContent>
  <xr:revisionPtr revIDLastSave="0" documentId="13_ncr:1_{F079CDAD-BE40-7F4D-81D3-F9A9ED826507}" xr6:coauthVersionLast="47" xr6:coauthVersionMax="47" xr10:uidLastSave="{00000000-0000-0000-0000-000000000000}"/>
  <bookViews>
    <workbookView xWindow="0" yWindow="720" windowWidth="29400" windowHeight="1840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15" i="1" l="1"/>
  <c r="O15" i="1"/>
  <c r="J15" i="1"/>
  <c r="E15" i="1"/>
  <c r="T14" i="1"/>
  <c r="T66" i="1" s="1"/>
  <c r="O14" i="1"/>
  <c r="O66" i="1" s="1"/>
  <c r="J14" i="1"/>
  <c r="J66" i="1" s="1"/>
  <c r="T13" i="1"/>
  <c r="O13" i="1"/>
  <c r="J13" i="1"/>
  <c r="E13" i="1"/>
  <c r="T12" i="1"/>
  <c r="T51" i="1" s="1"/>
  <c r="O12" i="1"/>
  <c r="O51" i="1" s="1"/>
  <c r="J12" i="1"/>
  <c r="J51" i="1" s="1"/>
  <c r="E12" i="1"/>
  <c r="X11" i="1"/>
  <c r="W11" i="1"/>
  <c r="U11" i="1"/>
  <c r="T11" i="1"/>
  <c r="T50" i="1" s="1"/>
  <c r="R11" i="1"/>
  <c r="Q11" i="1"/>
  <c r="P11" i="1"/>
  <c r="O11" i="1"/>
  <c r="M11" i="1"/>
  <c r="J11" i="1"/>
  <c r="I11" i="1"/>
  <c r="H11" i="1"/>
  <c r="G11" i="1"/>
  <c r="E11" i="1"/>
  <c r="C11" i="1"/>
  <c r="S11" i="1" s="1"/>
  <c r="T10" i="1"/>
  <c r="R10" i="1"/>
  <c r="O10" i="1"/>
  <c r="N10" i="1"/>
  <c r="M10" i="1"/>
  <c r="J10" i="1"/>
  <c r="F10" i="1"/>
  <c r="E10" i="1"/>
  <c r="C10" i="1"/>
  <c r="T9" i="1"/>
  <c r="O9" i="1"/>
  <c r="J9" i="1"/>
  <c r="T8" i="1"/>
  <c r="O8" i="1"/>
  <c r="J8" i="1"/>
  <c r="T7" i="1"/>
  <c r="O7" i="1"/>
  <c r="J7" i="1"/>
  <c r="W6" i="1"/>
  <c r="T6" i="1"/>
  <c r="O6" i="1"/>
  <c r="M6" i="1"/>
  <c r="J6" i="1"/>
  <c r="J67" i="1" s="1"/>
  <c r="C6" i="1"/>
  <c r="F6" i="1" s="1"/>
  <c r="X5" i="1"/>
  <c r="W5" i="1"/>
  <c r="V5" i="1"/>
  <c r="T5" i="1"/>
  <c r="S5" i="1"/>
  <c r="R5" i="1"/>
  <c r="Q5" i="1"/>
  <c r="P5" i="1"/>
  <c r="O5" i="1"/>
  <c r="N5" i="1"/>
  <c r="L5" i="1"/>
  <c r="K5" i="1"/>
  <c r="J5" i="1"/>
  <c r="I5" i="1"/>
  <c r="H5" i="1"/>
  <c r="G5" i="1"/>
  <c r="F5" i="1"/>
  <c r="C5" i="1"/>
  <c r="AC19" i="1" s="1"/>
  <c r="V4" i="1"/>
  <c r="U4" i="1"/>
  <c r="T4" i="1"/>
  <c r="S4" i="1"/>
  <c r="R4" i="1"/>
  <c r="O4" i="1"/>
  <c r="M4" i="1"/>
  <c r="L4" i="1"/>
  <c r="K4" i="1"/>
  <c r="J4" i="1"/>
  <c r="H4" i="1"/>
  <c r="C4" i="1"/>
  <c r="F67" i="1" l="1"/>
  <c r="F27" i="1"/>
  <c r="H58" i="1"/>
  <c r="H18" i="1"/>
  <c r="M67" i="1"/>
  <c r="M27" i="1"/>
  <c r="P59" i="1"/>
  <c r="P50" i="1"/>
  <c r="P43" i="1"/>
  <c r="P34" i="1"/>
  <c r="P19" i="1"/>
  <c r="P26" i="1"/>
  <c r="X6" i="1"/>
  <c r="N35" i="1"/>
  <c r="N42" i="1"/>
  <c r="Q59" i="1"/>
  <c r="Q50" i="1"/>
  <c r="Q43" i="1"/>
  <c r="K58" i="1"/>
  <c r="K18" i="1"/>
  <c r="T58" i="1"/>
  <c r="T18" i="1"/>
  <c r="H34" i="1"/>
  <c r="H19" i="1"/>
  <c r="H26" i="1"/>
  <c r="Q26" i="1"/>
  <c r="Q34" i="1"/>
  <c r="Q19" i="1"/>
  <c r="O67" i="1"/>
  <c r="O27" i="1"/>
  <c r="AC42" i="1"/>
  <c r="AC44" i="1" s="1"/>
  <c r="AC35" i="1"/>
  <c r="Q10" i="1"/>
  <c r="I10" i="1"/>
  <c r="X10" i="1"/>
  <c r="P10" i="1"/>
  <c r="H10" i="1"/>
  <c r="S10" i="1"/>
  <c r="K10" i="1"/>
  <c r="O42" i="1"/>
  <c r="O35" i="1"/>
  <c r="G43" i="1"/>
  <c r="G59" i="1"/>
  <c r="G50" i="1"/>
  <c r="R59" i="1"/>
  <c r="R43" i="1"/>
  <c r="R50" i="1"/>
  <c r="J68" i="1"/>
  <c r="X34" i="1"/>
  <c r="X19" i="1"/>
  <c r="X26" i="1"/>
  <c r="J58" i="1"/>
  <c r="J18" i="1"/>
  <c r="AC67" i="1"/>
  <c r="R6" i="1"/>
  <c r="C7" i="1"/>
  <c r="Q6" i="1"/>
  <c r="I6" i="1"/>
  <c r="AC27" i="1"/>
  <c r="U58" i="1"/>
  <c r="U18" i="1"/>
  <c r="G6" i="1"/>
  <c r="R42" i="1"/>
  <c r="R35" i="1"/>
  <c r="H59" i="1"/>
  <c r="H50" i="1"/>
  <c r="H43" i="1"/>
  <c r="T52" i="1"/>
  <c r="M58" i="1"/>
  <c r="M18" i="1"/>
  <c r="J34" i="1"/>
  <c r="J26" i="1"/>
  <c r="J19" i="1"/>
  <c r="S6" i="1"/>
  <c r="K34" i="1"/>
  <c r="K26" i="1"/>
  <c r="K19" i="1"/>
  <c r="T26" i="1"/>
  <c r="T34" i="1"/>
  <c r="T19" i="1"/>
  <c r="T67" i="1"/>
  <c r="T27" i="1"/>
  <c r="G10" i="1"/>
  <c r="U10" i="1"/>
  <c r="J59" i="1"/>
  <c r="J50" i="1"/>
  <c r="J43" i="1"/>
  <c r="F19" i="1"/>
  <c r="F34" i="1"/>
  <c r="F26" i="1"/>
  <c r="O19" i="1"/>
  <c r="O34" i="1"/>
  <c r="O26" i="1"/>
  <c r="M35" i="1"/>
  <c r="M42" i="1"/>
  <c r="S18" i="1"/>
  <c r="S58" i="1"/>
  <c r="N6" i="1"/>
  <c r="I34" i="1"/>
  <c r="I26" i="1"/>
  <c r="I19" i="1"/>
  <c r="P6" i="1"/>
  <c r="S34" i="1"/>
  <c r="S26" i="1"/>
  <c r="S19" i="1"/>
  <c r="F42" i="1"/>
  <c r="F35" i="1"/>
  <c r="U50" i="1"/>
  <c r="U59" i="1"/>
  <c r="U43" i="1"/>
  <c r="L26" i="1"/>
  <c r="L34" i="1"/>
  <c r="L19" i="1"/>
  <c r="X59" i="1"/>
  <c r="X50" i="1"/>
  <c r="X43" i="1"/>
  <c r="R18" i="1"/>
  <c r="R58" i="1"/>
  <c r="W67" i="1"/>
  <c r="W27" i="1"/>
  <c r="S43" i="1"/>
  <c r="S59" i="1"/>
  <c r="S50" i="1"/>
  <c r="G19" i="1"/>
  <c r="G34" i="1"/>
  <c r="G26" i="1"/>
  <c r="L58" i="1"/>
  <c r="L18" i="1"/>
  <c r="R26" i="1"/>
  <c r="R34" i="1"/>
  <c r="R19" i="1"/>
  <c r="V58" i="1"/>
  <c r="V18" i="1"/>
  <c r="H6" i="1"/>
  <c r="T35" i="1"/>
  <c r="T42" i="1"/>
  <c r="I59" i="1"/>
  <c r="I50" i="1"/>
  <c r="I43" i="1"/>
  <c r="O68" i="1"/>
  <c r="Q4" i="1"/>
  <c r="I4" i="1"/>
  <c r="AC18" i="1"/>
  <c r="AC20" i="1" s="1"/>
  <c r="AC58" i="1"/>
  <c r="N4" i="1"/>
  <c r="W4" i="1"/>
  <c r="F4" i="1"/>
  <c r="O58" i="1"/>
  <c r="O18" i="1"/>
  <c r="X4" i="1"/>
  <c r="V26" i="1"/>
  <c r="V34" i="1"/>
  <c r="V19" i="1"/>
  <c r="K6" i="1"/>
  <c r="U6" i="1"/>
  <c r="J42" i="1"/>
  <c r="J35" i="1"/>
  <c r="V10" i="1"/>
  <c r="M50" i="1"/>
  <c r="M59" i="1"/>
  <c r="M43" i="1"/>
  <c r="G4" i="1"/>
  <c r="P4" i="1"/>
  <c r="N19" i="1"/>
  <c r="N34" i="1"/>
  <c r="N26" i="1"/>
  <c r="W34" i="1"/>
  <c r="W19" i="1"/>
  <c r="W26" i="1"/>
  <c r="L6" i="1"/>
  <c r="V6" i="1"/>
  <c r="C8" i="1"/>
  <c r="L10" i="1"/>
  <c r="W10" i="1"/>
  <c r="O59" i="1"/>
  <c r="O43" i="1"/>
  <c r="O50" i="1"/>
  <c r="C12" i="1"/>
  <c r="F11" i="1"/>
  <c r="N11" i="1"/>
  <c r="V11" i="1"/>
  <c r="AC34" i="1"/>
  <c r="W59" i="1"/>
  <c r="W43" i="1"/>
  <c r="AC43" i="1"/>
  <c r="AC26" i="1"/>
  <c r="AC28" i="1" s="1"/>
  <c r="W50" i="1"/>
  <c r="T68" i="1"/>
  <c r="M5" i="1"/>
  <c r="U5" i="1"/>
  <c r="K11" i="1"/>
  <c r="AC59" i="1"/>
  <c r="AC50" i="1"/>
  <c r="L11" i="1"/>
  <c r="T43" i="1"/>
  <c r="T59" i="1"/>
  <c r="J27" i="1"/>
  <c r="L35" i="1" l="1"/>
  <c r="L42" i="1"/>
  <c r="O20" i="1"/>
  <c r="R67" i="1"/>
  <c r="R27" i="1"/>
  <c r="O44" i="1"/>
  <c r="J44" i="1"/>
  <c r="K42" i="1"/>
  <c r="K35" i="1"/>
  <c r="L43" i="1"/>
  <c r="L59" i="1"/>
  <c r="L50" i="1"/>
  <c r="P58" i="1"/>
  <c r="P18" i="1"/>
  <c r="J20" i="1"/>
  <c r="T20" i="1"/>
  <c r="L67" i="1"/>
  <c r="L27" i="1"/>
  <c r="G42" i="1"/>
  <c r="G35" i="1"/>
  <c r="G33" i="1" s="1"/>
  <c r="O52" i="1"/>
  <c r="S27" i="1"/>
  <c r="S67" i="1"/>
  <c r="P27" i="1"/>
  <c r="P67" i="1"/>
  <c r="T28" i="1"/>
  <c r="R8" i="1"/>
  <c r="C14" i="1"/>
  <c r="Q8" i="1"/>
  <c r="I8" i="1"/>
  <c r="L8" i="1"/>
  <c r="X8" i="1"/>
  <c r="N8" i="1"/>
  <c r="V8" i="1"/>
  <c r="K8" i="1"/>
  <c r="U8" i="1"/>
  <c r="W8" i="1"/>
  <c r="M8" i="1"/>
  <c r="G8" i="1"/>
  <c r="F8" i="1"/>
  <c r="H8" i="1"/>
  <c r="S8" i="1"/>
  <c r="P8" i="1"/>
  <c r="G67" i="1"/>
  <c r="G27" i="1"/>
  <c r="F58" i="1"/>
  <c r="F18" i="1"/>
  <c r="U42" i="1"/>
  <c r="U35" i="1"/>
  <c r="AC52" i="1"/>
  <c r="G58" i="1"/>
  <c r="G18" i="1"/>
  <c r="X49" i="1"/>
  <c r="W52" i="1" s="1"/>
  <c r="J60" i="1"/>
  <c r="G47" i="1"/>
  <c r="G31" i="1"/>
  <c r="F25" i="1"/>
  <c r="K43" i="1"/>
  <c r="K59" i="1"/>
  <c r="K57" i="1" s="1"/>
  <c r="J57" i="1" s="1"/>
  <c r="K50" i="1"/>
  <c r="AC60" i="1"/>
  <c r="G39" i="1"/>
  <c r="I67" i="1"/>
  <c r="I27" i="1"/>
  <c r="X42" i="1"/>
  <c r="X35" i="1"/>
  <c r="X36" i="1" s="1"/>
  <c r="Q58" i="1"/>
  <c r="Q18" i="1"/>
  <c r="R41" i="1"/>
  <c r="N50" i="1"/>
  <c r="N43" i="1"/>
  <c r="N59" i="1"/>
  <c r="O60" i="1"/>
  <c r="O28" i="1"/>
  <c r="V67" i="1"/>
  <c r="V27" i="1"/>
  <c r="K27" i="1"/>
  <c r="K67" i="1"/>
  <c r="K33" i="1"/>
  <c r="J33" i="1" s="1"/>
  <c r="I36" i="1" s="1"/>
  <c r="M63" i="1"/>
  <c r="X27" i="1"/>
  <c r="X67" i="1"/>
  <c r="N67" i="1"/>
  <c r="N27" i="1"/>
  <c r="P42" i="1"/>
  <c r="P35" i="1"/>
  <c r="U26" i="1"/>
  <c r="U34" i="1"/>
  <c r="U19" i="1"/>
  <c r="U17" i="1" s="1"/>
  <c r="T17" i="1" s="1"/>
  <c r="T44" i="1"/>
  <c r="J28" i="1"/>
  <c r="Q67" i="1"/>
  <c r="Q27" i="1"/>
  <c r="I42" i="1"/>
  <c r="I35" i="1"/>
  <c r="I33" i="1" s="1"/>
  <c r="H36" i="1" s="1"/>
  <c r="V50" i="1"/>
  <c r="V43" i="1"/>
  <c r="V59" i="1"/>
  <c r="H27" i="1"/>
  <c r="H67" i="1"/>
  <c r="J52" i="1"/>
  <c r="V17" i="1"/>
  <c r="U20" i="1" s="1"/>
  <c r="F50" i="1"/>
  <c r="F43" i="1"/>
  <c r="F59" i="1"/>
  <c r="U67" i="1"/>
  <c r="U27" i="1"/>
  <c r="O36" i="1"/>
  <c r="S42" i="1"/>
  <c r="S35" i="1"/>
  <c r="AC51" i="1"/>
  <c r="W12" i="1"/>
  <c r="W51" i="1" s="1"/>
  <c r="G12" i="1"/>
  <c r="G51" i="1" s="1"/>
  <c r="G49" i="1" s="1"/>
  <c r="V12" i="1"/>
  <c r="V51" i="1" s="1"/>
  <c r="N12" i="1"/>
  <c r="N51" i="1" s="1"/>
  <c r="F12" i="1"/>
  <c r="F51" i="1" s="1"/>
  <c r="R12" i="1"/>
  <c r="R51" i="1" s="1"/>
  <c r="R49" i="1" s="1"/>
  <c r="Q12" i="1"/>
  <c r="Q51" i="1" s="1"/>
  <c r="I12" i="1"/>
  <c r="I51" i="1" s="1"/>
  <c r="I49" i="1" s="1"/>
  <c r="H52" i="1" s="1"/>
  <c r="P12" i="1"/>
  <c r="P51" i="1" s="1"/>
  <c r="L12" i="1"/>
  <c r="L51" i="1" s="1"/>
  <c r="S12" i="1"/>
  <c r="S51" i="1" s="1"/>
  <c r="S49" i="1" s="1"/>
  <c r="R52" i="1" s="1"/>
  <c r="M12" i="1"/>
  <c r="M51" i="1" s="1"/>
  <c r="X12" i="1"/>
  <c r="X51" i="1" s="1"/>
  <c r="X52" i="1" s="1"/>
  <c r="K12" i="1"/>
  <c r="K51" i="1" s="1"/>
  <c r="U12" i="1"/>
  <c r="U51" i="1" s="1"/>
  <c r="M55" i="1" s="1"/>
  <c r="H12" i="1"/>
  <c r="H51" i="1" s="1"/>
  <c r="H49" i="1" s="1"/>
  <c r="G52" i="1" s="1"/>
  <c r="W58" i="1"/>
  <c r="W18" i="1"/>
  <c r="H42" i="1"/>
  <c r="H35" i="1"/>
  <c r="H33" i="1" s="1"/>
  <c r="G36" i="1" s="1"/>
  <c r="T60" i="1"/>
  <c r="N58" i="1"/>
  <c r="N18" i="1"/>
  <c r="X28" i="1"/>
  <c r="X25" i="1"/>
  <c r="W28" i="1" s="1"/>
  <c r="M34" i="1"/>
  <c r="M26" i="1"/>
  <c r="M19" i="1"/>
  <c r="M17" i="1" s="1"/>
  <c r="AC36" i="1"/>
  <c r="W42" i="1"/>
  <c r="W35" i="1"/>
  <c r="V42" i="1"/>
  <c r="V35" i="1"/>
  <c r="X58" i="1"/>
  <c r="X18" i="1"/>
  <c r="I58" i="1"/>
  <c r="I18" i="1"/>
  <c r="L57" i="1"/>
  <c r="K60" i="1" s="1"/>
  <c r="T36" i="1"/>
  <c r="J36" i="1"/>
  <c r="V7" i="1"/>
  <c r="N7" i="1"/>
  <c r="F7" i="1"/>
  <c r="C9" i="1"/>
  <c r="U7" i="1"/>
  <c r="M7" i="1"/>
  <c r="C13" i="1"/>
  <c r="X7" i="1"/>
  <c r="L7" i="1"/>
  <c r="W7" i="1"/>
  <c r="K7" i="1"/>
  <c r="I7" i="1"/>
  <c r="H7" i="1"/>
  <c r="P7" i="1"/>
  <c r="S7" i="1"/>
  <c r="R7" i="1"/>
  <c r="Q7" i="1"/>
  <c r="G7" i="1"/>
  <c r="Q42" i="1"/>
  <c r="Q35" i="1"/>
  <c r="Q49" i="1" l="1"/>
  <c r="P52" i="1" s="1"/>
  <c r="Q52" i="1"/>
  <c r="L20" i="1"/>
  <c r="L17" i="1"/>
  <c r="P49" i="1"/>
  <c r="O49" i="1" s="1"/>
  <c r="F33" i="1"/>
  <c r="V39" i="1" s="1"/>
  <c r="F36" i="1"/>
  <c r="S20" i="1"/>
  <c r="S17" i="1"/>
  <c r="V9" i="1"/>
  <c r="N9" i="1"/>
  <c r="F9" i="1"/>
  <c r="U9" i="1"/>
  <c r="M9" i="1"/>
  <c r="C15" i="1"/>
  <c r="X9" i="1"/>
  <c r="P9" i="1"/>
  <c r="H9" i="1"/>
  <c r="S9" i="1"/>
  <c r="G9" i="1"/>
  <c r="R9" i="1"/>
  <c r="L9" i="1"/>
  <c r="Q9" i="1"/>
  <c r="I9" i="1"/>
  <c r="K9" i="1"/>
  <c r="W9" i="1"/>
  <c r="Q57" i="1"/>
  <c r="X44" i="1"/>
  <c r="X41" i="1"/>
  <c r="F17" i="1"/>
  <c r="G23" i="1"/>
  <c r="X20" i="1"/>
  <c r="X17" i="1"/>
  <c r="W17" i="1" s="1"/>
  <c r="V20" i="1" s="1"/>
  <c r="G57" i="1"/>
  <c r="F60" i="1" s="1"/>
  <c r="G63" i="1"/>
  <c r="AC66" i="1"/>
  <c r="AC68" i="1" s="1"/>
  <c r="V14" i="1"/>
  <c r="V66" i="1" s="1"/>
  <c r="N14" i="1"/>
  <c r="N66" i="1" s="1"/>
  <c r="F14" i="1"/>
  <c r="F66" i="1" s="1"/>
  <c r="U14" i="1"/>
  <c r="U66" i="1" s="1"/>
  <c r="M14" i="1"/>
  <c r="M66" i="1" s="1"/>
  <c r="L14" i="1"/>
  <c r="L66" i="1" s="1"/>
  <c r="Q14" i="1"/>
  <c r="Q66" i="1" s="1"/>
  <c r="I14" i="1"/>
  <c r="I66" i="1" s="1"/>
  <c r="X14" i="1"/>
  <c r="X66" i="1" s="1"/>
  <c r="P14" i="1"/>
  <c r="P66" i="1" s="1"/>
  <c r="H14" i="1"/>
  <c r="H66" i="1" s="1"/>
  <c r="S14" i="1"/>
  <c r="S66" i="1" s="1"/>
  <c r="K14" i="1"/>
  <c r="K66" i="1" s="1"/>
  <c r="R14" i="1"/>
  <c r="R66" i="1" s="1"/>
  <c r="G14" i="1"/>
  <c r="G66" i="1" s="1"/>
  <c r="W14" i="1"/>
  <c r="W66" i="1" s="1"/>
  <c r="Q44" i="1"/>
  <c r="Q41" i="1"/>
  <c r="W49" i="1"/>
  <c r="P17" i="1"/>
  <c r="O17" i="1" s="1"/>
  <c r="W25" i="1"/>
  <c r="V28" i="1" s="1"/>
  <c r="X33" i="1"/>
  <c r="W36" i="1" s="1"/>
  <c r="M31" i="1"/>
  <c r="M23" i="1"/>
  <c r="L49" i="1"/>
  <c r="K49" i="1" s="1"/>
  <c r="J49" i="1" s="1"/>
  <c r="I52" i="1" s="1"/>
  <c r="U41" i="1"/>
  <c r="T41" i="1" s="1"/>
  <c r="M47" i="1"/>
  <c r="X57" i="1"/>
  <c r="W57" i="1" s="1"/>
  <c r="X60" i="1"/>
  <c r="M25" i="1"/>
  <c r="W20" i="1"/>
  <c r="P57" i="1"/>
  <c r="O57" i="1" s="1"/>
  <c r="P60" i="1"/>
  <c r="R13" i="1"/>
  <c r="Q13" i="1"/>
  <c r="I13" i="1"/>
  <c r="X13" i="1"/>
  <c r="U13" i="1"/>
  <c r="M13" i="1"/>
  <c r="L13" i="1"/>
  <c r="V13" i="1"/>
  <c r="H13" i="1"/>
  <c r="G13" i="1"/>
  <c r="P13" i="1"/>
  <c r="S13" i="1"/>
  <c r="F13" i="1"/>
  <c r="W13" i="1"/>
  <c r="N13" i="1"/>
  <c r="K13" i="1"/>
  <c r="N60" i="1"/>
  <c r="N57" i="1"/>
  <c r="V52" i="1"/>
  <c r="V49" i="1"/>
  <c r="U52" i="1" s="1"/>
  <c r="U49" i="1"/>
  <c r="T49" i="1" s="1"/>
  <c r="S52" i="1" s="1"/>
  <c r="S44" i="1"/>
  <c r="S41" i="1"/>
  <c r="R44" i="1" s="1"/>
  <c r="I57" i="1"/>
  <c r="I60" i="1"/>
  <c r="W44" i="1"/>
  <c r="W41" i="1"/>
  <c r="V41" i="1" s="1"/>
  <c r="U44" i="1" s="1"/>
  <c r="N52" i="1"/>
  <c r="N49" i="1"/>
  <c r="M52" i="1" s="1"/>
  <c r="N20" i="1"/>
  <c r="N17" i="1"/>
  <c r="M20" i="1" s="1"/>
  <c r="M39" i="1"/>
  <c r="G55" i="1"/>
  <c r="F52" i="1"/>
  <c r="F49" i="1"/>
  <c r="V55" i="1" s="1"/>
  <c r="P44" i="1"/>
  <c r="P41" i="1"/>
  <c r="O41" i="1" s="1"/>
  <c r="V60" i="1" l="1"/>
  <c r="V57" i="1"/>
  <c r="S63" i="1"/>
  <c r="F61" i="1"/>
  <c r="S65" i="1"/>
  <c r="U65" i="1"/>
  <c r="T65" i="1" s="1"/>
  <c r="S68" i="1" s="1"/>
  <c r="M71" i="1"/>
  <c r="M49" i="1"/>
  <c r="L52" i="1" s="1"/>
  <c r="K52" i="1"/>
  <c r="P55" i="1" s="1"/>
  <c r="W60" i="1"/>
  <c r="W65" i="1"/>
  <c r="R15" i="1"/>
  <c r="Q15" i="1"/>
  <c r="I15" i="1"/>
  <c r="X15" i="1"/>
  <c r="P15" i="1"/>
  <c r="H15" i="1"/>
  <c r="G15" i="1"/>
  <c r="W15" i="1"/>
  <c r="V15" i="1"/>
  <c r="U15" i="1"/>
  <c r="L15" i="1"/>
  <c r="S15" i="1"/>
  <c r="K15" i="1"/>
  <c r="M15" i="1"/>
  <c r="N15" i="1"/>
  <c r="F15" i="1"/>
  <c r="F37" i="1"/>
  <c r="S39" i="1"/>
  <c r="V25" i="1"/>
  <c r="G71" i="1"/>
  <c r="V44" i="1"/>
  <c r="R20" i="1"/>
  <c r="R17" i="1"/>
  <c r="J47" i="1"/>
  <c r="X68" i="1"/>
  <c r="X65" i="1"/>
  <c r="W68" i="1" s="1"/>
  <c r="S55" i="1"/>
  <c r="F53" i="1"/>
  <c r="Q65" i="1"/>
  <c r="P68" i="1" s="1"/>
  <c r="J71" i="1" s="1"/>
  <c r="F57" i="1"/>
  <c r="V63" i="1" s="1"/>
  <c r="W33" i="1"/>
  <c r="L25" i="1"/>
  <c r="L28" i="1"/>
  <c r="K17" i="1"/>
  <c r="J17" i="1" s="1"/>
  <c r="K20" i="1"/>
  <c r="N41" i="1"/>
  <c r="N44" i="1"/>
  <c r="H57" i="1"/>
  <c r="G60" i="1" s="1"/>
  <c r="H60" i="1"/>
  <c r="V65" i="1"/>
  <c r="U68" i="1" s="1"/>
  <c r="V68" i="1"/>
  <c r="M60" i="1"/>
  <c r="M57" i="1"/>
  <c r="L60" i="1" s="1"/>
  <c r="R68" i="1"/>
  <c r="R65" i="1"/>
  <c r="Q68" i="1" s="1"/>
  <c r="J55" i="1"/>
  <c r="I17" i="1" l="1"/>
  <c r="I20" i="1"/>
  <c r="S37" i="1"/>
  <c r="K37" i="1"/>
  <c r="W37" i="1"/>
  <c r="O37" i="1"/>
  <c r="V37" i="1"/>
  <c r="N37" i="1"/>
  <c r="Q37" i="1"/>
  <c r="P37" i="1"/>
  <c r="M37" i="1"/>
  <c r="L37" i="1"/>
  <c r="X37" i="1"/>
  <c r="J37" i="1"/>
  <c r="U37" i="1"/>
  <c r="I37" i="1"/>
  <c r="T37" i="1"/>
  <c r="H37" i="1"/>
  <c r="R37" i="1"/>
  <c r="G37" i="1"/>
  <c r="K28" i="1"/>
  <c r="K25" i="1"/>
  <c r="J25" i="1" s="1"/>
  <c r="U25" i="1"/>
  <c r="T25" i="1" s="1"/>
  <c r="U28" i="1"/>
  <c r="Q20" i="1"/>
  <c r="Q17" i="1"/>
  <c r="P20" i="1" s="1"/>
  <c r="J23" i="1" s="1"/>
  <c r="Q53" i="1"/>
  <c r="I53" i="1"/>
  <c r="X53" i="1"/>
  <c r="P53" i="1"/>
  <c r="H53" i="1"/>
  <c r="T53" i="1"/>
  <c r="L53" i="1"/>
  <c r="S53" i="1"/>
  <c r="K53" i="1"/>
  <c r="R53" i="1"/>
  <c r="O53" i="1"/>
  <c r="N53" i="1"/>
  <c r="M53" i="1"/>
  <c r="J53" i="1"/>
  <c r="W53" i="1"/>
  <c r="G53" i="1"/>
  <c r="V53" i="1"/>
  <c r="U53" i="1"/>
  <c r="O61" i="1"/>
  <c r="J61" i="1"/>
  <c r="T61" i="1"/>
  <c r="V36" i="1"/>
  <c r="V33" i="1"/>
  <c r="Z52" i="1"/>
  <c r="U60" i="1"/>
  <c r="U57" i="1"/>
  <c r="T57" i="1" s="1"/>
  <c r="P65" i="1"/>
  <c r="O65" i="1" s="1"/>
  <c r="M41" i="1"/>
  <c r="M44" i="1"/>
  <c r="S28" i="1" l="1"/>
  <c r="S25" i="1"/>
  <c r="I28" i="1"/>
  <c r="I25" i="1"/>
  <c r="N65" i="1"/>
  <c r="N68" i="1"/>
  <c r="S60" i="1"/>
  <c r="S57" i="1"/>
  <c r="L41" i="1"/>
  <c r="L44" i="1"/>
  <c r="U36" i="1"/>
  <c r="U33" i="1"/>
  <c r="T33" i="1" s="1"/>
  <c r="H20" i="1"/>
  <c r="H17" i="1"/>
  <c r="M68" i="1" l="1"/>
  <c r="M65" i="1"/>
  <c r="S33" i="1"/>
  <c r="S36" i="1"/>
  <c r="K44" i="1"/>
  <c r="K41" i="1"/>
  <c r="J41" i="1" s="1"/>
  <c r="G17" i="1"/>
  <c r="G20" i="1"/>
  <c r="H28" i="1"/>
  <c r="H25" i="1"/>
  <c r="R28" i="1"/>
  <c r="R25" i="1"/>
  <c r="R60" i="1"/>
  <c r="R57" i="1"/>
  <c r="Q60" i="1" s="1"/>
  <c r="U61" i="1" s="1"/>
  <c r="I41" i="1" l="1"/>
  <c r="I44" i="1"/>
  <c r="S61" i="1"/>
  <c r="J63" i="1"/>
  <c r="P63" i="1"/>
  <c r="Z60" i="1"/>
  <c r="W61" i="1"/>
  <c r="G61" i="1"/>
  <c r="H61" i="1"/>
  <c r="I61" i="1"/>
  <c r="X61" i="1"/>
  <c r="V61" i="1"/>
  <c r="R33" i="1"/>
  <c r="R36" i="1"/>
  <c r="R61" i="1" s="1"/>
  <c r="L65" i="1"/>
  <c r="L68" i="1"/>
  <c r="F20" i="1"/>
  <c r="V23" i="1"/>
  <c r="Q28" i="1"/>
  <c r="Q25" i="1"/>
  <c r="G25" i="1"/>
  <c r="G28" i="1"/>
  <c r="F28" i="1" l="1"/>
  <c r="V31" i="1"/>
  <c r="P28" i="1"/>
  <c r="J31" i="1" s="1"/>
  <c r="P25" i="1"/>
  <c r="O25" i="1" s="1"/>
  <c r="Q36" i="1"/>
  <c r="Q61" i="1" s="1"/>
  <c r="Q33" i="1"/>
  <c r="K68" i="1"/>
  <c r="K65" i="1"/>
  <c r="J65" i="1" s="1"/>
  <c r="S23" i="1"/>
  <c r="P23" i="1"/>
  <c r="F21" i="1"/>
  <c r="Z20" i="1"/>
  <c r="H44" i="1"/>
  <c r="H41" i="1"/>
  <c r="P33" i="1" l="1"/>
  <c r="O33" i="1" s="1"/>
  <c r="P36" i="1"/>
  <c r="N28" i="1"/>
  <c r="N25" i="1"/>
  <c r="M28" i="1" s="1"/>
  <c r="Z28" i="1" s="1"/>
  <c r="X21" i="1"/>
  <c r="P21" i="1"/>
  <c r="H21" i="1"/>
  <c r="T21" i="1"/>
  <c r="K21" i="1"/>
  <c r="S21" i="1"/>
  <c r="J21" i="1"/>
  <c r="R21" i="1"/>
  <c r="I21" i="1"/>
  <c r="Q21" i="1"/>
  <c r="G21" i="1"/>
  <c r="O21" i="1"/>
  <c r="W21" i="1"/>
  <c r="N21" i="1"/>
  <c r="V21" i="1"/>
  <c r="M21" i="1"/>
  <c r="U21" i="1"/>
  <c r="L21" i="1"/>
  <c r="P31" i="1"/>
  <c r="F29" i="1"/>
  <c r="S31" i="1"/>
  <c r="G44" i="1"/>
  <c r="G41" i="1"/>
  <c r="I65" i="1"/>
  <c r="I68" i="1"/>
  <c r="W29" i="1" l="1"/>
  <c r="O29" i="1"/>
  <c r="G29" i="1"/>
  <c r="P29" i="1"/>
  <c r="X29" i="1"/>
  <c r="N29" i="1"/>
  <c r="V29" i="1"/>
  <c r="M29" i="1"/>
  <c r="U29" i="1"/>
  <c r="L29" i="1"/>
  <c r="T29" i="1"/>
  <c r="K29" i="1"/>
  <c r="S29" i="1"/>
  <c r="J29" i="1"/>
  <c r="R29" i="1"/>
  <c r="I29" i="1"/>
  <c r="Q29" i="1"/>
  <c r="H29" i="1"/>
  <c r="F44" i="1"/>
  <c r="F41" i="1"/>
  <c r="V47" i="1" s="1"/>
  <c r="J39" i="1"/>
  <c r="P61" i="1"/>
  <c r="H68" i="1"/>
  <c r="H65" i="1"/>
  <c r="N33" i="1"/>
  <c r="N36" i="1"/>
  <c r="N61" i="1" s="1"/>
  <c r="S47" i="1" l="1"/>
  <c r="F45" i="1"/>
  <c r="P47" i="1"/>
  <c r="Z44" i="1"/>
  <c r="G65" i="1"/>
  <c r="G68" i="1"/>
  <c r="M36" i="1"/>
  <c r="M61" i="1" s="1"/>
  <c r="M33" i="1"/>
  <c r="L33" i="1" l="1"/>
  <c r="K36" i="1" s="1"/>
  <c r="L36" i="1"/>
  <c r="L61" i="1" s="1"/>
  <c r="F65" i="1"/>
  <c r="V71" i="1" s="1"/>
  <c r="F68" i="1"/>
  <c r="S45" i="1"/>
  <c r="K45" i="1"/>
  <c r="R45" i="1"/>
  <c r="J45" i="1"/>
  <c r="V45" i="1"/>
  <c r="N45" i="1"/>
  <c r="U45" i="1"/>
  <c r="M45" i="1"/>
  <c r="L45" i="1"/>
  <c r="I45" i="1"/>
  <c r="Z45" i="1" s="1"/>
  <c r="X45" i="1"/>
  <c r="H45" i="1"/>
  <c r="W45" i="1"/>
  <c r="G45" i="1"/>
  <c r="T45" i="1"/>
  <c r="Q45" i="1"/>
  <c r="P45" i="1"/>
  <c r="O45" i="1"/>
  <c r="F69" i="1" l="1"/>
  <c r="S71" i="1"/>
  <c r="P71" i="1"/>
  <c r="Z68" i="1"/>
  <c r="P39" i="1"/>
  <c r="Z36" i="1"/>
  <c r="K61" i="1"/>
  <c r="Z61" i="1" s="1"/>
  <c r="V69" i="1" l="1"/>
  <c r="N69" i="1"/>
  <c r="U69" i="1"/>
  <c r="M69" i="1"/>
  <c r="T69" i="1"/>
  <c r="L69" i="1"/>
  <c r="S69" i="1"/>
  <c r="K69" i="1"/>
  <c r="Q69" i="1"/>
  <c r="I69" i="1"/>
  <c r="X69" i="1"/>
  <c r="P69" i="1"/>
  <c r="H69" i="1"/>
  <c r="W69" i="1"/>
  <c r="O69" i="1"/>
  <c r="G69" i="1"/>
  <c r="R69" i="1"/>
  <c r="J69" i="1"/>
</calcChain>
</file>

<file path=xl/sharedStrings.xml><?xml version="1.0" encoding="utf-8"?>
<sst xmlns="http://schemas.openxmlformats.org/spreadsheetml/2006/main" count="189" uniqueCount="68">
  <si>
    <t>A=</t>
  </si>
  <si>
    <t>С=</t>
  </si>
  <si>
    <t>ОДЗ:</t>
  </si>
  <si>
    <r>
      <rPr>
        <sz val="11"/>
        <rFont val="Calibri"/>
        <family val="2"/>
        <charset val="204"/>
      </rPr>
      <t>[−2</t>
    </r>
    <r>
      <rPr>
        <vertAlign val="superscript"/>
        <sz val="11"/>
        <rFont val="Calibri"/>
        <family val="2"/>
        <charset val="204"/>
      </rPr>
      <t>15</t>
    </r>
    <r>
      <rPr>
        <sz val="11"/>
        <rFont val="Calibri"/>
        <family val="2"/>
        <charset val="204"/>
      </rPr>
      <t>;2</t>
    </r>
    <r>
      <rPr>
        <vertAlign val="superscript"/>
        <sz val="11"/>
        <rFont val="Calibri"/>
        <family val="2"/>
        <charset val="204"/>
      </rPr>
      <t>15</t>
    </r>
    <r>
      <rPr>
        <sz val="11"/>
        <rFont val="Calibri"/>
        <family val="2"/>
        <charset val="204"/>
      </rPr>
      <t>−1]</t>
    </r>
  </si>
  <si>
    <t>X1=</t>
  </si>
  <si>
    <t xml:space="preserve">B1 = </t>
  </si>
  <si>
    <t>X2=</t>
  </si>
  <si>
    <t>C=</t>
  </si>
  <si>
    <t>B2 =</t>
  </si>
  <si>
    <t>X3=</t>
  </si>
  <si>
    <t>A+C=</t>
  </si>
  <si>
    <t>B3 =</t>
  </si>
  <si>
    <t>X4=</t>
  </si>
  <si>
    <t>A+C+C=</t>
  </si>
  <si>
    <t>B4 =</t>
  </si>
  <si>
    <t>X5=</t>
  </si>
  <si>
    <t>C-A=</t>
  </si>
  <si>
    <t>B5 =</t>
  </si>
  <si>
    <t>X6=</t>
  </si>
  <si>
    <t>65536-X4=</t>
  </si>
  <si>
    <t>B6 =</t>
  </si>
  <si>
    <t>X7=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</si>
  <si>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</si>
  <si>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</si>
  <si>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</si>
  <si>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</si>
  <si>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</si>
  <si>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</si>
  <si>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</si>
  <si>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</si>
  <si>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</si>
  <si>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</si>
  <si>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</si>
  <si>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</si>
  <si>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</si>
  <si>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</si>
  <si>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-B5=</t>
  </si>
  <si>
    <t>X12=</t>
  </si>
  <si>
    <t>-X6=</t>
  </si>
  <si>
    <t>B12 =</t>
  </si>
  <si>
    <t>B1</t>
  </si>
  <si>
    <t xml:space="preserve">(2)     </t>
  </si>
  <si>
    <t>X1</t>
  </si>
  <si>
    <t>(10)</t>
  </si>
  <si>
    <t>+</t>
  </si>
  <si>
    <t>B2</t>
  </si>
  <si>
    <t>X2</t>
  </si>
  <si>
    <t>результат корректный</t>
  </si>
  <si>
    <t>прямой код:</t>
  </si>
  <si>
    <r>
      <rPr>
        <vertAlign val="subscript"/>
        <sz val="11"/>
        <rFont val="Calibri"/>
        <family val="2"/>
        <charset val="204"/>
      </rPr>
      <t xml:space="preserve">(2)     </t>
    </r>
    <r>
      <rPr>
        <sz val="11"/>
        <rFont val="Calibri"/>
        <family val="2"/>
        <charset val="204"/>
      </rPr>
      <t>=</t>
    </r>
  </si>
  <si>
    <t>CF=</t>
  </si>
  <si>
    <t>PF=</t>
  </si>
  <si>
    <t>AF=</t>
  </si>
  <si>
    <t>ZF=</t>
  </si>
  <si>
    <t>SF=</t>
  </si>
  <si>
    <t>OF=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</si>
  <si>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</si>
  <si>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</si>
  <si>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</si>
  <si>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</si>
  <si>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</si>
  <si>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</si>
  <si>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</si>
  <si>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</si>
  <si>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</si>
  <si>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</si>
  <si>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складываем два положительных, а результат отрицательный =&gt; OF=1, результат неккоректный</t>
  </si>
  <si>
    <t>складываем два отрицательных числа, а результат положительный =&gt; OF=1, результат неккоректный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</si>
</sst>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1"/>
      <name val="Calibri"/>
      <family val="2"/>
      <charset val="204"/>
    </font>
    <font>
      <sz val="8"/>
      <color theme="2" tint="-0.499984740745262"/>
      <name val="Calibri"/>
      <family val="2"/>
      <charset val="204"/>
    </font>
    <font>
      <vertAlign val="superscript"/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color rgb="FF0070C0"/>
      <name val="Calibri"/>
      <family val="2"/>
      <charset val="1"/>
    </font>
    <font>
      <vertAlign val="subscript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7DBEFF"/>
        <bgColor rgb="FF9999FF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DBE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76320</xdr:colOff>
      <xdr:row>8</xdr:row>
      <xdr:rowOff>35280</xdr:rowOff>
    </xdr:from>
    <xdr:to>
      <xdr:col>13</xdr:col>
      <xdr:colOff>76680</xdr:colOff>
      <xdr:row>9</xdr:row>
      <xdr:rowOff>45000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9400" y="151164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41</xdr:row>
      <xdr:rowOff>50760</xdr:rowOff>
    </xdr:from>
    <xdr:to>
      <xdr:col>13</xdr:col>
      <xdr:colOff>76680</xdr:colOff>
      <xdr:row>42</xdr:row>
      <xdr:rowOff>45360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89400" y="8015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40</xdr:row>
      <xdr:rowOff>50760</xdr:rowOff>
    </xdr:from>
    <xdr:to>
      <xdr:col>13</xdr:col>
      <xdr:colOff>76680</xdr:colOff>
      <xdr:row>41</xdr:row>
      <xdr:rowOff>45360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89400" y="78249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48</xdr:row>
      <xdr:rowOff>50760</xdr:rowOff>
    </xdr:from>
    <xdr:to>
      <xdr:col>13</xdr:col>
      <xdr:colOff>76680</xdr:colOff>
      <xdr:row>49</xdr:row>
      <xdr:rowOff>45360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89400" y="95014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46</xdr:row>
      <xdr:rowOff>38880</xdr:rowOff>
    </xdr:from>
    <xdr:to>
      <xdr:col>13</xdr:col>
      <xdr:colOff>76680</xdr:colOff>
      <xdr:row>47</xdr:row>
      <xdr:rowOff>33480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189400" y="910872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49</xdr:row>
      <xdr:rowOff>38880</xdr:rowOff>
    </xdr:from>
    <xdr:to>
      <xdr:col>13</xdr:col>
      <xdr:colOff>76680</xdr:colOff>
      <xdr:row>50</xdr:row>
      <xdr:rowOff>33840</xdr:rowOff>
    </xdr:to>
    <xdr:sp macro="" textlink="">
      <xdr:nvSpPr>
        <xdr:cNvPr id="9" name="TextBox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89400" y="9680040"/>
          <a:ext cx="360" cy="223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48</xdr:row>
      <xdr:rowOff>46440</xdr:rowOff>
    </xdr:from>
    <xdr:to>
      <xdr:col>13</xdr:col>
      <xdr:colOff>76680</xdr:colOff>
      <xdr:row>49</xdr:row>
      <xdr:rowOff>41040</xdr:rowOff>
    </xdr:to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89400" y="9497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54</xdr:row>
      <xdr:rowOff>38880</xdr:rowOff>
    </xdr:from>
    <xdr:to>
      <xdr:col>13</xdr:col>
      <xdr:colOff>76680</xdr:colOff>
      <xdr:row>55</xdr:row>
      <xdr:rowOff>33480</xdr:rowOff>
    </xdr:to>
    <xdr:sp macro="" textlink="">
      <xdr:nvSpPr>
        <xdr:cNvPr id="11" name="TextBox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89400" y="107848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56</xdr:row>
      <xdr:rowOff>50760</xdr:rowOff>
    </xdr:from>
    <xdr:to>
      <xdr:col>13</xdr:col>
      <xdr:colOff>76680</xdr:colOff>
      <xdr:row>57</xdr:row>
      <xdr:rowOff>45360</xdr:rowOff>
    </xdr:to>
    <xdr:sp macro="" textlink="">
      <xdr:nvSpPr>
        <xdr:cNvPr id="12" name="TextBox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189400" y="1117800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57</xdr:row>
      <xdr:rowOff>38880</xdr:rowOff>
    </xdr:from>
    <xdr:to>
      <xdr:col>13</xdr:col>
      <xdr:colOff>76680</xdr:colOff>
      <xdr:row>58</xdr:row>
      <xdr:rowOff>33480</xdr:rowOff>
    </xdr:to>
    <xdr:sp macro="" textlink="">
      <xdr:nvSpPr>
        <xdr:cNvPr id="13" name="TextBox 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89400" y="1135656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56</xdr:row>
      <xdr:rowOff>46440</xdr:rowOff>
    </xdr:from>
    <xdr:to>
      <xdr:col>13</xdr:col>
      <xdr:colOff>76680</xdr:colOff>
      <xdr:row>57</xdr:row>
      <xdr:rowOff>41040</xdr:rowOff>
    </xdr:to>
    <xdr:sp macro="" textlink="">
      <xdr:nvSpPr>
        <xdr:cNvPr id="14" name="TextBox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89400" y="111736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62</xdr:row>
      <xdr:rowOff>38880</xdr:rowOff>
    </xdr:from>
    <xdr:to>
      <xdr:col>13</xdr:col>
      <xdr:colOff>76680</xdr:colOff>
      <xdr:row>63</xdr:row>
      <xdr:rowOff>33480</xdr:rowOff>
    </xdr:to>
    <xdr:sp macro="" textlink="">
      <xdr:nvSpPr>
        <xdr:cNvPr id="15" name="TextBox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189400" y="1246140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64</xdr:row>
      <xdr:rowOff>50760</xdr:rowOff>
    </xdr:from>
    <xdr:to>
      <xdr:col>13</xdr:col>
      <xdr:colOff>76680</xdr:colOff>
      <xdr:row>65</xdr:row>
      <xdr:rowOff>45360</xdr:rowOff>
    </xdr:to>
    <xdr:sp macro="" textlink="">
      <xdr:nvSpPr>
        <xdr:cNvPr id="16" name="TextBox 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189400" y="12854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65</xdr:row>
      <xdr:rowOff>38880</xdr:rowOff>
    </xdr:from>
    <xdr:to>
      <xdr:col>13</xdr:col>
      <xdr:colOff>76680</xdr:colOff>
      <xdr:row>66</xdr:row>
      <xdr:rowOff>33480</xdr:rowOff>
    </xdr:to>
    <xdr:sp macro="" textlink="">
      <xdr:nvSpPr>
        <xdr:cNvPr id="17" name="TextBox 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189400" y="1303272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64</xdr:row>
      <xdr:rowOff>46440</xdr:rowOff>
    </xdr:from>
    <xdr:to>
      <xdr:col>13</xdr:col>
      <xdr:colOff>76680</xdr:colOff>
      <xdr:row>65</xdr:row>
      <xdr:rowOff>41040</xdr:rowOff>
    </xdr:to>
    <xdr:sp macro="" textlink="">
      <xdr:nvSpPr>
        <xdr:cNvPr id="18" name="TextBox 1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189400" y="1284984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70</xdr:row>
      <xdr:rowOff>38880</xdr:rowOff>
    </xdr:from>
    <xdr:to>
      <xdr:col>13</xdr:col>
      <xdr:colOff>76680</xdr:colOff>
      <xdr:row>71</xdr:row>
      <xdr:rowOff>33480</xdr:rowOff>
    </xdr:to>
    <xdr:sp macro="" textlink="">
      <xdr:nvSpPr>
        <xdr:cNvPr id="19" name="TextBox 1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189400" y="1413792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1"/>
  <sheetViews>
    <sheetView tabSelected="1" zoomScale="115" zoomScaleNormal="115" workbookViewId="0">
      <selection activeCell="AE65" sqref="AE65:AI68"/>
    </sheetView>
  </sheetViews>
  <sheetFormatPr baseColWidth="10" defaultColWidth="8.6640625" defaultRowHeight="15" x14ac:dyDescent="0.2"/>
  <cols>
    <col min="1" max="1" width="8.6640625" style="3"/>
    <col min="2" max="2" width="11.5" style="4" customWidth="1"/>
    <col min="3" max="3" width="8.6640625" style="3"/>
    <col min="4" max="4" width="7" style="5" customWidth="1"/>
    <col min="5" max="5" width="7" style="4" customWidth="1"/>
    <col min="6" max="24" width="3.6640625" style="3" customWidth="1"/>
    <col min="25" max="26" width="8.6640625" style="5"/>
    <col min="27" max="27" width="14" style="5" customWidth="1"/>
  </cols>
  <sheetData>
    <row r="1" spans="1:27" x14ac:dyDescent="0.2">
      <c r="B1" s="4" t="s">
        <v>0</v>
      </c>
      <c r="C1" s="6">
        <v>10299</v>
      </c>
    </row>
    <row r="2" spans="1:27" x14ac:dyDescent="0.2">
      <c r="B2" s="4" t="s">
        <v>1</v>
      </c>
      <c r="C2" s="6">
        <v>21882</v>
      </c>
    </row>
    <row r="3" spans="1:27" ht="17" x14ac:dyDescent="0.2">
      <c r="F3" s="7">
        <v>15</v>
      </c>
      <c r="G3" s="7">
        <v>14</v>
      </c>
      <c r="H3" s="7">
        <v>13</v>
      </c>
      <c r="I3" s="7">
        <v>12</v>
      </c>
      <c r="J3" s="7"/>
      <c r="K3" s="7">
        <v>11</v>
      </c>
      <c r="L3" s="7">
        <v>10</v>
      </c>
      <c r="M3" s="7">
        <v>9</v>
      </c>
      <c r="N3" s="7">
        <v>8</v>
      </c>
      <c r="O3" s="7"/>
      <c r="P3" s="7">
        <v>7</v>
      </c>
      <c r="Q3" s="7">
        <v>6</v>
      </c>
      <c r="R3" s="7">
        <v>5</v>
      </c>
      <c r="S3" s="7">
        <v>4</v>
      </c>
      <c r="T3" s="7"/>
      <c r="U3" s="7">
        <v>3</v>
      </c>
      <c r="V3" s="7">
        <v>2</v>
      </c>
      <c r="W3" s="7">
        <v>1</v>
      </c>
      <c r="X3" s="7">
        <v>0</v>
      </c>
      <c r="Z3" s="4" t="s">
        <v>2</v>
      </c>
      <c r="AA3" s="3" t="s">
        <v>3</v>
      </c>
    </row>
    <row r="4" spans="1:27" x14ac:dyDescent="0.2">
      <c r="A4" s="3" t="s">
        <v>4</v>
      </c>
      <c r="B4" s="4" t="s">
        <v>0</v>
      </c>
      <c r="C4" s="3">
        <f>C1</f>
        <v>10299</v>
      </c>
      <c r="D4" s="5" t="s">
        <v>5</v>
      </c>
      <c r="F4" s="8" t="str">
        <f t="shared" ref="F4:O15" si="0">IF(F$3="",".",MID(IF($C4&gt;0,_xlfn.BASE($C4,2,16),_xlfn.BASE($C4+2^16,2,16)),ABS(F$3-16),1))</f>
        <v>0</v>
      </c>
      <c r="G4" s="8" t="str">
        <f t="shared" si="0"/>
        <v>0</v>
      </c>
      <c r="H4" s="9" t="str">
        <f t="shared" si="0"/>
        <v>1</v>
      </c>
      <c r="I4" s="8" t="str">
        <f t="shared" si="0"/>
        <v>0</v>
      </c>
      <c r="J4" s="3" t="str">
        <f t="shared" si="0"/>
        <v>.</v>
      </c>
      <c r="K4" s="9" t="str">
        <f t="shared" si="0"/>
        <v>1</v>
      </c>
      <c r="L4" s="8" t="str">
        <f t="shared" si="0"/>
        <v>0</v>
      </c>
      <c r="M4" s="8" t="str">
        <f t="shared" si="0"/>
        <v>0</v>
      </c>
      <c r="N4" s="8" t="str">
        <f t="shared" si="0"/>
        <v>0</v>
      </c>
      <c r="O4" s="3" t="str">
        <f t="shared" si="0"/>
        <v>.</v>
      </c>
      <c r="P4" s="8" t="str">
        <f t="shared" ref="P4:X15" si="1">IF(P$3="",".",MID(IF($C4&gt;0,_xlfn.BASE($C4,2,16),_xlfn.BASE($C4+2^16,2,16)),ABS(P$3-16),1))</f>
        <v>0</v>
      </c>
      <c r="Q4" s="8" t="str">
        <f t="shared" si="1"/>
        <v>0</v>
      </c>
      <c r="R4" s="9" t="str">
        <f t="shared" si="1"/>
        <v>1</v>
      </c>
      <c r="S4" s="9" t="str">
        <f t="shared" si="1"/>
        <v>1</v>
      </c>
      <c r="T4" s="3" t="str">
        <f t="shared" si="1"/>
        <v>.</v>
      </c>
      <c r="U4" s="9" t="str">
        <f t="shared" si="1"/>
        <v>1</v>
      </c>
      <c r="V4" s="8" t="str">
        <f t="shared" si="1"/>
        <v>0</v>
      </c>
      <c r="W4" s="9" t="str">
        <f t="shared" si="1"/>
        <v>1</v>
      </c>
      <c r="X4" s="9" t="str">
        <f t="shared" si="1"/>
        <v>1</v>
      </c>
    </row>
    <row r="5" spans="1:27" x14ac:dyDescent="0.2">
      <c r="A5" s="3" t="s">
        <v>6</v>
      </c>
      <c r="B5" s="4" t="s">
        <v>7</v>
      </c>
      <c r="C5" s="6">
        <f>C2</f>
        <v>21882</v>
      </c>
      <c r="D5" s="5" t="s">
        <v>8</v>
      </c>
      <c r="F5" s="8" t="str">
        <f t="shared" si="0"/>
        <v>0</v>
      </c>
      <c r="G5" s="9" t="str">
        <f t="shared" si="0"/>
        <v>1</v>
      </c>
      <c r="H5" s="8" t="str">
        <f t="shared" si="0"/>
        <v>0</v>
      </c>
      <c r="I5" s="9" t="str">
        <f t="shared" si="0"/>
        <v>1</v>
      </c>
      <c r="J5" s="3" t="str">
        <f t="shared" si="0"/>
        <v>.</v>
      </c>
      <c r="K5" s="8" t="str">
        <f t="shared" si="0"/>
        <v>0</v>
      </c>
      <c r="L5" s="9" t="str">
        <f t="shared" si="0"/>
        <v>1</v>
      </c>
      <c r="M5" s="8" t="str">
        <f t="shared" si="0"/>
        <v>0</v>
      </c>
      <c r="N5" s="9" t="str">
        <f t="shared" si="0"/>
        <v>1</v>
      </c>
      <c r="O5" s="3" t="str">
        <f t="shared" si="0"/>
        <v>.</v>
      </c>
      <c r="P5" s="8" t="str">
        <f t="shared" si="1"/>
        <v>0</v>
      </c>
      <c r="Q5" s="9" t="str">
        <f t="shared" si="1"/>
        <v>1</v>
      </c>
      <c r="R5" s="9" t="str">
        <f t="shared" si="1"/>
        <v>1</v>
      </c>
      <c r="S5" s="9" t="str">
        <f t="shared" si="1"/>
        <v>1</v>
      </c>
      <c r="T5" s="3" t="str">
        <f t="shared" si="1"/>
        <v>.</v>
      </c>
      <c r="U5" s="9" t="str">
        <f t="shared" si="1"/>
        <v>1</v>
      </c>
      <c r="V5" s="8" t="str">
        <f t="shared" si="1"/>
        <v>0</v>
      </c>
      <c r="W5" s="9" t="str">
        <f t="shared" si="1"/>
        <v>1</v>
      </c>
      <c r="X5" s="8" t="str">
        <f t="shared" si="1"/>
        <v>0</v>
      </c>
    </row>
    <row r="6" spans="1:27" x14ac:dyDescent="0.2">
      <c r="A6" s="3" t="s">
        <v>9</v>
      </c>
      <c r="B6" s="4" t="s">
        <v>10</v>
      </c>
      <c r="C6" s="3">
        <f>C4+C5</f>
        <v>32181</v>
      </c>
      <c r="D6" s="5" t="s">
        <v>11</v>
      </c>
      <c r="F6" s="8" t="str">
        <f t="shared" si="0"/>
        <v>0</v>
      </c>
      <c r="G6" s="9" t="str">
        <f t="shared" si="0"/>
        <v>1</v>
      </c>
      <c r="H6" s="9" t="str">
        <f t="shared" si="0"/>
        <v>1</v>
      </c>
      <c r="I6" s="9" t="str">
        <f t="shared" si="0"/>
        <v>1</v>
      </c>
      <c r="J6" s="3" t="str">
        <f t="shared" si="0"/>
        <v>.</v>
      </c>
      <c r="K6" s="9" t="str">
        <f t="shared" si="0"/>
        <v>1</v>
      </c>
      <c r="L6" s="9" t="str">
        <f t="shared" si="0"/>
        <v>1</v>
      </c>
      <c r="M6" s="8" t="str">
        <f t="shared" si="0"/>
        <v>0</v>
      </c>
      <c r="N6" s="3" t="str">
        <f t="shared" si="0"/>
        <v>1</v>
      </c>
      <c r="O6" s="3" t="str">
        <f t="shared" si="0"/>
        <v>.</v>
      </c>
      <c r="P6" s="9" t="str">
        <f t="shared" si="1"/>
        <v>1</v>
      </c>
      <c r="Q6" s="8" t="str">
        <f t="shared" si="1"/>
        <v>0</v>
      </c>
      <c r="R6" s="9" t="str">
        <f t="shared" si="1"/>
        <v>1</v>
      </c>
      <c r="S6" s="9" t="str">
        <f t="shared" si="1"/>
        <v>1</v>
      </c>
      <c r="T6" s="3" t="str">
        <f t="shared" si="1"/>
        <v>.</v>
      </c>
      <c r="U6" s="3" t="str">
        <f t="shared" si="1"/>
        <v>0</v>
      </c>
      <c r="V6" s="3" t="str">
        <f t="shared" si="1"/>
        <v>1</v>
      </c>
      <c r="W6" s="8" t="str">
        <f t="shared" si="1"/>
        <v>0</v>
      </c>
      <c r="X6" s="9" t="str">
        <f t="shared" si="1"/>
        <v>1</v>
      </c>
    </row>
    <row r="7" spans="1:27" x14ac:dyDescent="0.2">
      <c r="A7" s="3" t="s">
        <v>12</v>
      </c>
      <c r="B7" s="4" t="s">
        <v>13</v>
      </c>
      <c r="C7" s="3">
        <f>C6+C5</f>
        <v>54063</v>
      </c>
      <c r="D7" s="5" t="s">
        <v>14</v>
      </c>
      <c r="F7" s="9" t="str">
        <f t="shared" si="0"/>
        <v>1</v>
      </c>
      <c r="G7" s="9" t="str">
        <f t="shared" si="0"/>
        <v>1</v>
      </c>
      <c r="H7" s="8" t="str">
        <f t="shared" si="0"/>
        <v>0</v>
      </c>
      <c r="I7" s="9" t="str">
        <f t="shared" si="0"/>
        <v>1</v>
      </c>
      <c r="J7" s="3" t="str">
        <f t="shared" si="0"/>
        <v>.</v>
      </c>
      <c r="K7" s="8" t="str">
        <f t="shared" si="0"/>
        <v>0</v>
      </c>
      <c r="L7" s="8" t="str">
        <f t="shared" si="0"/>
        <v>0</v>
      </c>
      <c r="M7" s="9" t="str">
        <f t="shared" si="0"/>
        <v>1</v>
      </c>
      <c r="N7" s="9" t="str">
        <f t="shared" si="0"/>
        <v>1</v>
      </c>
      <c r="O7" s="3" t="str">
        <f t="shared" si="0"/>
        <v>.</v>
      </c>
      <c r="P7" s="8" t="str">
        <f t="shared" si="1"/>
        <v>0</v>
      </c>
      <c r="Q7" s="8" t="str">
        <f t="shared" si="1"/>
        <v>0</v>
      </c>
      <c r="R7" s="9" t="str">
        <f t="shared" si="1"/>
        <v>1</v>
      </c>
      <c r="S7" s="8" t="str">
        <f t="shared" si="1"/>
        <v>0</v>
      </c>
      <c r="T7" s="3" t="str">
        <f t="shared" si="1"/>
        <v>.</v>
      </c>
      <c r="U7" s="9" t="str">
        <f t="shared" si="1"/>
        <v>1</v>
      </c>
      <c r="V7" s="9" t="str">
        <f t="shared" si="1"/>
        <v>1</v>
      </c>
      <c r="W7" s="9" t="str">
        <f t="shared" si="1"/>
        <v>1</v>
      </c>
      <c r="X7" s="9" t="str">
        <f t="shared" si="1"/>
        <v>1</v>
      </c>
    </row>
    <row r="8" spans="1:27" x14ac:dyDescent="0.2">
      <c r="A8" s="3" t="s">
        <v>15</v>
      </c>
      <c r="B8" s="4" t="s">
        <v>16</v>
      </c>
      <c r="C8" s="3">
        <f>C5-C4</f>
        <v>11583</v>
      </c>
      <c r="D8" s="5" t="s">
        <v>17</v>
      </c>
      <c r="F8" s="8" t="str">
        <f t="shared" si="0"/>
        <v>0</v>
      </c>
      <c r="G8" s="8" t="str">
        <f t="shared" si="0"/>
        <v>0</v>
      </c>
      <c r="H8" s="9" t="str">
        <f t="shared" si="0"/>
        <v>1</v>
      </c>
      <c r="I8" s="8" t="str">
        <f t="shared" si="0"/>
        <v>0</v>
      </c>
      <c r="J8" s="3" t="str">
        <f t="shared" si="0"/>
        <v>.</v>
      </c>
      <c r="K8" s="9" t="str">
        <f t="shared" si="0"/>
        <v>1</v>
      </c>
      <c r="L8" s="9" t="str">
        <f t="shared" si="0"/>
        <v>1</v>
      </c>
      <c r="M8" s="8" t="str">
        <f t="shared" si="0"/>
        <v>0</v>
      </c>
      <c r="N8" s="9" t="str">
        <f t="shared" si="0"/>
        <v>1</v>
      </c>
      <c r="O8" s="3" t="str">
        <f t="shared" si="0"/>
        <v>.</v>
      </c>
      <c r="P8" s="8" t="str">
        <f t="shared" si="1"/>
        <v>0</v>
      </c>
      <c r="Q8" s="8" t="str">
        <f t="shared" si="1"/>
        <v>0</v>
      </c>
      <c r="R8" s="9" t="str">
        <f t="shared" si="1"/>
        <v>1</v>
      </c>
      <c r="S8" s="9" t="str">
        <f t="shared" si="1"/>
        <v>1</v>
      </c>
      <c r="T8" s="3" t="str">
        <f t="shared" si="1"/>
        <v>.</v>
      </c>
      <c r="U8" s="9" t="str">
        <f t="shared" si="1"/>
        <v>1</v>
      </c>
      <c r="V8" s="9" t="str">
        <f t="shared" si="1"/>
        <v>1</v>
      </c>
      <c r="W8" s="9" t="str">
        <f t="shared" si="1"/>
        <v>1</v>
      </c>
      <c r="X8" s="9" t="str">
        <f t="shared" si="1"/>
        <v>1</v>
      </c>
    </row>
    <row r="9" spans="1:27" x14ac:dyDescent="0.2">
      <c r="A9" s="3" t="s">
        <v>18</v>
      </c>
      <c r="B9" s="4" t="s">
        <v>19</v>
      </c>
      <c r="C9" s="3">
        <f>65536-C7</f>
        <v>11473</v>
      </c>
      <c r="D9" s="5" t="s">
        <v>20</v>
      </c>
      <c r="F9" s="8" t="str">
        <f t="shared" si="0"/>
        <v>0</v>
      </c>
      <c r="G9" s="8" t="str">
        <f t="shared" si="0"/>
        <v>0</v>
      </c>
      <c r="H9" s="9" t="str">
        <f t="shared" si="0"/>
        <v>1</v>
      </c>
      <c r="I9" s="3" t="str">
        <f t="shared" si="0"/>
        <v>0</v>
      </c>
      <c r="J9" s="3" t="str">
        <f t="shared" si="0"/>
        <v>.</v>
      </c>
      <c r="K9" s="9" t="str">
        <f t="shared" si="0"/>
        <v>1</v>
      </c>
      <c r="L9" s="9" t="str">
        <f t="shared" si="0"/>
        <v>1</v>
      </c>
      <c r="M9" s="8" t="str">
        <f t="shared" si="0"/>
        <v>0</v>
      </c>
      <c r="N9" s="8" t="str">
        <f t="shared" si="0"/>
        <v>0</v>
      </c>
      <c r="O9" s="3" t="str">
        <f t="shared" si="0"/>
        <v>.</v>
      </c>
      <c r="P9" s="9" t="str">
        <f t="shared" si="1"/>
        <v>1</v>
      </c>
      <c r="Q9" s="9" t="str">
        <f t="shared" si="1"/>
        <v>1</v>
      </c>
      <c r="R9" s="8" t="str">
        <f t="shared" si="1"/>
        <v>0</v>
      </c>
      <c r="S9" s="9" t="str">
        <f t="shared" si="1"/>
        <v>1</v>
      </c>
      <c r="T9" s="3" t="str">
        <f t="shared" si="1"/>
        <v>.</v>
      </c>
      <c r="U9" s="8" t="str">
        <f t="shared" si="1"/>
        <v>0</v>
      </c>
      <c r="V9" s="8" t="str">
        <f t="shared" si="1"/>
        <v>0</v>
      </c>
      <c r="W9" s="8" t="str">
        <f t="shared" si="1"/>
        <v>0</v>
      </c>
      <c r="X9" s="9" t="str">
        <f t="shared" si="1"/>
        <v>1</v>
      </c>
    </row>
    <row r="10" spans="1:27" x14ac:dyDescent="0.2">
      <c r="A10" s="3" t="s">
        <v>21</v>
      </c>
      <c r="B10" s="4" t="s">
        <v>22</v>
      </c>
      <c r="C10" s="3">
        <f t="shared" ref="C10:C15" si="2">-C4</f>
        <v>-10299</v>
      </c>
      <c r="D10" s="5" t="s">
        <v>23</v>
      </c>
      <c r="E10" s="4" t="str">
        <f>"-B1="</f>
        <v>-B1=</v>
      </c>
      <c r="F10" s="9" t="str">
        <f t="shared" si="0"/>
        <v>1</v>
      </c>
      <c r="G10" s="9" t="str">
        <f t="shared" si="0"/>
        <v>1</v>
      </c>
      <c r="H10" s="8" t="str">
        <f t="shared" si="0"/>
        <v>0</v>
      </c>
      <c r="I10" s="9" t="str">
        <f t="shared" si="0"/>
        <v>1</v>
      </c>
      <c r="J10" s="3" t="str">
        <f t="shared" si="0"/>
        <v>.</v>
      </c>
      <c r="K10" s="8" t="str">
        <f t="shared" si="0"/>
        <v>0</v>
      </c>
      <c r="L10" s="9" t="str">
        <f t="shared" si="0"/>
        <v>1</v>
      </c>
      <c r="M10" s="9" t="str">
        <f t="shared" si="0"/>
        <v>1</v>
      </c>
      <c r="N10" s="9" t="str">
        <f t="shared" si="0"/>
        <v>1</v>
      </c>
      <c r="O10" s="3" t="str">
        <f t="shared" si="0"/>
        <v>.</v>
      </c>
      <c r="P10" s="9" t="str">
        <f t="shared" si="1"/>
        <v>1</v>
      </c>
      <c r="Q10" s="9" t="str">
        <f t="shared" si="1"/>
        <v>1</v>
      </c>
      <c r="R10" s="8" t="str">
        <f t="shared" si="1"/>
        <v>0</v>
      </c>
      <c r="S10" s="8" t="str">
        <f t="shared" si="1"/>
        <v>0</v>
      </c>
      <c r="T10" s="3" t="str">
        <f t="shared" si="1"/>
        <v>.</v>
      </c>
      <c r="U10" s="8" t="str">
        <f t="shared" si="1"/>
        <v>0</v>
      </c>
      <c r="V10" s="9" t="str">
        <f t="shared" si="1"/>
        <v>1</v>
      </c>
      <c r="W10" s="8" t="str">
        <f t="shared" si="1"/>
        <v>0</v>
      </c>
      <c r="X10" s="9" t="str">
        <f t="shared" si="1"/>
        <v>1</v>
      </c>
    </row>
    <row r="11" spans="1:27" x14ac:dyDescent="0.2">
      <c r="A11" s="3" t="s">
        <v>24</v>
      </c>
      <c r="B11" s="4" t="s">
        <v>25</v>
      </c>
      <c r="C11" s="3">
        <f t="shared" si="2"/>
        <v>-21882</v>
      </c>
      <c r="D11" s="5" t="s">
        <v>26</v>
      </c>
      <c r="E11" s="4" t="str">
        <f>"-B2="</f>
        <v>-B2=</v>
      </c>
      <c r="F11" s="9" t="str">
        <f t="shared" si="0"/>
        <v>1</v>
      </c>
      <c r="G11" s="8" t="str">
        <f t="shared" si="0"/>
        <v>0</v>
      </c>
      <c r="H11" s="9" t="str">
        <f t="shared" si="0"/>
        <v>1</v>
      </c>
      <c r="I11" s="8" t="str">
        <f t="shared" si="0"/>
        <v>0</v>
      </c>
      <c r="J11" s="3" t="str">
        <f t="shared" si="0"/>
        <v>.</v>
      </c>
      <c r="K11" s="9" t="str">
        <f t="shared" si="0"/>
        <v>1</v>
      </c>
      <c r="L11" s="8" t="str">
        <f t="shared" si="0"/>
        <v>0</v>
      </c>
      <c r="M11" s="9" t="str">
        <f t="shared" si="0"/>
        <v>1</v>
      </c>
      <c r="N11" s="8" t="str">
        <f t="shared" si="0"/>
        <v>0</v>
      </c>
      <c r="O11" s="3" t="str">
        <f t="shared" si="0"/>
        <v>.</v>
      </c>
      <c r="P11" s="9" t="str">
        <f t="shared" si="1"/>
        <v>1</v>
      </c>
      <c r="Q11" s="3" t="str">
        <f t="shared" si="1"/>
        <v>0</v>
      </c>
      <c r="R11" s="8" t="str">
        <f t="shared" si="1"/>
        <v>0</v>
      </c>
      <c r="S11" s="8" t="str">
        <f t="shared" si="1"/>
        <v>0</v>
      </c>
      <c r="T11" s="3" t="str">
        <f t="shared" si="1"/>
        <v>.</v>
      </c>
      <c r="U11" s="8" t="str">
        <f t="shared" si="1"/>
        <v>0</v>
      </c>
      <c r="V11" s="3" t="str">
        <f t="shared" si="1"/>
        <v>1</v>
      </c>
      <c r="W11" s="9" t="str">
        <f t="shared" si="1"/>
        <v>1</v>
      </c>
      <c r="X11" s="8" t="str">
        <f t="shared" si="1"/>
        <v>0</v>
      </c>
    </row>
    <row r="12" spans="1:27" x14ac:dyDescent="0.2">
      <c r="A12" s="3" t="s">
        <v>27</v>
      </c>
      <c r="B12" s="4" t="s">
        <v>28</v>
      </c>
      <c r="C12" s="3">
        <f t="shared" si="2"/>
        <v>-32181</v>
      </c>
      <c r="D12" s="5" t="s">
        <v>29</v>
      </c>
      <c r="E12" s="4" t="str">
        <f>"-B3="</f>
        <v>-B3=</v>
      </c>
      <c r="F12" s="9" t="str">
        <f t="shared" si="0"/>
        <v>1</v>
      </c>
      <c r="G12" s="8" t="str">
        <f t="shared" si="0"/>
        <v>0</v>
      </c>
      <c r="H12" s="8" t="str">
        <f t="shared" si="0"/>
        <v>0</v>
      </c>
      <c r="I12" s="8" t="str">
        <f t="shared" si="0"/>
        <v>0</v>
      </c>
      <c r="J12" s="3" t="str">
        <f t="shared" si="0"/>
        <v>.</v>
      </c>
      <c r="K12" s="8" t="str">
        <f t="shared" si="0"/>
        <v>0</v>
      </c>
      <c r="L12" s="8" t="str">
        <f t="shared" si="0"/>
        <v>0</v>
      </c>
      <c r="M12" s="9" t="str">
        <f t="shared" si="0"/>
        <v>1</v>
      </c>
      <c r="N12" s="8" t="str">
        <f t="shared" si="0"/>
        <v>0</v>
      </c>
      <c r="O12" s="3" t="str">
        <f t="shared" si="0"/>
        <v>.</v>
      </c>
      <c r="P12" s="3" t="str">
        <f t="shared" si="1"/>
        <v>0</v>
      </c>
      <c r="Q12" s="9" t="str">
        <f t="shared" si="1"/>
        <v>1</v>
      </c>
      <c r="R12" s="8" t="str">
        <f t="shared" si="1"/>
        <v>0</v>
      </c>
      <c r="S12" s="8" t="str">
        <f t="shared" si="1"/>
        <v>0</v>
      </c>
      <c r="T12" s="3" t="str">
        <f t="shared" si="1"/>
        <v>.</v>
      </c>
      <c r="U12" s="9" t="str">
        <f t="shared" si="1"/>
        <v>1</v>
      </c>
      <c r="V12" s="8" t="str">
        <f t="shared" si="1"/>
        <v>0</v>
      </c>
      <c r="W12" s="9" t="str">
        <f t="shared" si="1"/>
        <v>1</v>
      </c>
      <c r="X12" s="9" t="str">
        <f t="shared" si="1"/>
        <v>1</v>
      </c>
    </row>
    <row r="13" spans="1:27" x14ac:dyDescent="0.2">
      <c r="A13" s="3" t="s">
        <v>30</v>
      </c>
      <c r="B13" s="4" t="s">
        <v>31</v>
      </c>
      <c r="C13" s="3">
        <f t="shared" si="2"/>
        <v>-54063</v>
      </c>
      <c r="D13" s="5" t="s">
        <v>32</v>
      </c>
      <c r="E13" s="4" t="str">
        <f>"-B4="</f>
        <v>-B4=</v>
      </c>
      <c r="F13" s="8" t="str">
        <f t="shared" si="0"/>
        <v>0</v>
      </c>
      <c r="G13" s="8" t="str">
        <f t="shared" si="0"/>
        <v>0</v>
      </c>
      <c r="H13" s="9" t="str">
        <f t="shared" si="0"/>
        <v>1</v>
      </c>
      <c r="I13" s="8" t="str">
        <f t="shared" si="0"/>
        <v>0</v>
      </c>
      <c r="J13" s="3" t="str">
        <f t="shared" si="0"/>
        <v>.</v>
      </c>
      <c r="K13" s="9" t="str">
        <f t="shared" si="0"/>
        <v>1</v>
      </c>
      <c r="L13" s="9" t="str">
        <f t="shared" si="0"/>
        <v>1</v>
      </c>
      <c r="M13" s="8" t="str">
        <f t="shared" si="0"/>
        <v>0</v>
      </c>
      <c r="N13" s="8" t="str">
        <f t="shared" si="0"/>
        <v>0</v>
      </c>
      <c r="O13" s="3" t="str">
        <f t="shared" si="0"/>
        <v>.</v>
      </c>
      <c r="P13" s="9" t="str">
        <f t="shared" si="1"/>
        <v>1</v>
      </c>
      <c r="Q13" s="9" t="str">
        <f t="shared" si="1"/>
        <v>1</v>
      </c>
      <c r="R13" s="8" t="str">
        <f t="shared" si="1"/>
        <v>0</v>
      </c>
      <c r="S13" s="9" t="str">
        <f t="shared" si="1"/>
        <v>1</v>
      </c>
      <c r="T13" s="3" t="str">
        <f t="shared" si="1"/>
        <v>.</v>
      </c>
      <c r="U13" s="8" t="str">
        <f t="shared" si="1"/>
        <v>0</v>
      </c>
      <c r="V13" s="8" t="str">
        <f t="shared" si="1"/>
        <v>0</v>
      </c>
      <c r="W13" s="8" t="str">
        <f t="shared" si="1"/>
        <v>0</v>
      </c>
      <c r="X13" s="9" t="str">
        <f t="shared" si="1"/>
        <v>1</v>
      </c>
    </row>
    <row r="14" spans="1:27" x14ac:dyDescent="0.2">
      <c r="A14" s="3" t="s">
        <v>33</v>
      </c>
      <c r="B14" s="4" t="s">
        <v>34</v>
      </c>
      <c r="C14" s="3">
        <f t="shared" si="2"/>
        <v>-11583</v>
      </c>
      <c r="D14" s="5" t="s">
        <v>35</v>
      </c>
      <c r="E14" s="4" t="s">
        <v>36</v>
      </c>
      <c r="F14" s="9" t="str">
        <f t="shared" si="0"/>
        <v>1</v>
      </c>
      <c r="G14" s="9" t="str">
        <f t="shared" si="0"/>
        <v>1</v>
      </c>
      <c r="H14" s="8" t="str">
        <f t="shared" si="0"/>
        <v>0</v>
      </c>
      <c r="I14" s="9" t="str">
        <f t="shared" si="0"/>
        <v>1</v>
      </c>
      <c r="J14" s="3" t="str">
        <f t="shared" si="0"/>
        <v>.</v>
      </c>
      <c r="K14" s="8" t="str">
        <f t="shared" si="0"/>
        <v>0</v>
      </c>
      <c r="L14" s="8" t="str">
        <f t="shared" si="0"/>
        <v>0</v>
      </c>
      <c r="M14" s="9" t="str">
        <f t="shared" si="0"/>
        <v>1</v>
      </c>
      <c r="N14" s="8" t="str">
        <f t="shared" si="0"/>
        <v>0</v>
      </c>
      <c r="O14" s="3" t="str">
        <f t="shared" si="0"/>
        <v>.</v>
      </c>
      <c r="P14" s="9" t="str">
        <f t="shared" si="1"/>
        <v>1</v>
      </c>
      <c r="Q14" s="9" t="str">
        <f t="shared" si="1"/>
        <v>1</v>
      </c>
      <c r="R14" s="8" t="str">
        <f t="shared" si="1"/>
        <v>0</v>
      </c>
      <c r="S14" s="8" t="str">
        <f t="shared" si="1"/>
        <v>0</v>
      </c>
      <c r="T14" s="3" t="str">
        <f t="shared" si="1"/>
        <v>.</v>
      </c>
      <c r="U14" s="8" t="str">
        <f t="shared" si="1"/>
        <v>0</v>
      </c>
      <c r="V14" s="8" t="str">
        <f t="shared" si="1"/>
        <v>0</v>
      </c>
      <c r="W14" s="8" t="str">
        <f t="shared" si="1"/>
        <v>0</v>
      </c>
      <c r="X14" s="9" t="str">
        <f t="shared" si="1"/>
        <v>1</v>
      </c>
    </row>
    <row r="15" spans="1:27" x14ac:dyDescent="0.2">
      <c r="A15" s="3" t="s">
        <v>37</v>
      </c>
      <c r="B15" s="4" t="s">
        <v>38</v>
      </c>
      <c r="C15" s="3">
        <f t="shared" si="2"/>
        <v>-11473</v>
      </c>
      <c r="D15" s="5" t="s">
        <v>39</v>
      </c>
      <c r="E15" s="4" t="str">
        <f>"-B6="</f>
        <v>-B6=</v>
      </c>
      <c r="F15" s="9" t="str">
        <f t="shared" si="0"/>
        <v>1</v>
      </c>
      <c r="G15" s="9" t="str">
        <f t="shared" si="0"/>
        <v>1</v>
      </c>
      <c r="H15" s="8" t="str">
        <f t="shared" si="0"/>
        <v>0</v>
      </c>
      <c r="I15" s="9" t="str">
        <f t="shared" si="0"/>
        <v>1</v>
      </c>
      <c r="J15" s="3" t="str">
        <f t="shared" si="0"/>
        <v>.</v>
      </c>
      <c r="K15" s="8" t="str">
        <f t="shared" si="0"/>
        <v>0</v>
      </c>
      <c r="L15" s="8" t="str">
        <f t="shared" si="0"/>
        <v>0</v>
      </c>
      <c r="M15" s="9" t="str">
        <f t="shared" si="0"/>
        <v>1</v>
      </c>
      <c r="N15" s="9" t="str">
        <f t="shared" si="0"/>
        <v>1</v>
      </c>
      <c r="O15" s="3" t="str">
        <f t="shared" si="0"/>
        <v>.</v>
      </c>
      <c r="P15" s="8" t="str">
        <f t="shared" si="1"/>
        <v>0</v>
      </c>
      <c r="Q15" s="8" t="str">
        <f t="shared" si="1"/>
        <v>0</v>
      </c>
      <c r="R15" s="9" t="str">
        <f t="shared" si="1"/>
        <v>1</v>
      </c>
      <c r="S15" s="8" t="str">
        <f t="shared" si="1"/>
        <v>0</v>
      </c>
      <c r="T15" s="3" t="str">
        <f t="shared" si="1"/>
        <v>.</v>
      </c>
      <c r="U15" s="9" t="str">
        <f t="shared" si="1"/>
        <v>1</v>
      </c>
      <c r="V15" s="9" t="str">
        <f t="shared" si="1"/>
        <v>1</v>
      </c>
      <c r="W15" s="9" t="str">
        <f t="shared" si="1"/>
        <v>1</v>
      </c>
      <c r="X15" s="9" t="str">
        <f t="shared" si="1"/>
        <v>1</v>
      </c>
    </row>
    <row r="17" spans="4:35" x14ac:dyDescent="0.2">
      <c r="F17" s="10">
        <f t="shared" ref="F17:X17" si="3">IF(F18&lt;&gt;".",IF(F18+F19&lt;&gt;0,IF(F18+F19+G17=3,1,MOD(F18+F19+G17-1,2)),0),G17)</f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3"/>
        <v>0</v>
      </c>
      <c r="N17" s="10">
        <f t="shared" si="3"/>
        <v>0</v>
      </c>
      <c r="O17" s="10">
        <f t="shared" si="3"/>
        <v>0</v>
      </c>
      <c r="P17" s="10">
        <f t="shared" si="3"/>
        <v>0</v>
      </c>
      <c r="Q17" s="10">
        <f t="shared" si="3"/>
        <v>1</v>
      </c>
      <c r="R17" s="10">
        <f t="shared" si="3"/>
        <v>1</v>
      </c>
      <c r="S17" s="10">
        <f t="shared" si="3"/>
        <v>1</v>
      </c>
      <c r="T17" s="10">
        <f t="shared" si="3"/>
        <v>1</v>
      </c>
      <c r="U17" s="10">
        <f t="shared" si="3"/>
        <v>1</v>
      </c>
      <c r="V17" s="10">
        <f t="shared" si="3"/>
        <v>0</v>
      </c>
      <c r="W17" s="10">
        <f t="shared" si="3"/>
        <v>1</v>
      </c>
      <c r="X17" s="10">
        <f t="shared" si="3"/>
        <v>0</v>
      </c>
      <c r="AE17" s="1" t="s">
        <v>47</v>
      </c>
      <c r="AF17" s="1"/>
      <c r="AG17" s="1"/>
      <c r="AH17" s="1"/>
      <c r="AI17" s="1"/>
    </row>
    <row r="18" spans="4:35" ht="17" x14ac:dyDescent="0.25">
      <c r="E18" s="4" t="s">
        <v>40</v>
      </c>
      <c r="F18" s="3" t="str">
        <f t="shared" ref="F18:X18" si="4">F4</f>
        <v>0</v>
      </c>
      <c r="G18" s="3" t="str">
        <f t="shared" si="4"/>
        <v>0</v>
      </c>
      <c r="H18" s="3" t="str">
        <f t="shared" si="4"/>
        <v>1</v>
      </c>
      <c r="I18" s="3" t="str">
        <f t="shared" si="4"/>
        <v>0</v>
      </c>
      <c r="J18" s="3" t="str">
        <f t="shared" si="4"/>
        <v>.</v>
      </c>
      <c r="K18" s="3" t="str">
        <f t="shared" si="4"/>
        <v>1</v>
      </c>
      <c r="L18" s="3" t="str">
        <f t="shared" si="4"/>
        <v>0</v>
      </c>
      <c r="M18" s="3" t="str">
        <f t="shared" si="4"/>
        <v>0</v>
      </c>
      <c r="N18" s="3" t="str">
        <f t="shared" si="4"/>
        <v>0</v>
      </c>
      <c r="O18" s="3" t="str">
        <f t="shared" si="4"/>
        <v>.</v>
      </c>
      <c r="P18" s="3" t="str">
        <f t="shared" si="4"/>
        <v>0</v>
      </c>
      <c r="Q18" s="3" t="str">
        <f t="shared" si="4"/>
        <v>0</v>
      </c>
      <c r="R18" s="3" t="str">
        <f t="shared" si="4"/>
        <v>1</v>
      </c>
      <c r="S18" s="3" t="str">
        <f t="shared" si="4"/>
        <v>1</v>
      </c>
      <c r="T18" s="3" t="str">
        <f t="shared" si="4"/>
        <v>.</v>
      </c>
      <c r="U18" s="3" t="str">
        <f t="shared" si="4"/>
        <v>1</v>
      </c>
      <c r="V18" s="3" t="str">
        <f t="shared" si="4"/>
        <v>0</v>
      </c>
      <c r="W18" s="3" t="str">
        <f t="shared" si="4"/>
        <v>1</v>
      </c>
      <c r="X18" s="3" t="str">
        <f t="shared" si="4"/>
        <v>1</v>
      </c>
      <c r="Y18" s="11" t="s">
        <v>41</v>
      </c>
      <c r="AB18" s="5" t="s">
        <v>42</v>
      </c>
      <c r="AC18">
        <f>C4</f>
        <v>10299</v>
      </c>
      <c r="AD18" s="12" t="s">
        <v>43</v>
      </c>
      <c r="AE18" s="1"/>
      <c r="AF18" s="1"/>
      <c r="AG18" s="1"/>
      <c r="AH18" s="1"/>
      <c r="AI18" s="1"/>
    </row>
    <row r="19" spans="4:35" ht="17" x14ac:dyDescent="0.25">
      <c r="D19" s="4" t="s">
        <v>44</v>
      </c>
      <c r="E19" s="4" t="s">
        <v>45</v>
      </c>
      <c r="F19" s="13" t="str">
        <f t="shared" ref="F19:X19" si="5">F5</f>
        <v>0</v>
      </c>
      <c r="G19" s="13" t="str">
        <f t="shared" si="5"/>
        <v>1</v>
      </c>
      <c r="H19" s="13" t="str">
        <f t="shared" si="5"/>
        <v>0</v>
      </c>
      <c r="I19" s="13" t="str">
        <f t="shared" si="5"/>
        <v>1</v>
      </c>
      <c r="J19" s="13" t="str">
        <f t="shared" si="5"/>
        <v>.</v>
      </c>
      <c r="K19" s="13" t="str">
        <f t="shared" si="5"/>
        <v>0</v>
      </c>
      <c r="L19" s="13" t="str">
        <f t="shared" si="5"/>
        <v>1</v>
      </c>
      <c r="M19" s="13" t="str">
        <f t="shared" si="5"/>
        <v>0</v>
      </c>
      <c r="N19" s="13" t="str">
        <f t="shared" si="5"/>
        <v>1</v>
      </c>
      <c r="O19" s="13" t="str">
        <f t="shared" si="5"/>
        <v>.</v>
      </c>
      <c r="P19" s="13" t="str">
        <f t="shared" si="5"/>
        <v>0</v>
      </c>
      <c r="Q19" s="13" t="str">
        <f t="shared" si="5"/>
        <v>1</v>
      </c>
      <c r="R19" s="13" t="str">
        <f t="shared" si="5"/>
        <v>1</v>
      </c>
      <c r="S19" s="13" t="str">
        <f t="shared" si="5"/>
        <v>1</v>
      </c>
      <c r="T19" s="13" t="str">
        <f t="shared" si="5"/>
        <v>.</v>
      </c>
      <c r="U19" s="13" t="str">
        <f t="shared" si="5"/>
        <v>1</v>
      </c>
      <c r="V19" s="13" t="str">
        <f t="shared" si="5"/>
        <v>0</v>
      </c>
      <c r="W19" s="13" t="str">
        <f t="shared" si="5"/>
        <v>1</v>
      </c>
      <c r="X19" s="13" t="str">
        <f t="shared" si="5"/>
        <v>0</v>
      </c>
      <c r="Y19" s="11" t="s">
        <v>41</v>
      </c>
      <c r="AA19" s="4" t="s">
        <v>44</v>
      </c>
      <c r="AB19" s="14" t="s">
        <v>46</v>
      </c>
      <c r="AC19" s="15">
        <f>C5</f>
        <v>21882</v>
      </c>
      <c r="AD19" s="12" t="s">
        <v>43</v>
      </c>
      <c r="AE19" s="1"/>
      <c r="AF19" s="1"/>
      <c r="AG19" s="1"/>
      <c r="AH19" s="1"/>
      <c r="AI19" s="1"/>
    </row>
    <row r="20" spans="4:35" ht="17" x14ac:dyDescent="0.25">
      <c r="D20" s="2" t="s">
        <v>48</v>
      </c>
      <c r="E20" s="2"/>
      <c r="F20" s="16">
        <f t="shared" ref="F20:X20" si="6">IF(F18&lt;&gt;".",MOD(G17+F18+F19,2),".")</f>
        <v>0</v>
      </c>
      <c r="G20" s="3">
        <f t="shared" si="6"/>
        <v>1</v>
      </c>
      <c r="H20" s="3">
        <f t="shared" si="6"/>
        <v>1</v>
      </c>
      <c r="I20" s="3">
        <f t="shared" si="6"/>
        <v>1</v>
      </c>
      <c r="J20" s="3" t="str">
        <f t="shared" si="6"/>
        <v>.</v>
      </c>
      <c r="K20" s="3">
        <f t="shared" si="6"/>
        <v>1</v>
      </c>
      <c r="L20" s="3">
        <f t="shared" si="6"/>
        <v>1</v>
      </c>
      <c r="M20" s="3">
        <f t="shared" si="6"/>
        <v>0</v>
      </c>
      <c r="N20" s="3">
        <f t="shared" si="6"/>
        <v>1</v>
      </c>
      <c r="O20" s="3" t="str">
        <f t="shared" si="6"/>
        <v>.</v>
      </c>
      <c r="P20" s="3">
        <f t="shared" si="6"/>
        <v>1</v>
      </c>
      <c r="Q20" s="3">
        <f t="shared" si="6"/>
        <v>0</v>
      </c>
      <c r="R20" s="3">
        <f t="shared" si="6"/>
        <v>1</v>
      </c>
      <c r="S20" s="3">
        <f t="shared" si="6"/>
        <v>1</v>
      </c>
      <c r="T20" s="3" t="str">
        <f t="shared" si="6"/>
        <v>.</v>
      </c>
      <c r="U20" s="3">
        <f t="shared" si="6"/>
        <v>0</v>
      </c>
      <c r="V20" s="3">
        <f t="shared" si="6"/>
        <v>1</v>
      </c>
      <c r="W20" s="3">
        <f t="shared" si="6"/>
        <v>0</v>
      </c>
      <c r="X20" s="3">
        <f t="shared" si="6"/>
        <v>1</v>
      </c>
      <c r="Y20" s="11" t="s">
        <v>49</v>
      </c>
      <c r="Z20" s="5">
        <f>IF(F20=0,_xlfn.DECIMAL(G20&amp;H20&amp;I20&amp;K20&amp;L20&amp;M20&amp;N20&amp;P20&amp;Q20&amp;R20&amp;S20&amp;U20&amp;V20&amp;W20&amp;X20, 2), 0-_xlfn.DECIMAL(G20&amp;H20&amp;I20&amp;K20&amp;L20&amp;M20&amp;N20&amp;P20&amp;Q20&amp;R20&amp;S20&amp;U20&amp;V20&amp;W20&amp;X20, 2))</f>
        <v>32181</v>
      </c>
      <c r="AA20" s="12" t="s">
        <v>43</v>
      </c>
      <c r="AC20">
        <f>AC18+AC19</f>
        <v>32181</v>
      </c>
      <c r="AD20" s="12" t="s">
        <v>43</v>
      </c>
      <c r="AE20" s="1"/>
      <c r="AF20" s="1"/>
      <c r="AG20" s="1"/>
      <c r="AH20" s="1"/>
      <c r="AI20" s="1"/>
    </row>
    <row r="21" spans="4:35" x14ac:dyDescent="0.2">
      <c r="D21" s="2"/>
      <c r="E21" s="2"/>
      <c r="F21" s="3" t="str">
        <f>IF(F20=0,"",1)</f>
        <v/>
      </c>
      <c r="G21" s="3" t="str">
        <f>IF($F21&lt;&gt;"",IF(#REF!&lt;&gt;".",MID(_xlfn.BASE(2^16-_xlfn.DECIMAL(CONCATENATE($G20, $H20, $I20, $K20, $L20, $M20, $N20, $P20, $Q20, $R20, $S20, $U20, $V20, $W20, $X20),2),2,16),16-G$3,1),"."),"")</f>
        <v/>
      </c>
      <c r="H21" s="3" t="str">
        <f>IF($F21&lt;&gt;"",IF(#REF!&lt;&gt;".",MID(_xlfn.BASE(2^16-_xlfn.DECIMAL(CONCATENATE($G20, $H20, $I20, $K20, $L20, $M20, $N20, $P20, $Q20, $R20, $S20, $U20, $V20, $W20, $X20),2),2,16),16-H$3,1),"."),"")</f>
        <v/>
      </c>
      <c r="I21" s="3" t="str">
        <f>IF($F21&lt;&gt;"",IF(#REF!&lt;&gt;".",MID(_xlfn.BASE(2^16-_xlfn.DECIMAL(CONCATENATE($G20, $H20, $I20, $K20, $L20, $M20, $N20, $P20, $Q20, $R20, $S20, $U20, $V20, $W20, $X20),2),2,16),16-I$3,1),"."),"")</f>
        <v/>
      </c>
      <c r="J21" s="3" t="str">
        <f>IF($F21&lt;&gt;"",IF(#REF!&lt;&gt;".",MID(_xlfn.BASE(2^16-_xlfn.DECIMAL(CONCATENATE($G20, $H20, $I20, $K20, $L20, $M20, $N20, $P20, $Q20, $R20, $S20, $U20, $V20, $W20, $X20),2),2,16),16-J$3,1),"."),"")</f>
        <v/>
      </c>
      <c r="K21" s="3" t="str">
        <f>IF($F21&lt;&gt;"",IF(#REF!&lt;&gt;".",MID(_xlfn.BASE(2^16-_xlfn.DECIMAL(CONCATENATE($G20, $H20, $I20, $K20, $L20, $M20, $N20, $P20, $Q20, $R20, $S20, $U20, $V20, $W20, $X20),2),2,16),16-K$3,1),"."),"")</f>
        <v/>
      </c>
      <c r="L21" s="3" t="str">
        <f>IF($F21&lt;&gt;"",IF(#REF!&lt;&gt;".",MID(_xlfn.BASE(2^16-_xlfn.DECIMAL(CONCATENATE($G20, $H20, $I20, $K20, $L20, $M20, $N20, $P20, $Q20, $R20, $S20, $U20, $V20, $W20, $X20),2),2,16),16-L$3,1),"."),"")</f>
        <v/>
      </c>
      <c r="M21" s="3" t="str">
        <f>IF($F21&lt;&gt;"",IF(#REF!&lt;&gt;".",MID(_xlfn.BASE(2^16-_xlfn.DECIMAL(CONCATENATE($G20, $H20, $I20, $K20, $L20, $M20, $N20, $P20, $Q20, $R20, $S20, $U20, $V20, $W20, $X20),2),2,16),16-M$3,1),"."),"")</f>
        <v/>
      </c>
      <c r="N21" s="3" t="str">
        <f>IF($F21&lt;&gt;"",IF(#REF!&lt;&gt;".",MID(_xlfn.BASE(2^16-_xlfn.DECIMAL(CONCATENATE($G20, $H20, $I20, $K20, $L20, $M20, $N20, $P20, $Q20, $R20, $S20, $U20, $V20, $W20, $X20),2),2,16),16-N$3,1),"."),"")</f>
        <v/>
      </c>
      <c r="O21" s="3" t="str">
        <f>IF($F21&lt;&gt;"",IF(#REF!&lt;&gt;".",MID(_xlfn.BASE(2^16-_xlfn.DECIMAL(CONCATENATE($G20, $H20, $I20, $K20, $L20, $M20, $N20, $P20, $Q20, $R20, $S20, $U20, $V20, $W20, $X20),2),2,16),16-O$3,1),"."),"")</f>
        <v/>
      </c>
      <c r="P21" s="3" t="str">
        <f>IF($F21&lt;&gt;"",IF(#REF!&lt;&gt;".",MID(_xlfn.BASE(2^16-_xlfn.DECIMAL(CONCATENATE($G20, $H20, $I20, $K20, $L20, $M20, $N20, $P20, $Q20, $R20, $S20, $U20, $V20, $W20, $X20),2),2,16),16-P$3,1),"."),"")</f>
        <v/>
      </c>
      <c r="Q21" s="3" t="str">
        <f>IF($F21&lt;&gt;"",IF(#REF!&lt;&gt;".",MID(_xlfn.BASE(2^16-_xlfn.DECIMAL(CONCATENATE($G20, $H20, $I20, $K20, $L20, $M20, $N20, $P20, $Q20, $R20, $S20, $U20, $V20, $W20, $X20),2),2,16),16-Q$3,1),"."),"")</f>
        <v/>
      </c>
      <c r="R21" s="3" t="str">
        <f>IF($F21&lt;&gt;"",IF(#REF!&lt;&gt;".",MID(_xlfn.BASE(2^16-_xlfn.DECIMAL(CONCATENATE($G20, $H20, $I20, $K20, $L20, $M20, $N20, $P20, $Q20, $R20, $S20, $U20, $V20, $W20, $X20),2),2,16),16-R$3,1),"."),"")</f>
        <v/>
      </c>
      <c r="S21" s="3" t="str">
        <f>IF($F21&lt;&gt;"",IF(#REF!&lt;&gt;".",MID(_xlfn.BASE(2^16-_xlfn.DECIMAL(CONCATENATE($G20, $H20, $I20, $K20, $L20, $M20, $N20, $P20, $Q20, $R20, $S20, $U20, $V20, $W20, $X20),2),2,16),16-S$3,1),"."),"")</f>
        <v/>
      </c>
      <c r="T21" s="3" t="str">
        <f>IF($F21&lt;&gt;"",IF(#REF!&lt;&gt;".",MID(_xlfn.BASE(2^16-_xlfn.DECIMAL(CONCATENATE($G20, $H20, $I20, $K20, $L20, $M20, $N20, $P20, $Q20, $R20, $S20, $U20, $V20, $W20, $X20),2),2,16),16-T$3,1),"."),"")</f>
        <v/>
      </c>
      <c r="U21" s="3" t="str">
        <f>IF($F21&lt;&gt;"",IF(#REF!&lt;&gt;".",MID(_xlfn.BASE(2^16-_xlfn.DECIMAL(CONCATENATE($G20, $H20, $I20, $K20, $L20, $M20, $N20, $P20, $Q20, $R20, $S20, $U20, $V20, $W20, $X20),2),2,16),16-U$3,1),"."),"")</f>
        <v/>
      </c>
      <c r="V21" s="3" t="str">
        <f>IF($F21&lt;&gt;"",IF(#REF!&lt;&gt;".",MID(_xlfn.BASE(2^16-_xlfn.DECIMAL(CONCATENATE($G20, $H20, $I20, $K20, $L20, $M20, $N20, $P20, $Q20, $R20, $S20, $U20, $V20, $W20, $X20),2),2,16),16-V$3,1),"."),"")</f>
        <v/>
      </c>
      <c r="W21" s="3" t="str">
        <f>IF($F21&lt;&gt;"",IF(#REF!&lt;&gt;".",MID(_xlfn.BASE(2^16-_xlfn.DECIMAL(CONCATENATE($G20, $H20, $I20, $K20, $L20, $M20, $N20, $P20, $Q20, $R20, $S20, $U20, $V20, $W20, $X20),2),2,16),16-W$3,1),"."),"")</f>
        <v/>
      </c>
      <c r="X21" s="3" t="str">
        <f>IF($F21&lt;&gt;"",IF(#REF!&lt;&gt;".",MID(_xlfn.BASE(2^16-_xlfn.DECIMAL(CONCATENATE($G20, $H20, $I20, $K20, $L20, $M20, $N20, $P20, $Q20, $R20, $S20, $U20, $V20, $W20, $X20),2),2,16),16-X$3,1),"."),"")</f>
        <v/>
      </c>
    </row>
    <row r="23" spans="4:35" x14ac:dyDescent="0.2">
      <c r="F23" s="3" t="s">
        <v>50</v>
      </c>
      <c r="G23" s="3">
        <f>IF(F18+F19 = 2,1,0)</f>
        <v>0</v>
      </c>
      <c r="I23" s="3" t="s">
        <v>51</v>
      </c>
      <c r="J23" s="3">
        <f>IF(MOD(SUM(P20:S20)+SUM(U20:X20),2) = 0,1,0)</f>
        <v>0</v>
      </c>
      <c r="L23" s="3" t="s">
        <v>52</v>
      </c>
      <c r="M23" s="3">
        <f>IF(U18+U19 = 2,1,0)</f>
        <v>1</v>
      </c>
      <c r="O23" s="3" t="s">
        <v>53</v>
      </c>
      <c r="P23" s="3">
        <f>IF(SUM(F20:X20) = 0, 1, 0)</f>
        <v>0</v>
      </c>
      <c r="R23" s="3" t="s">
        <v>54</v>
      </c>
      <c r="S23" s="3">
        <f>IF(F20 = 1,1,0)</f>
        <v>0</v>
      </c>
      <c r="U23" s="3" t="s">
        <v>55</v>
      </c>
      <c r="V23" s="3">
        <f>MOD(F17+G17,2)</f>
        <v>0</v>
      </c>
    </row>
    <row r="25" spans="4:35" ht="15" customHeight="1" x14ac:dyDescent="0.2">
      <c r="F25" s="10">
        <f t="shared" ref="F25:X25" si="7">IF(F26&lt;&gt;".",IF(F26+F27&lt;&gt;0,IF(F26+F27+G25=3,1,MOD(F26+F27+G25-1,2)),0),G25)</f>
        <v>0</v>
      </c>
      <c r="G25" s="10">
        <f t="shared" si="7"/>
        <v>1</v>
      </c>
      <c r="H25" s="10">
        <f t="shared" si="7"/>
        <v>1</v>
      </c>
      <c r="I25" s="10">
        <f t="shared" si="7"/>
        <v>1</v>
      </c>
      <c r="J25" s="10">
        <f t="shared" si="7"/>
        <v>1</v>
      </c>
      <c r="K25" s="10">
        <f t="shared" si="7"/>
        <v>1</v>
      </c>
      <c r="L25" s="10">
        <f t="shared" si="7"/>
        <v>1</v>
      </c>
      <c r="M25" s="10">
        <f t="shared" si="7"/>
        <v>0</v>
      </c>
      <c r="N25" s="10">
        <f t="shared" si="7"/>
        <v>1</v>
      </c>
      <c r="O25" s="10">
        <f t="shared" si="7"/>
        <v>1</v>
      </c>
      <c r="P25" s="10">
        <f t="shared" si="7"/>
        <v>1</v>
      </c>
      <c r="Q25" s="10">
        <f t="shared" si="7"/>
        <v>1</v>
      </c>
      <c r="R25" s="10">
        <f t="shared" si="7"/>
        <v>1</v>
      </c>
      <c r="S25" s="10">
        <f t="shared" si="7"/>
        <v>1</v>
      </c>
      <c r="T25" s="10">
        <f t="shared" si="7"/>
        <v>0</v>
      </c>
      <c r="U25" s="10">
        <f t="shared" si="7"/>
        <v>0</v>
      </c>
      <c r="V25" s="10">
        <f t="shared" si="7"/>
        <v>0</v>
      </c>
      <c r="W25" s="10">
        <f t="shared" si="7"/>
        <v>0</v>
      </c>
      <c r="X25" s="10">
        <f t="shared" si="7"/>
        <v>0</v>
      </c>
      <c r="AE25" s="1" t="s">
        <v>66</v>
      </c>
      <c r="AF25" s="1"/>
      <c r="AG25" s="1"/>
      <c r="AH25" s="1"/>
      <c r="AI25" s="1"/>
    </row>
    <row r="26" spans="4:35" ht="17" x14ac:dyDescent="0.25">
      <c r="E26" s="4" t="s">
        <v>45</v>
      </c>
      <c r="F26" s="3" t="str">
        <f t="shared" ref="F26:X26" si="8">F5</f>
        <v>0</v>
      </c>
      <c r="G26" s="3" t="str">
        <f t="shared" si="8"/>
        <v>1</v>
      </c>
      <c r="H26" s="3" t="str">
        <f t="shared" si="8"/>
        <v>0</v>
      </c>
      <c r="I26" s="3" t="str">
        <f t="shared" si="8"/>
        <v>1</v>
      </c>
      <c r="J26" s="3" t="str">
        <f t="shared" si="8"/>
        <v>.</v>
      </c>
      <c r="K26" s="3" t="str">
        <f t="shared" si="8"/>
        <v>0</v>
      </c>
      <c r="L26" s="3" t="str">
        <f t="shared" si="8"/>
        <v>1</v>
      </c>
      <c r="M26" s="3" t="str">
        <f t="shared" si="8"/>
        <v>0</v>
      </c>
      <c r="N26" s="3" t="str">
        <f t="shared" si="8"/>
        <v>1</v>
      </c>
      <c r="O26" s="3" t="str">
        <f t="shared" si="8"/>
        <v>.</v>
      </c>
      <c r="P26" s="3" t="str">
        <f t="shared" si="8"/>
        <v>0</v>
      </c>
      <c r="Q26" s="3" t="str">
        <f t="shared" si="8"/>
        <v>1</v>
      </c>
      <c r="R26" s="3" t="str">
        <f t="shared" si="8"/>
        <v>1</v>
      </c>
      <c r="S26" s="3" t="str">
        <f t="shared" si="8"/>
        <v>1</v>
      </c>
      <c r="T26" s="3" t="str">
        <f t="shared" si="8"/>
        <v>.</v>
      </c>
      <c r="U26" s="3" t="str">
        <f t="shared" si="8"/>
        <v>1</v>
      </c>
      <c r="V26" s="3" t="str">
        <f t="shared" si="8"/>
        <v>0</v>
      </c>
      <c r="W26" s="3" t="str">
        <f t="shared" si="8"/>
        <v>1</v>
      </c>
      <c r="X26" s="3" t="str">
        <f t="shared" si="8"/>
        <v>0</v>
      </c>
      <c r="AB26" s="5" t="s">
        <v>46</v>
      </c>
      <c r="AC26">
        <f>C5</f>
        <v>21882</v>
      </c>
      <c r="AD26" s="12" t="s">
        <v>43</v>
      </c>
      <c r="AE26" s="1"/>
      <c r="AF26" s="1"/>
      <c r="AG26" s="1"/>
      <c r="AH26" s="1"/>
      <c r="AI26" s="1"/>
    </row>
    <row r="27" spans="4:35" ht="17" x14ac:dyDescent="0.25">
      <c r="D27" s="4" t="s">
        <v>44</v>
      </c>
      <c r="E27" s="4" t="s">
        <v>56</v>
      </c>
      <c r="F27" s="13" t="str">
        <f t="shared" ref="F27:X27" si="9">F6</f>
        <v>0</v>
      </c>
      <c r="G27" s="13" t="str">
        <f t="shared" si="9"/>
        <v>1</v>
      </c>
      <c r="H27" s="13" t="str">
        <f t="shared" si="9"/>
        <v>1</v>
      </c>
      <c r="I27" s="13" t="str">
        <f t="shared" si="9"/>
        <v>1</v>
      </c>
      <c r="J27" s="13" t="str">
        <f t="shared" si="9"/>
        <v>.</v>
      </c>
      <c r="K27" s="13" t="str">
        <f t="shared" si="9"/>
        <v>1</v>
      </c>
      <c r="L27" s="13" t="str">
        <f t="shared" si="9"/>
        <v>1</v>
      </c>
      <c r="M27" s="13" t="str">
        <f t="shared" si="9"/>
        <v>0</v>
      </c>
      <c r="N27" s="13" t="str">
        <f t="shared" si="9"/>
        <v>1</v>
      </c>
      <c r="O27" s="13" t="str">
        <f t="shared" si="9"/>
        <v>.</v>
      </c>
      <c r="P27" s="13" t="str">
        <f t="shared" si="9"/>
        <v>1</v>
      </c>
      <c r="Q27" s="13" t="str">
        <f t="shared" si="9"/>
        <v>0</v>
      </c>
      <c r="R27" s="13" t="str">
        <f t="shared" si="9"/>
        <v>1</v>
      </c>
      <c r="S27" s="13" t="str">
        <f t="shared" si="9"/>
        <v>1</v>
      </c>
      <c r="T27" s="13" t="str">
        <f t="shared" si="9"/>
        <v>.</v>
      </c>
      <c r="U27" s="13" t="str">
        <f t="shared" si="9"/>
        <v>0</v>
      </c>
      <c r="V27" s="13" t="str">
        <f t="shared" si="9"/>
        <v>1</v>
      </c>
      <c r="W27" s="13" t="str">
        <f t="shared" si="9"/>
        <v>0</v>
      </c>
      <c r="X27" s="13" t="str">
        <f t="shared" si="9"/>
        <v>1</v>
      </c>
      <c r="AA27" s="4" t="s">
        <v>44</v>
      </c>
      <c r="AB27" s="14" t="s">
        <v>57</v>
      </c>
      <c r="AC27" s="15">
        <f>C6</f>
        <v>32181</v>
      </c>
      <c r="AD27" s="12" t="s">
        <v>43</v>
      </c>
      <c r="AE27" s="1"/>
      <c r="AF27" s="1"/>
      <c r="AG27" s="1"/>
      <c r="AH27" s="1"/>
      <c r="AI27" s="1"/>
    </row>
    <row r="28" spans="4:35" ht="17" x14ac:dyDescent="0.25">
      <c r="D28" s="2" t="s">
        <v>48</v>
      </c>
      <c r="E28" s="2"/>
      <c r="F28" s="17">
        <f t="shared" ref="F28:X28" si="10">IF(F26&lt;&gt;".",MOD(G25+F26+F27,2),".")</f>
        <v>1</v>
      </c>
      <c r="G28" s="3">
        <f t="shared" si="10"/>
        <v>1</v>
      </c>
      <c r="H28" s="3">
        <f t="shared" si="10"/>
        <v>0</v>
      </c>
      <c r="I28" s="3">
        <f t="shared" si="10"/>
        <v>1</v>
      </c>
      <c r="J28" s="3" t="str">
        <f t="shared" si="10"/>
        <v>.</v>
      </c>
      <c r="K28" s="3">
        <f t="shared" si="10"/>
        <v>0</v>
      </c>
      <c r="L28" s="3">
        <f t="shared" si="10"/>
        <v>0</v>
      </c>
      <c r="M28" s="3">
        <f t="shared" si="10"/>
        <v>1</v>
      </c>
      <c r="N28" s="3">
        <f t="shared" si="10"/>
        <v>1</v>
      </c>
      <c r="O28" s="3" t="str">
        <f t="shared" si="10"/>
        <v>.</v>
      </c>
      <c r="P28" s="3">
        <f t="shared" si="10"/>
        <v>0</v>
      </c>
      <c r="Q28" s="3">
        <f t="shared" si="10"/>
        <v>0</v>
      </c>
      <c r="R28" s="3">
        <f t="shared" si="10"/>
        <v>1</v>
      </c>
      <c r="S28" s="3">
        <f t="shared" si="10"/>
        <v>0</v>
      </c>
      <c r="T28" s="3" t="str">
        <f t="shared" si="10"/>
        <v>.</v>
      </c>
      <c r="U28" s="3">
        <f t="shared" si="10"/>
        <v>1</v>
      </c>
      <c r="V28" s="3">
        <f t="shared" si="10"/>
        <v>1</v>
      </c>
      <c r="W28" s="3">
        <f t="shared" si="10"/>
        <v>1</v>
      </c>
      <c r="X28" s="3">
        <f t="shared" si="10"/>
        <v>1</v>
      </c>
      <c r="Y28" s="11" t="s">
        <v>49</v>
      </c>
      <c r="Z28" s="5">
        <f>IF(F28=0,_xlfn.DECIMAL(G28&amp;H28&amp;I28&amp;K28&amp;L28&amp;M28&amp;N28&amp;P28&amp;Q28&amp;R28&amp;S28&amp;U28&amp;V28&amp;W28&amp;X28, 2), 0-_xlfn.DECIMAL(G28&amp;H28&amp;I28&amp;K28&amp;L28&amp;M28&amp;N28&amp;P28&amp;Q28&amp;R28&amp;S28&amp;U28&amp;V28&amp;W28&amp;X28, 2))</f>
        <v>-21295</v>
      </c>
      <c r="AA28" s="12" t="s">
        <v>43</v>
      </c>
      <c r="AC28">
        <f>AC26+AC27</f>
        <v>54063</v>
      </c>
      <c r="AD28" s="12" t="s">
        <v>43</v>
      </c>
      <c r="AE28" s="1"/>
      <c r="AF28" s="1"/>
      <c r="AG28" s="1"/>
      <c r="AH28" s="1"/>
      <c r="AI28" s="1"/>
    </row>
    <row r="29" spans="4:35" x14ac:dyDescent="0.2">
      <c r="D29" s="2"/>
      <c r="E29" s="2"/>
      <c r="F29" s="3">
        <f>IF(F28=0,"",1)</f>
        <v>1</v>
      </c>
      <c r="G29" s="3" t="str">
        <f t="shared" ref="G29:X29" si="11">IF($F29&lt;&gt;"",IF(G4&lt;&gt;".",MID(_xlfn.BASE(2^16-_xlfn.DECIMAL(CONCATENATE($G28, $H28, $I28, $K28, $L28, $M28, $N28, $P28, $Q28, $R28, $S28, $U28, $V28, $W28, $X28),2),2,16),16-G$3,1),"."),"")</f>
        <v>0</v>
      </c>
      <c r="H29" s="3" t="str">
        <f t="shared" si="11"/>
        <v>1</v>
      </c>
      <c r="I29" s="3" t="str">
        <f t="shared" si="11"/>
        <v>0</v>
      </c>
      <c r="J29" s="3" t="str">
        <f t="shared" si="11"/>
        <v>.</v>
      </c>
      <c r="K29" s="3" t="str">
        <f t="shared" si="11"/>
        <v>1</v>
      </c>
      <c r="L29" s="3" t="str">
        <f t="shared" si="11"/>
        <v>1</v>
      </c>
      <c r="M29" s="3" t="str">
        <f t="shared" si="11"/>
        <v>0</v>
      </c>
      <c r="N29" s="3" t="str">
        <f t="shared" si="11"/>
        <v>0</v>
      </c>
      <c r="O29" s="3" t="str">
        <f t="shared" si="11"/>
        <v>.</v>
      </c>
      <c r="P29" s="3" t="str">
        <f t="shared" si="11"/>
        <v>1</v>
      </c>
      <c r="Q29" s="3" t="str">
        <f t="shared" si="11"/>
        <v>1</v>
      </c>
      <c r="R29" s="3" t="str">
        <f t="shared" si="11"/>
        <v>0</v>
      </c>
      <c r="S29" s="3" t="str">
        <f t="shared" si="11"/>
        <v>1</v>
      </c>
      <c r="T29" s="3" t="str">
        <f t="shared" si="11"/>
        <v>.</v>
      </c>
      <c r="U29" s="3" t="str">
        <f t="shared" si="11"/>
        <v>0</v>
      </c>
      <c r="V29" s="3" t="str">
        <f t="shared" si="11"/>
        <v>0</v>
      </c>
      <c r="W29" s="3" t="str">
        <f t="shared" si="11"/>
        <v>0</v>
      </c>
      <c r="X29" s="3" t="str">
        <f t="shared" si="11"/>
        <v>1</v>
      </c>
    </row>
    <row r="31" spans="4:35" x14ac:dyDescent="0.2">
      <c r="F31" s="3" t="s">
        <v>50</v>
      </c>
      <c r="G31" s="3">
        <f>IF(F26+F27 = 2,1,0)</f>
        <v>0</v>
      </c>
      <c r="I31" s="3" t="s">
        <v>51</v>
      </c>
      <c r="J31" s="3">
        <f>IF(MOD(SUM(P28:S28)+SUM(U28:X28),2) = 0,1,0)</f>
        <v>0</v>
      </c>
      <c r="L31" s="3" t="s">
        <v>52</v>
      </c>
      <c r="M31" s="3">
        <f>IF(U26+U27 = 2,1,0)</f>
        <v>0</v>
      </c>
      <c r="O31" s="3" t="s">
        <v>53</v>
      </c>
      <c r="P31" s="3">
        <f>IF(SUM(F28:X28) = 0, 1, 0)</f>
        <v>0</v>
      </c>
      <c r="R31" s="3" t="s">
        <v>54</v>
      </c>
      <c r="S31" s="3">
        <f>IF(F28 = 1,1,0)</f>
        <v>1</v>
      </c>
      <c r="U31" s="3" t="s">
        <v>55</v>
      </c>
      <c r="V31" s="3">
        <f>MOD(F25+G25,2)</f>
        <v>1</v>
      </c>
    </row>
    <row r="33" spans="4:35" ht="13.5" customHeight="1" x14ac:dyDescent="0.2">
      <c r="F33" s="10">
        <f t="shared" ref="F33:X33" si="12">IF(F34&lt;&gt;".",IF(F34+F35&lt;&gt;0,IF(F34+F35+G33=3,1,MOD(F34+F35+G33-1,2)),0),G33)</f>
        <v>1</v>
      </c>
      <c r="G33" s="10">
        <f t="shared" si="12"/>
        <v>1</v>
      </c>
      <c r="H33" s="10">
        <f t="shared" si="12"/>
        <v>0</v>
      </c>
      <c r="I33" s="10">
        <f t="shared" si="12"/>
        <v>1</v>
      </c>
      <c r="J33" s="10">
        <f t="shared" si="12"/>
        <v>0</v>
      </c>
      <c r="K33" s="10">
        <f t="shared" si="12"/>
        <v>0</v>
      </c>
      <c r="L33" s="10">
        <f t="shared" si="12"/>
        <v>1</v>
      </c>
      <c r="M33" s="10">
        <f t="shared" si="12"/>
        <v>1</v>
      </c>
      <c r="N33" s="10">
        <f t="shared" si="12"/>
        <v>1</v>
      </c>
      <c r="O33" s="10">
        <f t="shared" si="12"/>
        <v>1</v>
      </c>
      <c r="P33" s="10">
        <f t="shared" si="12"/>
        <v>1</v>
      </c>
      <c r="Q33" s="10">
        <f t="shared" si="12"/>
        <v>1</v>
      </c>
      <c r="R33" s="10">
        <f t="shared" si="12"/>
        <v>0</v>
      </c>
      <c r="S33" s="10">
        <f t="shared" si="12"/>
        <v>0</v>
      </c>
      <c r="T33" s="10">
        <f t="shared" si="12"/>
        <v>0</v>
      </c>
      <c r="U33" s="10">
        <f t="shared" si="12"/>
        <v>0</v>
      </c>
      <c r="V33" s="10">
        <f t="shared" si="12"/>
        <v>0</v>
      </c>
      <c r="W33" s="10">
        <f t="shared" si="12"/>
        <v>0</v>
      </c>
      <c r="X33" s="10">
        <f t="shared" si="12"/>
        <v>0</v>
      </c>
      <c r="AE33" s="1" t="s">
        <v>47</v>
      </c>
      <c r="AF33" s="1"/>
      <c r="AG33" s="1"/>
      <c r="AH33" s="1"/>
      <c r="AI33" s="1"/>
    </row>
    <row r="34" spans="4:35" ht="17" x14ac:dyDescent="0.25">
      <c r="E34" s="4" t="s">
        <v>45</v>
      </c>
      <c r="F34" s="3" t="str">
        <f t="shared" ref="F34:X34" si="13">F5</f>
        <v>0</v>
      </c>
      <c r="G34" s="3" t="str">
        <f t="shared" si="13"/>
        <v>1</v>
      </c>
      <c r="H34" s="3" t="str">
        <f t="shared" si="13"/>
        <v>0</v>
      </c>
      <c r="I34" s="3" t="str">
        <f t="shared" si="13"/>
        <v>1</v>
      </c>
      <c r="J34" s="3" t="str">
        <f t="shared" si="13"/>
        <v>.</v>
      </c>
      <c r="K34" s="3" t="str">
        <f t="shared" si="13"/>
        <v>0</v>
      </c>
      <c r="L34" s="3" t="str">
        <f t="shared" si="13"/>
        <v>1</v>
      </c>
      <c r="M34" s="3" t="str">
        <f t="shared" si="13"/>
        <v>0</v>
      </c>
      <c r="N34" s="3" t="str">
        <f t="shared" si="13"/>
        <v>1</v>
      </c>
      <c r="O34" s="3" t="str">
        <f t="shared" si="13"/>
        <v>.</v>
      </c>
      <c r="P34" s="3" t="str">
        <f t="shared" si="13"/>
        <v>0</v>
      </c>
      <c r="Q34" s="3" t="str">
        <f t="shared" si="13"/>
        <v>1</v>
      </c>
      <c r="R34" s="3" t="str">
        <f t="shared" si="13"/>
        <v>1</v>
      </c>
      <c r="S34" s="3" t="str">
        <f t="shared" si="13"/>
        <v>1</v>
      </c>
      <c r="T34" s="3" t="str">
        <f t="shared" si="13"/>
        <v>.</v>
      </c>
      <c r="U34" s="3" t="str">
        <f t="shared" si="13"/>
        <v>1</v>
      </c>
      <c r="V34" s="3" t="str">
        <f t="shared" si="13"/>
        <v>0</v>
      </c>
      <c r="W34" s="3" t="str">
        <f t="shared" si="13"/>
        <v>1</v>
      </c>
      <c r="X34" s="3" t="str">
        <f t="shared" si="13"/>
        <v>0</v>
      </c>
      <c r="Y34" s="11" t="s">
        <v>41</v>
      </c>
      <c r="AB34" s="5" t="s">
        <v>46</v>
      </c>
      <c r="AC34">
        <f>C5</f>
        <v>21882</v>
      </c>
      <c r="AD34" s="12" t="s">
        <v>43</v>
      </c>
      <c r="AE34" s="1"/>
      <c r="AF34" s="1"/>
      <c r="AG34" s="1"/>
      <c r="AH34" s="1"/>
      <c r="AI34" s="1"/>
    </row>
    <row r="35" spans="4:35" ht="17" x14ac:dyDescent="0.25">
      <c r="D35" s="4" t="s">
        <v>44</v>
      </c>
      <c r="E35" s="4" t="s">
        <v>58</v>
      </c>
      <c r="F35" s="13" t="str">
        <f t="shared" ref="F35:X35" si="14">F10</f>
        <v>1</v>
      </c>
      <c r="G35" s="13" t="str">
        <f t="shared" si="14"/>
        <v>1</v>
      </c>
      <c r="H35" s="13" t="str">
        <f t="shared" si="14"/>
        <v>0</v>
      </c>
      <c r="I35" s="13" t="str">
        <f t="shared" si="14"/>
        <v>1</v>
      </c>
      <c r="J35" s="13" t="str">
        <f t="shared" si="14"/>
        <v>.</v>
      </c>
      <c r="K35" s="13" t="str">
        <f t="shared" si="14"/>
        <v>0</v>
      </c>
      <c r="L35" s="13" t="str">
        <f t="shared" si="14"/>
        <v>1</v>
      </c>
      <c r="M35" s="13" t="str">
        <f t="shared" si="14"/>
        <v>1</v>
      </c>
      <c r="N35" s="13" t="str">
        <f t="shared" si="14"/>
        <v>1</v>
      </c>
      <c r="O35" s="13" t="str">
        <f t="shared" si="14"/>
        <v>.</v>
      </c>
      <c r="P35" s="13" t="str">
        <f t="shared" si="14"/>
        <v>1</v>
      </c>
      <c r="Q35" s="13" t="str">
        <f t="shared" si="14"/>
        <v>1</v>
      </c>
      <c r="R35" s="13" t="str">
        <f t="shared" si="14"/>
        <v>0</v>
      </c>
      <c r="S35" s="13" t="str">
        <f t="shared" si="14"/>
        <v>0</v>
      </c>
      <c r="T35" s="13" t="str">
        <f t="shared" si="14"/>
        <v>.</v>
      </c>
      <c r="U35" s="13" t="str">
        <f t="shared" si="14"/>
        <v>0</v>
      </c>
      <c r="V35" s="13" t="str">
        <f t="shared" si="14"/>
        <v>1</v>
      </c>
      <c r="W35" s="13" t="str">
        <f t="shared" si="14"/>
        <v>0</v>
      </c>
      <c r="X35" s="13" t="str">
        <f t="shared" si="14"/>
        <v>1</v>
      </c>
      <c r="Y35" s="11" t="s">
        <v>41</v>
      </c>
      <c r="AA35" s="4" t="s">
        <v>44</v>
      </c>
      <c r="AB35" s="14" t="s">
        <v>59</v>
      </c>
      <c r="AC35" s="15">
        <f>C10</f>
        <v>-10299</v>
      </c>
      <c r="AD35" s="12" t="s">
        <v>43</v>
      </c>
      <c r="AE35" s="1"/>
      <c r="AF35" s="1"/>
      <c r="AG35" s="1"/>
      <c r="AH35" s="1"/>
      <c r="AI35" s="1"/>
    </row>
    <row r="36" spans="4:35" ht="17" x14ac:dyDescent="0.25">
      <c r="D36" s="2" t="s">
        <v>48</v>
      </c>
      <c r="E36" s="2"/>
      <c r="F36" s="3">
        <f t="shared" ref="F36:X36" si="15">IF(F34&lt;&gt;".",MOD(G33+F34+F35,2),".")</f>
        <v>0</v>
      </c>
      <c r="G36" s="3">
        <f t="shared" si="15"/>
        <v>0</v>
      </c>
      <c r="H36" s="3">
        <f t="shared" si="15"/>
        <v>1</v>
      </c>
      <c r="I36" s="3">
        <f t="shared" si="15"/>
        <v>0</v>
      </c>
      <c r="J36" s="3" t="str">
        <f t="shared" si="15"/>
        <v>.</v>
      </c>
      <c r="K36" s="3">
        <f t="shared" si="15"/>
        <v>1</v>
      </c>
      <c r="L36" s="3">
        <f t="shared" si="15"/>
        <v>1</v>
      </c>
      <c r="M36" s="3">
        <f t="shared" si="15"/>
        <v>0</v>
      </c>
      <c r="N36" s="3">
        <f t="shared" si="15"/>
        <v>1</v>
      </c>
      <c r="O36" s="3" t="str">
        <f t="shared" si="15"/>
        <v>.</v>
      </c>
      <c r="P36" s="3">
        <f t="shared" si="15"/>
        <v>0</v>
      </c>
      <c r="Q36" s="3">
        <f t="shared" si="15"/>
        <v>0</v>
      </c>
      <c r="R36" s="3">
        <f t="shared" si="15"/>
        <v>1</v>
      </c>
      <c r="S36" s="3">
        <f t="shared" si="15"/>
        <v>1</v>
      </c>
      <c r="T36" s="3" t="str">
        <f t="shared" si="15"/>
        <v>.</v>
      </c>
      <c r="U36" s="3">
        <f t="shared" si="15"/>
        <v>1</v>
      </c>
      <c r="V36" s="3">
        <f t="shared" si="15"/>
        <v>1</v>
      </c>
      <c r="W36" s="3">
        <f t="shared" si="15"/>
        <v>1</v>
      </c>
      <c r="X36" s="3">
        <f t="shared" si="15"/>
        <v>1</v>
      </c>
      <c r="Y36" s="11" t="s">
        <v>49</v>
      </c>
      <c r="Z36" s="5">
        <f>IF(F36=0,_xlfn.DECIMAL(G36&amp;H36&amp;I36&amp;K36&amp;L36&amp;M36&amp;N36&amp;P36&amp;Q36&amp;R36&amp;S36&amp;U36&amp;V36&amp;W36&amp;X36, 2), 0-_xlfn.DECIMAL(G36&amp;H36&amp;I36&amp;K36&amp;L36&amp;M36&amp;N36&amp;P36&amp;Q36&amp;R36&amp;S36&amp;U36&amp;V36&amp;W36&amp;X36, 2))</f>
        <v>11583</v>
      </c>
      <c r="AA36" s="12" t="s">
        <v>43</v>
      </c>
      <c r="AC36">
        <f>AC34+AC35</f>
        <v>11583</v>
      </c>
      <c r="AD36" s="12" t="s">
        <v>43</v>
      </c>
      <c r="AE36" s="1"/>
      <c r="AF36" s="1"/>
      <c r="AG36" s="1"/>
      <c r="AH36" s="1"/>
      <c r="AI36" s="1"/>
    </row>
    <row r="37" spans="4:35" x14ac:dyDescent="0.2">
      <c r="D37" s="2"/>
      <c r="E37" s="2"/>
      <c r="F37" s="3" t="str">
        <f>IF(F36=0,"",1)</f>
        <v/>
      </c>
      <c r="G37" s="3" t="str">
        <f t="shared" ref="G37:X37" si="16">IF($F37&lt;&gt;"",IF(G12&lt;&gt;".",MID(_xlfn.BASE(2^16-_xlfn.DECIMAL(CONCATENATE($G36, $H36, $I36, $K36, $L36, $M36, $N36, $P36, $Q36, $R36, $S36, $U36, $V36, $W36, $X36),2),2,16),16-G$3,1),"."),"")</f>
        <v/>
      </c>
      <c r="H37" s="3" t="str">
        <f t="shared" si="16"/>
        <v/>
      </c>
      <c r="I37" s="3" t="str">
        <f t="shared" si="16"/>
        <v/>
      </c>
      <c r="J37" s="3" t="str">
        <f t="shared" si="16"/>
        <v/>
      </c>
      <c r="K37" s="3" t="str">
        <f t="shared" si="16"/>
        <v/>
      </c>
      <c r="L37" s="3" t="str">
        <f t="shared" si="16"/>
        <v/>
      </c>
      <c r="M37" s="3" t="str">
        <f t="shared" si="16"/>
        <v/>
      </c>
      <c r="N37" s="3" t="str">
        <f t="shared" si="16"/>
        <v/>
      </c>
      <c r="O37" s="3" t="str">
        <f t="shared" si="16"/>
        <v/>
      </c>
      <c r="P37" s="3" t="str">
        <f t="shared" si="16"/>
        <v/>
      </c>
      <c r="Q37" s="3" t="str">
        <f t="shared" si="16"/>
        <v/>
      </c>
      <c r="R37" s="3" t="str">
        <f t="shared" si="16"/>
        <v/>
      </c>
      <c r="S37" s="3" t="str">
        <f t="shared" si="16"/>
        <v/>
      </c>
      <c r="T37" s="3" t="str">
        <f t="shared" si="16"/>
        <v/>
      </c>
      <c r="U37" s="3" t="str">
        <f t="shared" si="16"/>
        <v/>
      </c>
      <c r="V37" s="3" t="str">
        <f t="shared" si="16"/>
        <v/>
      </c>
      <c r="W37" s="3" t="str">
        <f t="shared" si="16"/>
        <v/>
      </c>
      <c r="X37" s="3" t="str">
        <f t="shared" si="16"/>
        <v/>
      </c>
    </row>
    <row r="39" spans="4:35" x14ac:dyDescent="0.2">
      <c r="F39" s="3" t="s">
        <v>50</v>
      </c>
      <c r="G39" s="3">
        <f>IF(F34+F35 = 2,1,0)</f>
        <v>0</v>
      </c>
      <c r="I39" s="3" t="s">
        <v>51</v>
      </c>
      <c r="J39" s="3">
        <f>IF(MOD(SUM(P36:S36)+SUM(U36:X36),2) = 0,1,0)</f>
        <v>1</v>
      </c>
      <c r="L39" s="3" t="s">
        <v>52</v>
      </c>
      <c r="M39" s="3">
        <f>IF(U34+U35 = 2,1,0)</f>
        <v>0</v>
      </c>
      <c r="O39" s="3" t="s">
        <v>53</v>
      </c>
      <c r="P39" s="3">
        <f>IF(SUM(F36:X36) = 0, 1, 0)</f>
        <v>0</v>
      </c>
      <c r="R39" s="3" t="s">
        <v>54</v>
      </c>
      <c r="S39" s="3">
        <f>IF(F36 = 1,1,0)</f>
        <v>0</v>
      </c>
      <c r="U39" s="3" t="s">
        <v>55</v>
      </c>
      <c r="V39" s="3">
        <f>MOD(F33+G33,2)</f>
        <v>0</v>
      </c>
    </row>
    <row r="40" spans="4:35" ht="15" customHeight="1" x14ac:dyDescent="0.2">
      <c r="AE40" s="18"/>
      <c r="AF40" s="18"/>
      <c r="AG40" s="18"/>
      <c r="AH40" s="18"/>
      <c r="AI40" s="18"/>
    </row>
    <row r="41" spans="4:35" ht="15" customHeight="1" x14ac:dyDescent="0.2">
      <c r="F41" s="10">
        <f t="shared" ref="F41:X41" si="17">IF(F42&lt;&gt;".",IF(F42+F43&lt;&gt;0,IF(F42+F43+G41=3,1,MOD(F42+F43+G41-1,2)),0),G41)</f>
        <v>1</v>
      </c>
      <c r="G41" s="10">
        <f t="shared" si="17"/>
        <v>1</v>
      </c>
      <c r="H41" s="10">
        <f t="shared" si="17"/>
        <v>1</v>
      </c>
      <c r="I41" s="10">
        <f t="shared" si="17"/>
        <v>1</v>
      </c>
      <c r="J41" s="10">
        <f t="shared" si="17"/>
        <v>1</v>
      </c>
      <c r="K41" s="10">
        <f t="shared" si="17"/>
        <v>1</v>
      </c>
      <c r="L41" s="10">
        <f t="shared" si="17"/>
        <v>1</v>
      </c>
      <c r="M41" s="10">
        <f t="shared" si="17"/>
        <v>1</v>
      </c>
      <c r="N41" s="10">
        <f t="shared" si="17"/>
        <v>1</v>
      </c>
      <c r="O41" s="10">
        <f t="shared" si="17"/>
        <v>1</v>
      </c>
      <c r="P41" s="10">
        <f t="shared" si="17"/>
        <v>1</v>
      </c>
      <c r="Q41" s="10">
        <f t="shared" si="17"/>
        <v>0</v>
      </c>
      <c r="R41" s="10">
        <f t="shared" si="17"/>
        <v>0</v>
      </c>
      <c r="S41" s="10">
        <f t="shared" si="17"/>
        <v>0</v>
      </c>
      <c r="T41" s="10">
        <f t="shared" si="17"/>
        <v>0</v>
      </c>
      <c r="U41" s="10">
        <f t="shared" si="17"/>
        <v>0</v>
      </c>
      <c r="V41" s="10">
        <f t="shared" si="17"/>
        <v>1</v>
      </c>
      <c r="W41" s="10">
        <f t="shared" si="17"/>
        <v>0</v>
      </c>
      <c r="X41" s="10">
        <f t="shared" si="17"/>
        <v>0</v>
      </c>
      <c r="AE41" s="1" t="s">
        <v>47</v>
      </c>
      <c r="AF41" s="1"/>
      <c r="AG41" s="1"/>
      <c r="AH41" s="1"/>
      <c r="AI41" s="1"/>
    </row>
    <row r="42" spans="4:35" ht="17" customHeight="1" x14ac:dyDescent="0.25">
      <c r="E42" s="4" t="s">
        <v>58</v>
      </c>
      <c r="F42" s="3" t="str">
        <f t="shared" ref="F42:X42" si="18">F10</f>
        <v>1</v>
      </c>
      <c r="G42" s="3" t="str">
        <f t="shared" si="18"/>
        <v>1</v>
      </c>
      <c r="H42" s="3" t="str">
        <f t="shared" si="18"/>
        <v>0</v>
      </c>
      <c r="I42" s="3" t="str">
        <f t="shared" si="18"/>
        <v>1</v>
      </c>
      <c r="J42" s="3" t="str">
        <f t="shared" si="18"/>
        <v>.</v>
      </c>
      <c r="K42" s="3" t="str">
        <f t="shared" si="18"/>
        <v>0</v>
      </c>
      <c r="L42" s="3" t="str">
        <f t="shared" si="18"/>
        <v>1</v>
      </c>
      <c r="M42" s="3" t="str">
        <f t="shared" si="18"/>
        <v>1</v>
      </c>
      <c r="N42" s="3" t="str">
        <f t="shared" si="18"/>
        <v>1</v>
      </c>
      <c r="O42" s="3" t="str">
        <f t="shared" si="18"/>
        <v>.</v>
      </c>
      <c r="P42" s="3" t="str">
        <f t="shared" si="18"/>
        <v>1</v>
      </c>
      <c r="Q42" s="3" t="str">
        <f t="shared" si="18"/>
        <v>1</v>
      </c>
      <c r="R42" s="3" t="str">
        <f t="shared" si="18"/>
        <v>0</v>
      </c>
      <c r="S42" s="3" t="str">
        <f t="shared" si="18"/>
        <v>0</v>
      </c>
      <c r="T42" s="3" t="str">
        <f t="shared" si="18"/>
        <v>.</v>
      </c>
      <c r="U42" s="3" t="str">
        <f t="shared" si="18"/>
        <v>0</v>
      </c>
      <c r="V42" s="3" t="str">
        <f t="shared" si="18"/>
        <v>1</v>
      </c>
      <c r="W42" s="3" t="str">
        <f t="shared" si="18"/>
        <v>0</v>
      </c>
      <c r="X42" s="3" t="str">
        <f t="shared" si="18"/>
        <v>1</v>
      </c>
      <c r="Y42" s="11" t="s">
        <v>41</v>
      </c>
      <c r="AB42" s="5" t="s">
        <v>59</v>
      </c>
      <c r="AC42">
        <f>C10</f>
        <v>-10299</v>
      </c>
      <c r="AD42" s="12" t="s">
        <v>43</v>
      </c>
      <c r="AE42" s="1"/>
      <c r="AF42" s="1"/>
      <c r="AG42" s="1"/>
      <c r="AH42" s="1"/>
      <c r="AI42" s="1"/>
    </row>
    <row r="43" spans="4:35" ht="17" x14ac:dyDescent="0.25">
      <c r="D43" s="4" t="s">
        <v>44</v>
      </c>
      <c r="E43" s="4" t="s">
        <v>60</v>
      </c>
      <c r="F43" s="13" t="str">
        <f t="shared" ref="F43:X43" si="19">F11</f>
        <v>1</v>
      </c>
      <c r="G43" s="13" t="str">
        <f t="shared" si="19"/>
        <v>0</v>
      </c>
      <c r="H43" s="13" t="str">
        <f t="shared" si="19"/>
        <v>1</v>
      </c>
      <c r="I43" s="13" t="str">
        <f t="shared" si="19"/>
        <v>0</v>
      </c>
      <c r="J43" s="13" t="str">
        <f t="shared" si="19"/>
        <v>.</v>
      </c>
      <c r="K43" s="13" t="str">
        <f t="shared" si="19"/>
        <v>1</v>
      </c>
      <c r="L43" s="13" t="str">
        <f t="shared" si="19"/>
        <v>0</v>
      </c>
      <c r="M43" s="13" t="str">
        <f t="shared" si="19"/>
        <v>1</v>
      </c>
      <c r="N43" s="13" t="str">
        <f t="shared" si="19"/>
        <v>0</v>
      </c>
      <c r="O43" s="13" t="str">
        <f t="shared" si="19"/>
        <v>.</v>
      </c>
      <c r="P43" s="13" t="str">
        <f t="shared" si="19"/>
        <v>1</v>
      </c>
      <c r="Q43" s="13" t="str">
        <f t="shared" si="19"/>
        <v>0</v>
      </c>
      <c r="R43" s="13" t="str">
        <f t="shared" si="19"/>
        <v>0</v>
      </c>
      <c r="S43" s="13" t="str">
        <f t="shared" si="19"/>
        <v>0</v>
      </c>
      <c r="T43" s="13" t="str">
        <f t="shared" si="19"/>
        <v>.</v>
      </c>
      <c r="U43" s="13" t="str">
        <f t="shared" si="19"/>
        <v>0</v>
      </c>
      <c r="V43" s="13" t="str">
        <f t="shared" si="19"/>
        <v>1</v>
      </c>
      <c r="W43" s="13" t="str">
        <f t="shared" si="19"/>
        <v>1</v>
      </c>
      <c r="X43" s="13" t="str">
        <f t="shared" si="19"/>
        <v>0</v>
      </c>
      <c r="Y43" s="11" t="s">
        <v>41</v>
      </c>
      <c r="AA43" s="4" t="s">
        <v>44</v>
      </c>
      <c r="AB43" s="14" t="s">
        <v>61</v>
      </c>
      <c r="AC43" s="15">
        <f>C11</f>
        <v>-21882</v>
      </c>
      <c r="AD43" s="12" t="s">
        <v>43</v>
      </c>
      <c r="AE43" s="1"/>
      <c r="AF43" s="1"/>
      <c r="AG43" s="1"/>
      <c r="AH43" s="1"/>
      <c r="AI43" s="1"/>
    </row>
    <row r="44" spans="4:35" ht="17" x14ac:dyDescent="0.25">
      <c r="D44" s="2" t="s">
        <v>48</v>
      </c>
      <c r="E44" s="2"/>
      <c r="F44" s="17">
        <f t="shared" ref="F44:X44" si="20">IF(F42&lt;&gt;".",MOD(G41+F42+F43,2),".")</f>
        <v>1</v>
      </c>
      <c r="G44" s="3">
        <f t="shared" si="20"/>
        <v>0</v>
      </c>
      <c r="H44" s="3">
        <f t="shared" si="20"/>
        <v>0</v>
      </c>
      <c r="I44" s="3">
        <f t="shared" si="20"/>
        <v>0</v>
      </c>
      <c r="J44" s="3" t="str">
        <f t="shared" si="20"/>
        <v>.</v>
      </c>
      <c r="K44" s="3">
        <f t="shared" si="20"/>
        <v>0</v>
      </c>
      <c r="L44" s="3">
        <f t="shared" si="20"/>
        <v>0</v>
      </c>
      <c r="M44" s="3">
        <f t="shared" si="20"/>
        <v>1</v>
      </c>
      <c r="N44" s="3">
        <f t="shared" si="20"/>
        <v>0</v>
      </c>
      <c r="O44" s="3" t="str">
        <f t="shared" si="20"/>
        <v>.</v>
      </c>
      <c r="P44" s="3">
        <f t="shared" si="20"/>
        <v>0</v>
      </c>
      <c r="Q44" s="3">
        <f t="shared" si="20"/>
        <v>1</v>
      </c>
      <c r="R44" s="3">
        <f t="shared" si="20"/>
        <v>0</v>
      </c>
      <c r="S44" s="3">
        <f t="shared" si="20"/>
        <v>0</v>
      </c>
      <c r="T44" s="3" t="str">
        <f t="shared" si="20"/>
        <v>.</v>
      </c>
      <c r="U44" s="3">
        <f t="shared" si="20"/>
        <v>1</v>
      </c>
      <c r="V44" s="3">
        <f t="shared" si="20"/>
        <v>0</v>
      </c>
      <c r="W44" s="3">
        <f t="shared" si="20"/>
        <v>1</v>
      </c>
      <c r="X44" s="3">
        <f t="shared" si="20"/>
        <v>1</v>
      </c>
      <c r="Y44" s="11" t="s">
        <v>49</v>
      </c>
      <c r="Z44" s="5">
        <f>IF(F44=0,_xlfn.DECIMAL(G44&amp;H44&amp;I44&amp;K44&amp;L44&amp;M44&amp;N44&amp;P44&amp;Q44&amp;R44&amp;S44&amp;U44&amp;V44&amp;W44&amp;X44, 2), 0-_xlfn.DECIMAL(G44&amp;H44&amp;I44&amp;K44&amp;L44&amp;M44&amp;N44&amp;P44&amp;Q44&amp;R44&amp;S44&amp;U44&amp;V44&amp;W44&amp;X44, 2))</f>
        <v>-587</v>
      </c>
      <c r="AA44" s="12" t="s">
        <v>43</v>
      </c>
      <c r="AC44">
        <f>AC42+AC43</f>
        <v>-32181</v>
      </c>
      <c r="AD44" s="12" t="s">
        <v>43</v>
      </c>
      <c r="AE44" s="1"/>
      <c r="AF44" s="1"/>
      <c r="AG44" s="1"/>
      <c r="AH44" s="1"/>
      <c r="AI44" s="1"/>
    </row>
    <row r="45" spans="4:35" ht="17" x14ac:dyDescent="0.25">
      <c r="D45" s="2"/>
      <c r="E45" s="2"/>
      <c r="F45" s="3">
        <f>IF(F44=0,"",1)</f>
        <v>1</v>
      </c>
      <c r="G45" s="3" t="str">
        <f t="shared" ref="G45:X45" si="21">IF($F45&lt;&gt;"",IF(G20&lt;&gt;".",MID(_xlfn.BASE(2^16-_xlfn.DECIMAL(CONCATENATE($G44, $H44, $I44, $K44, $L44, $M44, $N44, $P44, $Q44, $R44, $S44, $U44, $V44, $W44, $X44),2),2,16),16-G$3,1),"."),"")</f>
        <v>1</v>
      </c>
      <c r="H45" s="3" t="str">
        <f t="shared" si="21"/>
        <v>1</v>
      </c>
      <c r="I45" s="3" t="str">
        <f t="shared" si="21"/>
        <v>1</v>
      </c>
      <c r="J45" s="3" t="str">
        <f t="shared" si="21"/>
        <v>.</v>
      </c>
      <c r="K45" s="3" t="str">
        <f t="shared" si="21"/>
        <v>1</v>
      </c>
      <c r="L45" s="3" t="str">
        <f t="shared" si="21"/>
        <v>1</v>
      </c>
      <c r="M45" s="3" t="str">
        <f t="shared" si="21"/>
        <v>0</v>
      </c>
      <c r="N45" s="3" t="str">
        <f t="shared" si="21"/>
        <v>1</v>
      </c>
      <c r="O45" s="3" t="str">
        <f t="shared" si="21"/>
        <v>.</v>
      </c>
      <c r="P45" s="3" t="str">
        <f t="shared" si="21"/>
        <v>1</v>
      </c>
      <c r="Q45" s="3" t="str">
        <f t="shared" si="21"/>
        <v>0</v>
      </c>
      <c r="R45" s="3" t="str">
        <f t="shared" si="21"/>
        <v>1</v>
      </c>
      <c r="S45" s="3" t="str">
        <f t="shared" si="21"/>
        <v>1</v>
      </c>
      <c r="T45" s="3" t="str">
        <f t="shared" si="21"/>
        <v>.</v>
      </c>
      <c r="U45" s="3" t="str">
        <f t="shared" si="21"/>
        <v>0</v>
      </c>
      <c r="V45" s="3" t="str">
        <f t="shared" si="21"/>
        <v>1</v>
      </c>
      <c r="W45" s="3" t="str">
        <f t="shared" si="21"/>
        <v>0</v>
      </c>
      <c r="X45" s="3" t="str">
        <f t="shared" si="21"/>
        <v>1</v>
      </c>
      <c r="Y45" s="11" t="s">
        <v>49</v>
      </c>
      <c r="Z45" s="5">
        <f>IF(F45=0,_xlfn.DECIMAL(G45&amp;H45&amp;I45&amp;K45&amp;L45&amp;M45&amp;N45&amp;P45&amp;Q45&amp;R45&amp;S45&amp;U45&amp;V45&amp;W45&amp;X45, 2), 0-_xlfn.DECIMAL(G45&amp;H45&amp;I45&amp;K45&amp;L45&amp;M45&amp;N45&amp;P45&amp;Q45&amp;R45&amp;S45&amp;U45&amp;V45&amp;W45&amp;X45, 2))</f>
        <v>-32181</v>
      </c>
      <c r="AA45" s="12" t="s">
        <v>43</v>
      </c>
    </row>
    <row r="47" spans="4:35" x14ac:dyDescent="0.2">
      <c r="F47" s="3" t="s">
        <v>50</v>
      </c>
      <c r="G47" s="3">
        <f>IF(F42+F43 = 2,1,0)</f>
        <v>1</v>
      </c>
      <c r="I47" s="3" t="s">
        <v>51</v>
      </c>
      <c r="J47" s="3">
        <f>IF(MOD(SUM(P44:S44)+SUM(U44:X44),2) = 0,1,0)</f>
        <v>1</v>
      </c>
      <c r="L47" s="3" t="s">
        <v>52</v>
      </c>
      <c r="M47" s="3">
        <f>IF(U42+U43 = 2,1,0)</f>
        <v>0</v>
      </c>
      <c r="O47" s="3" t="s">
        <v>53</v>
      </c>
      <c r="P47" s="3">
        <f>IF(SUM(F44:X44) = 0, 1, 0)</f>
        <v>0</v>
      </c>
      <c r="R47" s="3" t="s">
        <v>54</v>
      </c>
      <c r="S47" s="3">
        <f>IF(F44 = 1,1,0)</f>
        <v>1</v>
      </c>
      <c r="U47" s="3" t="s">
        <v>55</v>
      </c>
      <c r="V47" s="3">
        <f>MOD(F41+G41,2)</f>
        <v>0</v>
      </c>
      <c r="AE47" s="18"/>
      <c r="AF47" s="18"/>
      <c r="AG47" s="18"/>
      <c r="AH47" s="18"/>
      <c r="AI47" s="18"/>
    </row>
    <row r="48" spans="4:35" x14ac:dyDescent="0.2">
      <c r="AE48" s="18"/>
      <c r="AF48" s="18"/>
      <c r="AG48" s="18"/>
      <c r="AH48" s="18"/>
      <c r="AI48" s="18"/>
    </row>
    <row r="49" spans="4:35" ht="15" customHeight="1" x14ac:dyDescent="0.2">
      <c r="F49" s="10">
        <f t="shared" ref="F49:X49" si="22">IF(F50&lt;&gt;".",IF(F50+F51&lt;&gt;0,IF(F50+F51+G49=3,1,MOD(F50+F51+G49-1,2)),0),G49)</f>
        <v>1</v>
      </c>
      <c r="G49" s="10">
        <f t="shared" si="22"/>
        <v>0</v>
      </c>
      <c r="H49" s="10">
        <f t="shared" si="22"/>
        <v>0</v>
      </c>
      <c r="I49" s="10">
        <f t="shared" si="22"/>
        <v>0</v>
      </c>
      <c r="J49" s="10">
        <f t="shared" si="22"/>
        <v>0</v>
      </c>
      <c r="K49" s="10">
        <f t="shared" si="22"/>
        <v>0</v>
      </c>
      <c r="L49" s="10">
        <f t="shared" si="22"/>
        <v>0</v>
      </c>
      <c r="M49" s="10">
        <f t="shared" si="22"/>
        <v>1</v>
      </c>
      <c r="N49" s="10">
        <f t="shared" si="22"/>
        <v>0</v>
      </c>
      <c r="O49" s="10">
        <f t="shared" si="22"/>
        <v>0</v>
      </c>
      <c r="P49" s="10">
        <f t="shared" si="22"/>
        <v>0</v>
      </c>
      <c r="Q49" s="10">
        <f t="shared" si="22"/>
        <v>0</v>
      </c>
      <c r="R49" s="10">
        <f t="shared" si="22"/>
        <v>0</v>
      </c>
      <c r="S49" s="10">
        <f t="shared" si="22"/>
        <v>0</v>
      </c>
      <c r="T49" s="10">
        <f t="shared" si="22"/>
        <v>1</v>
      </c>
      <c r="U49" s="10">
        <f t="shared" si="22"/>
        <v>1</v>
      </c>
      <c r="V49" s="10">
        <f t="shared" si="22"/>
        <v>1</v>
      </c>
      <c r="W49" s="10">
        <f t="shared" si="22"/>
        <v>1</v>
      </c>
      <c r="X49" s="10">
        <f t="shared" si="22"/>
        <v>0</v>
      </c>
      <c r="AE49" s="1" t="s">
        <v>67</v>
      </c>
      <c r="AF49" s="1"/>
      <c r="AG49" s="1"/>
      <c r="AH49" s="1"/>
      <c r="AI49" s="1"/>
    </row>
    <row r="50" spans="4:35" ht="17" x14ac:dyDescent="0.25">
      <c r="E50" s="4" t="s">
        <v>60</v>
      </c>
      <c r="F50" s="3" t="str">
        <f t="shared" ref="F50:X50" si="23">F11</f>
        <v>1</v>
      </c>
      <c r="G50" s="3" t="str">
        <f t="shared" si="23"/>
        <v>0</v>
      </c>
      <c r="H50" s="3" t="str">
        <f t="shared" si="23"/>
        <v>1</v>
      </c>
      <c r="I50" s="3" t="str">
        <f t="shared" si="23"/>
        <v>0</v>
      </c>
      <c r="J50" s="3" t="str">
        <f t="shared" si="23"/>
        <v>.</v>
      </c>
      <c r="K50" s="3" t="str">
        <f t="shared" si="23"/>
        <v>1</v>
      </c>
      <c r="L50" s="3" t="str">
        <f t="shared" si="23"/>
        <v>0</v>
      </c>
      <c r="M50" s="3" t="str">
        <f t="shared" si="23"/>
        <v>1</v>
      </c>
      <c r="N50" s="3" t="str">
        <f t="shared" si="23"/>
        <v>0</v>
      </c>
      <c r="O50" s="3" t="str">
        <f t="shared" si="23"/>
        <v>.</v>
      </c>
      <c r="P50" s="3" t="str">
        <f t="shared" si="23"/>
        <v>1</v>
      </c>
      <c r="Q50" s="3" t="str">
        <f t="shared" si="23"/>
        <v>0</v>
      </c>
      <c r="R50" s="3" t="str">
        <f t="shared" si="23"/>
        <v>0</v>
      </c>
      <c r="S50" s="3" t="str">
        <f t="shared" si="23"/>
        <v>0</v>
      </c>
      <c r="T50" s="3" t="str">
        <f t="shared" si="23"/>
        <v>.</v>
      </c>
      <c r="U50" s="3" t="str">
        <f t="shared" si="23"/>
        <v>0</v>
      </c>
      <c r="V50" s="3" t="str">
        <f t="shared" si="23"/>
        <v>1</v>
      </c>
      <c r="W50" s="3" t="str">
        <f t="shared" si="23"/>
        <v>1</v>
      </c>
      <c r="X50" s="3" t="str">
        <f t="shared" si="23"/>
        <v>0</v>
      </c>
      <c r="Y50" s="11" t="s">
        <v>41</v>
      </c>
      <c r="AB50" s="5" t="s">
        <v>61</v>
      </c>
      <c r="AC50">
        <f>C11</f>
        <v>-21882</v>
      </c>
      <c r="AD50" s="12" t="s">
        <v>43</v>
      </c>
      <c r="AE50" s="1"/>
      <c r="AF50" s="1"/>
      <c r="AG50" s="1"/>
      <c r="AH50" s="1"/>
      <c r="AI50" s="1"/>
    </row>
    <row r="51" spans="4:35" ht="17" x14ac:dyDescent="0.25">
      <c r="D51" s="4" t="s">
        <v>44</v>
      </c>
      <c r="E51" s="4" t="s">
        <v>62</v>
      </c>
      <c r="F51" s="13" t="str">
        <f t="shared" ref="F51:X51" si="24">F12</f>
        <v>1</v>
      </c>
      <c r="G51" s="13" t="str">
        <f t="shared" si="24"/>
        <v>0</v>
      </c>
      <c r="H51" s="13" t="str">
        <f t="shared" si="24"/>
        <v>0</v>
      </c>
      <c r="I51" s="13" t="str">
        <f t="shared" si="24"/>
        <v>0</v>
      </c>
      <c r="J51" s="13" t="str">
        <f t="shared" si="24"/>
        <v>.</v>
      </c>
      <c r="K51" s="13" t="str">
        <f t="shared" si="24"/>
        <v>0</v>
      </c>
      <c r="L51" s="13" t="str">
        <f t="shared" si="24"/>
        <v>0</v>
      </c>
      <c r="M51" s="13" t="str">
        <f t="shared" si="24"/>
        <v>1</v>
      </c>
      <c r="N51" s="13" t="str">
        <f t="shared" si="24"/>
        <v>0</v>
      </c>
      <c r="O51" s="13" t="str">
        <f t="shared" si="24"/>
        <v>.</v>
      </c>
      <c r="P51" s="13" t="str">
        <f t="shared" si="24"/>
        <v>0</v>
      </c>
      <c r="Q51" s="13" t="str">
        <f t="shared" si="24"/>
        <v>1</v>
      </c>
      <c r="R51" s="13" t="str">
        <f t="shared" si="24"/>
        <v>0</v>
      </c>
      <c r="S51" s="13" t="str">
        <f t="shared" si="24"/>
        <v>0</v>
      </c>
      <c r="T51" s="13" t="str">
        <f t="shared" si="24"/>
        <v>.</v>
      </c>
      <c r="U51" s="13" t="str">
        <f t="shared" si="24"/>
        <v>1</v>
      </c>
      <c r="V51" s="13" t="str">
        <f t="shared" si="24"/>
        <v>0</v>
      </c>
      <c r="W51" s="13" t="str">
        <f t="shared" si="24"/>
        <v>1</v>
      </c>
      <c r="X51" s="13" t="str">
        <f t="shared" si="24"/>
        <v>1</v>
      </c>
      <c r="Y51" s="11" t="s">
        <v>41</v>
      </c>
      <c r="AA51" s="4" t="s">
        <v>44</v>
      </c>
      <c r="AB51" s="14" t="s">
        <v>63</v>
      </c>
      <c r="AC51">
        <f>C12</f>
        <v>-32181</v>
      </c>
      <c r="AD51" s="12" t="s">
        <v>43</v>
      </c>
      <c r="AE51" s="1"/>
      <c r="AF51" s="1"/>
      <c r="AG51" s="1"/>
      <c r="AH51" s="1"/>
      <c r="AI51" s="1"/>
    </row>
    <row r="52" spans="4:35" ht="17" x14ac:dyDescent="0.25">
      <c r="D52" s="2" t="s">
        <v>48</v>
      </c>
      <c r="E52" s="2"/>
      <c r="F52" s="17">
        <f t="shared" ref="F52:X52" si="25">IF(F50&lt;&gt;".",MOD(G49+F50+F51,2),".")</f>
        <v>0</v>
      </c>
      <c r="G52" s="3">
        <f t="shared" si="25"/>
        <v>0</v>
      </c>
      <c r="H52" s="3">
        <f t="shared" si="25"/>
        <v>1</v>
      </c>
      <c r="I52" s="3">
        <f t="shared" si="25"/>
        <v>0</v>
      </c>
      <c r="J52" s="3" t="str">
        <f t="shared" si="25"/>
        <v>.</v>
      </c>
      <c r="K52" s="3">
        <f t="shared" si="25"/>
        <v>1</v>
      </c>
      <c r="L52" s="3">
        <f t="shared" si="25"/>
        <v>1</v>
      </c>
      <c r="M52" s="3">
        <f t="shared" si="25"/>
        <v>0</v>
      </c>
      <c r="N52" s="3">
        <f t="shared" si="25"/>
        <v>0</v>
      </c>
      <c r="O52" s="3" t="str">
        <f t="shared" si="25"/>
        <v>.</v>
      </c>
      <c r="P52" s="3">
        <f t="shared" si="25"/>
        <v>1</v>
      </c>
      <c r="Q52" s="3">
        <f t="shared" si="25"/>
        <v>1</v>
      </c>
      <c r="R52" s="3">
        <f t="shared" si="25"/>
        <v>0</v>
      </c>
      <c r="S52" s="3">
        <f t="shared" si="25"/>
        <v>1</v>
      </c>
      <c r="T52" s="3" t="str">
        <f t="shared" si="25"/>
        <v>.</v>
      </c>
      <c r="U52" s="3">
        <f t="shared" si="25"/>
        <v>0</v>
      </c>
      <c r="V52" s="3">
        <f t="shared" si="25"/>
        <v>0</v>
      </c>
      <c r="W52" s="3">
        <f t="shared" si="25"/>
        <v>0</v>
      </c>
      <c r="X52" s="3">
        <f t="shared" si="25"/>
        <v>1</v>
      </c>
      <c r="Y52" s="11" t="s">
        <v>49</v>
      </c>
      <c r="Z52" s="5">
        <f>IF(F52=0,_xlfn.DECIMAL(G52&amp;H52&amp;I52&amp;K52&amp;L52&amp;M52&amp;N52&amp;P52&amp;Q52&amp;R52&amp;S52&amp;U52&amp;V52&amp;W52&amp;X52, 2), 0-_xlfn.DECIMAL(G52&amp;H52&amp;I52&amp;K52&amp;L52&amp;M52&amp;N52&amp;P52&amp;Q52&amp;R52&amp;S52&amp;U52&amp;V52&amp;W52&amp;X52, 2))</f>
        <v>11473</v>
      </c>
      <c r="AA52" s="12" t="s">
        <v>43</v>
      </c>
      <c r="AC52">
        <f>AC50+AC51</f>
        <v>-54063</v>
      </c>
      <c r="AD52" s="12" t="s">
        <v>43</v>
      </c>
      <c r="AE52" s="1"/>
      <c r="AF52" s="1"/>
      <c r="AG52" s="1"/>
      <c r="AH52" s="1"/>
      <c r="AI52" s="1"/>
    </row>
    <row r="53" spans="4:35" ht="17" x14ac:dyDescent="0.25">
      <c r="D53" s="2"/>
      <c r="E53" s="2"/>
      <c r="F53" s="3" t="str">
        <f>IF(F52=0,"",1)</f>
        <v/>
      </c>
      <c r="G53" s="3" t="str">
        <f t="shared" ref="G53:X53" si="26">IF($F53&lt;&gt;"",IF(G28&lt;&gt;".",MID(_xlfn.BASE(2^16-_xlfn.DECIMAL(CONCATENATE($G52, $H52, $I52, $K52, $L52, $M52, $N52, $P52, $Q52, $R52, $S52, $U52, $V52, $W52, $X52),2),2,16),16-G$3,1),"."),"")</f>
        <v/>
      </c>
      <c r="H53" s="3" t="str">
        <f t="shared" si="26"/>
        <v/>
      </c>
      <c r="I53" s="3" t="str">
        <f t="shared" si="26"/>
        <v/>
      </c>
      <c r="J53" s="3" t="str">
        <f t="shared" si="26"/>
        <v/>
      </c>
      <c r="K53" s="3" t="str">
        <f t="shared" si="26"/>
        <v/>
      </c>
      <c r="L53" s="3" t="str">
        <f t="shared" si="26"/>
        <v/>
      </c>
      <c r="M53" s="3" t="str">
        <f t="shared" si="26"/>
        <v/>
      </c>
      <c r="N53" s="3" t="str">
        <f t="shared" si="26"/>
        <v/>
      </c>
      <c r="O53" s="3" t="str">
        <f t="shared" si="26"/>
        <v/>
      </c>
      <c r="P53" s="3" t="str">
        <f t="shared" si="26"/>
        <v/>
      </c>
      <c r="Q53" s="3" t="str">
        <f t="shared" si="26"/>
        <v/>
      </c>
      <c r="R53" s="3" t="str">
        <f t="shared" si="26"/>
        <v/>
      </c>
      <c r="S53" s="3" t="str">
        <f t="shared" si="26"/>
        <v/>
      </c>
      <c r="T53" s="3" t="str">
        <f t="shared" si="26"/>
        <v/>
      </c>
      <c r="U53" s="3" t="str">
        <f t="shared" si="26"/>
        <v/>
      </c>
      <c r="V53" s="3" t="str">
        <f t="shared" si="26"/>
        <v/>
      </c>
      <c r="W53" s="3" t="str">
        <f t="shared" si="26"/>
        <v/>
      </c>
      <c r="X53" s="3" t="str">
        <f t="shared" si="26"/>
        <v/>
      </c>
      <c r="Y53" s="11"/>
      <c r="AA53" s="12"/>
    </row>
    <row r="55" spans="4:35" x14ac:dyDescent="0.2">
      <c r="F55" s="3" t="s">
        <v>50</v>
      </c>
      <c r="G55" s="3">
        <f>IF(F50+F51 = 2,1,0)</f>
        <v>1</v>
      </c>
      <c r="I55" s="3" t="s">
        <v>51</v>
      </c>
      <c r="J55" s="3">
        <f>IF(MOD(SUM(P52:S52)+SUM(U52:X52),2) = 0,1,0)</f>
        <v>1</v>
      </c>
      <c r="L55" s="3" t="s">
        <v>52</v>
      </c>
      <c r="M55" s="3">
        <f>IF(U50+U51 = 2,1,0)</f>
        <v>0</v>
      </c>
      <c r="O55" s="3" t="s">
        <v>53</v>
      </c>
      <c r="P55" s="3">
        <f>IF(SUM(F52:X52) = 0, 1, 0)</f>
        <v>0</v>
      </c>
      <c r="R55" s="3" t="s">
        <v>54</v>
      </c>
      <c r="S55" s="3">
        <f>IF(F52 = 1,1,0)</f>
        <v>0</v>
      </c>
      <c r="U55" s="3" t="s">
        <v>55</v>
      </c>
      <c r="V55" s="3">
        <f>MOD(F49+G49,2)</f>
        <v>1</v>
      </c>
    </row>
    <row r="57" spans="4:35" x14ac:dyDescent="0.2">
      <c r="F57" s="10">
        <f t="shared" ref="F57:X57" si="27">IF(F58&lt;&gt;".",IF(F58+F59&lt;&gt;0,IF(F58+F59+G57=3,1,MOD(F58+F59+G57-1,2)),0),G57)</f>
        <v>0</v>
      </c>
      <c r="G57" s="10">
        <f t="shared" si="27"/>
        <v>0</v>
      </c>
      <c r="H57" s="10">
        <f t="shared" si="27"/>
        <v>1</v>
      </c>
      <c r="I57" s="10">
        <f t="shared" si="27"/>
        <v>0</v>
      </c>
      <c r="J57" s="10">
        <f t="shared" si="27"/>
        <v>1</v>
      </c>
      <c r="K57" s="10">
        <f t="shared" si="27"/>
        <v>1</v>
      </c>
      <c r="L57" s="10">
        <f t="shared" si="27"/>
        <v>0</v>
      </c>
      <c r="M57" s="10">
        <f t="shared" si="27"/>
        <v>0</v>
      </c>
      <c r="N57" s="10">
        <f t="shared" si="27"/>
        <v>0</v>
      </c>
      <c r="O57" s="10">
        <f t="shared" si="27"/>
        <v>0</v>
      </c>
      <c r="P57" s="10">
        <f t="shared" si="27"/>
        <v>0</v>
      </c>
      <c r="Q57" s="10">
        <f t="shared" si="27"/>
        <v>0</v>
      </c>
      <c r="R57" s="10">
        <f t="shared" si="27"/>
        <v>1</v>
      </c>
      <c r="S57" s="10">
        <f t="shared" si="27"/>
        <v>1</v>
      </c>
      <c r="T57" s="10">
        <f t="shared" si="27"/>
        <v>1</v>
      </c>
      <c r="U57" s="10">
        <f t="shared" si="27"/>
        <v>1</v>
      </c>
      <c r="V57" s="10">
        <f t="shared" si="27"/>
        <v>1</v>
      </c>
      <c r="W57" s="10">
        <f t="shared" si="27"/>
        <v>1</v>
      </c>
      <c r="X57" s="10">
        <f t="shared" si="27"/>
        <v>0</v>
      </c>
      <c r="AE57" s="1" t="s">
        <v>47</v>
      </c>
      <c r="AF57" s="1"/>
      <c r="AG57" s="1"/>
      <c r="AH57" s="1"/>
      <c r="AI57" s="1"/>
    </row>
    <row r="58" spans="4:35" ht="17" x14ac:dyDescent="0.25">
      <c r="E58" s="4" t="s">
        <v>40</v>
      </c>
      <c r="F58" s="3" t="str">
        <f t="shared" ref="F58:X58" si="28">F4</f>
        <v>0</v>
      </c>
      <c r="G58" s="3" t="str">
        <f t="shared" si="28"/>
        <v>0</v>
      </c>
      <c r="H58" s="3" t="str">
        <f t="shared" si="28"/>
        <v>1</v>
      </c>
      <c r="I58" s="3" t="str">
        <f t="shared" si="28"/>
        <v>0</v>
      </c>
      <c r="J58" s="3" t="str">
        <f t="shared" si="28"/>
        <v>.</v>
      </c>
      <c r="K58" s="3" t="str">
        <f t="shared" si="28"/>
        <v>1</v>
      </c>
      <c r="L58" s="3" t="str">
        <f t="shared" si="28"/>
        <v>0</v>
      </c>
      <c r="M58" s="3" t="str">
        <f t="shared" si="28"/>
        <v>0</v>
      </c>
      <c r="N58" s="3" t="str">
        <f t="shared" si="28"/>
        <v>0</v>
      </c>
      <c r="O58" s="3" t="str">
        <f t="shared" si="28"/>
        <v>.</v>
      </c>
      <c r="P58" s="3" t="str">
        <f t="shared" si="28"/>
        <v>0</v>
      </c>
      <c r="Q58" s="3" t="str">
        <f t="shared" si="28"/>
        <v>0</v>
      </c>
      <c r="R58" s="3" t="str">
        <f t="shared" si="28"/>
        <v>1</v>
      </c>
      <c r="S58" s="3" t="str">
        <f t="shared" si="28"/>
        <v>1</v>
      </c>
      <c r="T58" s="3" t="str">
        <f t="shared" si="28"/>
        <v>.</v>
      </c>
      <c r="U58" s="3" t="str">
        <f t="shared" si="28"/>
        <v>1</v>
      </c>
      <c r="V58" s="3" t="str">
        <f t="shared" si="28"/>
        <v>0</v>
      </c>
      <c r="W58" s="3" t="str">
        <f t="shared" si="28"/>
        <v>1</v>
      </c>
      <c r="X58" s="3" t="str">
        <f t="shared" si="28"/>
        <v>1</v>
      </c>
      <c r="Y58" s="11" t="s">
        <v>41</v>
      </c>
      <c r="AB58" s="5" t="s">
        <v>42</v>
      </c>
      <c r="AC58">
        <f>C4</f>
        <v>10299</v>
      </c>
      <c r="AD58" s="12" t="s">
        <v>43</v>
      </c>
      <c r="AE58" s="1"/>
      <c r="AF58" s="1"/>
      <c r="AG58" s="1"/>
      <c r="AH58" s="1"/>
      <c r="AI58" s="1"/>
    </row>
    <row r="59" spans="4:35" ht="17" x14ac:dyDescent="0.25">
      <c r="D59" s="4" t="s">
        <v>44</v>
      </c>
      <c r="E59" s="4" t="s">
        <v>60</v>
      </c>
      <c r="F59" s="13" t="str">
        <f t="shared" ref="F59:X59" si="29">F11</f>
        <v>1</v>
      </c>
      <c r="G59" s="13" t="str">
        <f t="shared" si="29"/>
        <v>0</v>
      </c>
      <c r="H59" s="13" t="str">
        <f t="shared" si="29"/>
        <v>1</v>
      </c>
      <c r="I59" s="13" t="str">
        <f t="shared" si="29"/>
        <v>0</v>
      </c>
      <c r="J59" s="13" t="str">
        <f t="shared" si="29"/>
        <v>.</v>
      </c>
      <c r="K59" s="13" t="str">
        <f t="shared" si="29"/>
        <v>1</v>
      </c>
      <c r="L59" s="13" t="str">
        <f t="shared" si="29"/>
        <v>0</v>
      </c>
      <c r="M59" s="13" t="str">
        <f t="shared" si="29"/>
        <v>1</v>
      </c>
      <c r="N59" s="13" t="str">
        <f t="shared" si="29"/>
        <v>0</v>
      </c>
      <c r="O59" s="13" t="str">
        <f t="shared" si="29"/>
        <v>.</v>
      </c>
      <c r="P59" s="13" t="str">
        <f t="shared" si="29"/>
        <v>1</v>
      </c>
      <c r="Q59" s="13" t="str">
        <f t="shared" si="29"/>
        <v>0</v>
      </c>
      <c r="R59" s="13" t="str">
        <f t="shared" si="29"/>
        <v>0</v>
      </c>
      <c r="S59" s="13" t="str">
        <f t="shared" si="29"/>
        <v>0</v>
      </c>
      <c r="T59" s="13" t="str">
        <f t="shared" si="29"/>
        <v>.</v>
      </c>
      <c r="U59" s="13" t="str">
        <f t="shared" si="29"/>
        <v>0</v>
      </c>
      <c r="V59" s="13" t="str">
        <f t="shared" si="29"/>
        <v>1</v>
      </c>
      <c r="W59" s="13" t="str">
        <f t="shared" si="29"/>
        <v>1</v>
      </c>
      <c r="X59" s="13" t="str">
        <f t="shared" si="29"/>
        <v>0</v>
      </c>
      <c r="Y59" s="11" t="s">
        <v>41</v>
      </c>
      <c r="AA59" s="4" t="s">
        <v>44</v>
      </c>
      <c r="AB59" s="14" t="s">
        <v>61</v>
      </c>
      <c r="AC59">
        <f>C11</f>
        <v>-21882</v>
      </c>
      <c r="AD59" s="12" t="s">
        <v>43</v>
      </c>
      <c r="AE59" s="1"/>
      <c r="AF59" s="1"/>
      <c r="AG59" s="1"/>
      <c r="AH59" s="1"/>
      <c r="AI59" s="1"/>
    </row>
    <row r="60" spans="4:35" ht="17" x14ac:dyDescent="0.25">
      <c r="D60" s="2" t="s">
        <v>48</v>
      </c>
      <c r="E60" s="2"/>
      <c r="F60" s="17">
        <f t="shared" ref="F60:X60" si="30">IF(F58&lt;&gt;".",MOD(G57+F58+F59,2),".")</f>
        <v>1</v>
      </c>
      <c r="G60" s="3">
        <f t="shared" si="30"/>
        <v>1</v>
      </c>
      <c r="H60" s="3">
        <f t="shared" si="30"/>
        <v>0</v>
      </c>
      <c r="I60" s="3">
        <f t="shared" si="30"/>
        <v>1</v>
      </c>
      <c r="J60" s="3" t="str">
        <f t="shared" si="30"/>
        <v>.</v>
      </c>
      <c r="K60" s="3">
        <f t="shared" si="30"/>
        <v>0</v>
      </c>
      <c r="L60" s="3">
        <f t="shared" si="30"/>
        <v>0</v>
      </c>
      <c r="M60" s="3">
        <f t="shared" si="30"/>
        <v>1</v>
      </c>
      <c r="N60" s="3">
        <f t="shared" si="30"/>
        <v>0</v>
      </c>
      <c r="O60" s="3" t="str">
        <f t="shared" si="30"/>
        <v>.</v>
      </c>
      <c r="P60" s="3">
        <f t="shared" si="30"/>
        <v>1</v>
      </c>
      <c r="Q60" s="3">
        <f t="shared" si="30"/>
        <v>1</v>
      </c>
      <c r="R60" s="3">
        <f t="shared" si="30"/>
        <v>0</v>
      </c>
      <c r="S60" s="3">
        <f t="shared" si="30"/>
        <v>0</v>
      </c>
      <c r="T60" s="3" t="str">
        <f t="shared" si="30"/>
        <v>.</v>
      </c>
      <c r="U60" s="3">
        <f t="shared" si="30"/>
        <v>0</v>
      </c>
      <c r="V60" s="3">
        <f t="shared" si="30"/>
        <v>0</v>
      </c>
      <c r="W60" s="3">
        <f t="shared" si="30"/>
        <v>0</v>
      </c>
      <c r="X60" s="3">
        <f t="shared" si="30"/>
        <v>1</v>
      </c>
      <c r="Y60" s="11" t="s">
        <v>49</v>
      </c>
      <c r="Z60" s="5">
        <f>IF(F60=0,_xlfn.DECIMAL(G60&amp;H60&amp;I60&amp;K60&amp;L60&amp;M60&amp;N60&amp;P60&amp;Q60&amp;R60&amp;S60&amp;U60&amp;V60&amp;W60&amp;X60, 2), 0-_xlfn.DECIMAL(G60&amp;H60&amp;I60&amp;K60&amp;L60&amp;M60&amp;N60&amp;P60&amp;Q60&amp;R60&amp;S60&amp;U60&amp;V60&amp;W60&amp;X60, 2))</f>
        <v>-21185</v>
      </c>
      <c r="AA60" s="12" t="s">
        <v>43</v>
      </c>
      <c r="AC60">
        <f>AC58+AC59</f>
        <v>-11583</v>
      </c>
      <c r="AD60" s="12" t="s">
        <v>43</v>
      </c>
      <c r="AE60" s="1"/>
      <c r="AF60" s="1"/>
      <c r="AG60" s="1"/>
      <c r="AH60" s="1"/>
      <c r="AI60" s="1"/>
    </row>
    <row r="61" spans="4:35" ht="17" x14ac:dyDescent="0.25">
      <c r="D61" s="2"/>
      <c r="E61" s="2"/>
      <c r="F61" s="3">
        <f>IF(F60=0,"",1)</f>
        <v>1</v>
      </c>
      <c r="G61" s="3" t="str">
        <f t="shared" ref="G61:X61" si="31">IF($F61&lt;&gt;"",IF(G36&lt;&gt;".",MID(_xlfn.BASE(2^16-_xlfn.DECIMAL(CONCATENATE($G60, $H60, $I60, $K60, $L60, $M60, $N60, $P60, $Q60, $R60, $S60, $U60, $V60, $W60, $X60),2),2,16),16-G$3,1),"."),"")</f>
        <v>0</v>
      </c>
      <c r="H61" s="3" t="str">
        <f t="shared" si="31"/>
        <v>1</v>
      </c>
      <c r="I61" s="3" t="str">
        <f t="shared" si="31"/>
        <v>0</v>
      </c>
      <c r="J61" s="3" t="str">
        <f t="shared" si="31"/>
        <v>.</v>
      </c>
      <c r="K61" s="3" t="str">
        <f t="shared" si="31"/>
        <v>1</v>
      </c>
      <c r="L61" s="3" t="str">
        <f t="shared" si="31"/>
        <v>1</v>
      </c>
      <c r="M61" s="3" t="str">
        <f t="shared" si="31"/>
        <v>0</v>
      </c>
      <c r="N61" s="3" t="str">
        <f t="shared" si="31"/>
        <v>1</v>
      </c>
      <c r="O61" s="3" t="str">
        <f t="shared" si="31"/>
        <v>.</v>
      </c>
      <c r="P61" s="3" t="str">
        <f t="shared" si="31"/>
        <v>0</v>
      </c>
      <c r="Q61" s="3" t="str">
        <f t="shared" si="31"/>
        <v>0</v>
      </c>
      <c r="R61" s="3" t="str">
        <f t="shared" si="31"/>
        <v>1</v>
      </c>
      <c r="S61" s="3" t="str">
        <f t="shared" si="31"/>
        <v>1</v>
      </c>
      <c r="T61" s="3" t="str">
        <f t="shared" si="31"/>
        <v>.</v>
      </c>
      <c r="U61" s="3" t="str">
        <f t="shared" si="31"/>
        <v>1</v>
      </c>
      <c r="V61" s="3" t="str">
        <f t="shared" si="31"/>
        <v>1</v>
      </c>
      <c r="W61" s="3" t="str">
        <f t="shared" si="31"/>
        <v>1</v>
      </c>
      <c r="X61" s="3" t="str">
        <f t="shared" si="31"/>
        <v>1</v>
      </c>
      <c r="Y61" s="11"/>
      <c r="Z61" s="5">
        <f>IF(F61=0,_xlfn.DECIMAL(G61&amp;H61&amp;I61&amp;K61&amp;L61&amp;M61&amp;N61&amp;P61&amp;Q61&amp;R61&amp;S61&amp;U61&amp;V61&amp;W61&amp;X61, 2), 0-_xlfn.DECIMAL(G61&amp;H61&amp;I61&amp;K61&amp;L61&amp;M61&amp;N61&amp;P61&amp;Q61&amp;R61&amp;S61&amp;U61&amp;V61&amp;W61&amp;X61, 2))</f>
        <v>-11583</v>
      </c>
      <c r="AA61" s="12" t="s">
        <v>43</v>
      </c>
    </row>
    <row r="63" spans="4:35" x14ac:dyDescent="0.2">
      <c r="F63" s="3" t="s">
        <v>50</v>
      </c>
      <c r="G63" s="3">
        <f>IF(F58+F59 = 2,1,0)</f>
        <v>0</v>
      </c>
      <c r="I63" s="3" t="s">
        <v>51</v>
      </c>
      <c r="J63" s="3">
        <f>IF(MOD(SUM(P60:S60)+SUM(U60:X60),2) = 0,1,0)</f>
        <v>0</v>
      </c>
      <c r="L63" s="3" t="s">
        <v>52</v>
      </c>
      <c r="M63" s="3">
        <f>IF(U58+U59 = 2,1,0)</f>
        <v>0</v>
      </c>
      <c r="O63" s="3" t="s">
        <v>53</v>
      </c>
      <c r="P63" s="3">
        <f>IF(SUM(F60:X60) = 0, 1, 0)</f>
        <v>0</v>
      </c>
      <c r="R63" s="3" t="s">
        <v>54</v>
      </c>
      <c r="S63" s="3">
        <f>IF(F60 = 1,1,0)</f>
        <v>1</v>
      </c>
      <c r="U63" s="3" t="s">
        <v>55</v>
      </c>
      <c r="V63" s="3">
        <f>MOD(F57+G57,2)</f>
        <v>0</v>
      </c>
    </row>
    <row r="65" spans="4:35" ht="15" customHeight="1" x14ac:dyDescent="0.2">
      <c r="F65" s="10">
        <f t="shared" ref="F65:X65" si="32">IF(F66&lt;&gt;".",IF(F66+F67&lt;&gt;0,IF(F66+F67+G65=3,1,MOD(F66+F67+G65-1,2)),0),G65)</f>
        <v>1</v>
      </c>
      <c r="G65" s="10">
        <f t="shared" si="32"/>
        <v>1</v>
      </c>
      <c r="H65" s="10">
        <f t="shared" si="32"/>
        <v>1</v>
      </c>
      <c r="I65" s="10">
        <f t="shared" si="32"/>
        <v>1</v>
      </c>
      <c r="J65" s="10">
        <f t="shared" si="32"/>
        <v>1</v>
      </c>
      <c r="K65" s="10">
        <f t="shared" si="32"/>
        <v>1</v>
      </c>
      <c r="L65" s="10">
        <f t="shared" si="32"/>
        <v>1</v>
      </c>
      <c r="M65" s="10">
        <f t="shared" si="32"/>
        <v>1</v>
      </c>
      <c r="N65" s="10">
        <f t="shared" si="32"/>
        <v>1</v>
      </c>
      <c r="O65" s="10">
        <f t="shared" si="32"/>
        <v>1</v>
      </c>
      <c r="P65" s="10">
        <f t="shared" si="32"/>
        <v>1</v>
      </c>
      <c r="Q65" s="10">
        <f t="shared" si="32"/>
        <v>0</v>
      </c>
      <c r="R65" s="10">
        <f t="shared" si="32"/>
        <v>0</v>
      </c>
      <c r="S65" s="10">
        <f t="shared" si="32"/>
        <v>0</v>
      </c>
      <c r="T65" s="10">
        <f t="shared" si="32"/>
        <v>0</v>
      </c>
      <c r="U65" s="10">
        <f t="shared" si="32"/>
        <v>0</v>
      </c>
      <c r="V65" s="10">
        <f t="shared" si="32"/>
        <v>0</v>
      </c>
      <c r="W65" s="10">
        <f t="shared" si="32"/>
        <v>0</v>
      </c>
      <c r="X65" s="10">
        <f t="shared" si="32"/>
        <v>1</v>
      </c>
      <c r="AE65" s="1" t="s">
        <v>47</v>
      </c>
      <c r="AF65" s="1"/>
      <c r="AG65" s="1"/>
      <c r="AH65" s="1"/>
      <c r="AI65" s="1"/>
    </row>
    <row r="66" spans="4:35" ht="17" x14ac:dyDescent="0.25">
      <c r="E66" s="4" t="s">
        <v>64</v>
      </c>
      <c r="F66" s="3" t="str">
        <f t="shared" ref="F66:X66" si="33">F14</f>
        <v>1</v>
      </c>
      <c r="G66" s="3" t="str">
        <f t="shared" si="33"/>
        <v>1</v>
      </c>
      <c r="H66" s="3" t="str">
        <f t="shared" si="33"/>
        <v>0</v>
      </c>
      <c r="I66" s="3" t="str">
        <f t="shared" si="33"/>
        <v>1</v>
      </c>
      <c r="J66" s="3" t="str">
        <f t="shared" si="33"/>
        <v>.</v>
      </c>
      <c r="K66" s="3" t="str">
        <f t="shared" si="33"/>
        <v>0</v>
      </c>
      <c r="L66" s="3" t="str">
        <f t="shared" si="33"/>
        <v>0</v>
      </c>
      <c r="M66" s="3" t="str">
        <f t="shared" si="33"/>
        <v>1</v>
      </c>
      <c r="N66" s="3" t="str">
        <f t="shared" si="33"/>
        <v>0</v>
      </c>
      <c r="O66" s="3" t="str">
        <f t="shared" si="33"/>
        <v>.</v>
      </c>
      <c r="P66" s="3" t="str">
        <f t="shared" si="33"/>
        <v>1</v>
      </c>
      <c r="Q66" s="3" t="str">
        <f t="shared" si="33"/>
        <v>1</v>
      </c>
      <c r="R66" s="3" t="str">
        <f t="shared" si="33"/>
        <v>0</v>
      </c>
      <c r="S66" s="3" t="str">
        <f t="shared" si="33"/>
        <v>0</v>
      </c>
      <c r="T66" s="3" t="str">
        <f t="shared" si="33"/>
        <v>.</v>
      </c>
      <c r="U66" s="3" t="str">
        <f t="shared" si="33"/>
        <v>0</v>
      </c>
      <c r="V66" s="3" t="str">
        <f t="shared" si="33"/>
        <v>0</v>
      </c>
      <c r="W66" s="3" t="str">
        <f t="shared" si="33"/>
        <v>0</v>
      </c>
      <c r="X66" s="3" t="str">
        <f t="shared" si="33"/>
        <v>1</v>
      </c>
      <c r="Y66" s="11" t="s">
        <v>41</v>
      </c>
      <c r="AB66" s="5" t="s">
        <v>65</v>
      </c>
      <c r="AC66">
        <f>C14</f>
        <v>-11583</v>
      </c>
      <c r="AD66" s="12" t="s">
        <v>43</v>
      </c>
      <c r="AE66" s="1"/>
      <c r="AF66" s="1"/>
      <c r="AG66" s="1"/>
      <c r="AH66" s="1"/>
      <c r="AI66" s="1"/>
    </row>
    <row r="67" spans="4:35" ht="17" x14ac:dyDescent="0.25">
      <c r="D67" s="4" t="s">
        <v>44</v>
      </c>
      <c r="E67" s="4" t="s">
        <v>56</v>
      </c>
      <c r="F67" s="13" t="str">
        <f t="shared" ref="F67:X67" si="34">F6</f>
        <v>0</v>
      </c>
      <c r="G67" s="13" t="str">
        <f t="shared" si="34"/>
        <v>1</v>
      </c>
      <c r="H67" s="13" t="str">
        <f t="shared" si="34"/>
        <v>1</v>
      </c>
      <c r="I67" s="13" t="str">
        <f t="shared" si="34"/>
        <v>1</v>
      </c>
      <c r="J67" s="13" t="str">
        <f t="shared" si="34"/>
        <v>.</v>
      </c>
      <c r="K67" s="13" t="str">
        <f t="shared" si="34"/>
        <v>1</v>
      </c>
      <c r="L67" s="13" t="str">
        <f t="shared" si="34"/>
        <v>1</v>
      </c>
      <c r="M67" s="13" t="str">
        <f t="shared" si="34"/>
        <v>0</v>
      </c>
      <c r="N67" s="13" t="str">
        <f t="shared" si="34"/>
        <v>1</v>
      </c>
      <c r="O67" s="13" t="str">
        <f t="shared" si="34"/>
        <v>.</v>
      </c>
      <c r="P67" s="13" t="str">
        <f t="shared" si="34"/>
        <v>1</v>
      </c>
      <c r="Q67" s="13" t="str">
        <f t="shared" si="34"/>
        <v>0</v>
      </c>
      <c r="R67" s="13" t="str">
        <f t="shared" si="34"/>
        <v>1</v>
      </c>
      <c r="S67" s="13" t="str">
        <f t="shared" si="34"/>
        <v>1</v>
      </c>
      <c r="T67" s="13" t="str">
        <f t="shared" si="34"/>
        <v>.</v>
      </c>
      <c r="U67" s="13" t="str">
        <f t="shared" si="34"/>
        <v>0</v>
      </c>
      <c r="V67" s="13" t="str">
        <f t="shared" si="34"/>
        <v>1</v>
      </c>
      <c r="W67" s="13" t="str">
        <f t="shared" si="34"/>
        <v>0</v>
      </c>
      <c r="X67" s="13" t="str">
        <f t="shared" si="34"/>
        <v>1</v>
      </c>
      <c r="Y67" s="11" t="s">
        <v>41</v>
      </c>
      <c r="AA67" s="4" t="s">
        <v>44</v>
      </c>
      <c r="AB67" s="14" t="s">
        <v>57</v>
      </c>
      <c r="AC67">
        <f>C6</f>
        <v>32181</v>
      </c>
      <c r="AD67" s="12" t="s">
        <v>43</v>
      </c>
      <c r="AE67" s="1"/>
      <c r="AF67" s="1"/>
      <c r="AG67" s="1"/>
      <c r="AH67" s="1"/>
      <c r="AI67" s="1"/>
    </row>
    <row r="68" spans="4:35" ht="17" x14ac:dyDescent="0.25">
      <c r="D68" s="2" t="s">
        <v>48</v>
      </c>
      <c r="E68" s="2"/>
      <c r="F68" s="17">
        <f t="shared" ref="F68:X68" si="35">IF(F66&lt;&gt;".",MOD(G65+F66+F67,2),".")</f>
        <v>0</v>
      </c>
      <c r="G68" s="3">
        <f t="shared" si="35"/>
        <v>1</v>
      </c>
      <c r="H68" s="3">
        <f t="shared" si="35"/>
        <v>0</v>
      </c>
      <c r="I68" s="3">
        <f t="shared" si="35"/>
        <v>1</v>
      </c>
      <c r="J68" s="3" t="str">
        <f t="shared" si="35"/>
        <v>.</v>
      </c>
      <c r="K68" s="3">
        <f t="shared" si="35"/>
        <v>0</v>
      </c>
      <c r="L68" s="3">
        <f t="shared" si="35"/>
        <v>0</v>
      </c>
      <c r="M68" s="3">
        <f t="shared" si="35"/>
        <v>0</v>
      </c>
      <c r="N68" s="3">
        <f t="shared" si="35"/>
        <v>0</v>
      </c>
      <c r="O68" s="3" t="str">
        <f t="shared" si="35"/>
        <v>.</v>
      </c>
      <c r="P68" s="3">
        <f t="shared" si="35"/>
        <v>0</v>
      </c>
      <c r="Q68" s="3">
        <f t="shared" si="35"/>
        <v>1</v>
      </c>
      <c r="R68" s="3">
        <f t="shared" si="35"/>
        <v>1</v>
      </c>
      <c r="S68" s="3">
        <f t="shared" si="35"/>
        <v>1</v>
      </c>
      <c r="T68" s="3" t="str">
        <f t="shared" si="35"/>
        <v>.</v>
      </c>
      <c r="U68" s="3">
        <f t="shared" si="35"/>
        <v>0</v>
      </c>
      <c r="V68" s="3">
        <f t="shared" si="35"/>
        <v>1</v>
      </c>
      <c r="W68" s="3">
        <f t="shared" si="35"/>
        <v>1</v>
      </c>
      <c r="X68" s="3">
        <f t="shared" si="35"/>
        <v>0</v>
      </c>
      <c r="Y68" s="11" t="s">
        <v>49</v>
      </c>
      <c r="Z68" s="5">
        <f>IF(F68=0,_xlfn.DECIMAL(G68&amp;H68&amp;I68&amp;K68&amp;L68&amp;M68&amp;N68&amp;P68&amp;Q68&amp;R68&amp;S68&amp;U68&amp;V68&amp;W68&amp;X68, 2), 0-_xlfn.DECIMAL(G68&amp;H68&amp;I68&amp;K68&amp;L68&amp;M68&amp;N68&amp;P68&amp;Q68&amp;R68&amp;S68&amp;U68&amp;V68&amp;W68&amp;X68, 2))</f>
        <v>20598</v>
      </c>
      <c r="AA68" s="12" t="s">
        <v>43</v>
      </c>
      <c r="AC68">
        <f>AC66+AC67</f>
        <v>20598</v>
      </c>
      <c r="AD68" s="12" t="s">
        <v>43</v>
      </c>
      <c r="AE68" s="1"/>
      <c r="AF68" s="1"/>
      <c r="AG68" s="1"/>
      <c r="AH68" s="1"/>
      <c r="AI68" s="1"/>
    </row>
    <row r="69" spans="4:35" ht="17" x14ac:dyDescent="0.25">
      <c r="D69" s="2"/>
      <c r="E69" s="2"/>
      <c r="F69" s="3" t="str">
        <f>IF(F68=0,"",1)</f>
        <v/>
      </c>
      <c r="G69" s="3" t="str">
        <f t="shared" ref="G69:X69" si="36">IF($F69&lt;&gt;"",IF(G44&lt;&gt;".",MID(_xlfn.BASE(2^16-_xlfn.DECIMAL(CONCATENATE($G68, $H68, $I68, $K68, $L68, $M68, $N68, $P68, $Q68, $R68, $S68, $U68, $V68, $W68, $X68),2),2,16),16-G$3,1),"."),"")</f>
        <v/>
      </c>
      <c r="H69" s="3" t="str">
        <f t="shared" si="36"/>
        <v/>
      </c>
      <c r="I69" s="3" t="str">
        <f t="shared" si="36"/>
        <v/>
      </c>
      <c r="J69" s="3" t="str">
        <f t="shared" si="36"/>
        <v/>
      </c>
      <c r="K69" s="3" t="str">
        <f t="shared" si="36"/>
        <v/>
      </c>
      <c r="L69" s="3" t="str">
        <f t="shared" si="36"/>
        <v/>
      </c>
      <c r="M69" s="3" t="str">
        <f t="shared" si="36"/>
        <v/>
      </c>
      <c r="N69" s="3" t="str">
        <f t="shared" si="36"/>
        <v/>
      </c>
      <c r="O69" s="3" t="str">
        <f t="shared" si="36"/>
        <v/>
      </c>
      <c r="P69" s="3" t="str">
        <f t="shared" si="36"/>
        <v/>
      </c>
      <c r="Q69" s="3" t="str">
        <f t="shared" si="36"/>
        <v/>
      </c>
      <c r="R69" s="3" t="str">
        <f t="shared" si="36"/>
        <v/>
      </c>
      <c r="S69" s="3" t="str">
        <f t="shared" si="36"/>
        <v/>
      </c>
      <c r="T69" s="3" t="str">
        <f t="shared" si="36"/>
        <v/>
      </c>
      <c r="U69" s="3" t="str">
        <f t="shared" si="36"/>
        <v/>
      </c>
      <c r="V69" s="3" t="str">
        <f t="shared" si="36"/>
        <v/>
      </c>
      <c r="W69" s="3" t="str">
        <f t="shared" si="36"/>
        <v/>
      </c>
      <c r="X69" s="3" t="str">
        <f t="shared" si="36"/>
        <v/>
      </c>
      <c r="Y69" s="11"/>
      <c r="AA69" s="12"/>
    </row>
    <row r="71" spans="4:35" x14ac:dyDescent="0.2">
      <c r="F71" s="3" t="s">
        <v>50</v>
      </c>
      <c r="G71" s="3">
        <f>IF(F66+F67 = 2,1,0)</f>
        <v>0</v>
      </c>
      <c r="I71" s="3" t="s">
        <v>51</v>
      </c>
      <c r="J71" s="3">
        <f>IF(MOD(SUM(P68:S68)+SUM(U68:X68),2) = 0,1,0)</f>
        <v>0</v>
      </c>
      <c r="L71" s="3" t="s">
        <v>52</v>
      </c>
      <c r="M71" s="3">
        <f>IF(U66+U67 = 2,1,0)</f>
        <v>0</v>
      </c>
      <c r="O71" s="3" t="s">
        <v>53</v>
      </c>
      <c r="P71" s="3">
        <f>IF(SUM(F68:X68) = 0, 1, 0)</f>
        <v>0</v>
      </c>
      <c r="R71" s="3" t="s">
        <v>54</v>
      </c>
      <c r="S71" s="3">
        <f>IF(F68 = 1,1,0)</f>
        <v>0</v>
      </c>
      <c r="U71" s="3" t="s">
        <v>55</v>
      </c>
      <c r="V71" s="3">
        <f>MOD(F65+G65,2)</f>
        <v>0</v>
      </c>
    </row>
  </sheetData>
  <mergeCells count="14">
    <mergeCell ref="D44:E45"/>
    <mergeCell ref="D52:E53"/>
    <mergeCell ref="D60:E61"/>
    <mergeCell ref="D68:E69"/>
    <mergeCell ref="AE49:AI52"/>
    <mergeCell ref="AE41:AI44"/>
    <mergeCell ref="AE57:AI60"/>
    <mergeCell ref="AE65:AI68"/>
    <mergeCell ref="D20:E21"/>
    <mergeCell ref="AE25:AI28"/>
    <mergeCell ref="D28:E29"/>
    <mergeCell ref="AE33:AI36"/>
    <mergeCell ref="D36:E37"/>
    <mergeCell ref="AE17:AI20"/>
  </mergeCells>
  <pageMargins left="0.7" right="0.7" top="0.75" bottom="0.75" header="0.51180555555555596" footer="0.51180555555555596"/>
  <pageSetup paperSize="9" orientation="portrait" horizontalDpi="300" verticalDpi="300"/>
  <headerFooter>
    <oddHeader>&amp;LПчелкин Илья Игоревич&amp;CВариант 4&amp;Rlab5</oddHeader>
    <oddFooter>&amp;L26.11.2024&amp;C16:30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Pchelkin</dc:creator>
  <dc:description/>
  <cp:lastModifiedBy>Пчелкин Илья Игоревич</cp:lastModifiedBy>
  <cp:revision>6</cp:revision>
  <dcterms:created xsi:type="dcterms:W3CDTF">2015-06-05T18:19:34Z</dcterms:created>
  <dcterms:modified xsi:type="dcterms:W3CDTF">2024-11-29T13:42:32Z</dcterms:modified>
  <dc:language>ru-RU</dc:language>
</cp:coreProperties>
</file>