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<sst xmlns="http://schemas.openxmlformats.org/spreadsheetml/2006/main" count="185" uniqueCount="67">
  <si>
    <t xml:space="preserve">A=</t>
  </si>
  <si>
    <t xml:space="preserve">С=</t>
  </si>
  <si>
    <t xml:space="preserve">ОДЗ:</t>
  </si>
  <si>
    <r>
      <rPr>
        <sz val="11"/>
        <rFont val="Calibri"/>
        <family val="2"/>
        <charset val="204"/>
      </rPr>
      <t xml:space="preserve">[−2</t>
    </r>
    <r>
      <rPr>
        <vertAlign val="superscript"/>
        <sz val="11"/>
        <rFont val="Calibri"/>
        <family val="2"/>
        <charset val="204"/>
      </rPr>
      <t xml:space="preserve">15</t>
    </r>
    <r>
      <rPr>
        <sz val="11"/>
        <rFont val="Calibri"/>
        <family val="2"/>
        <charset val="204"/>
      </rPr>
      <t xml:space="preserve">;2</t>
    </r>
    <r>
      <rPr>
        <vertAlign val="superscript"/>
        <sz val="11"/>
        <rFont val="Calibri"/>
        <family val="2"/>
        <charset val="204"/>
      </rPr>
      <t xml:space="preserve">15</t>
    </r>
    <r>
      <rPr>
        <sz val="11"/>
        <rFont val="Calibri"/>
        <family val="2"/>
        <charset val="204"/>
      </rPr>
      <t xml:space="preserve">−1]</t>
    </r>
  </si>
  <si>
    <t xml:space="preserve">X1=</t>
  </si>
  <si>
    <t xml:space="preserve">B1 = </t>
  </si>
  <si>
    <t xml:space="preserve">X2=</t>
  </si>
  <si>
    <t xml:space="preserve">C=</t>
  </si>
  <si>
    <t xml:space="preserve">B2 =</t>
  </si>
  <si>
    <t xml:space="preserve">X3=</t>
  </si>
  <si>
    <t xml:space="preserve">A+C=</t>
  </si>
  <si>
    <t xml:space="preserve">B3 =</t>
  </si>
  <si>
    <t xml:space="preserve">X4=</t>
  </si>
  <si>
    <t xml:space="preserve">A+C+C=</t>
  </si>
  <si>
    <t xml:space="preserve">B4 =</t>
  </si>
  <si>
    <t xml:space="preserve">X5=</t>
  </si>
  <si>
    <t xml:space="preserve">C-A=</t>
  </si>
  <si>
    <t xml:space="preserve">B5 =</t>
  </si>
  <si>
    <t xml:space="preserve">X6=</t>
  </si>
  <si>
    <t xml:space="preserve">65536-X4=</t>
  </si>
  <si>
    <t xml:space="preserve">B6 =</t>
  </si>
  <si>
    <t xml:space="preserve">X7=</t>
  </si>
  <si>
    <t xml:space="preserve">-X1=</t>
  </si>
  <si>
    <t xml:space="preserve">B7 =</t>
  </si>
  <si>
    <t xml:space="preserve">X8=</t>
  </si>
  <si>
    <t xml:space="preserve">-X2=</t>
  </si>
  <si>
    <t xml:space="preserve">B8 =</t>
  </si>
  <si>
    <t xml:space="preserve">X9=</t>
  </si>
  <si>
    <t xml:space="preserve">-X3=</t>
  </si>
  <si>
    <t xml:space="preserve">B9 =</t>
  </si>
  <si>
    <t xml:space="preserve">X10=</t>
  </si>
  <si>
    <t xml:space="preserve">-X4=</t>
  </si>
  <si>
    <t xml:space="preserve">B10 =</t>
  </si>
  <si>
    <t xml:space="preserve">X11=</t>
  </si>
  <si>
    <t xml:space="preserve">-X5=</t>
  </si>
  <si>
    <t xml:space="preserve">B11 =</t>
  </si>
  <si>
    <t xml:space="preserve">-B5=</t>
  </si>
  <si>
    <t xml:space="preserve">X12=</t>
  </si>
  <si>
    <t xml:space="preserve">-X6=</t>
  </si>
  <si>
    <t xml:space="preserve">B12 =</t>
  </si>
  <si>
    <t xml:space="preserve">B1</t>
  </si>
  <si>
    <t xml:space="preserve">(2)     </t>
  </si>
  <si>
    <t xml:space="preserve">X1</t>
  </si>
  <si>
    <t xml:space="preserve">(10)</t>
  </si>
  <si>
    <t xml:space="preserve">+</t>
  </si>
  <si>
    <t xml:space="preserve">B2</t>
  </si>
  <si>
    <t xml:space="preserve">X2</t>
  </si>
  <si>
    <t xml:space="preserve">результат корректный</t>
  </si>
  <si>
    <t xml:space="preserve">прямой код:</t>
  </si>
  <si>
    <r>
      <rPr>
        <vertAlign val="subscript"/>
        <sz val="11"/>
        <rFont val="Calibri"/>
        <family val="2"/>
        <charset val="204"/>
      </rPr>
      <t xml:space="preserve">(2)     </t>
    </r>
    <r>
      <rPr>
        <sz val="11"/>
        <rFont val="Calibri"/>
        <family val="2"/>
        <charset val="204"/>
      </rPr>
      <t xml:space="preserve">=</t>
    </r>
  </si>
  <si>
    <t xml:space="preserve">CF=</t>
  </si>
  <si>
    <t xml:space="preserve">PF=</t>
  </si>
  <si>
    <t xml:space="preserve">AF=</t>
  </si>
  <si>
    <t xml:space="preserve">ZF=</t>
  </si>
  <si>
    <t xml:space="preserve">SF=</t>
  </si>
  <si>
    <t xml:space="preserve">OF=</t>
  </si>
  <si>
    <t xml:space="preserve">складываем два положительных, а результат отрицательный =&gt; результат неккоректный</t>
  </si>
  <si>
    <t xml:space="preserve">B3</t>
  </si>
  <si>
    <t xml:space="preserve">X3</t>
  </si>
  <si>
    <t xml:space="preserve">B7</t>
  </si>
  <si>
    <t xml:space="preserve">X7</t>
  </si>
  <si>
    <t xml:space="preserve">B8</t>
  </si>
  <si>
    <t xml:space="preserve">X8</t>
  </si>
  <si>
    <t xml:space="preserve">B9</t>
  </si>
  <si>
    <t xml:space="preserve">X9</t>
  </si>
  <si>
    <t xml:space="preserve">B11</t>
  </si>
  <si>
    <t xml:space="preserve">X11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</si>
</sst>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@"/>
  </numFmts>
  <fonts count="11">
    <font>
      <sz val="11"/>
      <color theme="1"/>
      <name val="Calibri"/>
      <family val="2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1"/>
      <name val="Calibri"/>
      <family val="2"/>
      <charset val="204"/>
    </font>
    <font>
      <sz val="8"/>
      <color theme="2" tint="-0.5"/>
      <name val="Calibri"/>
      <family val="2"/>
      <charset val="204"/>
    </font>
    <font>
      <vertAlign val="superscript"/>
      <sz val="11"/>
      <name val="Calibri"/>
      <family val="2"/>
      <charset val="204"/>
    </font>
    <font>
      <b val="true"/>
      <sz val="11"/>
      <name val="Calibri"/>
      <family val="2"/>
      <charset val="204"/>
    </font>
    <font>
      <sz val="8"/>
      <color rgb="FF0070C0"/>
      <name val="Calibri"/>
      <family val="2"/>
      <charset val="1"/>
    </font>
    <font>
      <b val="true"/>
      <sz val="11"/>
      <color theme="1"/>
      <name val="Calibri"/>
      <family val="2"/>
      <charset val="1"/>
    </font>
    <font>
      <vertAlign val="subscript"/>
      <sz val="11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7DBEFF"/>
        <bgColor rgb="FF9999FF"/>
      </patternFill>
    </fill>
  </fills>
  <borders count="4">
    <border diagonalUp="false" diagonalDown="false">
      <left/>
      <right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thin"/>
      <top style="medium"/>
      <bottom/>
      <diagonal/>
    </border>
    <border diagonalUp="false" diagonalDown="false">
      <left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8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4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67171"/>
      <rgbColor rgb="FF9999FF"/>
      <rgbColor rgb="FF993366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7DBE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13</xdr:col>
      <xdr:colOff>76320</xdr:colOff>
      <xdr:row>8</xdr:row>
      <xdr:rowOff>35280</xdr:rowOff>
    </xdr:from>
    <xdr:to>
      <xdr:col>13</xdr:col>
      <xdr:colOff>76680</xdr:colOff>
      <xdr:row>9</xdr:row>
      <xdr:rowOff>45000</xdr:rowOff>
    </xdr:to>
    <xdr:sp>
      <xdr:nvSpPr>
        <xdr:cNvPr id="0" name="TextBox 1"/>
        <xdr:cNvSpPr/>
      </xdr:nvSpPr>
      <xdr:spPr>
        <a:xfrm>
          <a:off x="5189400" y="1511640"/>
          <a:ext cx="360" cy="1850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13</xdr:col>
      <xdr:colOff>76320</xdr:colOff>
      <xdr:row>33</xdr:row>
      <xdr:rowOff>50760</xdr:rowOff>
    </xdr:from>
    <xdr:to>
      <xdr:col>13</xdr:col>
      <xdr:colOff>76680</xdr:colOff>
      <xdr:row>34</xdr:row>
      <xdr:rowOff>45360</xdr:rowOff>
    </xdr:to>
    <xdr:sp>
      <xdr:nvSpPr>
        <xdr:cNvPr id="1" name="TextBox 1"/>
        <xdr:cNvSpPr/>
      </xdr:nvSpPr>
      <xdr:spPr>
        <a:xfrm>
          <a:off x="5189400" y="6377400"/>
          <a:ext cx="360" cy="22320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13</xdr:col>
      <xdr:colOff>76320</xdr:colOff>
      <xdr:row>41</xdr:row>
      <xdr:rowOff>50760</xdr:rowOff>
    </xdr:from>
    <xdr:to>
      <xdr:col>13</xdr:col>
      <xdr:colOff>76680</xdr:colOff>
      <xdr:row>42</xdr:row>
      <xdr:rowOff>45360</xdr:rowOff>
    </xdr:to>
    <xdr:sp>
      <xdr:nvSpPr>
        <xdr:cNvPr id="2" name="TextBox 1"/>
        <xdr:cNvSpPr/>
      </xdr:nvSpPr>
      <xdr:spPr>
        <a:xfrm>
          <a:off x="5189400" y="8015400"/>
          <a:ext cx="360" cy="22320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13</xdr:col>
      <xdr:colOff>76320</xdr:colOff>
      <xdr:row>33</xdr:row>
      <xdr:rowOff>50760</xdr:rowOff>
    </xdr:from>
    <xdr:to>
      <xdr:col>13</xdr:col>
      <xdr:colOff>76680</xdr:colOff>
      <xdr:row>34</xdr:row>
      <xdr:rowOff>45360</xdr:rowOff>
    </xdr:to>
    <xdr:sp>
      <xdr:nvSpPr>
        <xdr:cNvPr id="3" name="TextBox 1"/>
        <xdr:cNvSpPr/>
      </xdr:nvSpPr>
      <xdr:spPr>
        <a:xfrm>
          <a:off x="5189400" y="6377400"/>
          <a:ext cx="360" cy="22320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13</xdr:col>
      <xdr:colOff>76320</xdr:colOff>
      <xdr:row>40</xdr:row>
      <xdr:rowOff>50760</xdr:rowOff>
    </xdr:from>
    <xdr:to>
      <xdr:col>13</xdr:col>
      <xdr:colOff>76680</xdr:colOff>
      <xdr:row>41</xdr:row>
      <xdr:rowOff>45360</xdr:rowOff>
    </xdr:to>
    <xdr:sp>
      <xdr:nvSpPr>
        <xdr:cNvPr id="4" name="TextBox 1"/>
        <xdr:cNvSpPr/>
      </xdr:nvSpPr>
      <xdr:spPr>
        <a:xfrm>
          <a:off x="5189400" y="7824960"/>
          <a:ext cx="360" cy="1850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13</xdr:col>
      <xdr:colOff>76320</xdr:colOff>
      <xdr:row>48</xdr:row>
      <xdr:rowOff>50760</xdr:rowOff>
    </xdr:from>
    <xdr:to>
      <xdr:col>13</xdr:col>
      <xdr:colOff>76680</xdr:colOff>
      <xdr:row>49</xdr:row>
      <xdr:rowOff>45360</xdr:rowOff>
    </xdr:to>
    <xdr:sp>
      <xdr:nvSpPr>
        <xdr:cNvPr id="5" name="TextBox 1"/>
        <xdr:cNvSpPr/>
      </xdr:nvSpPr>
      <xdr:spPr>
        <a:xfrm>
          <a:off x="5189400" y="9501480"/>
          <a:ext cx="360" cy="1850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13</xdr:col>
      <xdr:colOff>76320</xdr:colOff>
      <xdr:row>46</xdr:row>
      <xdr:rowOff>38880</xdr:rowOff>
    </xdr:from>
    <xdr:to>
      <xdr:col>13</xdr:col>
      <xdr:colOff>76680</xdr:colOff>
      <xdr:row>47</xdr:row>
      <xdr:rowOff>33480</xdr:rowOff>
    </xdr:to>
    <xdr:sp>
      <xdr:nvSpPr>
        <xdr:cNvPr id="6" name="TextBox 2"/>
        <xdr:cNvSpPr/>
      </xdr:nvSpPr>
      <xdr:spPr>
        <a:xfrm>
          <a:off x="5189400" y="9108720"/>
          <a:ext cx="360" cy="1850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13</xdr:col>
      <xdr:colOff>76320</xdr:colOff>
      <xdr:row>49</xdr:row>
      <xdr:rowOff>38880</xdr:rowOff>
    </xdr:from>
    <xdr:to>
      <xdr:col>13</xdr:col>
      <xdr:colOff>76680</xdr:colOff>
      <xdr:row>50</xdr:row>
      <xdr:rowOff>33840</xdr:rowOff>
    </xdr:to>
    <xdr:sp>
      <xdr:nvSpPr>
        <xdr:cNvPr id="7" name="TextBox 3"/>
        <xdr:cNvSpPr/>
      </xdr:nvSpPr>
      <xdr:spPr>
        <a:xfrm>
          <a:off x="5189400" y="9680040"/>
          <a:ext cx="360" cy="22356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13</xdr:col>
      <xdr:colOff>76320</xdr:colOff>
      <xdr:row>48</xdr:row>
      <xdr:rowOff>46440</xdr:rowOff>
    </xdr:from>
    <xdr:to>
      <xdr:col>13</xdr:col>
      <xdr:colOff>76680</xdr:colOff>
      <xdr:row>49</xdr:row>
      <xdr:rowOff>41040</xdr:rowOff>
    </xdr:to>
    <xdr:sp>
      <xdr:nvSpPr>
        <xdr:cNvPr id="8" name="TextBox 4"/>
        <xdr:cNvSpPr/>
      </xdr:nvSpPr>
      <xdr:spPr>
        <a:xfrm>
          <a:off x="5189400" y="9497160"/>
          <a:ext cx="360" cy="1850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13</xdr:col>
      <xdr:colOff>76320</xdr:colOff>
      <xdr:row>54</xdr:row>
      <xdr:rowOff>38880</xdr:rowOff>
    </xdr:from>
    <xdr:to>
      <xdr:col>13</xdr:col>
      <xdr:colOff>76680</xdr:colOff>
      <xdr:row>55</xdr:row>
      <xdr:rowOff>33480</xdr:rowOff>
    </xdr:to>
    <xdr:sp>
      <xdr:nvSpPr>
        <xdr:cNvPr id="9" name="TextBox 5"/>
        <xdr:cNvSpPr/>
      </xdr:nvSpPr>
      <xdr:spPr>
        <a:xfrm>
          <a:off x="5189400" y="10784880"/>
          <a:ext cx="360" cy="1850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13</xdr:col>
      <xdr:colOff>76320</xdr:colOff>
      <xdr:row>56</xdr:row>
      <xdr:rowOff>50760</xdr:rowOff>
    </xdr:from>
    <xdr:to>
      <xdr:col>13</xdr:col>
      <xdr:colOff>76680</xdr:colOff>
      <xdr:row>57</xdr:row>
      <xdr:rowOff>45360</xdr:rowOff>
    </xdr:to>
    <xdr:sp>
      <xdr:nvSpPr>
        <xdr:cNvPr id="10" name="TextBox 6"/>
        <xdr:cNvSpPr/>
      </xdr:nvSpPr>
      <xdr:spPr>
        <a:xfrm>
          <a:off x="5189400" y="11178000"/>
          <a:ext cx="360" cy="1850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13</xdr:col>
      <xdr:colOff>76320</xdr:colOff>
      <xdr:row>57</xdr:row>
      <xdr:rowOff>38880</xdr:rowOff>
    </xdr:from>
    <xdr:to>
      <xdr:col>13</xdr:col>
      <xdr:colOff>76680</xdr:colOff>
      <xdr:row>58</xdr:row>
      <xdr:rowOff>33480</xdr:rowOff>
    </xdr:to>
    <xdr:sp>
      <xdr:nvSpPr>
        <xdr:cNvPr id="11" name="TextBox 7"/>
        <xdr:cNvSpPr/>
      </xdr:nvSpPr>
      <xdr:spPr>
        <a:xfrm>
          <a:off x="5189400" y="11356560"/>
          <a:ext cx="360" cy="22320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13</xdr:col>
      <xdr:colOff>76320</xdr:colOff>
      <xdr:row>56</xdr:row>
      <xdr:rowOff>46440</xdr:rowOff>
    </xdr:from>
    <xdr:to>
      <xdr:col>13</xdr:col>
      <xdr:colOff>76680</xdr:colOff>
      <xdr:row>57</xdr:row>
      <xdr:rowOff>41040</xdr:rowOff>
    </xdr:to>
    <xdr:sp>
      <xdr:nvSpPr>
        <xdr:cNvPr id="12" name="TextBox 8"/>
        <xdr:cNvSpPr/>
      </xdr:nvSpPr>
      <xdr:spPr>
        <a:xfrm>
          <a:off x="5189400" y="11173680"/>
          <a:ext cx="360" cy="1850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13</xdr:col>
      <xdr:colOff>76320</xdr:colOff>
      <xdr:row>62</xdr:row>
      <xdr:rowOff>38880</xdr:rowOff>
    </xdr:from>
    <xdr:to>
      <xdr:col>13</xdr:col>
      <xdr:colOff>76680</xdr:colOff>
      <xdr:row>63</xdr:row>
      <xdr:rowOff>33480</xdr:rowOff>
    </xdr:to>
    <xdr:sp>
      <xdr:nvSpPr>
        <xdr:cNvPr id="13" name="TextBox 9"/>
        <xdr:cNvSpPr/>
      </xdr:nvSpPr>
      <xdr:spPr>
        <a:xfrm>
          <a:off x="5189400" y="12461400"/>
          <a:ext cx="360" cy="1850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13</xdr:col>
      <xdr:colOff>76320</xdr:colOff>
      <xdr:row>64</xdr:row>
      <xdr:rowOff>50760</xdr:rowOff>
    </xdr:from>
    <xdr:to>
      <xdr:col>13</xdr:col>
      <xdr:colOff>76680</xdr:colOff>
      <xdr:row>65</xdr:row>
      <xdr:rowOff>45360</xdr:rowOff>
    </xdr:to>
    <xdr:sp>
      <xdr:nvSpPr>
        <xdr:cNvPr id="14" name="TextBox 10"/>
        <xdr:cNvSpPr/>
      </xdr:nvSpPr>
      <xdr:spPr>
        <a:xfrm>
          <a:off x="5189400" y="12854160"/>
          <a:ext cx="360" cy="1850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13</xdr:col>
      <xdr:colOff>76320</xdr:colOff>
      <xdr:row>65</xdr:row>
      <xdr:rowOff>38880</xdr:rowOff>
    </xdr:from>
    <xdr:to>
      <xdr:col>13</xdr:col>
      <xdr:colOff>76680</xdr:colOff>
      <xdr:row>66</xdr:row>
      <xdr:rowOff>33480</xdr:rowOff>
    </xdr:to>
    <xdr:sp>
      <xdr:nvSpPr>
        <xdr:cNvPr id="15" name="TextBox 11"/>
        <xdr:cNvSpPr/>
      </xdr:nvSpPr>
      <xdr:spPr>
        <a:xfrm>
          <a:off x="5189400" y="13032720"/>
          <a:ext cx="360" cy="22320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13</xdr:col>
      <xdr:colOff>76320</xdr:colOff>
      <xdr:row>64</xdr:row>
      <xdr:rowOff>46440</xdr:rowOff>
    </xdr:from>
    <xdr:to>
      <xdr:col>13</xdr:col>
      <xdr:colOff>76680</xdr:colOff>
      <xdr:row>65</xdr:row>
      <xdr:rowOff>41040</xdr:rowOff>
    </xdr:to>
    <xdr:sp>
      <xdr:nvSpPr>
        <xdr:cNvPr id="16" name="TextBox 12"/>
        <xdr:cNvSpPr/>
      </xdr:nvSpPr>
      <xdr:spPr>
        <a:xfrm>
          <a:off x="5189400" y="12849840"/>
          <a:ext cx="360" cy="1850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13</xdr:col>
      <xdr:colOff>76320</xdr:colOff>
      <xdr:row>70</xdr:row>
      <xdr:rowOff>38880</xdr:rowOff>
    </xdr:from>
    <xdr:to>
      <xdr:col>13</xdr:col>
      <xdr:colOff>76680</xdr:colOff>
      <xdr:row>71</xdr:row>
      <xdr:rowOff>33480</xdr:rowOff>
    </xdr:to>
    <xdr:sp>
      <xdr:nvSpPr>
        <xdr:cNvPr id="17" name="TextBox 13"/>
        <xdr:cNvSpPr/>
      </xdr:nvSpPr>
      <xdr:spPr>
        <a:xfrm>
          <a:off x="5189400" y="14137920"/>
          <a:ext cx="360" cy="1850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I71"/>
  <sheetViews>
    <sheetView showFormulas="false" showGridLines="true" showRowColHeaders="true" showZeros="true" rightToLeft="false" tabSelected="true" showOutlineSymbols="true" defaultGridColor="true" view="normal" topLeftCell="A1" colorId="64" zoomScale="115" zoomScaleNormal="115" zoomScalePageLayoutView="100" workbookViewId="0">
      <selection pane="topLeft" activeCell="Z19" activeCellId="0" sqref="Z19"/>
    </sheetView>
  </sheetViews>
  <sheetFormatPr defaultColWidth="8.71484375" defaultRowHeight="15" zeroHeight="false" outlineLevelRow="0" outlineLevelCol="0"/>
  <cols>
    <col collapsed="false" customWidth="false" hidden="false" outlineLevel="0" max="1" min="1" style="1" width="8.71"/>
    <col collapsed="false" customWidth="true" hidden="false" outlineLevel="0" max="2" min="2" style="2" width="11.43"/>
    <col collapsed="false" customWidth="false" hidden="false" outlineLevel="0" max="3" min="3" style="1" width="8.71"/>
    <col collapsed="false" customWidth="true" hidden="false" outlineLevel="0" max="4" min="4" style="3" width="7"/>
    <col collapsed="false" customWidth="true" hidden="false" outlineLevel="0" max="5" min="5" style="2" width="7"/>
    <col collapsed="false" customWidth="true" hidden="false" outlineLevel="0" max="24" min="6" style="1" width="3.71"/>
    <col collapsed="false" customWidth="false" hidden="false" outlineLevel="0" max="26" min="25" style="3" width="8.71"/>
    <col collapsed="false" customWidth="true" hidden="false" outlineLevel="0" max="27" min="27" style="3" width="14"/>
  </cols>
  <sheetData>
    <row r="1" customFormat="false" ht="15" hidden="false" customHeight="false" outlineLevel="0" collapsed="false">
      <c r="B1" s="2" t="s">
        <v>0</v>
      </c>
      <c r="C1" s="4" t="n">
        <v>10299</v>
      </c>
    </row>
    <row r="2" customFormat="false" ht="15" hidden="false" customHeight="false" outlineLevel="0" collapsed="false">
      <c r="B2" s="2" t="s">
        <v>1</v>
      </c>
      <c r="C2" s="4" t="n">
        <v>21882</v>
      </c>
    </row>
    <row r="3" customFormat="false" ht="17.25" hidden="false" customHeight="false" outlineLevel="0" collapsed="false">
      <c r="F3" s="5" t="n">
        <v>15</v>
      </c>
      <c r="G3" s="5" t="n">
        <v>14</v>
      </c>
      <c r="H3" s="5" t="n">
        <v>13</v>
      </c>
      <c r="I3" s="5" t="n">
        <v>12</v>
      </c>
      <c r="J3" s="5"/>
      <c r="K3" s="5" t="n">
        <v>11</v>
      </c>
      <c r="L3" s="5" t="n">
        <v>10</v>
      </c>
      <c r="M3" s="5" t="n">
        <v>9</v>
      </c>
      <c r="N3" s="5" t="n">
        <v>8</v>
      </c>
      <c r="O3" s="5"/>
      <c r="P3" s="5" t="n">
        <v>7</v>
      </c>
      <c r="Q3" s="5" t="n">
        <v>6</v>
      </c>
      <c r="R3" s="5" t="n">
        <v>5</v>
      </c>
      <c r="S3" s="5" t="n">
        <v>4</v>
      </c>
      <c r="T3" s="5"/>
      <c r="U3" s="5" t="n">
        <v>3</v>
      </c>
      <c r="V3" s="5" t="n">
        <v>2</v>
      </c>
      <c r="W3" s="5" t="n">
        <v>1</v>
      </c>
      <c r="X3" s="5" t="n">
        <v>0</v>
      </c>
      <c r="Z3" s="2" t="s">
        <v>2</v>
      </c>
      <c r="AA3" s="1" t="s">
        <v>3</v>
      </c>
    </row>
    <row r="4" customFormat="false" ht="13.8" hidden="false" customHeight="false" outlineLevel="0" collapsed="false">
      <c r="A4" s="1" t="s">
        <v>4</v>
      </c>
      <c r="B4" s="2" t="s">
        <v>0</v>
      </c>
      <c r="C4" s="1" t="n">
        <f aca="false">C1</f>
        <v>10299</v>
      </c>
      <c r="D4" s="3" t="s">
        <v>5</v>
      </c>
      <c r="F4" s="6" t="str">
        <f aca="false">IF(F$3="",".",MID(IF($C4&gt;0,_xlfn.BASE($C4,2,16),_xlfn.BASE($C4+2^16,2,16)),ABS(F$3-16),1))</f>
        <v>0</v>
      </c>
      <c r="G4" s="6" t="str">
        <f aca="false">IF(G$3="",".",MID(IF($C4&gt;0,_xlfn.BASE($C4,2,16),_xlfn.BASE($C4+2^16,2,16)),ABS(G$3-16),1))</f>
        <v>0</v>
      </c>
      <c r="H4" s="7" t="str">
        <f aca="false">IF(H$3="",".",MID(IF($C4&gt;0,_xlfn.BASE($C4,2,16),_xlfn.BASE($C4+2^16,2,16)),ABS(H$3-16),1))</f>
        <v>1</v>
      </c>
      <c r="I4" s="6" t="str">
        <f aca="false">IF(I$3="",".",MID(IF($C4&gt;0,_xlfn.BASE($C4,2,16),_xlfn.BASE($C4+2^16,2,16)),ABS(I$3-16),1))</f>
        <v>0</v>
      </c>
      <c r="J4" s="1" t="str">
        <f aca="false">IF(J$3="",".",MID(IF($C4&gt;0,_xlfn.BASE($C4,2,16),_xlfn.BASE($C4+2^16,2,16)),ABS(J$3-16),1))</f>
        <v>.</v>
      </c>
      <c r="K4" s="7" t="str">
        <f aca="false">IF(K$3="",".",MID(IF($C4&gt;0,_xlfn.BASE($C4,2,16),_xlfn.BASE($C4+2^16,2,16)),ABS(K$3-16),1))</f>
        <v>1</v>
      </c>
      <c r="L4" s="6" t="str">
        <f aca="false">IF(L$3="",".",MID(IF($C4&gt;0,_xlfn.BASE($C4,2,16),_xlfn.BASE($C4+2^16,2,16)),ABS(L$3-16),1))</f>
        <v>0</v>
      </c>
      <c r="M4" s="6" t="str">
        <f aca="false">IF(M$3="",".",MID(IF($C4&gt;0,_xlfn.BASE($C4,2,16),_xlfn.BASE($C4+2^16,2,16)),ABS(M$3-16),1))</f>
        <v>0</v>
      </c>
      <c r="N4" s="6" t="str">
        <f aca="false">IF(N$3="",".",MID(IF($C4&gt;0,_xlfn.BASE($C4,2,16),_xlfn.BASE($C4+2^16,2,16)),ABS(N$3-16),1))</f>
        <v>0</v>
      </c>
      <c r="O4" s="1" t="str">
        <f aca="false">IF(O$3="",".",MID(IF($C4&gt;0,_xlfn.BASE($C4,2,16),_xlfn.BASE($C4+2^16,2,16)),ABS(O$3-16),1))</f>
        <v>.</v>
      </c>
      <c r="P4" s="6" t="str">
        <f aca="false">IF(P$3="",".",MID(IF($C4&gt;0,_xlfn.BASE($C4,2,16),_xlfn.BASE($C4+2^16,2,16)),ABS(P$3-16),1))</f>
        <v>0</v>
      </c>
      <c r="Q4" s="6" t="str">
        <f aca="false">IF(Q$3="",".",MID(IF($C4&gt;0,_xlfn.BASE($C4,2,16),_xlfn.BASE($C4+2^16,2,16)),ABS(Q$3-16),1))</f>
        <v>0</v>
      </c>
      <c r="R4" s="7" t="str">
        <f aca="false">IF(R$3="",".",MID(IF($C4&gt;0,_xlfn.BASE($C4,2,16),_xlfn.BASE($C4+2^16,2,16)),ABS(R$3-16),1))</f>
        <v>1</v>
      </c>
      <c r="S4" s="7" t="str">
        <f aca="false">IF(S$3="",".",MID(IF($C4&gt;0,_xlfn.BASE($C4,2,16),_xlfn.BASE($C4+2^16,2,16)),ABS(S$3-16),1))</f>
        <v>1</v>
      </c>
      <c r="T4" s="1" t="str">
        <f aca="false">IF(T$3="",".",MID(IF($C4&gt;0,_xlfn.BASE($C4,2,16),_xlfn.BASE($C4+2^16,2,16)),ABS(T$3-16),1))</f>
        <v>.</v>
      </c>
      <c r="U4" s="7" t="str">
        <f aca="false">IF(U$3="",".",MID(IF($C4&gt;0,_xlfn.BASE($C4,2,16),_xlfn.BASE($C4+2^16,2,16)),ABS(U$3-16),1))</f>
        <v>1</v>
      </c>
      <c r="V4" s="6" t="str">
        <f aca="false">IF(V$3="",".",MID(IF($C4&gt;0,_xlfn.BASE($C4,2,16),_xlfn.BASE($C4+2^16,2,16)),ABS(V$3-16),1))</f>
        <v>0</v>
      </c>
      <c r="W4" s="7" t="str">
        <f aca="false">IF(W$3="",".",MID(IF($C4&gt;0,_xlfn.BASE($C4,2,16),_xlfn.BASE($C4+2^16,2,16)),ABS(W$3-16),1))</f>
        <v>1</v>
      </c>
      <c r="X4" s="7" t="str">
        <f aca="false">IF(X$3="",".",MID(IF($C4&gt;0,_xlfn.BASE($C4,2,16),_xlfn.BASE($C4+2^16,2,16)),ABS(X$3-16),1))</f>
        <v>1</v>
      </c>
    </row>
    <row r="5" customFormat="false" ht="13.8" hidden="false" customHeight="false" outlineLevel="0" collapsed="false">
      <c r="A5" s="1" t="s">
        <v>6</v>
      </c>
      <c r="B5" s="2" t="s">
        <v>7</v>
      </c>
      <c r="C5" s="4" t="n">
        <f aca="false">C2</f>
        <v>21882</v>
      </c>
      <c r="D5" s="3" t="s">
        <v>8</v>
      </c>
      <c r="F5" s="6" t="str">
        <f aca="false">IF(F$3="",".",MID(IF($C5&gt;0,_xlfn.BASE($C5,2,16),_xlfn.BASE($C5+2^16,2,16)),ABS(F$3-16),1))</f>
        <v>0</v>
      </c>
      <c r="G5" s="7" t="str">
        <f aca="false">IF(G$3="",".",MID(IF($C5&gt;0,_xlfn.BASE($C5,2,16),_xlfn.BASE($C5+2^16,2,16)),ABS(G$3-16),1))</f>
        <v>1</v>
      </c>
      <c r="H5" s="6" t="str">
        <f aca="false">IF(H$3="",".",MID(IF($C5&gt;0,_xlfn.BASE($C5,2,16),_xlfn.BASE($C5+2^16,2,16)),ABS(H$3-16),1))</f>
        <v>0</v>
      </c>
      <c r="I5" s="7" t="str">
        <f aca="false">IF(I$3="",".",MID(IF($C5&gt;0,_xlfn.BASE($C5,2,16),_xlfn.BASE($C5+2^16,2,16)),ABS(I$3-16),1))</f>
        <v>1</v>
      </c>
      <c r="J5" s="1" t="str">
        <f aca="false">IF(J$3="",".",MID(IF($C5&gt;0,_xlfn.BASE($C5,2,16),_xlfn.BASE($C5+2^16,2,16)),ABS(J$3-16),1))</f>
        <v>.</v>
      </c>
      <c r="K5" s="6" t="str">
        <f aca="false">IF(K$3="",".",MID(IF($C5&gt;0,_xlfn.BASE($C5,2,16),_xlfn.BASE($C5+2^16,2,16)),ABS(K$3-16),1))</f>
        <v>0</v>
      </c>
      <c r="L5" s="7" t="str">
        <f aca="false">IF(L$3="",".",MID(IF($C5&gt;0,_xlfn.BASE($C5,2,16),_xlfn.BASE($C5+2^16,2,16)),ABS(L$3-16),1))</f>
        <v>1</v>
      </c>
      <c r="M5" s="6" t="str">
        <f aca="false">IF(M$3="",".",MID(IF($C5&gt;0,_xlfn.BASE($C5,2,16),_xlfn.BASE($C5+2^16,2,16)),ABS(M$3-16),1))</f>
        <v>0</v>
      </c>
      <c r="N5" s="7" t="str">
        <f aca="false">IF(N$3="",".",MID(IF($C5&gt;0,_xlfn.BASE($C5,2,16),_xlfn.BASE($C5+2^16,2,16)),ABS(N$3-16),1))</f>
        <v>1</v>
      </c>
      <c r="O5" s="1" t="str">
        <f aca="false">IF(O$3="",".",MID(IF($C5&gt;0,_xlfn.BASE($C5,2,16),_xlfn.BASE($C5+2^16,2,16)),ABS(O$3-16),1))</f>
        <v>.</v>
      </c>
      <c r="P5" s="6" t="str">
        <f aca="false">IF(P$3="",".",MID(IF($C5&gt;0,_xlfn.BASE($C5,2,16),_xlfn.BASE($C5+2^16,2,16)),ABS(P$3-16),1))</f>
        <v>0</v>
      </c>
      <c r="Q5" s="7" t="str">
        <f aca="false">IF(Q$3="",".",MID(IF($C5&gt;0,_xlfn.BASE($C5,2,16),_xlfn.BASE($C5+2^16,2,16)),ABS(Q$3-16),1))</f>
        <v>1</v>
      </c>
      <c r="R5" s="7" t="str">
        <f aca="false">IF(R$3="",".",MID(IF($C5&gt;0,_xlfn.BASE($C5,2,16),_xlfn.BASE($C5+2^16,2,16)),ABS(R$3-16),1))</f>
        <v>1</v>
      </c>
      <c r="S5" s="7" t="str">
        <f aca="false">IF(S$3="",".",MID(IF($C5&gt;0,_xlfn.BASE($C5,2,16),_xlfn.BASE($C5+2^16,2,16)),ABS(S$3-16),1))</f>
        <v>1</v>
      </c>
      <c r="T5" s="1" t="str">
        <f aca="false">IF(T$3="",".",MID(IF($C5&gt;0,_xlfn.BASE($C5,2,16),_xlfn.BASE($C5+2^16,2,16)),ABS(T$3-16),1))</f>
        <v>.</v>
      </c>
      <c r="U5" s="7" t="str">
        <f aca="false">IF(U$3="",".",MID(IF($C5&gt;0,_xlfn.BASE($C5,2,16),_xlfn.BASE($C5+2^16,2,16)),ABS(U$3-16),1))</f>
        <v>1</v>
      </c>
      <c r="V5" s="6" t="str">
        <f aca="false">IF(V$3="",".",MID(IF($C5&gt;0,_xlfn.BASE($C5,2,16),_xlfn.BASE($C5+2^16,2,16)),ABS(V$3-16),1))</f>
        <v>0</v>
      </c>
      <c r="W5" s="7" t="str">
        <f aca="false">IF(W$3="",".",MID(IF($C5&gt;0,_xlfn.BASE($C5,2,16),_xlfn.BASE($C5+2^16,2,16)),ABS(W$3-16),1))</f>
        <v>1</v>
      </c>
      <c r="X5" s="6" t="str">
        <f aca="false">IF(X$3="",".",MID(IF($C5&gt;0,_xlfn.BASE($C5,2,16),_xlfn.BASE($C5+2^16,2,16)),ABS(X$3-16),1))</f>
        <v>0</v>
      </c>
    </row>
    <row r="6" customFormat="false" ht="13.8" hidden="false" customHeight="false" outlineLevel="0" collapsed="false">
      <c r="A6" s="1" t="s">
        <v>9</v>
      </c>
      <c r="B6" s="2" t="s">
        <v>10</v>
      </c>
      <c r="C6" s="1" t="n">
        <f aca="false">C4+C5</f>
        <v>32181</v>
      </c>
      <c r="D6" s="3" t="s">
        <v>11</v>
      </c>
      <c r="F6" s="6" t="str">
        <f aca="false">IF(F$3="",".",MID(IF($C6&gt;0,_xlfn.BASE($C6,2,16),_xlfn.BASE($C6+2^16,2,16)),ABS(F$3-16),1))</f>
        <v>0</v>
      </c>
      <c r="G6" s="7" t="str">
        <f aca="false">IF(G$3="",".",MID(IF($C6&gt;0,_xlfn.BASE($C6,2,16),_xlfn.BASE($C6+2^16,2,16)),ABS(G$3-16),1))</f>
        <v>1</v>
      </c>
      <c r="H6" s="7" t="str">
        <f aca="false">IF(H$3="",".",MID(IF($C6&gt;0,_xlfn.BASE($C6,2,16),_xlfn.BASE($C6+2^16,2,16)),ABS(H$3-16),1))</f>
        <v>1</v>
      </c>
      <c r="I6" s="7" t="str">
        <f aca="false">IF(I$3="",".",MID(IF($C6&gt;0,_xlfn.BASE($C6,2,16),_xlfn.BASE($C6+2^16,2,16)),ABS(I$3-16),1))</f>
        <v>1</v>
      </c>
      <c r="J6" s="1" t="str">
        <f aca="false">IF(J$3="",".",MID(IF($C6&gt;0,_xlfn.BASE($C6,2,16),_xlfn.BASE($C6+2^16,2,16)),ABS(J$3-16),1))</f>
        <v>.</v>
      </c>
      <c r="K6" s="7" t="str">
        <f aca="false">IF(K$3="",".",MID(IF($C6&gt;0,_xlfn.BASE($C6,2,16),_xlfn.BASE($C6+2^16,2,16)),ABS(K$3-16),1))</f>
        <v>1</v>
      </c>
      <c r="L6" s="7" t="str">
        <f aca="false">IF(L$3="",".",MID(IF($C6&gt;0,_xlfn.BASE($C6,2,16),_xlfn.BASE($C6+2^16,2,16)),ABS(L$3-16),1))</f>
        <v>1</v>
      </c>
      <c r="M6" s="6" t="str">
        <f aca="false">IF(M$3="",".",MID(IF($C6&gt;0,_xlfn.BASE($C6,2,16),_xlfn.BASE($C6+2^16,2,16)),ABS(M$3-16),1))</f>
        <v>0</v>
      </c>
      <c r="N6" s="1" t="str">
        <f aca="false">IF(N$3="",".",MID(IF($C6&gt;0,_xlfn.BASE($C6,2,16),_xlfn.BASE($C6+2^16,2,16)),ABS(N$3-16),1))</f>
        <v>1</v>
      </c>
      <c r="O6" s="1" t="str">
        <f aca="false">IF(O$3="",".",MID(IF($C6&gt;0,_xlfn.BASE($C6,2,16),_xlfn.BASE($C6+2^16,2,16)),ABS(O$3-16),1))</f>
        <v>.</v>
      </c>
      <c r="P6" s="7" t="str">
        <f aca="false">IF(P$3="",".",MID(IF($C6&gt;0,_xlfn.BASE($C6,2,16),_xlfn.BASE($C6+2^16,2,16)),ABS(P$3-16),1))</f>
        <v>1</v>
      </c>
      <c r="Q6" s="6" t="str">
        <f aca="false">IF(Q$3="",".",MID(IF($C6&gt;0,_xlfn.BASE($C6,2,16),_xlfn.BASE($C6+2^16,2,16)),ABS(Q$3-16),1))</f>
        <v>0</v>
      </c>
      <c r="R6" s="7" t="str">
        <f aca="false">IF(R$3="",".",MID(IF($C6&gt;0,_xlfn.BASE($C6,2,16),_xlfn.BASE($C6+2^16,2,16)),ABS(R$3-16),1))</f>
        <v>1</v>
      </c>
      <c r="S6" s="7" t="str">
        <f aca="false">IF(S$3="",".",MID(IF($C6&gt;0,_xlfn.BASE($C6,2,16),_xlfn.BASE($C6+2^16,2,16)),ABS(S$3-16),1))</f>
        <v>1</v>
      </c>
      <c r="T6" s="1" t="str">
        <f aca="false">IF(T$3="",".",MID(IF($C6&gt;0,_xlfn.BASE($C6,2,16),_xlfn.BASE($C6+2^16,2,16)),ABS(T$3-16),1))</f>
        <v>.</v>
      </c>
      <c r="U6" s="1" t="str">
        <f aca="false">IF(U$3="",".",MID(IF($C6&gt;0,_xlfn.BASE($C6,2,16),_xlfn.BASE($C6+2^16,2,16)),ABS(U$3-16),1))</f>
        <v>0</v>
      </c>
      <c r="V6" s="1" t="str">
        <f aca="false">IF(V$3="",".",MID(IF($C6&gt;0,_xlfn.BASE($C6,2,16),_xlfn.BASE($C6+2^16,2,16)),ABS(V$3-16),1))</f>
        <v>1</v>
      </c>
      <c r="W6" s="6" t="str">
        <f aca="false">IF(W$3="",".",MID(IF($C6&gt;0,_xlfn.BASE($C6,2,16),_xlfn.BASE($C6+2^16,2,16)),ABS(W$3-16),1))</f>
        <v>0</v>
      </c>
      <c r="X6" s="7" t="str">
        <f aca="false">IF(X$3="",".",MID(IF($C6&gt;0,_xlfn.BASE($C6,2,16),_xlfn.BASE($C6+2^16,2,16)),ABS(X$3-16),1))</f>
        <v>1</v>
      </c>
    </row>
    <row r="7" customFormat="false" ht="13.8" hidden="false" customHeight="false" outlineLevel="0" collapsed="false">
      <c r="A7" s="1" t="s">
        <v>12</v>
      </c>
      <c r="B7" s="2" t="s">
        <v>13</v>
      </c>
      <c r="C7" s="1" t="n">
        <f aca="false">C6+C5</f>
        <v>54063</v>
      </c>
      <c r="D7" s="3" t="s">
        <v>14</v>
      </c>
      <c r="F7" s="7" t="str">
        <f aca="false">IF(F$3="",".",MID(IF($C7&gt;0,_xlfn.BASE($C7,2,16),_xlfn.BASE($C7+2^16,2,16)),ABS(F$3-16),1))</f>
        <v>1</v>
      </c>
      <c r="G7" s="7" t="str">
        <f aca="false">IF(G$3="",".",MID(IF($C7&gt;0,_xlfn.BASE($C7,2,16),_xlfn.BASE($C7+2^16,2,16)),ABS(G$3-16),1))</f>
        <v>1</v>
      </c>
      <c r="H7" s="6" t="str">
        <f aca="false">IF(H$3="",".",MID(IF($C7&gt;0,_xlfn.BASE($C7,2,16),_xlfn.BASE($C7+2^16,2,16)),ABS(H$3-16),1))</f>
        <v>0</v>
      </c>
      <c r="I7" s="7" t="str">
        <f aca="false">IF(I$3="",".",MID(IF($C7&gt;0,_xlfn.BASE($C7,2,16),_xlfn.BASE($C7+2^16,2,16)),ABS(I$3-16),1))</f>
        <v>1</v>
      </c>
      <c r="J7" s="1" t="str">
        <f aca="false">IF(J$3="",".",MID(IF($C7&gt;0,_xlfn.BASE($C7,2,16),_xlfn.BASE($C7+2^16,2,16)),ABS(J$3-16),1))</f>
        <v>.</v>
      </c>
      <c r="K7" s="6" t="str">
        <f aca="false">IF(K$3="",".",MID(IF($C7&gt;0,_xlfn.BASE($C7,2,16),_xlfn.BASE($C7+2^16,2,16)),ABS(K$3-16),1))</f>
        <v>0</v>
      </c>
      <c r="L7" s="6" t="str">
        <f aca="false">IF(L$3="",".",MID(IF($C7&gt;0,_xlfn.BASE($C7,2,16),_xlfn.BASE($C7+2^16,2,16)),ABS(L$3-16),1))</f>
        <v>0</v>
      </c>
      <c r="M7" s="7" t="str">
        <f aca="false">IF(M$3="",".",MID(IF($C7&gt;0,_xlfn.BASE($C7,2,16),_xlfn.BASE($C7+2^16,2,16)),ABS(M$3-16),1))</f>
        <v>1</v>
      </c>
      <c r="N7" s="7" t="str">
        <f aca="false">IF(N$3="",".",MID(IF($C7&gt;0,_xlfn.BASE($C7,2,16),_xlfn.BASE($C7+2^16,2,16)),ABS(N$3-16),1))</f>
        <v>1</v>
      </c>
      <c r="O7" s="1" t="str">
        <f aca="false">IF(O$3="",".",MID(IF($C7&gt;0,_xlfn.BASE($C7,2,16),_xlfn.BASE($C7+2^16,2,16)),ABS(O$3-16),1))</f>
        <v>.</v>
      </c>
      <c r="P7" s="6" t="str">
        <f aca="false">IF(P$3="",".",MID(IF($C7&gt;0,_xlfn.BASE($C7,2,16),_xlfn.BASE($C7+2^16,2,16)),ABS(P$3-16),1))</f>
        <v>0</v>
      </c>
      <c r="Q7" s="6" t="str">
        <f aca="false">IF(Q$3="",".",MID(IF($C7&gt;0,_xlfn.BASE($C7,2,16),_xlfn.BASE($C7+2^16,2,16)),ABS(Q$3-16),1))</f>
        <v>0</v>
      </c>
      <c r="R7" s="7" t="str">
        <f aca="false">IF(R$3="",".",MID(IF($C7&gt;0,_xlfn.BASE($C7,2,16),_xlfn.BASE($C7+2^16,2,16)),ABS(R$3-16),1))</f>
        <v>1</v>
      </c>
      <c r="S7" s="6" t="str">
        <f aca="false">IF(S$3="",".",MID(IF($C7&gt;0,_xlfn.BASE($C7,2,16),_xlfn.BASE($C7+2^16,2,16)),ABS(S$3-16),1))</f>
        <v>0</v>
      </c>
      <c r="T7" s="1" t="str">
        <f aca="false">IF(T$3="",".",MID(IF($C7&gt;0,_xlfn.BASE($C7,2,16),_xlfn.BASE($C7+2^16,2,16)),ABS(T$3-16),1))</f>
        <v>.</v>
      </c>
      <c r="U7" s="7" t="str">
        <f aca="false">IF(U$3="",".",MID(IF($C7&gt;0,_xlfn.BASE($C7,2,16),_xlfn.BASE($C7+2^16,2,16)),ABS(U$3-16),1))</f>
        <v>1</v>
      </c>
      <c r="V7" s="7" t="str">
        <f aca="false">IF(V$3="",".",MID(IF($C7&gt;0,_xlfn.BASE($C7,2,16),_xlfn.BASE($C7+2^16,2,16)),ABS(V$3-16),1))</f>
        <v>1</v>
      </c>
      <c r="W7" s="7" t="str">
        <f aca="false">IF(W$3="",".",MID(IF($C7&gt;0,_xlfn.BASE($C7,2,16),_xlfn.BASE($C7+2^16,2,16)),ABS(W$3-16),1))</f>
        <v>1</v>
      </c>
      <c r="X7" s="7" t="str">
        <f aca="false">IF(X$3="",".",MID(IF($C7&gt;0,_xlfn.BASE($C7,2,16),_xlfn.BASE($C7+2^16,2,16)),ABS(X$3-16),1))</f>
        <v>1</v>
      </c>
    </row>
    <row r="8" customFormat="false" ht="13.8" hidden="false" customHeight="false" outlineLevel="0" collapsed="false">
      <c r="A8" s="1" t="s">
        <v>15</v>
      </c>
      <c r="B8" s="2" t="s">
        <v>16</v>
      </c>
      <c r="C8" s="1" t="n">
        <f aca="false">C5-C4</f>
        <v>11583</v>
      </c>
      <c r="D8" s="3" t="s">
        <v>17</v>
      </c>
      <c r="F8" s="6" t="str">
        <f aca="false">IF(F$3="",".",MID(IF($C8&gt;0,_xlfn.BASE($C8,2,16),_xlfn.BASE($C8+2^16,2,16)),ABS(F$3-16),1))</f>
        <v>0</v>
      </c>
      <c r="G8" s="6" t="str">
        <f aca="false">IF(G$3="",".",MID(IF($C8&gt;0,_xlfn.BASE($C8,2,16),_xlfn.BASE($C8+2^16,2,16)),ABS(G$3-16),1))</f>
        <v>0</v>
      </c>
      <c r="H8" s="7" t="str">
        <f aca="false">IF(H$3="",".",MID(IF($C8&gt;0,_xlfn.BASE($C8,2,16),_xlfn.BASE($C8+2^16,2,16)),ABS(H$3-16),1))</f>
        <v>1</v>
      </c>
      <c r="I8" s="6" t="str">
        <f aca="false">IF(I$3="",".",MID(IF($C8&gt;0,_xlfn.BASE($C8,2,16),_xlfn.BASE($C8+2^16,2,16)),ABS(I$3-16),1))</f>
        <v>0</v>
      </c>
      <c r="J8" s="1" t="str">
        <f aca="false">IF(J$3="",".",MID(IF($C8&gt;0,_xlfn.BASE($C8,2,16),_xlfn.BASE($C8+2^16,2,16)),ABS(J$3-16),1))</f>
        <v>.</v>
      </c>
      <c r="K8" s="7" t="str">
        <f aca="false">IF(K$3="",".",MID(IF($C8&gt;0,_xlfn.BASE($C8,2,16),_xlfn.BASE($C8+2^16,2,16)),ABS(K$3-16),1))</f>
        <v>1</v>
      </c>
      <c r="L8" s="7" t="str">
        <f aca="false">IF(L$3="",".",MID(IF($C8&gt;0,_xlfn.BASE($C8,2,16),_xlfn.BASE($C8+2^16,2,16)),ABS(L$3-16),1))</f>
        <v>1</v>
      </c>
      <c r="M8" s="6" t="str">
        <f aca="false">IF(M$3="",".",MID(IF($C8&gt;0,_xlfn.BASE($C8,2,16),_xlfn.BASE($C8+2^16,2,16)),ABS(M$3-16),1))</f>
        <v>0</v>
      </c>
      <c r="N8" s="7" t="str">
        <f aca="false">IF(N$3="",".",MID(IF($C8&gt;0,_xlfn.BASE($C8,2,16),_xlfn.BASE($C8+2^16,2,16)),ABS(N$3-16),1))</f>
        <v>1</v>
      </c>
      <c r="O8" s="1" t="str">
        <f aca="false">IF(O$3="",".",MID(IF($C8&gt;0,_xlfn.BASE($C8,2,16),_xlfn.BASE($C8+2^16,2,16)),ABS(O$3-16),1))</f>
        <v>.</v>
      </c>
      <c r="P8" s="6" t="str">
        <f aca="false">IF(P$3="",".",MID(IF($C8&gt;0,_xlfn.BASE($C8,2,16),_xlfn.BASE($C8+2^16,2,16)),ABS(P$3-16),1))</f>
        <v>0</v>
      </c>
      <c r="Q8" s="6" t="str">
        <f aca="false">IF(Q$3="",".",MID(IF($C8&gt;0,_xlfn.BASE($C8,2,16),_xlfn.BASE($C8+2^16,2,16)),ABS(Q$3-16),1))</f>
        <v>0</v>
      </c>
      <c r="R8" s="7" t="str">
        <f aca="false">IF(R$3="",".",MID(IF($C8&gt;0,_xlfn.BASE($C8,2,16),_xlfn.BASE($C8+2^16,2,16)),ABS(R$3-16),1))</f>
        <v>1</v>
      </c>
      <c r="S8" s="7" t="str">
        <f aca="false">IF(S$3="",".",MID(IF($C8&gt;0,_xlfn.BASE($C8,2,16),_xlfn.BASE($C8+2^16,2,16)),ABS(S$3-16),1))</f>
        <v>1</v>
      </c>
      <c r="T8" s="1" t="str">
        <f aca="false">IF(T$3="",".",MID(IF($C8&gt;0,_xlfn.BASE($C8,2,16),_xlfn.BASE($C8+2^16,2,16)),ABS(T$3-16),1))</f>
        <v>.</v>
      </c>
      <c r="U8" s="7" t="str">
        <f aca="false">IF(U$3="",".",MID(IF($C8&gt;0,_xlfn.BASE($C8,2,16),_xlfn.BASE($C8+2^16,2,16)),ABS(U$3-16),1))</f>
        <v>1</v>
      </c>
      <c r="V8" s="7" t="str">
        <f aca="false">IF(V$3="",".",MID(IF($C8&gt;0,_xlfn.BASE($C8,2,16),_xlfn.BASE($C8+2^16,2,16)),ABS(V$3-16),1))</f>
        <v>1</v>
      </c>
      <c r="W8" s="7" t="str">
        <f aca="false">IF(W$3="",".",MID(IF($C8&gt;0,_xlfn.BASE($C8,2,16),_xlfn.BASE($C8+2^16,2,16)),ABS(W$3-16),1))</f>
        <v>1</v>
      </c>
      <c r="X8" s="7" t="str">
        <f aca="false">IF(X$3="",".",MID(IF($C8&gt;0,_xlfn.BASE($C8,2,16),_xlfn.BASE($C8+2^16,2,16)),ABS(X$3-16),1))</f>
        <v>1</v>
      </c>
    </row>
    <row r="9" customFormat="false" ht="13.8" hidden="false" customHeight="false" outlineLevel="0" collapsed="false">
      <c r="A9" s="1" t="s">
        <v>18</v>
      </c>
      <c r="B9" s="2" t="s">
        <v>19</v>
      </c>
      <c r="C9" s="1" t="n">
        <f aca="false">65536-C7</f>
        <v>11473</v>
      </c>
      <c r="D9" s="3" t="s">
        <v>20</v>
      </c>
      <c r="F9" s="6" t="str">
        <f aca="false">IF(F$3="",".",MID(IF($C9&gt;0,_xlfn.BASE($C9,2,16),_xlfn.BASE($C9+2^16,2,16)),ABS(F$3-16),1))</f>
        <v>0</v>
      </c>
      <c r="G9" s="6" t="str">
        <f aca="false">IF(G$3="",".",MID(IF($C9&gt;0,_xlfn.BASE($C9,2,16),_xlfn.BASE($C9+2^16,2,16)),ABS(G$3-16),1))</f>
        <v>0</v>
      </c>
      <c r="H9" s="7" t="str">
        <f aca="false">IF(H$3="",".",MID(IF($C9&gt;0,_xlfn.BASE($C9,2,16),_xlfn.BASE($C9+2^16,2,16)),ABS(H$3-16),1))</f>
        <v>1</v>
      </c>
      <c r="I9" s="1" t="str">
        <f aca="false">IF(I$3="",".",MID(IF($C9&gt;0,_xlfn.BASE($C9,2,16),_xlfn.BASE($C9+2^16,2,16)),ABS(I$3-16),1))</f>
        <v>0</v>
      </c>
      <c r="J9" s="1" t="str">
        <f aca="false">IF(J$3="",".",MID(IF($C9&gt;0,_xlfn.BASE($C9,2,16),_xlfn.BASE($C9+2^16,2,16)),ABS(J$3-16),1))</f>
        <v>.</v>
      </c>
      <c r="K9" s="7" t="str">
        <f aca="false">IF(K$3="",".",MID(IF($C9&gt;0,_xlfn.BASE($C9,2,16),_xlfn.BASE($C9+2^16,2,16)),ABS(K$3-16),1))</f>
        <v>1</v>
      </c>
      <c r="L9" s="7" t="str">
        <f aca="false">IF(L$3="",".",MID(IF($C9&gt;0,_xlfn.BASE($C9,2,16),_xlfn.BASE($C9+2^16,2,16)),ABS(L$3-16),1))</f>
        <v>1</v>
      </c>
      <c r="M9" s="6" t="str">
        <f aca="false">IF(M$3="",".",MID(IF($C9&gt;0,_xlfn.BASE($C9,2,16),_xlfn.BASE($C9+2^16,2,16)),ABS(M$3-16),1))</f>
        <v>0</v>
      </c>
      <c r="N9" s="6" t="str">
        <f aca="false">IF(N$3="",".",MID(IF($C9&gt;0,_xlfn.BASE($C9,2,16),_xlfn.BASE($C9+2^16,2,16)),ABS(N$3-16),1))</f>
        <v>0</v>
      </c>
      <c r="O9" s="1" t="str">
        <f aca="false">IF(O$3="",".",MID(IF($C9&gt;0,_xlfn.BASE($C9,2,16),_xlfn.BASE($C9+2^16,2,16)),ABS(O$3-16),1))</f>
        <v>.</v>
      </c>
      <c r="P9" s="7" t="str">
        <f aca="false">IF(P$3="",".",MID(IF($C9&gt;0,_xlfn.BASE($C9,2,16),_xlfn.BASE($C9+2^16,2,16)),ABS(P$3-16),1))</f>
        <v>1</v>
      </c>
      <c r="Q9" s="7" t="str">
        <f aca="false">IF(Q$3="",".",MID(IF($C9&gt;0,_xlfn.BASE($C9,2,16),_xlfn.BASE($C9+2^16,2,16)),ABS(Q$3-16),1))</f>
        <v>1</v>
      </c>
      <c r="R9" s="6" t="str">
        <f aca="false">IF(R$3="",".",MID(IF($C9&gt;0,_xlfn.BASE($C9,2,16),_xlfn.BASE($C9+2^16,2,16)),ABS(R$3-16),1))</f>
        <v>0</v>
      </c>
      <c r="S9" s="7" t="str">
        <f aca="false">IF(S$3="",".",MID(IF($C9&gt;0,_xlfn.BASE($C9,2,16),_xlfn.BASE($C9+2^16,2,16)),ABS(S$3-16),1))</f>
        <v>1</v>
      </c>
      <c r="T9" s="1" t="str">
        <f aca="false">IF(T$3="",".",MID(IF($C9&gt;0,_xlfn.BASE($C9,2,16),_xlfn.BASE($C9+2^16,2,16)),ABS(T$3-16),1))</f>
        <v>.</v>
      </c>
      <c r="U9" s="6" t="str">
        <f aca="false">IF(U$3="",".",MID(IF($C9&gt;0,_xlfn.BASE($C9,2,16),_xlfn.BASE($C9+2^16,2,16)),ABS(U$3-16),1))</f>
        <v>0</v>
      </c>
      <c r="V9" s="6" t="str">
        <f aca="false">IF(V$3="",".",MID(IF($C9&gt;0,_xlfn.BASE($C9,2,16),_xlfn.BASE($C9+2^16,2,16)),ABS(V$3-16),1))</f>
        <v>0</v>
      </c>
      <c r="W9" s="6" t="str">
        <f aca="false">IF(W$3="",".",MID(IF($C9&gt;0,_xlfn.BASE($C9,2,16),_xlfn.BASE($C9+2^16,2,16)),ABS(W$3-16),1))</f>
        <v>0</v>
      </c>
      <c r="X9" s="7" t="str">
        <f aca="false">IF(X$3="",".",MID(IF($C9&gt;0,_xlfn.BASE($C9,2,16),_xlfn.BASE($C9+2^16,2,16)),ABS(X$3-16),1))</f>
        <v>1</v>
      </c>
    </row>
    <row r="10" customFormat="false" ht="13.8" hidden="false" customHeight="false" outlineLevel="0" collapsed="false">
      <c r="A10" s="1" t="s">
        <v>21</v>
      </c>
      <c r="B10" s="2" t="s">
        <v>22</v>
      </c>
      <c r="C10" s="1" t="n">
        <f aca="false">-C4</f>
        <v>-10299</v>
      </c>
      <c r="D10" s="3" t="s">
        <v>23</v>
      </c>
      <c r="E10" s="2" t="str">
        <f aca="false">"-B1="</f>
        <v>-B1=</v>
      </c>
      <c r="F10" s="7" t="str">
        <f aca="false">IF(F$3="",".",MID(IF($C10&gt;0,_xlfn.BASE($C10,2,16),_xlfn.BASE($C10+2^16,2,16)),ABS(F$3-16),1))</f>
        <v>1</v>
      </c>
      <c r="G10" s="7" t="str">
        <f aca="false">IF(G$3="",".",MID(IF($C10&gt;0,_xlfn.BASE($C10,2,16),_xlfn.BASE($C10+2^16,2,16)),ABS(G$3-16),1))</f>
        <v>1</v>
      </c>
      <c r="H10" s="6" t="str">
        <f aca="false">IF(H$3="",".",MID(IF($C10&gt;0,_xlfn.BASE($C10,2,16),_xlfn.BASE($C10+2^16,2,16)),ABS(H$3-16),1))</f>
        <v>0</v>
      </c>
      <c r="I10" s="7" t="str">
        <f aca="false">IF(I$3="",".",MID(IF($C10&gt;0,_xlfn.BASE($C10,2,16),_xlfn.BASE($C10+2^16,2,16)),ABS(I$3-16),1))</f>
        <v>1</v>
      </c>
      <c r="J10" s="1" t="str">
        <f aca="false">IF(J$3="",".",MID(IF($C10&gt;0,_xlfn.BASE($C10,2,16),_xlfn.BASE($C10+2^16,2,16)),ABS(J$3-16),1))</f>
        <v>.</v>
      </c>
      <c r="K10" s="6" t="str">
        <f aca="false">IF(K$3="",".",MID(IF($C10&gt;0,_xlfn.BASE($C10,2,16),_xlfn.BASE($C10+2^16,2,16)),ABS(K$3-16),1))</f>
        <v>0</v>
      </c>
      <c r="L10" s="7" t="str">
        <f aca="false">IF(L$3="",".",MID(IF($C10&gt;0,_xlfn.BASE($C10,2,16),_xlfn.BASE($C10+2^16,2,16)),ABS(L$3-16),1))</f>
        <v>1</v>
      </c>
      <c r="M10" s="7" t="str">
        <f aca="false">IF(M$3="",".",MID(IF($C10&gt;0,_xlfn.BASE($C10,2,16),_xlfn.BASE($C10+2^16,2,16)),ABS(M$3-16),1))</f>
        <v>1</v>
      </c>
      <c r="N10" s="7" t="str">
        <f aca="false">IF(N$3="",".",MID(IF($C10&gt;0,_xlfn.BASE($C10,2,16),_xlfn.BASE($C10+2^16,2,16)),ABS(N$3-16),1))</f>
        <v>1</v>
      </c>
      <c r="O10" s="1" t="str">
        <f aca="false">IF(O$3="",".",MID(IF($C10&gt;0,_xlfn.BASE($C10,2,16),_xlfn.BASE($C10+2^16,2,16)),ABS(O$3-16),1))</f>
        <v>.</v>
      </c>
      <c r="P10" s="7" t="str">
        <f aca="false">IF(P$3="",".",MID(IF($C10&gt;0,_xlfn.BASE($C10,2,16),_xlfn.BASE($C10+2^16,2,16)),ABS(P$3-16),1))</f>
        <v>1</v>
      </c>
      <c r="Q10" s="7" t="str">
        <f aca="false">IF(Q$3="",".",MID(IF($C10&gt;0,_xlfn.BASE($C10,2,16),_xlfn.BASE($C10+2^16,2,16)),ABS(Q$3-16),1))</f>
        <v>1</v>
      </c>
      <c r="R10" s="6" t="str">
        <f aca="false">IF(R$3="",".",MID(IF($C10&gt;0,_xlfn.BASE($C10,2,16),_xlfn.BASE($C10+2^16,2,16)),ABS(R$3-16),1))</f>
        <v>0</v>
      </c>
      <c r="S10" s="6" t="str">
        <f aca="false">IF(S$3="",".",MID(IF($C10&gt;0,_xlfn.BASE($C10,2,16),_xlfn.BASE($C10+2^16,2,16)),ABS(S$3-16),1))</f>
        <v>0</v>
      </c>
      <c r="T10" s="1" t="str">
        <f aca="false">IF(T$3="",".",MID(IF($C10&gt;0,_xlfn.BASE($C10,2,16),_xlfn.BASE($C10+2^16,2,16)),ABS(T$3-16),1))</f>
        <v>.</v>
      </c>
      <c r="U10" s="6" t="str">
        <f aca="false">IF(U$3="",".",MID(IF($C10&gt;0,_xlfn.BASE($C10,2,16),_xlfn.BASE($C10+2^16,2,16)),ABS(U$3-16),1))</f>
        <v>0</v>
      </c>
      <c r="V10" s="7" t="str">
        <f aca="false">IF(V$3="",".",MID(IF($C10&gt;0,_xlfn.BASE($C10,2,16),_xlfn.BASE($C10+2^16,2,16)),ABS(V$3-16),1))</f>
        <v>1</v>
      </c>
      <c r="W10" s="6" t="str">
        <f aca="false">IF(W$3="",".",MID(IF($C10&gt;0,_xlfn.BASE($C10,2,16),_xlfn.BASE($C10+2^16,2,16)),ABS(W$3-16),1))</f>
        <v>0</v>
      </c>
      <c r="X10" s="7" t="str">
        <f aca="false">IF(X$3="",".",MID(IF($C10&gt;0,_xlfn.BASE($C10,2,16),_xlfn.BASE($C10+2^16,2,16)),ABS(X$3-16),1))</f>
        <v>1</v>
      </c>
    </row>
    <row r="11" customFormat="false" ht="13.8" hidden="false" customHeight="false" outlineLevel="0" collapsed="false">
      <c r="A11" s="1" t="s">
        <v>24</v>
      </c>
      <c r="B11" s="2" t="s">
        <v>25</v>
      </c>
      <c r="C11" s="1" t="n">
        <f aca="false">-C5</f>
        <v>-21882</v>
      </c>
      <c r="D11" s="3" t="s">
        <v>26</v>
      </c>
      <c r="E11" s="2" t="str">
        <f aca="false">"-B2="</f>
        <v>-B2=</v>
      </c>
      <c r="F11" s="7" t="str">
        <f aca="false">IF(F$3="",".",MID(IF($C11&gt;0,_xlfn.BASE($C11,2,16),_xlfn.BASE($C11+2^16,2,16)),ABS(F$3-16),1))</f>
        <v>1</v>
      </c>
      <c r="G11" s="6" t="str">
        <f aca="false">IF(G$3="",".",MID(IF($C11&gt;0,_xlfn.BASE($C11,2,16),_xlfn.BASE($C11+2^16,2,16)),ABS(G$3-16),1))</f>
        <v>0</v>
      </c>
      <c r="H11" s="7" t="str">
        <f aca="false">IF(H$3="",".",MID(IF($C11&gt;0,_xlfn.BASE($C11,2,16),_xlfn.BASE($C11+2^16,2,16)),ABS(H$3-16),1))</f>
        <v>1</v>
      </c>
      <c r="I11" s="6" t="str">
        <f aca="false">IF(I$3="",".",MID(IF($C11&gt;0,_xlfn.BASE($C11,2,16),_xlfn.BASE($C11+2^16,2,16)),ABS(I$3-16),1))</f>
        <v>0</v>
      </c>
      <c r="J11" s="1" t="str">
        <f aca="false">IF(J$3="",".",MID(IF($C11&gt;0,_xlfn.BASE($C11,2,16),_xlfn.BASE($C11+2^16,2,16)),ABS(J$3-16),1))</f>
        <v>.</v>
      </c>
      <c r="K11" s="7" t="str">
        <f aca="false">IF(K$3="",".",MID(IF($C11&gt;0,_xlfn.BASE($C11,2,16),_xlfn.BASE($C11+2^16,2,16)),ABS(K$3-16),1))</f>
        <v>1</v>
      </c>
      <c r="L11" s="6" t="str">
        <f aca="false">IF(L$3="",".",MID(IF($C11&gt;0,_xlfn.BASE($C11,2,16),_xlfn.BASE($C11+2^16,2,16)),ABS(L$3-16),1))</f>
        <v>0</v>
      </c>
      <c r="M11" s="7" t="str">
        <f aca="false">IF(M$3="",".",MID(IF($C11&gt;0,_xlfn.BASE($C11,2,16),_xlfn.BASE($C11+2^16,2,16)),ABS(M$3-16),1))</f>
        <v>1</v>
      </c>
      <c r="N11" s="6" t="str">
        <f aca="false">IF(N$3="",".",MID(IF($C11&gt;0,_xlfn.BASE($C11,2,16),_xlfn.BASE($C11+2^16,2,16)),ABS(N$3-16),1))</f>
        <v>0</v>
      </c>
      <c r="O11" s="1" t="str">
        <f aca="false">IF(O$3="",".",MID(IF($C11&gt;0,_xlfn.BASE($C11,2,16),_xlfn.BASE($C11+2^16,2,16)),ABS(O$3-16),1))</f>
        <v>.</v>
      </c>
      <c r="P11" s="7" t="str">
        <f aca="false">IF(P$3="",".",MID(IF($C11&gt;0,_xlfn.BASE($C11,2,16),_xlfn.BASE($C11+2^16,2,16)),ABS(P$3-16),1))</f>
        <v>1</v>
      </c>
      <c r="Q11" s="1" t="str">
        <f aca="false">IF(Q$3="",".",MID(IF($C11&gt;0,_xlfn.BASE($C11,2,16),_xlfn.BASE($C11+2^16,2,16)),ABS(Q$3-16),1))</f>
        <v>0</v>
      </c>
      <c r="R11" s="6" t="str">
        <f aca="false">IF(R$3="",".",MID(IF($C11&gt;0,_xlfn.BASE($C11,2,16),_xlfn.BASE($C11+2^16,2,16)),ABS(R$3-16),1))</f>
        <v>0</v>
      </c>
      <c r="S11" s="6" t="str">
        <f aca="false">IF(S$3="",".",MID(IF($C11&gt;0,_xlfn.BASE($C11,2,16),_xlfn.BASE($C11+2^16,2,16)),ABS(S$3-16),1))</f>
        <v>0</v>
      </c>
      <c r="T11" s="1" t="str">
        <f aca="false">IF(T$3="",".",MID(IF($C11&gt;0,_xlfn.BASE($C11,2,16),_xlfn.BASE($C11+2^16,2,16)),ABS(T$3-16),1))</f>
        <v>.</v>
      </c>
      <c r="U11" s="6" t="str">
        <f aca="false">IF(U$3="",".",MID(IF($C11&gt;0,_xlfn.BASE($C11,2,16),_xlfn.BASE($C11+2^16,2,16)),ABS(U$3-16),1))</f>
        <v>0</v>
      </c>
      <c r="V11" s="1" t="str">
        <f aca="false">IF(V$3="",".",MID(IF($C11&gt;0,_xlfn.BASE($C11,2,16),_xlfn.BASE($C11+2^16,2,16)),ABS(V$3-16),1))</f>
        <v>1</v>
      </c>
      <c r="W11" s="7" t="str">
        <f aca="false">IF(W$3="",".",MID(IF($C11&gt;0,_xlfn.BASE($C11,2,16),_xlfn.BASE($C11+2^16,2,16)),ABS(W$3-16),1))</f>
        <v>1</v>
      </c>
      <c r="X11" s="6" t="str">
        <f aca="false">IF(X$3="",".",MID(IF($C11&gt;0,_xlfn.BASE($C11,2,16),_xlfn.BASE($C11+2^16,2,16)),ABS(X$3-16),1))</f>
        <v>0</v>
      </c>
    </row>
    <row r="12" customFormat="false" ht="13.8" hidden="false" customHeight="false" outlineLevel="0" collapsed="false">
      <c r="A12" s="1" t="s">
        <v>27</v>
      </c>
      <c r="B12" s="2" t="s">
        <v>28</v>
      </c>
      <c r="C12" s="1" t="n">
        <f aca="false">-C6</f>
        <v>-32181</v>
      </c>
      <c r="D12" s="3" t="s">
        <v>29</v>
      </c>
      <c r="E12" s="2" t="str">
        <f aca="false">"-B3="</f>
        <v>-B3=</v>
      </c>
      <c r="F12" s="7" t="str">
        <f aca="false">IF(F$3="",".",MID(IF($C12&gt;0,_xlfn.BASE($C12,2,16),_xlfn.BASE($C12+2^16,2,16)),ABS(F$3-16),1))</f>
        <v>1</v>
      </c>
      <c r="G12" s="6" t="str">
        <f aca="false">IF(G$3="",".",MID(IF($C12&gt;0,_xlfn.BASE($C12,2,16),_xlfn.BASE($C12+2^16,2,16)),ABS(G$3-16),1))</f>
        <v>0</v>
      </c>
      <c r="H12" s="6" t="str">
        <f aca="false">IF(H$3="",".",MID(IF($C12&gt;0,_xlfn.BASE($C12,2,16),_xlfn.BASE($C12+2^16,2,16)),ABS(H$3-16),1))</f>
        <v>0</v>
      </c>
      <c r="I12" s="6" t="str">
        <f aca="false">IF(I$3="",".",MID(IF($C12&gt;0,_xlfn.BASE($C12,2,16),_xlfn.BASE($C12+2^16,2,16)),ABS(I$3-16),1))</f>
        <v>0</v>
      </c>
      <c r="J12" s="1" t="str">
        <f aca="false">IF(J$3="",".",MID(IF($C12&gt;0,_xlfn.BASE($C12,2,16),_xlfn.BASE($C12+2^16,2,16)),ABS(J$3-16),1))</f>
        <v>.</v>
      </c>
      <c r="K12" s="6" t="str">
        <f aca="false">IF(K$3="",".",MID(IF($C12&gt;0,_xlfn.BASE($C12,2,16),_xlfn.BASE($C12+2^16,2,16)),ABS(K$3-16),1))</f>
        <v>0</v>
      </c>
      <c r="L12" s="6" t="str">
        <f aca="false">IF(L$3="",".",MID(IF($C12&gt;0,_xlfn.BASE($C12,2,16),_xlfn.BASE($C12+2^16,2,16)),ABS(L$3-16),1))</f>
        <v>0</v>
      </c>
      <c r="M12" s="7" t="str">
        <f aca="false">IF(M$3="",".",MID(IF($C12&gt;0,_xlfn.BASE($C12,2,16),_xlfn.BASE($C12+2^16,2,16)),ABS(M$3-16),1))</f>
        <v>1</v>
      </c>
      <c r="N12" s="6" t="str">
        <f aca="false">IF(N$3="",".",MID(IF($C12&gt;0,_xlfn.BASE($C12,2,16),_xlfn.BASE($C12+2^16,2,16)),ABS(N$3-16),1))</f>
        <v>0</v>
      </c>
      <c r="O12" s="1" t="str">
        <f aca="false">IF(O$3="",".",MID(IF($C12&gt;0,_xlfn.BASE($C12,2,16),_xlfn.BASE($C12+2^16,2,16)),ABS(O$3-16),1))</f>
        <v>.</v>
      </c>
      <c r="P12" s="1" t="str">
        <f aca="false">IF(P$3="",".",MID(IF($C12&gt;0,_xlfn.BASE($C12,2,16),_xlfn.BASE($C12+2^16,2,16)),ABS(P$3-16),1))</f>
        <v>0</v>
      </c>
      <c r="Q12" s="7" t="str">
        <f aca="false">IF(Q$3="",".",MID(IF($C12&gt;0,_xlfn.BASE($C12,2,16),_xlfn.BASE($C12+2^16,2,16)),ABS(Q$3-16),1))</f>
        <v>1</v>
      </c>
      <c r="R12" s="6" t="str">
        <f aca="false">IF(R$3="",".",MID(IF($C12&gt;0,_xlfn.BASE($C12,2,16),_xlfn.BASE($C12+2^16,2,16)),ABS(R$3-16),1))</f>
        <v>0</v>
      </c>
      <c r="S12" s="6" t="str">
        <f aca="false">IF(S$3="",".",MID(IF($C12&gt;0,_xlfn.BASE($C12,2,16),_xlfn.BASE($C12+2^16,2,16)),ABS(S$3-16),1))</f>
        <v>0</v>
      </c>
      <c r="T12" s="1" t="str">
        <f aca="false">IF(T$3="",".",MID(IF($C12&gt;0,_xlfn.BASE($C12,2,16),_xlfn.BASE($C12+2^16,2,16)),ABS(T$3-16),1))</f>
        <v>.</v>
      </c>
      <c r="U12" s="7" t="str">
        <f aca="false">IF(U$3="",".",MID(IF($C12&gt;0,_xlfn.BASE($C12,2,16),_xlfn.BASE($C12+2^16,2,16)),ABS(U$3-16),1))</f>
        <v>1</v>
      </c>
      <c r="V12" s="6" t="str">
        <f aca="false">IF(V$3="",".",MID(IF($C12&gt;0,_xlfn.BASE($C12,2,16),_xlfn.BASE($C12+2^16,2,16)),ABS(V$3-16),1))</f>
        <v>0</v>
      </c>
      <c r="W12" s="7" t="str">
        <f aca="false">IF(W$3="",".",MID(IF($C12&gt;0,_xlfn.BASE($C12,2,16),_xlfn.BASE($C12+2^16,2,16)),ABS(W$3-16),1))</f>
        <v>1</v>
      </c>
      <c r="X12" s="7" t="str">
        <f aca="false">IF(X$3="",".",MID(IF($C12&gt;0,_xlfn.BASE($C12,2,16),_xlfn.BASE($C12+2^16,2,16)),ABS(X$3-16),1))</f>
        <v>1</v>
      </c>
    </row>
    <row r="13" customFormat="false" ht="13.8" hidden="false" customHeight="false" outlineLevel="0" collapsed="false">
      <c r="A13" s="1" t="s">
        <v>30</v>
      </c>
      <c r="B13" s="2" t="s">
        <v>31</v>
      </c>
      <c r="C13" s="1" t="n">
        <f aca="false">-C7</f>
        <v>-54063</v>
      </c>
      <c r="D13" s="3" t="s">
        <v>32</v>
      </c>
      <c r="E13" s="2" t="str">
        <f aca="false">"-B4="</f>
        <v>-B4=</v>
      </c>
      <c r="F13" s="6" t="str">
        <f aca="false">IF(F$3="",".",MID(IF($C13&gt;0,_xlfn.BASE($C13,2,16),_xlfn.BASE($C13+2^16,2,16)),ABS(F$3-16),1))</f>
        <v>0</v>
      </c>
      <c r="G13" s="6" t="str">
        <f aca="false">IF(G$3="",".",MID(IF($C13&gt;0,_xlfn.BASE($C13,2,16),_xlfn.BASE($C13+2^16,2,16)),ABS(G$3-16),1))</f>
        <v>0</v>
      </c>
      <c r="H13" s="7" t="str">
        <f aca="false">IF(H$3="",".",MID(IF($C13&gt;0,_xlfn.BASE($C13,2,16),_xlfn.BASE($C13+2^16,2,16)),ABS(H$3-16),1))</f>
        <v>1</v>
      </c>
      <c r="I13" s="6" t="str">
        <f aca="false">IF(I$3="",".",MID(IF($C13&gt;0,_xlfn.BASE($C13,2,16),_xlfn.BASE($C13+2^16,2,16)),ABS(I$3-16),1))</f>
        <v>0</v>
      </c>
      <c r="J13" s="1" t="str">
        <f aca="false">IF(J$3="",".",MID(IF($C13&gt;0,_xlfn.BASE($C13,2,16),_xlfn.BASE($C13+2^16,2,16)),ABS(J$3-16),1))</f>
        <v>.</v>
      </c>
      <c r="K13" s="7" t="str">
        <f aca="false">IF(K$3="",".",MID(IF($C13&gt;0,_xlfn.BASE($C13,2,16),_xlfn.BASE($C13+2^16,2,16)),ABS(K$3-16),1))</f>
        <v>1</v>
      </c>
      <c r="L13" s="7" t="str">
        <f aca="false">IF(L$3="",".",MID(IF($C13&gt;0,_xlfn.BASE($C13,2,16),_xlfn.BASE($C13+2^16,2,16)),ABS(L$3-16),1))</f>
        <v>1</v>
      </c>
      <c r="M13" s="6" t="str">
        <f aca="false">IF(M$3="",".",MID(IF($C13&gt;0,_xlfn.BASE($C13,2,16),_xlfn.BASE($C13+2^16,2,16)),ABS(M$3-16),1))</f>
        <v>0</v>
      </c>
      <c r="N13" s="6" t="str">
        <f aca="false">IF(N$3="",".",MID(IF($C13&gt;0,_xlfn.BASE($C13,2,16),_xlfn.BASE($C13+2^16,2,16)),ABS(N$3-16),1))</f>
        <v>0</v>
      </c>
      <c r="O13" s="1" t="str">
        <f aca="false">IF(O$3="",".",MID(IF($C13&gt;0,_xlfn.BASE($C13,2,16),_xlfn.BASE($C13+2^16,2,16)),ABS(O$3-16),1))</f>
        <v>.</v>
      </c>
      <c r="P13" s="7" t="str">
        <f aca="false">IF(P$3="",".",MID(IF($C13&gt;0,_xlfn.BASE($C13,2,16),_xlfn.BASE($C13+2^16,2,16)),ABS(P$3-16),1))</f>
        <v>1</v>
      </c>
      <c r="Q13" s="7" t="str">
        <f aca="false">IF(Q$3="",".",MID(IF($C13&gt;0,_xlfn.BASE($C13,2,16),_xlfn.BASE($C13+2^16,2,16)),ABS(Q$3-16),1))</f>
        <v>1</v>
      </c>
      <c r="R13" s="6" t="str">
        <f aca="false">IF(R$3="",".",MID(IF($C13&gt;0,_xlfn.BASE($C13,2,16),_xlfn.BASE($C13+2^16,2,16)),ABS(R$3-16),1))</f>
        <v>0</v>
      </c>
      <c r="S13" s="7" t="str">
        <f aca="false">IF(S$3="",".",MID(IF($C13&gt;0,_xlfn.BASE($C13,2,16),_xlfn.BASE($C13+2^16,2,16)),ABS(S$3-16),1))</f>
        <v>1</v>
      </c>
      <c r="T13" s="1" t="str">
        <f aca="false">IF(T$3="",".",MID(IF($C13&gt;0,_xlfn.BASE($C13,2,16),_xlfn.BASE($C13+2^16,2,16)),ABS(T$3-16),1))</f>
        <v>.</v>
      </c>
      <c r="U13" s="6" t="str">
        <f aca="false">IF(U$3="",".",MID(IF($C13&gt;0,_xlfn.BASE($C13,2,16),_xlfn.BASE($C13+2^16,2,16)),ABS(U$3-16),1))</f>
        <v>0</v>
      </c>
      <c r="V13" s="6" t="str">
        <f aca="false">IF(V$3="",".",MID(IF($C13&gt;0,_xlfn.BASE($C13,2,16),_xlfn.BASE($C13+2^16,2,16)),ABS(V$3-16),1))</f>
        <v>0</v>
      </c>
      <c r="W13" s="6" t="str">
        <f aca="false">IF(W$3="",".",MID(IF($C13&gt;0,_xlfn.BASE($C13,2,16),_xlfn.BASE($C13+2^16,2,16)),ABS(W$3-16),1))</f>
        <v>0</v>
      </c>
      <c r="X13" s="7" t="str">
        <f aca="false">IF(X$3="",".",MID(IF($C13&gt;0,_xlfn.BASE($C13,2,16),_xlfn.BASE($C13+2^16,2,16)),ABS(X$3-16),1))</f>
        <v>1</v>
      </c>
    </row>
    <row r="14" customFormat="false" ht="13.8" hidden="false" customHeight="false" outlineLevel="0" collapsed="false">
      <c r="A14" s="1" t="s">
        <v>33</v>
      </c>
      <c r="B14" s="2" t="s">
        <v>34</v>
      </c>
      <c r="C14" s="1" t="n">
        <f aca="false">-C8</f>
        <v>-11583</v>
      </c>
      <c r="D14" s="3" t="s">
        <v>35</v>
      </c>
      <c r="E14" s="2" t="s">
        <v>36</v>
      </c>
      <c r="F14" s="7" t="str">
        <f aca="false">IF(F$3="",".",MID(IF($C14&gt;0,_xlfn.BASE($C14,2,16),_xlfn.BASE($C14+2^16,2,16)),ABS(F$3-16),1))</f>
        <v>1</v>
      </c>
      <c r="G14" s="7" t="str">
        <f aca="false">IF(G$3="",".",MID(IF($C14&gt;0,_xlfn.BASE($C14,2,16),_xlfn.BASE($C14+2^16,2,16)),ABS(G$3-16),1))</f>
        <v>1</v>
      </c>
      <c r="H14" s="6" t="str">
        <f aca="false">IF(H$3="",".",MID(IF($C14&gt;0,_xlfn.BASE($C14,2,16),_xlfn.BASE($C14+2^16,2,16)),ABS(H$3-16),1))</f>
        <v>0</v>
      </c>
      <c r="I14" s="7" t="str">
        <f aca="false">IF(I$3="",".",MID(IF($C14&gt;0,_xlfn.BASE($C14,2,16),_xlfn.BASE($C14+2^16,2,16)),ABS(I$3-16),1))</f>
        <v>1</v>
      </c>
      <c r="J14" s="1" t="str">
        <f aca="false">IF(J$3="",".",MID(IF($C14&gt;0,_xlfn.BASE($C14,2,16),_xlfn.BASE($C14+2^16,2,16)),ABS(J$3-16),1))</f>
        <v>.</v>
      </c>
      <c r="K14" s="6" t="str">
        <f aca="false">IF(K$3="",".",MID(IF($C14&gt;0,_xlfn.BASE($C14,2,16),_xlfn.BASE($C14+2^16,2,16)),ABS(K$3-16),1))</f>
        <v>0</v>
      </c>
      <c r="L14" s="6" t="str">
        <f aca="false">IF(L$3="",".",MID(IF($C14&gt;0,_xlfn.BASE($C14,2,16),_xlfn.BASE($C14+2^16,2,16)),ABS(L$3-16),1))</f>
        <v>0</v>
      </c>
      <c r="M14" s="7" t="str">
        <f aca="false">IF(M$3="",".",MID(IF($C14&gt;0,_xlfn.BASE($C14,2,16),_xlfn.BASE($C14+2^16,2,16)),ABS(M$3-16),1))</f>
        <v>1</v>
      </c>
      <c r="N14" s="6" t="str">
        <f aca="false">IF(N$3="",".",MID(IF($C14&gt;0,_xlfn.BASE($C14,2,16),_xlfn.BASE($C14+2^16,2,16)),ABS(N$3-16),1))</f>
        <v>0</v>
      </c>
      <c r="O14" s="1" t="str">
        <f aca="false">IF(O$3="",".",MID(IF($C14&gt;0,_xlfn.BASE($C14,2,16),_xlfn.BASE($C14+2^16,2,16)),ABS(O$3-16),1))</f>
        <v>.</v>
      </c>
      <c r="P14" s="7" t="str">
        <f aca="false">IF(P$3="",".",MID(IF($C14&gt;0,_xlfn.BASE($C14,2,16),_xlfn.BASE($C14+2^16,2,16)),ABS(P$3-16),1))</f>
        <v>1</v>
      </c>
      <c r="Q14" s="7" t="str">
        <f aca="false">IF(Q$3="",".",MID(IF($C14&gt;0,_xlfn.BASE($C14,2,16),_xlfn.BASE($C14+2^16,2,16)),ABS(Q$3-16),1))</f>
        <v>1</v>
      </c>
      <c r="R14" s="6" t="str">
        <f aca="false">IF(R$3="",".",MID(IF($C14&gt;0,_xlfn.BASE($C14,2,16),_xlfn.BASE($C14+2^16,2,16)),ABS(R$3-16),1))</f>
        <v>0</v>
      </c>
      <c r="S14" s="6" t="str">
        <f aca="false">IF(S$3="",".",MID(IF($C14&gt;0,_xlfn.BASE($C14,2,16),_xlfn.BASE($C14+2^16,2,16)),ABS(S$3-16),1))</f>
        <v>0</v>
      </c>
      <c r="T14" s="1" t="str">
        <f aca="false">IF(T$3="",".",MID(IF($C14&gt;0,_xlfn.BASE($C14,2,16),_xlfn.BASE($C14+2^16,2,16)),ABS(T$3-16),1))</f>
        <v>.</v>
      </c>
      <c r="U14" s="6" t="str">
        <f aca="false">IF(U$3="",".",MID(IF($C14&gt;0,_xlfn.BASE($C14,2,16),_xlfn.BASE($C14+2^16,2,16)),ABS(U$3-16),1))</f>
        <v>0</v>
      </c>
      <c r="V14" s="6" t="str">
        <f aca="false">IF(V$3="",".",MID(IF($C14&gt;0,_xlfn.BASE($C14,2,16),_xlfn.BASE($C14+2^16,2,16)),ABS(V$3-16),1))</f>
        <v>0</v>
      </c>
      <c r="W14" s="6" t="str">
        <f aca="false">IF(W$3="",".",MID(IF($C14&gt;0,_xlfn.BASE($C14,2,16),_xlfn.BASE($C14+2^16,2,16)),ABS(W$3-16),1))</f>
        <v>0</v>
      </c>
      <c r="X14" s="7" t="str">
        <f aca="false">IF(X$3="",".",MID(IF($C14&gt;0,_xlfn.BASE($C14,2,16),_xlfn.BASE($C14+2^16,2,16)),ABS(X$3-16),1))</f>
        <v>1</v>
      </c>
    </row>
    <row r="15" customFormat="false" ht="13.8" hidden="false" customHeight="false" outlineLevel="0" collapsed="false">
      <c r="A15" s="1" t="s">
        <v>37</v>
      </c>
      <c r="B15" s="2" t="s">
        <v>38</v>
      </c>
      <c r="C15" s="1" t="n">
        <f aca="false">-C9</f>
        <v>-11473</v>
      </c>
      <c r="D15" s="3" t="s">
        <v>39</v>
      </c>
      <c r="E15" s="2" t="str">
        <f aca="false">"-B6="</f>
        <v>-B6=</v>
      </c>
      <c r="F15" s="7" t="str">
        <f aca="false">IF(F$3="",".",MID(IF($C15&gt;0,_xlfn.BASE($C15,2,16),_xlfn.BASE($C15+2^16,2,16)),ABS(F$3-16),1))</f>
        <v>1</v>
      </c>
      <c r="G15" s="7" t="str">
        <f aca="false">IF(G$3="",".",MID(IF($C15&gt;0,_xlfn.BASE($C15,2,16),_xlfn.BASE($C15+2^16,2,16)),ABS(G$3-16),1))</f>
        <v>1</v>
      </c>
      <c r="H15" s="6" t="str">
        <f aca="false">IF(H$3="",".",MID(IF($C15&gt;0,_xlfn.BASE($C15,2,16),_xlfn.BASE($C15+2^16,2,16)),ABS(H$3-16),1))</f>
        <v>0</v>
      </c>
      <c r="I15" s="7" t="str">
        <f aca="false">IF(I$3="",".",MID(IF($C15&gt;0,_xlfn.BASE($C15,2,16),_xlfn.BASE($C15+2^16,2,16)),ABS(I$3-16),1))</f>
        <v>1</v>
      </c>
      <c r="J15" s="1" t="str">
        <f aca="false">IF(J$3="",".",MID(IF($C15&gt;0,_xlfn.BASE($C15,2,16),_xlfn.BASE($C15+2^16,2,16)),ABS(J$3-16),1))</f>
        <v>.</v>
      </c>
      <c r="K15" s="6" t="str">
        <f aca="false">IF(K$3="",".",MID(IF($C15&gt;0,_xlfn.BASE($C15,2,16),_xlfn.BASE($C15+2^16,2,16)),ABS(K$3-16),1))</f>
        <v>0</v>
      </c>
      <c r="L15" s="6" t="str">
        <f aca="false">IF(L$3="",".",MID(IF($C15&gt;0,_xlfn.BASE($C15,2,16),_xlfn.BASE($C15+2^16,2,16)),ABS(L$3-16),1))</f>
        <v>0</v>
      </c>
      <c r="M15" s="7" t="str">
        <f aca="false">IF(M$3="",".",MID(IF($C15&gt;0,_xlfn.BASE($C15,2,16),_xlfn.BASE($C15+2^16,2,16)),ABS(M$3-16),1))</f>
        <v>1</v>
      </c>
      <c r="N15" s="7" t="str">
        <f aca="false">IF(N$3="",".",MID(IF($C15&gt;0,_xlfn.BASE($C15,2,16),_xlfn.BASE($C15+2^16,2,16)),ABS(N$3-16),1))</f>
        <v>1</v>
      </c>
      <c r="O15" s="1" t="str">
        <f aca="false">IF(O$3="",".",MID(IF($C15&gt;0,_xlfn.BASE($C15,2,16),_xlfn.BASE($C15+2^16,2,16)),ABS(O$3-16),1))</f>
        <v>.</v>
      </c>
      <c r="P15" s="6" t="str">
        <f aca="false">IF(P$3="",".",MID(IF($C15&gt;0,_xlfn.BASE($C15,2,16),_xlfn.BASE($C15+2^16,2,16)),ABS(P$3-16),1))</f>
        <v>0</v>
      </c>
      <c r="Q15" s="6" t="str">
        <f aca="false">IF(Q$3="",".",MID(IF($C15&gt;0,_xlfn.BASE($C15,2,16),_xlfn.BASE($C15+2^16,2,16)),ABS(Q$3-16),1))</f>
        <v>0</v>
      </c>
      <c r="R15" s="7" t="str">
        <f aca="false">IF(R$3="",".",MID(IF($C15&gt;0,_xlfn.BASE($C15,2,16),_xlfn.BASE($C15+2^16,2,16)),ABS(R$3-16),1))</f>
        <v>1</v>
      </c>
      <c r="S15" s="6" t="str">
        <f aca="false">IF(S$3="",".",MID(IF($C15&gt;0,_xlfn.BASE($C15,2,16),_xlfn.BASE($C15+2^16,2,16)),ABS(S$3-16),1))</f>
        <v>0</v>
      </c>
      <c r="T15" s="1" t="str">
        <f aca="false">IF(T$3="",".",MID(IF($C15&gt;0,_xlfn.BASE($C15,2,16),_xlfn.BASE($C15+2^16,2,16)),ABS(T$3-16),1))</f>
        <v>.</v>
      </c>
      <c r="U15" s="7" t="str">
        <f aca="false">IF(U$3="",".",MID(IF($C15&gt;0,_xlfn.BASE($C15,2,16),_xlfn.BASE($C15+2^16,2,16)),ABS(U$3-16),1))</f>
        <v>1</v>
      </c>
      <c r="V15" s="7" t="str">
        <f aca="false">IF(V$3="",".",MID(IF($C15&gt;0,_xlfn.BASE($C15,2,16),_xlfn.BASE($C15+2^16,2,16)),ABS(V$3-16),1))</f>
        <v>1</v>
      </c>
      <c r="W15" s="7" t="str">
        <f aca="false">IF(W$3="",".",MID(IF($C15&gt;0,_xlfn.BASE($C15,2,16),_xlfn.BASE($C15+2^16,2,16)),ABS(W$3-16),1))</f>
        <v>1</v>
      </c>
      <c r="X15" s="7" t="str">
        <f aca="false">IF(X$3="",".",MID(IF($C15&gt;0,_xlfn.BASE($C15,2,16),_xlfn.BASE($C15+2^16,2,16)),ABS(X$3-16),1))</f>
        <v>1</v>
      </c>
    </row>
    <row r="17" customFormat="false" ht="13.8" hidden="false" customHeight="false" outlineLevel="0" collapsed="false">
      <c r="F17" s="8" t="n">
        <f aca="false">IF(F18&lt;&gt;".",IF(F18+F19&lt;&gt;0,IF(F18+F19+G17=3,1,MOD(F18+F19+G17-1,2)),0),G17)</f>
        <v>0</v>
      </c>
      <c r="G17" s="8" t="n">
        <f aca="false">IF(G18&lt;&gt;".",IF(G18+G19&lt;&gt;0,IF(G18+G19+H17=3,1,MOD(G18+G19+H17-1,2)),0),H17)</f>
        <v>0</v>
      </c>
      <c r="H17" s="8" t="n">
        <f aca="false">IF(H18&lt;&gt;".",IF(H18+H19&lt;&gt;0,IF(H18+H19+I17=3,1,MOD(H18+H19+I17-1,2)),0),I17)</f>
        <v>0</v>
      </c>
      <c r="I17" s="8" t="n">
        <f aca="false">IF(I18&lt;&gt;".",IF(I18+I19&lt;&gt;0,IF(I18+I19+J17=3,1,MOD(I18+I19+J17-1,2)),0),J17)</f>
        <v>0</v>
      </c>
      <c r="J17" s="8" t="n">
        <f aca="false">IF(J18&lt;&gt;".",IF(J18+J19&lt;&gt;0,IF(J18+J19+K17=3,1,MOD(J18+J19+K17-1,2)),0),K17)</f>
        <v>0</v>
      </c>
      <c r="K17" s="8" t="n">
        <f aca="false">IF(K18&lt;&gt;".",IF(K18+K19&lt;&gt;0,IF(K18+K19+L17=3,1,MOD(K18+K19+L17-1,2)),0),L17)</f>
        <v>0</v>
      </c>
      <c r="L17" s="8" t="n">
        <f aca="false">IF(L18&lt;&gt;".",IF(L18+L19&lt;&gt;0,IF(L18+L19+M17=3,1,MOD(L18+L19+M17-1,2)),0),M17)</f>
        <v>0</v>
      </c>
      <c r="M17" s="8" t="n">
        <f aca="false">IF(M18&lt;&gt;".",IF(M18+M19&lt;&gt;0,IF(M18+M19+N17=3,1,MOD(M18+M19+N17-1,2)),0),N17)</f>
        <v>0</v>
      </c>
      <c r="N17" s="8" t="n">
        <f aca="false">IF(N18&lt;&gt;".",IF(N18+N19&lt;&gt;0,IF(N18+N19+O17=3,1,MOD(N18+N19+O17-1,2)),0),O17)</f>
        <v>0</v>
      </c>
      <c r="O17" s="8" t="n">
        <f aca="false">IF(O18&lt;&gt;".",IF(O18+O19&lt;&gt;0,IF(O18+O19+P17=3,1,MOD(O18+O19+P17-1,2)),0),P17)</f>
        <v>0</v>
      </c>
      <c r="P17" s="8" t="n">
        <f aca="false">IF(P18&lt;&gt;".",IF(P18+P19&lt;&gt;0,IF(P18+P19+Q17=3,1,MOD(P18+P19+Q17-1,2)),0),Q17)</f>
        <v>0</v>
      </c>
      <c r="Q17" s="8" t="n">
        <f aca="false">IF(Q18&lt;&gt;".",IF(Q18+Q19&lt;&gt;0,IF(Q18+Q19+R17=3,1,MOD(Q18+Q19+R17-1,2)),0),R17)</f>
        <v>1</v>
      </c>
      <c r="R17" s="8" t="n">
        <f aca="false">IF(R18&lt;&gt;".",IF(R18+R19&lt;&gt;0,IF(R18+R19+S17=3,1,MOD(R18+R19+S17-1,2)),0),S17)</f>
        <v>1</v>
      </c>
      <c r="S17" s="8" t="n">
        <f aca="false">IF(S18&lt;&gt;".",IF(S18+S19&lt;&gt;0,IF(S18+S19+T17=3,1,MOD(S18+S19+T17-1,2)),0),T17)</f>
        <v>1</v>
      </c>
      <c r="T17" s="8" t="n">
        <f aca="false">IF(T18&lt;&gt;".",IF(T18+T19&lt;&gt;0,IF(T18+T19+U17=3,1,MOD(T18+T19+U17-1,2)),0),U17)</f>
        <v>1</v>
      </c>
      <c r="U17" s="8" t="n">
        <f aca="false">IF(U18&lt;&gt;".",IF(U18+U19&lt;&gt;0,IF(U18+U19+V17=3,1,MOD(U18+U19+V17-1,2)),0),V17)</f>
        <v>1</v>
      </c>
      <c r="V17" s="8" t="n">
        <f aca="false">IF(V18&lt;&gt;".",IF(V18+V19&lt;&gt;0,IF(V18+V19+W17=3,1,MOD(V18+V19+W17-1,2)),0),W17)</f>
        <v>0</v>
      </c>
      <c r="W17" s="8" t="n">
        <f aca="false">IF(W18&lt;&gt;".",IF(W18+W19&lt;&gt;0,IF(W18+W19+X17=3,1,MOD(W18+W19+X17-1,2)),0),X17)</f>
        <v>1</v>
      </c>
      <c r="X17" s="8" t="n">
        <f aca="false">IF(X18&lt;&gt;".",IF(X18+X19&lt;&gt;0,IF(X18+X19+Y17=3,1,MOD(X18+X19+Y17-1,2)),0),Y17)</f>
        <v>0</v>
      </c>
      <c r="AE17" s="9"/>
    </row>
    <row r="18" customFormat="false" ht="18" hidden="false" customHeight="false" outlineLevel="0" collapsed="false">
      <c r="E18" s="2" t="s">
        <v>40</v>
      </c>
      <c r="F18" s="1" t="str">
        <f aca="false">F4</f>
        <v>0</v>
      </c>
      <c r="G18" s="1" t="str">
        <f aca="false">G4</f>
        <v>0</v>
      </c>
      <c r="H18" s="1" t="str">
        <f aca="false">H4</f>
        <v>1</v>
      </c>
      <c r="I18" s="1" t="str">
        <f aca="false">I4</f>
        <v>0</v>
      </c>
      <c r="J18" s="1" t="str">
        <f aca="false">J4</f>
        <v>.</v>
      </c>
      <c r="K18" s="1" t="str">
        <f aca="false">K4</f>
        <v>1</v>
      </c>
      <c r="L18" s="1" t="str">
        <f aca="false">L4</f>
        <v>0</v>
      </c>
      <c r="M18" s="1" t="str">
        <f aca="false">M4</f>
        <v>0</v>
      </c>
      <c r="N18" s="1" t="str">
        <f aca="false">N4</f>
        <v>0</v>
      </c>
      <c r="O18" s="1" t="str">
        <f aca="false">O4</f>
        <v>.</v>
      </c>
      <c r="P18" s="1" t="str">
        <f aca="false">P4</f>
        <v>0</v>
      </c>
      <c r="Q18" s="1" t="str">
        <f aca="false">Q4</f>
        <v>0</v>
      </c>
      <c r="R18" s="1" t="str">
        <f aca="false">R4</f>
        <v>1</v>
      </c>
      <c r="S18" s="1" t="str">
        <f aca="false">S4</f>
        <v>1</v>
      </c>
      <c r="T18" s="1" t="str">
        <f aca="false">T4</f>
        <v>.</v>
      </c>
      <c r="U18" s="1" t="str">
        <f aca="false">U4</f>
        <v>1</v>
      </c>
      <c r="V18" s="1" t="str">
        <f aca="false">V4</f>
        <v>0</v>
      </c>
      <c r="W18" s="1" t="str">
        <f aca="false">W4</f>
        <v>1</v>
      </c>
      <c r="X18" s="1" t="str">
        <f aca="false">X4</f>
        <v>1</v>
      </c>
      <c r="Y18" s="10" t="s">
        <v>41</v>
      </c>
      <c r="AA18" s="11"/>
      <c r="AB18" s="11" t="s">
        <v>42</v>
      </c>
      <c r="AC18" s="12" t="n">
        <f aca="false">C4</f>
        <v>10299</v>
      </c>
      <c r="AD18" s="13" t="s">
        <v>43</v>
      </c>
    </row>
    <row r="19" customFormat="false" ht="18" hidden="false" customHeight="false" outlineLevel="0" collapsed="false">
      <c r="D19" s="2" t="s">
        <v>44</v>
      </c>
      <c r="E19" s="2" t="s">
        <v>45</v>
      </c>
      <c r="F19" s="14" t="str">
        <f aca="false">F5</f>
        <v>0</v>
      </c>
      <c r="G19" s="14" t="str">
        <f aca="false">G5</f>
        <v>1</v>
      </c>
      <c r="H19" s="14" t="str">
        <f aca="false">H5</f>
        <v>0</v>
      </c>
      <c r="I19" s="14" t="str">
        <f aca="false">I5</f>
        <v>1</v>
      </c>
      <c r="J19" s="14" t="str">
        <f aca="false">J5</f>
        <v>.</v>
      </c>
      <c r="K19" s="14" t="str">
        <f aca="false">K5</f>
        <v>0</v>
      </c>
      <c r="L19" s="14" t="str">
        <f aca="false">L5</f>
        <v>1</v>
      </c>
      <c r="M19" s="14" t="str">
        <f aca="false">M5</f>
        <v>0</v>
      </c>
      <c r="N19" s="14" t="str">
        <f aca="false">N5</f>
        <v>1</v>
      </c>
      <c r="O19" s="14" t="str">
        <f aca="false">O5</f>
        <v>.</v>
      </c>
      <c r="P19" s="14" t="str">
        <f aca="false">P5</f>
        <v>0</v>
      </c>
      <c r="Q19" s="14" t="str">
        <f aca="false">Q5</f>
        <v>1</v>
      </c>
      <c r="R19" s="14" t="str">
        <f aca="false">R5</f>
        <v>1</v>
      </c>
      <c r="S19" s="14" t="str">
        <f aca="false">S5</f>
        <v>1</v>
      </c>
      <c r="T19" s="14" t="str">
        <f aca="false">T5</f>
        <v>.</v>
      </c>
      <c r="U19" s="14" t="str">
        <f aca="false">U5</f>
        <v>1</v>
      </c>
      <c r="V19" s="14" t="str">
        <f aca="false">V5</f>
        <v>0</v>
      </c>
      <c r="W19" s="14" t="str">
        <f aca="false">W5</f>
        <v>1</v>
      </c>
      <c r="X19" s="14" t="str">
        <f aca="false">X5</f>
        <v>0</v>
      </c>
      <c r="Y19" s="10" t="s">
        <v>41</v>
      </c>
      <c r="AA19" s="15" t="s">
        <v>44</v>
      </c>
      <c r="AB19" s="16" t="s">
        <v>46</v>
      </c>
      <c r="AC19" s="17" t="n">
        <f aca="false">C5</f>
        <v>21882</v>
      </c>
      <c r="AD19" s="13" t="s">
        <v>43</v>
      </c>
      <c r="AE19" s="18" t="s">
        <v>47</v>
      </c>
    </row>
    <row r="20" customFormat="false" ht="18" hidden="false" customHeight="false" outlineLevel="0" collapsed="false">
      <c r="D20" s="15" t="s">
        <v>48</v>
      </c>
      <c r="E20" s="15"/>
      <c r="F20" s="19" t="n">
        <f aca="false">IF(F18&lt;&gt;".",MOD(G17+F18+F19,2),".")</f>
        <v>0</v>
      </c>
      <c r="G20" s="1" t="n">
        <f aca="false">IF(G18&lt;&gt;".",MOD(H17+G18+G19,2),".")</f>
        <v>1</v>
      </c>
      <c r="H20" s="1" t="n">
        <f aca="false">IF(H18&lt;&gt;".",MOD(I17+H18+H19,2),".")</f>
        <v>1</v>
      </c>
      <c r="I20" s="1" t="n">
        <f aca="false">IF(I18&lt;&gt;".",MOD(J17+I18+I19,2),".")</f>
        <v>1</v>
      </c>
      <c r="J20" s="1" t="str">
        <f aca="false">IF(J18&lt;&gt;".",MOD(K17+J18+J19,2),".")</f>
        <v>.</v>
      </c>
      <c r="K20" s="1" t="n">
        <f aca="false">IF(K18&lt;&gt;".",MOD(L17+K18+K19,2),".")</f>
        <v>1</v>
      </c>
      <c r="L20" s="1" t="n">
        <f aca="false">IF(L18&lt;&gt;".",MOD(M17+L18+L19,2),".")</f>
        <v>1</v>
      </c>
      <c r="M20" s="1" t="n">
        <f aca="false">IF(M18&lt;&gt;".",MOD(N17+M18+M19,2),".")</f>
        <v>0</v>
      </c>
      <c r="N20" s="1" t="n">
        <f aca="false">IF(N18&lt;&gt;".",MOD(O17+N18+N19,2),".")</f>
        <v>1</v>
      </c>
      <c r="O20" s="1" t="str">
        <f aca="false">IF(O18&lt;&gt;".",MOD(P17+O18+O19,2),".")</f>
        <v>.</v>
      </c>
      <c r="P20" s="1" t="n">
        <f aca="false">IF(P18&lt;&gt;".",MOD(Q17+P18+P19,2),".")</f>
        <v>1</v>
      </c>
      <c r="Q20" s="1" t="n">
        <f aca="false">IF(Q18&lt;&gt;".",MOD(R17+Q18+Q19,2),".")</f>
        <v>0</v>
      </c>
      <c r="R20" s="1" t="n">
        <f aca="false">IF(R18&lt;&gt;".",MOD(S17+R18+R19,2),".")</f>
        <v>1</v>
      </c>
      <c r="S20" s="1" t="n">
        <f aca="false">IF(S18&lt;&gt;".",MOD(T17+S18+S19,2),".")</f>
        <v>1</v>
      </c>
      <c r="T20" s="1" t="str">
        <f aca="false">IF(T18&lt;&gt;".",MOD(U17+T18+T19,2),".")</f>
        <v>.</v>
      </c>
      <c r="U20" s="1" t="n">
        <f aca="false">IF(U18&lt;&gt;".",MOD(V17+U18+U19,2),".")</f>
        <v>0</v>
      </c>
      <c r="V20" s="1" t="n">
        <f aca="false">IF(V18&lt;&gt;".",MOD(W17+V18+V19,2),".")</f>
        <v>1</v>
      </c>
      <c r="W20" s="1" t="n">
        <f aca="false">IF(W18&lt;&gt;".",MOD(X17+W18+W19,2),".")</f>
        <v>0</v>
      </c>
      <c r="X20" s="1" t="n">
        <f aca="false">IF(X18&lt;&gt;".",MOD(Y17+X18+X19,2),".")</f>
        <v>1</v>
      </c>
      <c r="Y20" s="10" t="s">
        <v>49</v>
      </c>
      <c r="Z20" s="3" t="n">
        <f aca="false">IF(F20=0,_xlfn.DECIMAL(G20&amp;H20&amp;I20&amp;K20&amp;L20&amp;M20&amp;N20&amp;P20&amp;Q20&amp;R20&amp;S20&amp;U20&amp;V20&amp;W20&amp;X20, 2), 0-_xlfn.DECIMAL(G20&amp;H20&amp;I20&amp;K20&amp;L20&amp;M20&amp;N20&amp;P20&amp;Q20&amp;R20&amp;S20&amp;U20&amp;V20&amp;W20&amp;X20, 2))</f>
        <v>32181</v>
      </c>
      <c r="AA20" s="13" t="s">
        <v>43</v>
      </c>
      <c r="AC20" s="18" t="n">
        <f aca="false">AC18+AC19</f>
        <v>32181</v>
      </c>
      <c r="AD20" s="13" t="s">
        <v>43</v>
      </c>
    </row>
    <row r="21" customFormat="false" ht="15" hidden="false" customHeight="false" outlineLevel="0" collapsed="false">
      <c r="D21" s="15"/>
      <c r="E21" s="15"/>
      <c r="F21" s="1" t="str">
        <f aca="false">IF(F20=0,"",1)</f>
        <v/>
      </c>
      <c r="G21" s="1" t="str">
        <f aca="false">IF($F21&lt;&gt;"",IF(#REF!&lt;&gt;".",MID(_xlfn.BASE(2^16-_xlfn.DECIMAL(CONCATENATE($G20, $H20, $I20, $K20, $L20, $M20, $N20, $P20, $Q20, $R20, $S20, $U20, $V20, $W20, $X20),2),2,16),16-G$3,1),"."),"")</f>
        <v/>
      </c>
      <c r="H21" s="1" t="str">
        <f aca="false">IF($F21&lt;&gt;"",IF(#REF!&lt;&gt;".",MID(_xlfn.BASE(2^16-_xlfn.DECIMAL(CONCATENATE($G20, $H20, $I20, $K20, $L20, $M20, $N20, $P20, $Q20, $R20, $S20, $U20, $V20, $W20, $X20),2),2,16),16-H$3,1),"."),"")</f>
        <v/>
      </c>
      <c r="I21" s="1" t="str">
        <f aca="false">IF($F21&lt;&gt;"",IF(#REF!&lt;&gt;".",MID(_xlfn.BASE(2^16-_xlfn.DECIMAL(CONCATENATE($G20, $H20, $I20, $K20, $L20, $M20, $N20, $P20, $Q20, $R20, $S20, $U20, $V20, $W20, $X20),2),2,16),16-I$3,1),"."),"")</f>
        <v/>
      </c>
      <c r="J21" s="1" t="str">
        <f aca="false">IF($F21&lt;&gt;"",IF(#REF!&lt;&gt;".",MID(_xlfn.BASE(2^16-_xlfn.DECIMAL(CONCATENATE($G20, $H20, $I20, $K20, $L20, $M20, $N20, $P20, $Q20, $R20, $S20, $U20, $V20, $W20, $X20),2),2,16),16-J$3,1),"."),"")</f>
        <v/>
      </c>
      <c r="K21" s="1" t="str">
        <f aca="false">IF($F21&lt;&gt;"",IF(#REF!&lt;&gt;".",MID(_xlfn.BASE(2^16-_xlfn.DECIMAL(CONCATENATE($G20, $H20, $I20, $K20, $L20, $M20, $N20, $P20, $Q20, $R20, $S20, $U20, $V20, $W20, $X20),2),2,16),16-K$3,1),"."),"")</f>
        <v/>
      </c>
      <c r="L21" s="1" t="str">
        <f aca="false">IF($F21&lt;&gt;"",IF(#REF!&lt;&gt;".",MID(_xlfn.BASE(2^16-_xlfn.DECIMAL(CONCATENATE($G20, $H20, $I20, $K20, $L20, $M20, $N20, $P20, $Q20, $R20, $S20, $U20, $V20, $W20, $X20),2),2,16),16-L$3,1),"."),"")</f>
        <v/>
      </c>
      <c r="M21" s="1" t="str">
        <f aca="false">IF($F21&lt;&gt;"",IF(#REF!&lt;&gt;".",MID(_xlfn.BASE(2^16-_xlfn.DECIMAL(CONCATENATE($G20, $H20, $I20, $K20, $L20, $M20, $N20, $P20, $Q20, $R20, $S20, $U20, $V20, $W20, $X20),2),2,16),16-M$3,1),"."),"")</f>
        <v/>
      </c>
      <c r="N21" s="1" t="str">
        <f aca="false">IF($F21&lt;&gt;"",IF(#REF!&lt;&gt;".",MID(_xlfn.BASE(2^16-_xlfn.DECIMAL(CONCATENATE($G20, $H20, $I20, $K20, $L20, $M20, $N20, $P20, $Q20, $R20, $S20, $U20, $V20, $W20, $X20),2),2,16),16-N$3,1),"."),"")</f>
        <v/>
      </c>
      <c r="O21" s="1" t="str">
        <f aca="false">IF($F21&lt;&gt;"",IF(#REF!&lt;&gt;".",MID(_xlfn.BASE(2^16-_xlfn.DECIMAL(CONCATENATE($G20, $H20, $I20, $K20, $L20, $M20, $N20, $P20, $Q20, $R20, $S20, $U20, $V20, $W20, $X20),2),2,16),16-O$3,1),"."),"")</f>
        <v/>
      </c>
      <c r="P21" s="1" t="str">
        <f aca="false">IF($F21&lt;&gt;"",IF(#REF!&lt;&gt;".",MID(_xlfn.BASE(2^16-_xlfn.DECIMAL(CONCATENATE($G20, $H20, $I20, $K20, $L20, $M20, $N20, $P20, $Q20, $R20, $S20, $U20, $V20, $W20, $X20),2),2,16),16-P$3,1),"."),"")</f>
        <v/>
      </c>
      <c r="Q21" s="1" t="str">
        <f aca="false">IF($F21&lt;&gt;"",IF(#REF!&lt;&gt;".",MID(_xlfn.BASE(2^16-_xlfn.DECIMAL(CONCATENATE($G20, $H20, $I20, $K20, $L20, $M20, $N20, $P20, $Q20, $R20, $S20, $U20, $V20, $W20, $X20),2),2,16),16-Q$3,1),"."),"")</f>
        <v/>
      </c>
      <c r="R21" s="1" t="str">
        <f aca="false">IF($F21&lt;&gt;"",IF(#REF!&lt;&gt;".",MID(_xlfn.BASE(2^16-_xlfn.DECIMAL(CONCATENATE($G20, $H20, $I20, $K20, $L20, $M20, $N20, $P20, $Q20, $R20, $S20, $U20, $V20, $W20, $X20),2),2,16),16-R$3,1),"."),"")</f>
        <v/>
      </c>
      <c r="S21" s="1" t="str">
        <f aca="false">IF($F21&lt;&gt;"",IF(#REF!&lt;&gt;".",MID(_xlfn.BASE(2^16-_xlfn.DECIMAL(CONCATENATE($G20, $H20, $I20, $K20, $L20, $M20, $N20, $P20, $Q20, $R20, $S20, $U20, $V20, $W20, $X20),2),2,16),16-S$3,1),"."),"")</f>
        <v/>
      </c>
      <c r="T21" s="1" t="str">
        <f aca="false">IF($F21&lt;&gt;"",IF(#REF!&lt;&gt;".",MID(_xlfn.BASE(2^16-_xlfn.DECIMAL(CONCATENATE($G20, $H20, $I20, $K20, $L20, $M20, $N20, $P20, $Q20, $R20, $S20, $U20, $V20, $W20, $X20),2),2,16),16-T$3,1),"."),"")</f>
        <v/>
      </c>
      <c r="U21" s="1" t="str">
        <f aca="false">IF($F21&lt;&gt;"",IF(#REF!&lt;&gt;".",MID(_xlfn.BASE(2^16-_xlfn.DECIMAL(CONCATENATE($G20, $H20, $I20, $K20, $L20, $M20, $N20, $P20, $Q20, $R20, $S20, $U20, $V20, $W20, $X20),2),2,16),16-U$3,1),"."),"")</f>
        <v/>
      </c>
      <c r="V21" s="1" t="str">
        <f aca="false">IF($F21&lt;&gt;"",IF(#REF!&lt;&gt;".",MID(_xlfn.BASE(2^16-_xlfn.DECIMAL(CONCATENATE($G20, $H20, $I20, $K20, $L20, $M20, $N20, $P20, $Q20, $R20, $S20, $U20, $V20, $W20, $X20),2),2,16),16-V$3,1),"."),"")</f>
        <v/>
      </c>
      <c r="W21" s="1" t="str">
        <f aca="false">IF($F21&lt;&gt;"",IF(#REF!&lt;&gt;".",MID(_xlfn.BASE(2^16-_xlfn.DECIMAL(CONCATENATE($G20, $H20, $I20, $K20, $L20, $M20, $N20, $P20, $Q20, $R20, $S20, $U20, $V20, $W20, $X20),2),2,16),16-W$3,1),"."),"")</f>
        <v/>
      </c>
      <c r="X21" s="1" t="str">
        <f aca="false">IF($F21&lt;&gt;"",IF(#REF!&lt;&gt;".",MID(_xlfn.BASE(2^16-_xlfn.DECIMAL(CONCATENATE($G20, $H20, $I20, $K20, $L20, $M20, $N20, $P20, $Q20, $R20, $S20, $U20, $V20, $W20, $X20),2),2,16),16-X$3,1),"."),"")</f>
        <v/>
      </c>
    </row>
    <row r="23" customFormat="false" ht="15" hidden="false" customHeight="false" outlineLevel="0" collapsed="false">
      <c r="F23" s="1" t="s">
        <v>50</v>
      </c>
      <c r="G23" s="1" t="n">
        <f aca="false">IF(F18+F19 = 2,1,0)</f>
        <v>0</v>
      </c>
      <c r="I23" s="1" t="s">
        <v>51</v>
      </c>
      <c r="J23" s="1" t="n">
        <f aca="false">IF(MOD(SUM(P20:S20)+SUM(U20:X20),2) = 0,1,0)</f>
        <v>0</v>
      </c>
      <c r="L23" s="1" t="s">
        <v>52</v>
      </c>
      <c r="M23" s="1" t="n">
        <f aca="false">IF(U18+U19 = 2,1,0)</f>
        <v>1</v>
      </c>
      <c r="O23" s="1" t="s">
        <v>53</v>
      </c>
      <c r="P23" s="1" t="n">
        <f aca="false">IF(SUM(F20:X20) = 0, 1, 0)</f>
        <v>0</v>
      </c>
      <c r="R23" s="1" t="s">
        <v>54</v>
      </c>
      <c r="S23" s="1" t="n">
        <f aca="false">IF(F20 = 1,1,0)</f>
        <v>0</v>
      </c>
      <c r="U23" s="1" t="s">
        <v>55</v>
      </c>
      <c r="V23" s="1" t="n">
        <f aca="false">MOD(F17+G17,2)</f>
        <v>0</v>
      </c>
    </row>
    <row r="25" customFormat="false" ht="15" hidden="false" customHeight="true" outlineLevel="0" collapsed="false">
      <c r="F25" s="8" t="n">
        <f aca="false">IF(F26&lt;&gt;".",IF(F26+F27&lt;&gt;0,IF(F26+F27+G25=3,1,MOD(F26+F27+G25-1,2)),0),G25)</f>
        <v>0</v>
      </c>
      <c r="G25" s="8" t="n">
        <f aca="false">IF(G26&lt;&gt;".",IF(G26+G27&lt;&gt;0,IF(G26+G27+H25=3,1,MOD(G26+G27+H25-1,2)),0),H25)</f>
        <v>1</v>
      </c>
      <c r="H25" s="8" t="n">
        <f aca="false">IF(H26&lt;&gt;".",IF(H26+H27&lt;&gt;0,IF(H26+H27+I25=3,1,MOD(H26+H27+I25-1,2)),0),I25)</f>
        <v>1</v>
      </c>
      <c r="I25" s="8" t="n">
        <f aca="false">IF(I26&lt;&gt;".",IF(I26+I27&lt;&gt;0,IF(I26+I27+J25=3,1,MOD(I26+I27+J25-1,2)),0),J25)</f>
        <v>1</v>
      </c>
      <c r="J25" s="8" t="n">
        <f aca="false">IF(J26&lt;&gt;".",IF(J26+J27&lt;&gt;0,IF(J26+J27+K25=3,1,MOD(J26+J27+K25-1,2)),0),K25)</f>
        <v>1</v>
      </c>
      <c r="K25" s="8" t="n">
        <f aca="false">IF(K26&lt;&gt;".",IF(K26+K27&lt;&gt;0,IF(K26+K27+L25=3,1,MOD(K26+K27+L25-1,2)),0),L25)</f>
        <v>1</v>
      </c>
      <c r="L25" s="8" t="n">
        <f aca="false">IF(L26&lt;&gt;".",IF(L26+L27&lt;&gt;0,IF(L26+L27+M25=3,1,MOD(L26+L27+M25-1,2)),0),M25)</f>
        <v>1</v>
      </c>
      <c r="M25" s="8" t="n">
        <f aca="false">IF(M26&lt;&gt;".",IF(M26+M27&lt;&gt;0,IF(M26+M27+N25=3,1,MOD(M26+M27+N25-1,2)),0),N25)</f>
        <v>0</v>
      </c>
      <c r="N25" s="8" t="n">
        <f aca="false">IF(N26&lt;&gt;".",IF(N26+N27&lt;&gt;0,IF(N26+N27+O25=3,1,MOD(N26+N27+O25-1,2)),0),O25)</f>
        <v>1</v>
      </c>
      <c r="O25" s="8" t="n">
        <f aca="false">IF(O26&lt;&gt;".",IF(O26+O27&lt;&gt;0,IF(O26+O27+P25=3,1,MOD(O26+O27+P25-1,2)),0),P25)</f>
        <v>1</v>
      </c>
      <c r="P25" s="8" t="n">
        <f aca="false">IF(P26&lt;&gt;".",IF(P26+P27&lt;&gt;0,IF(P26+P27+Q25=3,1,MOD(P26+P27+Q25-1,2)),0),Q25)</f>
        <v>1</v>
      </c>
      <c r="Q25" s="8" t="n">
        <f aca="false">IF(Q26&lt;&gt;".",IF(Q26+Q27&lt;&gt;0,IF(Q26+Q27+R25=3,1,MOD(Q26+Q27+R25-1,2)),0),R25)</f>
        <v>1</v>
      </c>
      <c r="R25" s="8" t="n">
        <f aca="false">IF(R26&lt;&gt;".",IF(R26+R27&lt;&gt;0,IF(R26+R27+S25=3,1,MOD(R26+R27+S25-1,2)),0),S25)</f>
        <v>1</v>
      </c>
      <c r="S25" s="8" t="n">
        <f aca="false">IF(S26&lt;&gt;".",IF(S26+S27&lt;&gt;0,IF(S26+S27+T25=3,1,MOD(S26+S27+T25-1,2)),0),T25)</f>
        <v>1</v>
      </c>
      <c r="T25" s="8" t="n">
        <f aca="false">IF(T26&lt;&gt;".",IF(T26+T27&lt;&gt;0,IF(T26+T27+U25=3,1,MOD(T26+T27+U25-1,2)),0),U25)</f>
        <v>0</v>
      </c>
      <c r="U25" s="8" t="n">
        <f aca="false">IF(U26&lt;&gt;".",IF(U26+U27&lt;&gt;0,IF(U26+U27+V25=3,1,MOD(U26+U27+V25-1,2)),0),V25)</f>
        <v>0</v>
      </c>
      <c r="V25" s="8" t="n">
        <f aca="false">IF(V26&lt;&gt;".",IF(V26+V27&lt;&gt;0,IF(V26+V27+W25=3,1,MOD(V26+V27+W25-1,2)),0),W25)</f>
        <v>0</v>
      </c>
      <c r="W25" s="8" t="n">
        <f aca="false">IF(W26&lt;&gt;".",IF(W26+W27&lt;&gt;0,IF(W26+W27+X25=3,1,MOD(W26+W27+X25-1,2)),0),X25)</f>
        <v>0</v>
      </c>
      <c r="X25" s="8" t="n">
        <f aca="false">IF(X26&lt;&gt;".",IF(X26+X27&lt;&gt;0,IF(X26+X27+Y25=3,1,MOD(X26+X27+Y25-1,2)),0),Y25)</f>
        <v>0</v>
      </c>
      <c r="AE25" s="20" t="s">
        <v>56</v>
      </c>
      <c r="AF25" s="20"/>
      <c r="AG25" s="20"/>
      <c r="AH25" s="20"/>
      <c r="AI25" s="20"/>
    </row>
    <row r="26" customFormat="false" ht="18" hidden="false" customHeight="false" outlineLevel="0" collapsed="false">
      <c r="E26" s="2" t="s">
        <v>45</v>
      </c>
      <c r="F26" s="1" t="str">
        <f aca="false">F5</f>
        <v>0</v>
      </c>
      <c r="G26" s="1" t="str">
        <f aca="false">G5</f>
        <v>1</v>
      </c>
      <c r="H26" s="1" t="str">
        <f aca="false">H5</f>
        <v>0</v>
      </c>
      <c r="I26" s="1" t="str">
        <f aca="false">I5</f>
        <v>1</v>
      </c>
      <c r="J26" s="1" t="str">
        <f aca="false">J5</f>
        <v>.</v>
      </c>
      <c r="K26" s="1" t="str">
        <f aca="false">K5</f>
        <v>0</v>
      </c>
      <c r="L26" s="1" t="str">
        <f aca="false">L5</f>
        <v>1</v>
      </c>
      <c r="M26" s="1" t="str">
        <f aca="false">M5</f>
        <v>0</v>
      </c>
      <c r="N26" s="1" t="str">
        <f aca="false">N5</f>
        <v>1</v>
      </c>
      <c r="O26" s="1" t="str">
        <f aca="false">O5</f>
        <v>.</v>
      </c>
      <c r="P26" s="1" t="str">
        <f aca="false">P5</f>
        <v>0</v>
      </c>
      <c r="Q26" s="1" t="str">
        <f aca="false">Q5</f>
        <v>1</v>
      </c>
      <c r="R26" s="1" t="str">
        <f aca="false">R5</f>
        <v>1</v>
      </c>
      <c r="S26" s="1" t="str">
        <f aca="false">S5</f>
        <v>1</v>
      </c>
      <c r="T26" s="1" t="str">
        <f aca="false">T5</f>
        <v>.</v>
      </c>
      <c r="U26" s="1" t="str">
        <f aca="false">U5</f>
        <v>1</v>
      </c>
      <c r="V26" s="1" t="str">
        <f aca="false">V5</f>
        <v>0</v>
      </c>
      <c r="W26" s="1" t="str">
        <f aca="false">W5</f>
        <v>1</v>
      </c>
      <c r="X26" s="1" t="str">
        <f aca="false">X5</f>
        <v>0</v>
      </c>
      <c r="AB26" s="11" t="s">
        <v>46</v>
      </c>
      <c r="AC26" s="12" t="n">
        <f aca="false">C5</f>
        <v>21882</v>
      </c>
      <c r="AD26" s="13" t="s">
        <v>43</v>
      </c>
      <c r="AE26" s="20"/>
      <c r="AF26" s="20"/>
      <c r="AG26" s="20"/>
      <c r="AH26" s="20"/>
      <c r="AI26" s="20"/>
    </row>
    <row r="27" customFormat="false" ht="18" hidden="false" customHeight="false" outlineLevel="0" collapsed="false">
      <c r="D27" s="2" t="s">
        <v>44</v>
      </c>
      <c r="E27" s="2" t="s">
        <v>57</v>
      </c>
      <c r="F27" s="14" t="str">
        <f aca="false">F6</f>
        <v>0</v>
      </c>
      <c r="G27" s="14" t="str">
        <f aca="false">G6</f>
        <v>1</v>
      </c>
      <c r="H27" s="14" t="str">
        <f aca="false">H6</f>
        <v>1</v>
      </c>
      <c r="I27" s="14" t="str">
        <f aca="false">I6</f>
        <v>1</v>
      </c>
      <c r="J27" s="14" t="str">
        <f aca="false">J6</f>
        <v>.</v>
      </c>
      <c r="K27" s="14" t="str">
        <f aca="false">K6</f>
        <v>1</v>
      </c>
      <c r="L27" s="14" t="str">
        <f aca="false">L6</f>
        <v>1</v>
      </c>
      <c r="M27" s="14" t="str">
        <f aca="false">M6</f>
        <v>0</v>
      </c>
      <c r="N27" s="14" t="str">
        <f aca="false">N6</f>
        <v>1</v>
      </c>
      <c r="O27" s="14" t="str">
        <f aca="false">O6</f>
        <v>.</v>
      </c>
      <c r="P27" s="14" t="str">
        <f aca="false">P6</f>
        <v>1</v>
      </c>
      <c r="Q27" s="14" t="str">
        <f aca="false">Q6</f>
        <v>0</v>
      </c>
      <c r="R27" s="14" t="str">
        <f aca="false">R6</f>
        <v>1</v>
      </c>
      <c r="S27" s="14" t="str">
        <f aca="false">S6</f>
        <v>1</v>
      </c>
      <c r="T27" s="14" t="str">
        <f aca="false">T6</f>
        <v>.</v>
      </c>
      <c r="U27" s="14" t="str">
        <f aca="false">U6</f>
        <v>0</v>
      </c>
      <c r="V27" s="14" t="str">
        <f aca="false">V6</f>
        <v>1</v>
      </c>
      <c r="W27" s="14" t="str">
        <f aca="false">W6</f>
        <v>0</v>
      </c>
      <c r="X27" s="14" t="str">
        <f aca="false">X6</f>
        <v>1</v>
      </c>
      <c r="AA27" s="2" t="s">
        <v>44</v>
      </c>
      <c r="AB27" s="16" t="s">
        <v>58</v>
      </c>
      <c r="AC27" s="17" t="n">
        <f aca="false">C6</f>
        <v>32181</v>
      </c>
      <c r="AD27" s="13" t="s">
        <v>43</v>
      </c>
      <c r="AE27" s="20"/>
      <c r="AF27" s="20"/>
      <c r="AG27" s="20"/>
      <c r="AH27" s="20"/>
      <c r="AI27" s="20"/>
    </row>
    <row r="28" customFormat="false" ht="18" hidden="false" customHeight="false" outlineLevel="0" collapsed="false">
      <c r="D28" s="15" t="s">
        <v>48</v>
      </c>
      <c r="E28" s="15"/>
      <c r="F28" s="21" t="n">
        <f aca="false">IF(F26&lt;&gt;".",MOD(G25+F26+F27,2),".")</f>
        <v>1</v>
      </c>
      <c r="G28" s="1" t="n">
        <f aca="false">IF(G26&lt;&gt;".",MOD(H25+G26+G27,2),".")</f>
        <v>1</v>
      </c>
      <c r="H28" s="1" t="n">
        <f aca="false">IF(H26&lt;&gt;".",MOD(I25+H26+H27,2),".")</f>
        <v>0</v>
      </c>
      <c r="I28" s="1" t="n">
        <f aca="false">IF(I26&lt;&gt;".",MOD(J25+I26+I27,2),".")</f>
        <v>1</v>
      </c>
      <c r="J28" s="1" t="str">
        <f aca="false">IF(J26&lt;&gt;".",MOD(K25+J26+J27,2),".")</f>
        <v>.</v>
      </c>
      <c r="K28" s="1" t="n">
        <f aca="false">IF(K26&lt;&gt;".",MOD(L25+K26+K27,2),".")</f>
        <v>0</v>
      </c>
      <c r="L28" s="1" t="n">
        <f aca="false">IF(L26&lt;&gt;".",MOD(M25+L26+L27,2),".")</f>
        <v>0</v>
      </c>
      <c r="M28" s="1" t="n">
        <f aca="false">IF(M26&lt;&gt;".",MOD(N25+M26+M27,2),".")</f>
        <v>1</v>
      </c>
      <c r="N28" s="1" t="n">
        <f aca="false">IF(N26&lt;&gt;".",MOD(O25+N26+N27,2),".")</f>
        <v>1</v>
      </c>
      <c r="O28" s="1" t="str">
        <f aca="false">IF(O26&lt;&gt;".",MOD(P25+O26+O27,2),".")</f>
        <v>.</v>
      </c>
      <c r="P28" s="1" t="n">
        <f aca="false">IF(P26&lt;&gt;".",MOD(Q25+P26+P27,2),".")</f>
        <v>0</v>
      </c>
      <c r="Q28" s="1" t="n">
        <f aca="false">IF(Q26&lt;&gt;".",MOD(R25+Q26+Q27,2),".")</f>
        <v>0</v>
      </c>
      <c r="R28" s="1" t="n">
        <f aca="false">IF(R26&lt;&gt;".",MOD(S25+R26+R27,2),".")</f>
        <v>1</v>
      </c>
      <c r="S28" s="1" t="n">
        <f aca="false">IF(S26&lt;&gt;".",MOD(T25+S26+S27,2),".")</f>
        <v>0</v>
      </c>
      <c r="T28" s="1" t="str">
        <f aca="false">IF(T26&lt;&gt;".",MOD(U25+T26+T27,2),".")</f>
        <v>.</v>
      </c>
      <c r="U28" s="1" t="n">
        <f aca="false">IF(U26&lt;&gt;".",MOD(V25+U26+U27,2),".")</f>
        <v>1</v>
      </c>
      <c r="V28" s="1" t="n">
        <f aca="false">IF(V26&lt;&gt;".",MOD(W25+V26+V27,2),".")</f>
        <v>1</v>
      </c>
      <c r="W28" s="1" t="n">
        <f aca="false">IF(W26&lt;&gt;".",MOD(X25+W26+W27,2),".")</f>
        <v>1</v>
      </c>
      <c r="X28" s="1" t="n">
        <f aca="false">IF(X26&lt;&gt;".",MOD(Y25+X26+X27,2),".")</f>
        <v>1</v>
      </c>
      <c r="Y28" s="10" t="s">
        <v>49</v>
      </c>
      <c r="Z28" s="3" t="n">
        <f aca="false">IF(F28=0,_xlfn.DECIMAL(G28&amp;H28&amp;I28&amp;K28&amp;L28&amp;M28&amp;N28&amp;P28&amp;Q28&amp;R28&amp;S28&amp;U28&amp;V28&amp;W28&amp;X28, 2), 0-_xlfn.DECIMAL(G28&amp;H28&amp;I28&amp;K28&amp;L28&amp;M28&amp;N28&amp;P28&amp;Q28&amp;R28&amp;S28&amp;U28&amp;V28&amp;W28&amp;X28, 2))</f>
        <v>-21295</v>
      </c>
      <c r="AA28" s="13" t="s">
        <v>43</v>
      </c>
      <c r="AC28" s="18" t="n">
        <f aca="false">AC26+AC27</f>
        <v>54063</v>
      </c>
      <c r="AD28" s="13" t="s">
        <v>43</v>
      </c>
      <c r="AE28" s="20"/>
      <c r="AF28" s="20"/>
      <c r="AG28" s="20"/>
      <c r="AH28" s="20"/>
      <c r="AI28" s="20"/>
    </row>
    <row r="29" customFormat="false" ht="15" hidden="false" customHeight="false" outlineLevel="0" collapsed="false">
      <c r="D29" s="15"/>
      <c r="E29" s="15"/>
      <c r="F29" s="1" t="n">
        <f aca="false">IF(F28=0,"",1)</f>
        <v>1</v>
      </c>
      <c r="G29" s="1" t="str">
        <f aca="false">IF($F29&lt;&gt;"",IF(G4&lt;&gt;".",MID(_xlfn.BASE(2^16-_xlfn.DECIMAL(CONCATENATE($G28, $H28, $I28, $K28, $L28, $M28, $N28, $P28, $Q28, $R28, $S28, $U28, $V28, $W28, $X28),2),2,16),16-G$3,1),"."),"")</f>
        <v>0</v>
      </c>
      <c r="H29" s="1" t="str">
        <f aca="false">IF($F29&lt;&gt;"",IF(H4&lt;&gt;".",MID(_xlfn.BASE(2^16-_xlfn.DECIMAL(CONCATENATE($G28, $H28, $I28, $K28, $L28, $M28, $N28, $P28, $Q28, $R28, $S28, $U28, $V28, $W28, $X28),2),2,16),16-H$3,1),"."),"")</f>
        <v>1</v>
      </c>
      <c r="I29" s="1" t="str">
        <f aca="false">IF($F29&lt;&gt;"",IF(I4&lt;&gt;".",MID(_xlfn.BASE(2^16-_xlfn.DECIMAL(CONCATENATE($G28, $H28, $I28, $K28, $L28, $M28, $N28, $P28, $Q28, $R28, $S28, $U28, $V28, $W28, $X28),2),2,16),16-I$3,1),"."),"")</f>
        <v>0</v>
      </c>
      <c r="J29" s="1" t="str">
        <f aca="false">IF($F29&lt;&gt;"",IF(J4&lt;&gt;".",MID(_xlfn.BASE(2^16-_xlfn.DECIMAL(CONCATENATE($G28, $H28, $I28, $K28, $L28, $M28, $N28, $P28, $Q28, $R28, $S28, $U28, $V28, $W28, $X28),2),2,16),16-J$3,1),"."),"")</f>
        <v>.</v>
      </c>
      <c r="K29" s="1" t="str">
        <f aca="false">IF($F29&lt;&gt;"",IF(K4&lt;&gt;".",MID(_xlfn.BASE(2^16-_xlfn.DECIMAL(CONCATENATE($G28, $H28, $I28, $K28, $L28, $M28, $N28, $P28, $Q28, $R28, $S28, $U28, $V28, $W28, $X28),2),2,16),16-K$3,1),"."),"")</f>
        <v>1</v>
      </c>
      <c r="L29" s="1" t="str">
        <f aca="false">IF($F29&lt;&gt;"",IF(L4&lt;&gt;".",MID(_xlfn.BASE(2^16-_xlfn.DECIMAL(CONCATENATE($G28, $H28, $I28, $K28, $L28, $M28, $N28, $P28, $Q28, $R28, $S28, $U28, $V28, $W28, $X28),2),2,16),16-L$3,1),"."),"")</f>
        <v>1</v>
      </c>
      <c r="M29" s="1" t="str">
        <f aca="false">IF($F29&lt;&gt;"",IF(M4&lt;&gt;".",MID(_xlfn.BASE(2^16-_xlfn.DECIMAL(CONCATENATE($G28, $H28, $I28, $K28, $L28, $M28, $N28, $P28, $Q28, $R28, $S28, $U28, $V28, $W28, $X28),2),2,16),16-M$3,1),"."),"")</f>
        <v>0</v>
      </c>
      <c r="N29" s="1" t="str">
        <f aca="false">IF($F29&lt;&gt;"",IF(N4&lt;&gt;".",MID(_xlfn.BASE(2^16-_xlfn.DECIMAL(CONCATENATE($G28, $H28, $I28, $K28, $L28, $M28, $N28, $P28, $Q28, $R28, $S28, $U28, $V28, $W28, $X28),2),2,16),16-N$3,1),"."),"")</f>
        <v>0</v>
      </c>
      <c r="O29" s="1" t="str">
        <f aca="false">IF($F29&lt;&gt;"",IF(O4&lt;&gt;".",MID(_xlfn.BASE(2^16-_xlfn.DECIMAL(CONCATENATE($G28, $H28, $I28, $K28, $L28, $M28, $N28, $P28, $Q28, $R28, $S28, $U28, $V28, $W28, $X28),2),2,16),16-O$3,1),"."),"")</f>
        <v>.</v>
      </c>
      <c r="P29" s="1" t="str">
        <f aca="false">IF($F29&lt;&gt;"",IF(P4&lt;&gt;".",MID(_xlfn.BASE(2^16-_xlfn.DECIMAL(CONCATENATE($G28, $H28, $I28, $K28, $L28, $M28, $N28, $P28, $Q28, $R28, $S28, $U28, $V28, $W28, $X28),2),2,16),16-P$3,1),"."),"")</f>
        <v>1</v>
      </c>
      <c r="Q29" s="1" t="str">
        <f aca="false">IF($F29&lt;&gt;"",IF(Q4&lt;&gt;".",MID(_xlfn.BASE(2^16-_xlfn.DECIMAL(CONCATENATE($G28, $H28, $I28, $K28, $L28, $M28, $N28, $P28, $Q28, $R28, $S28, $U28, $V28, $W28, $X28),2),2,16),16-Q$3,1),"."),"")</f>
        <v>1</v>
      </c>
      <c r="R29" s="1" t="str">
        <f aca="false">IF($F29&lt;&gt;"",IF(R4&lt;&gt;".",MID(_xlfn.BASE(2^16-_xlfn.DECIMAL(CONCATENATE($G28, $H28, $I28, $K28, $L28, $M28, $N28, $P28, $Q28, $R28, $S28, $U28, $V28, $W28, $X28),2),2,16),16-R$3,1),"."),"")</f>
        <v>0</v>
      </c>
      <c r="S29" s="1" t="str">
        <f aca="false">IF($F29&lt;&gt;"",IF(S4&lt;&gt;".",MID(_xlfn.BASE(2^16-_xlfn.DECIMAL(CONCATENATE($G28, $H28, $I28, $K28, $L28, $M28, $N28, $P28, $Q28, $R28, $S28, $U28, $V28, $W28, $X28),2),2,16),16-S$3,1),"."),"")</f>
        <v>1</v>
      </c>
      <c r="T29" s="1" t="str">
        <f aca="false">IF($F29&lt;&gt;"",IF(T4&lt;&gt;".",MID(_xlfn.BASE(2^16-_xlfn.DECIMAL(CONCATENATE($G28, $H28, $I28, $K28, $L28, $M28, $N28, $P28, $Q28, $R28, $S28, $U28, $V28, $W28, $X28),2),2,16),16-T$3,1),"."),"")</f>
        <v>.</v>
      </c>
      <c r="U29" s="1" t="str">
        <f aca="false">IF($F29&lt;&gt;"",IF(U4&lt;&gt;".",MID(_xlfn.BASE(2^16-_xlfn.DECIMAL(CONCATENATE($G28, $H28, $I28, $K28, $L28, $M28, $N28, $P28, $Q28, $R28, $S28, $U28, $V28, $W28, $X28),2),2,16),16-U$3,1),"."),"")</f>
        <v>0</v>
      </c>
      <c r="V29" s="1" t="str">
        <f aca="false">IF($F29&lt;&gt;"",IF(V4&lt;&gt;".",MID(_xlfn.BASE(2^16-_xlfn.DECIMAL(CONCATENATE($G28, $H28, $I28, $K28, $L28, $M28, $N28, $P28, $Q28, $R28, $S28, $U28, $V28, $W28, $X28),2),2,16),16-V$3,1),"."),"")</f>
        <v>0</v>
      </c>
      <c r="W29" s="1" t="str">
        <f aca="false">IF($F29&lt;&gt;"",IF(W4&lt;&gt;".",MID(_xlfn.BASE(2^16-_xlfn.DECIMAL(CONCATENATE($G28, $H28, $I28, $K28, $L28, $M28, $N28, $P28, $Q28, $R28, $S28, $U28, $V28, $W28, $X28),2),2,16),16-W$3,1),"."),"")</f>
        <v>0</v>
      </c>
      <c r="X29" s="1" t="str">
        <f aca="false">IF($F29&lt;&gt;"",IF(X4&lt;&gt;".",MID(_xlfn.BASE(2^16-_xlfn.DECIMAL(CONCATENATE($G28, $H28, $I28, $K28, $L28, $M28, $N28, $P28, $Q28, $R28, $S28, $U28, $V28, $W28, $X28),2),2,16),16-X$3,1),"."),"")</f>
        <v>1</v>
      </c>
    </row>
    <row r="31" customFormat="false" ht="15" hidden="false" customHeight="false" outlineLevel="0" collapsed="false">
      <c r="F31" s="1" t="s">
        <v>50</v>
      </c>
      <c r="G31" s="1" t="n">
        <f aca="false">IF(F26+F27 = 2,1,0)</f>
        <v>0</v>
      </c>
      <c r="I31" s="1" t="s">
        <v>51</v>
      </c>
      <c r="J31" s="1" t="n">
        <f aca="false">IF(MOD(SUM(P28:S28)+SUM(U28:X28),2) = 0,1,0)</f>
        <v>0</v>
      </c>
      <c r="L31" s="1" t="s">
        <v>52</v>
      </c>
      <c r="M31" s="1" t="n">
        <f aca="false">IF(U26+U27 = 2,1,0)</f>
        <v>0</v>
      </c>
      <c r="O31" s="1" t="s">
        <v>53</v>
      </c>
      <c r="P31" s="1" t="n">
        <f aca="false">IF(SUM(F28:X28) = 0, 1, 0)</f>
        <v>0</v>
      </c>
      <c r="R31" s="1" t="s">
        <v>54</v>
      </c>
      <c r="S31" s="1" t="n">
        <f aca="false">IF(F28 = 1,1,0)</f>
        <v>1</v>
      </c>
      <c r="U31" s="1" t="s">
        <v>55</v>
      </c>
      <c r="V31" s="1" t="n">
        <f aca="false">MOD(F25+G25,2)</f>
        <v>1</v>
      </c>
    </row>
    <row r="33" customFormat="false" ht="13.5" hidden="false" customHeight="true" outlineLevel="0" collapsed="false">
      <c r="F33" s="8" t="n">
        <f aca="false">IF(F34&lt;&gt;".",IF(F34+F35&lt;&gt;0,IF(F34+F35+G33=3,1,MOD(F34+F35+G33-1,2)),0),G33)</f>
        <v>1</v>
      </c>
      <c r="G33" s="8" t="n">
        <f aca="false">IF(G34&lt;&gt;".",IF(G34+G35&lt;&gt;0,IF(G34+G35+H33=3,1,MOD(G34+G35+H33-1,2)),0),H33)</f>
        <v>1</v>
      </c>
      <c r="H33" s="8" t="n">
        <f aca="false">IF(H34&lt;&gt;".",IF(H34+H35&lt;&gt;0,IF(H34+H35+I33=3,1,MOD(H34+H35+I33-1,2)),0),I33)</f>
        <v>0</v>
      </c>
      <c r="I33" s="8" t="n">
        <f aca="false">IF(I34&lt;&gt;".",IF(I34+I35&lt;&gt;0,IF(I34+I35+J33=3,1,MOD(I34+I35+J33-1,2)),0),J33)</f>
        <v>1</v>
      </c>
      <c r="J33" s="8" t="n">
        <f aca="false">IF(J34&lt;&gt;".",IF(J34+J35&lt;&gt;0,IF(J34+J35+K33=3,1,MOD(J34+J35+K33-1,2)),0),K33)</f>
        <v>0</v>
      </c>
      <c r="K33" s="8" t="n">
        <f aca="false">IF(K34&lt;&gt;".",IF(K34+K35&lt;&gt;0,IF(K34+K35+L33=3,1,MOD(K34+K35+L33-1,2)),0),L33)</f>
        <v>0</v>
      </c>
      <c r="L33" s="8" t="n">
        <f aca="false">IF(L34&lt;&gt;".",IF(L34+L35&lt;&gt;0,IF(L34+L35+M33=3,1,MOD(L34+L35+M33-1,2)),0),M33)</f>
        <v>1</v>
      </c>
      <c r="M33" s="8" t="n">
        <f aca="false">IF(M34&lt;&gt;".",IF(M34+M35&lt;&gt;0,IF(M34+M35+N33=3,1,MOD(M34+M35+N33-1,2)),0),N33)</f>
        <v>1</v>
      </c>
      <c r="N33" s="8" t="n">
        <f aca="false">IF(N34&lt;&gt;".",IF(N34+N35&lt;&gt;0,IF(N34+N35+O33=3,1,MOD(N34+N35+O33-1,2)),0),O33)</f>
        <v>1</v>
      </c>
      <c r="O33" s="8" t="n">
        <f aca="false">IF(O34&lt;&gt;".",IF(O34+O35&lt;&gt;0,IF(O34+O35+P33=3,1,MOD(O34+O35+P33-1,2)),0),P33)</f>
        <v>1</v>
      </c>
      <c r="P33" s="8" t="n">
        <f aca="false">IF(P34&lt;&gt;".",IF(P34+P35&lt;&gt;0,IF(P34+P35+Q33=3,1,MOD(P34+P35+Q33-1,2)),0),Q33)</f>
        <v>1</v>
      </c>
      <c r="Q33" s="8" t="n">
        <f aca="false">IF(Q34&lt;&gt;".",IF(Q34+Q35&lt;&gt;0,IF(Q34+Q35+R33=3,1,MOD(Q34+Q35+R33-1,2)),0),R33)</f>
        <v>1</v>
      </c>
      <c r="R33" s="8" t="n">
        <f aca="false">IF(R34&lt;&gt;".",IF(R34+R35&lt;&gt;0,IF(R34+R35+S33=3,1,MOD(R34+R35+S33-1,2)),0),S33)</f>
        <v>0</v>
      </c>
      <c r="S33" s="8" t="n">
        <f aca="false">IF(S34&lt;&gt;".",IF(S34+S35&lt;&gt;0,IF(S34+S35+T33=3,1,MOD(S34+S35+T33-1,2)),0),T33)</f>
        <v>0</v>
      </c>
      <c r="T33" s="8" t="n">
        <f aca="false">IF(T34&lt;&gt;".",IF(T34+T35&lt;&gt;0,IF(T34+T35+U33=3,1,MOD(T34+T35+U33-1,2)),0),U33)</f>
        <v>0</v>
      </c>
      <c r="U33" s="8" t="n">
        <f aca="false">IF(U34&lt;&gt;".",IF(U34+U35&lt;&gt;0,IF(U34+U35+V33=3,1,MOD(U34+U35+V33-1,2)),0),V33)</f>
        <v>0</v>
      </c>
      <c r="V33" s="8" t="n">
        <f aca="false">IF(V34&lt;&gt;".",IF(V34+V35&lt;&gt;0,IF(V34+V35+W33=3,1,MOD(V34+V35+W33-1,2)),0),W33)</f>
        <v>0</v>
      </c>
      <c r="W33" s="8" t="n">
        <f aca="false">IF(W34&lt;&gt;".",IF(W34+W35&lt;&gt;0,IF(W34+W35+X33=3,1,MOD(W34+W35+X33-1,2)),0),X33)</f>
        <v>0</v>
      </c>
      <c r="X33" s="8" t="n">
        <f aca="false">IF(X34&lt;&gt;".",IF(X34+X35&lt;&gt;0,IF(X34+X35+Y33=3,1,MOD(X34+X35+Y33-1,2)),0),Y33)</f>
        <v>0</v>
      </c>
      <c r="AE33" s="20" t="s">
        <v>56</v>
      </c>
      <c r="AF33" s="20"/>
      <c r="AG33" s="20"/>
      <c r="AH33" s="20"/>
      <c r="AI33" s="20"/>
    </row>
    <row r="34" customFormat="false" ht="18" hidden="false" customHeight="false" outlineLevel="0" collapsed="false">
      <c r="E34" s="2" t="s">
        <v>45</v>
      </c>
      <c r="F34" s="1" t="str">
        <f aca="false">F5</f>
        <v>0</v>
      </c>
      <c r="G34" s="1" t="str">
        <f aca="false">G5</f>
        <v>1</v>
      </c>
      <c r="H34" s="1" t="str">
        <f aca="false">H5</f>
        <v>0</v>
      </c>
      <c r="I34" s="1" t="str">
        <f aca="false">I5</f>
        <v>1</v>
      </c>
      <c r="J34" s="1" t="str">
        <f aca="false">J5</f>
        <v>.</v>
      </c>
      <c r="K34" s="1" t="str">
        <f aca="false">K5</f>
        <v>0</v>
      </c>
      <c r="L34" s="1" t="str">
        <f aca="false">L5</f>
        <v>1</v>
      </c>
      <c r="M34" s="1" t="str">
        <f aca="false">M5</f>
        <v>0</v>
      </c>
      <c r="N34" s="1" t="str">
        <f aca="false">N5</f>
        <v>1</v>
      </c>
      <c r="O34" s="1" t="str">
        <f aca="false">O5</f>
        <v>.</v>
      </c>
      <c r="P34" s="1" t="str">
        <f aca="false">P5</f>
        <v>0</v>
      </c>
      <c r="Q34" s="1" t="str">
        <f aca="false">Q5</f>
        <v>1</v>
      </c>
      <c r="R34" s="1" t="str">
        <f aca="false">R5</f>
        <v>1</v>
      </c>
      <c r="S34" s="1" t="str">
        <f aca="false">S5</f>
        <v>1</v>
      </c>
      <c r="T34" s="1" t="str">
        <f aca="false">T5</f>
        <v>.</v>
      </c>
      <c r="U34" s="1" t="str">
        <f aca="false">U5</f>
        <v>1</v>
      </c>
      <c r="V34" s="1" t="str">
        <f aca="false">V5</f>
        <v>0</v>
      </c>
      <c r="W34" s="1" t="str">
        <f aca="false">W5</f>
        <v>1</v>
      </c>
      <c r="X34" s="1" t="str">
        <f aca="false">X5</f>
        <v>0</v>
      </c>
      <c r="Y34" s="10" t="s">
        <v>41</v>
      </c>
      <c r="AB34" s="11" t="s">
        <v>46</v>
      </c>
      <c r="AC34" s="12" t="n">
        <f aca="false">C5</f>
        <v>21882</v>
      </c>
      <c r="AD34" s="13" t="s">
        <v>43</v>
      </c>
      <c r="AE34" s="20"/>
      <c r="AF34" s="20"/>
      <c r="AG34" s="20"/>
      <c r="AH34" s="20"/>
      <c r="AI34" s="20"/>
    </row>
    <row r="35" customFormat="false" ht="18" hidden="false" customHeight="false" outlineLevel="0" collapsed="false">
      <c r="D35" s="2" t="s">
        <v>44</v>
      </c>
      <c r="E35" s="2" t="s">
        <v>59</v>
      </c>
      <c r="F35" s="14" t="str">
        <f aca="false">F10</f>
        <v>1</v>
      </c>
      <c r="G35" s="14" t="str">
        <f aca="false">G10</f>
        <v>1</v>
      </c>
      <c r="H35" s="14" t="str">
        <f aca="false">H10</f>
        <v>0</v>
      </c>
      <c r="I35" s="14" t="str">
        <f aca="false">I10</f>
        <v>1</v>
      </c>
      <c r="J35" s="14" t="str">
        <f aca="false">J10</f>
        <v>.</v>
      </c>
      <c r="K35" s="14" t="str">
        <f aca="false">K10</f>
        <v>0</v>
      </c>
      <c r="L35" s="14" t="str">
        <f aca="false">L10</f>
        <v>1</v>
      </c>
      <c r="M35" s="14" t="str">
        <f aca="false">M10</f>
        <v>1</v>
      </c>
      <c r="N35" s="14" t="str">
        <f aca="false">N10</f>
        <v>1</v>
      </c>
      <c r="O35" s="14" t="str">
        <f aca="false">O10</f>
        <v>.</v>
      </c>
      <c r="P35" s="14" t="str">
        <f aca="false">P10</f>
        <v>1</v>
      </c>
      <c r="Q35" s="14" t="str">
        <f aca="false">Q10</f>
        <v>1</v>
      </c>
      <c r="R35" s="14" t="str">
        <f aca="false">R10</f>
        <v>0</v>
      </c>
      <c r="S35" s="14" t="str">
        <f aca="false">S10</f>
        <v>0</v>
      </c>
      <c r="T35" s="14" t="str">
        <f aca="false">T10</f>
        <v>.</v>
      </c>
      <c r="U35" s="14" t="str">
        <f aca="false">U10</f>
        <v>0</v>
      </c>
      <c r="V35" s="14" t="str">
        <f aca="false">V10</f>
        <v>1</v>
      </c>
      <c r="W35" s="14" t="str">
        <f aca="false">W10</f>
        <v>0</v>
      </c>
      <c r="X35" s="14" t="str">
        <f aca="false">X10</f>
        <v>1</v>
      </c>
      <c r="Y35" s="10" t="s">
        <v>41</v>
      </c>
      <c r="AA35" s="2" t="s">
        <v>44</v>
      </c>
      <c r="AB35" s="16" t="s">
        <v>60</v>
      </c>
      <c r="AC35" s="17" t="n">
        <f aca="false">C10</f>
        <v>-10299</v>
      </c>
      <c r="AD35" s="13" t="s">
        <v>43</v>
      </c>
      <c r="AE35" s="20"/>
      <c r="AF35" s="20"/>
      <c r="AG35" s="20"/>
      <c r="AH35" s="20"/>
      <c r="AI35" s="20"/>
    </row>
    <row r="36" customFormat="false" ht="18" hidden="false" customHeight="false" outlineLevel="0" collapsed="false">
      <c r="D36" s="15" t="s">
        <v>48</v>
      </c>
      <c r="E36" s="15"/>
      <c r="F36" s="1" t="n">
        <f aca="false">IF(F34&lt;&gt;".",MOD(G33+F34+F35,2),".")</f>
        <v>0</v>
      </c>
      <c r="G36" s="1" t="n">
        <f aca="false">IF(G34&lt;&gt;".",MOD(H33+G34+G35,2),".")</f>
        <v>0</v>
      </c>
      <c r="H36" s="1" t="n">
        <f aca="false">IF(H34&lt;&gt;".",MOD(I33+H34+H35,2),".")</f>
        <v>1</v>
      </c>
      <c r="I36" s="1" t="n">
        <f aca="false">IF(I34&lt;&gt;".",MOD(J33+I34+I35,2),".")</f>
        <v>0</v>
      </c>
      <c r="J36" s="1" t="str">
        <f aca="false">IF(J34&lt;&gt;".",MOD(K33+J34+J35,2),".")</f>
        <v>.</v>
      </c>
      <c r="K36" s="1" t="n">
        <f aca="false">IF(K34&lt;&gt;".",MOD(L33+K34+K35,2),".")</f>
        <v>1</v>
      </c>
      <c r="L36" s="1" t="n">
        <f aca="false">IF(L34&lt;&gt;".",MOD(M33+L34+L35,2),".")</f>
        <v>1</v>
      </c>
      <c r="M36" s="1" t="n">
        <f aca="false">IF(M34&lt;&gt;".",MOD(N33+M34+M35,2),".")</f>
        <v>0</v>
      </c>
      <c r="N36" s="1" t="n">
        <f aca="false">IF(N34&lt;&gt;".",MOD(O33+N34+N35,2),".")</f>
        <v>1</v>
      </c>
      <c r="O36" s="1" t="str">
        <f aca="false">IF(O34&lt;&gt;".",MOD(P33+O34+O35,2),".")</f>
        <v>.</v>
      </c>
      <c r="P36" s="1" t="n">
        <f aca="false">IF(P34&lt;&gt;".",MOD(Q33+P34+P35,2),".")</f>
        <v>0</v>
      </c>
      <c r="Q36" s="1" t="n">
        <f aca="false">IF(Q34&lt;&gt;".",MOD(R33+Q34+Q35,2),".")</f>
        <v>0</v>
      </c>
      <c r="R36" s="1" t="n">
        <f aca="false">IF(R34&lt;&gt;".",MOD(S33+R34+R35,2),".")</f>
        <v>1</v>
      </c>
      <c r="S36" s="1" t="n">
        <f aca="false">IF(S34&lt;&gt;".",MOD(T33+S34+S35,2),".")</f>
        <v>1</v>
      </c>
      <c r="T36" s="1" t="str">
        <f aca="false">IF(T34&lt;&gt;".",MOD(U33+T34+T35,2),".")</f>
        <v>.</v>
      </c>
      <c r="U36" s="1" t="n">
        <f aca="false">IF(U34&lt;&gt;".",MOD(V33+U34+U35,2),".")</f>
        <v>1</v>
      </c>
      <c r="V36" s="1" t="n">
        <f aca="false">IF(V34&lt;&gt;".",MOD(W33+V34+V35,2),".")</f>
        <v>1</v>
      </c>
      <c r="W36" s="1" t="n">
        <f aca="false">IF(W34&lt;&gt;".",MOD(X33+W34+W35,2),".")</f>
        <v>1</v>
      </c>
      <c r="X36" s="1" t="n">
        <f aca="false">IF(X34&lt;&gt;".",MOD(Y33+X34+X35,2),".")</f>
        <v>1</v>
      </c>
      <c r="Y36" s="10" t="s">
        <v>49</v>
      </c>
      <c r="Z36" s="3" t="n">
        <f aca="false">IF(F36=0,_xlfn.DECIMAL(G36&amp;H36&amp;I36&amp;K36&amp;L36&amp;M36&amp;N36&amp;P36&amp;Q36&amp;R36&amp;S36&amp;U36&amp;V36&amp;W36&amp;X36, 2), 0-_xlfn.DECIMAL(G36&amp;H36&amp;I36&amp;K36&amp;L36&amp;M36&amp;N36&amp;P36&amp;Q36&amp;R36&amp;S36&amp;U36&amp;V36&amp;W36&amp;X36, 2))</f>
        <v>11583</v>
      </c>
      <c r="AA36" s="13" t="s">
        <v>43</v>
      </c>
      <c r="AC36" s="18" t="n">
        <f aca="false">AC34+AC35</f>
        <v>11583</v>
      </c>
      <c r="AD36" s="13" t="s">
        <v>43</v>
      </c>
      <c r="AE36" s="20"/>
      <c r="AF36" s="20"/>
      <c r="AG36" s="20"/>
      <c r="AH36" s="20"/>
      <c r="AI36" s="20"/>
    </row>
    <row r="37" customFormat="false" ht="15" hidden="false" customHeight="false" outlineLevel="0" collapsed="false">
      <c r="D37" s="15"/>
      <c r="E37" s="15"/>
      <c r="F37" s="1" t="str">
        <f aca="false">IF(F36=0,"",1)</f>
        <v/>
      </c>
      <c r="G37" s="1" t="str">
        <f aca="false">IF($F37&lt;&gt;"",IF(G12&lt;&gt;".",MID(_xlfn.BASE(2^16-_xlfn.DECIMAL(CONCATENATE($G36, $H36, $I36, $K36, $L36, $M36, $N36, $P36, $Q36, $R36, $S36, $U36, $V36, $W36, $X36),2),2,16),16-G$3,1),"."),"")</f>
        <v/>
      </c>
      <c r="H37" s="1" t="str">
        <f aca="false">IF($F37&lt;&gt;"",IF(H12&lt;&gt;".",MID(_xlfn.BASE(2^16-_xlfn.DECIMAL(CONCATENATE($G36, $H36, $I36, $K36, $L36, $M36, $N36, $P36, $Q36, $R36, $S36, $U36, $V36, $W36, $X36),2),2,16),16-H$3,1),"."),"")</f>
        <v/>
      </c>
      <c r="I37" s="1" t="str">
        <f aca="false">IF($F37&lt;&gt;"",IF(I12&lt;&gt;".",MID(_xlfn.BASE(2^16-_xlfn.DECIMAL(CONCATENATE($G36, $H36, $I36, $K36, $L36, $M36, $N36, $P36, $Q36, $R36, $S36, $U36, $V36, $W36, $X36),2),2,16),16-I$3,1),"."),"")</f>
        <v/>
      </c>
      <c r="J37" s="1" t="str">
        <f aca="false">IF($F37&lt;&gt;"",IF(J12&lt;&gt;".",MID(_xlfn.BASE(2^16-_xlfn.DECIMAL(CONCATENATE($G36, $H36, $I36, $K36, $L36, $M36, $N36, $P36, $Q36, $R36, $S36, $U36, $V36, $W36, $X36),2),2,16),16-J$3,1),"."),"")</f>
        <v/>
      </c>
      <c r="K37" s="1" t="str">
        <f aca="false">IF($F37&lt;&gt;"",IF(K12&lt;&gt;".",MID(_xlfn.BASE(2^16-_xlfn.DECIMAL(CONCATENATE($G36, $H36, $I36, $K36, $L36, $M36, $N36, $P36, $Q36, $R36, $S36, $U36, $V36, $W36, $X36),2),2,16),16-K$3,1),"."),"")</f>
        <v/>
      </c>
      <c r="L37" s="1" t="str">
        <f aca="false">IF($F37&lt;&gt;"",IF(L12&lt;&gt;".",MID(_xlfn.BASE(2^16-_xlfn.DECIMAL(CONCATENATE($G36, $H36, $I36, $K36, $L36, $M36, $N36, $P36, $Q36, $R36, $S36, $U36, $V36, $W36, $X36),2),2,16),16-L$3,1),"."),"")</f>
        <v/>
      </c>
      <c r="M37" s="1" t="str">
        <f aca="false">IF($F37&lt;&gt;"",IF(M12&lt;&gt;".",MID(_xlfn.BASE(2^16-_xlfn.DECIMAL(CONCATENATE($G36, $H36, $I36, $K36, $L36, $M36, $N36, $P36, $Q36, $R36, $S36, $U36, $V36, $W36, $X36),2),2,16),16-M$3,1),"."),"")</f>
        <v/>
      </c>
      <c r="N37" s="1" t="str">
        <f aca="false">IF($F37&lt;&gt;"",IF(N12&lt;&gt;".",MID(_xlfn.BASE(2^16-_xlfn.DECIMAL(CONCATENATE($G36, $H36, $I36, $K36, $L36, $M36, $N36, $P36, $Q36, $R36, $S36, $U36, $V36, $W36, $X36),2),2,16),16-N$3,1),"."),"")</f>
        <v/>
      </c>
      <c r="O37" s="1" t="str">
        <f aca="false">IF($F37&lt;&gt;"",IF(O12&lt;&gt;".",MID(_xlfn.BASE(2^16-_xlfn.DECIMAL(CONCATENATE($G36, $H36, $I36, $K36, $L36, $M36, $N36, $P36, $Q36, $R36, $S36, $U36, $V36, $W36, $X36),2),2,16),16-O$3,1),"."),"")</f>
        <v/>
      </c>
      <c r="P37" s="1" t="str">
        <f aca="false">IF($F37&lt;&gt;"",IF(P12&lt;&gt;".",MID(_xlfn.BASE(2^16-_xlfn.DECIMAL(CONCATENATE($G36, $H36, $I36, $K36, $L36, $M36, $N36, $P36, $Q36, $R36, $S36, $U36, $V36, $W36, $X36),2),2,16),16-P$3,1),"."),"")</f>
        <v/>
      </c>
      <c r="Q37" s="1" t="str">
        <f aca="false">IF($F37&lt;&gt;"",IF(Q12&lt;&gt;".",MID(_xlfn.BASE(2^16-_xlfn.DECIMAL(CONCATENATE($G36, $H36, $I36, $K36, $L36, $M36, $N36, $P36, $Q36, $R36, $S36, $U36, $V36, $W36, $X36),2),2,16),16-Q$3,1),"."),"")</f>
        <v/>
      </c>
      <c r="R37" s="1" t="str">
        <f aca="false">IF($F37&lt;&gt;"",IF(R12&lt;&gt;".",MID(_xlfn.BASE(2^16-_xlfn.DECIMAL(CONCATENATE($G36, $H36, $I36, $K36, $L36, $M36, $N36, $P36, $Q36, $R36, $S36, $U36, $V36, $W36, $X36),2),2,16),16-R$3,1),"."),"")</f>
        <v/>
      </c>
      <c r="S37" s="1" t="str">
        <f aca="false">IF($F37&lt;&gt;"",IF(S12&lt;&gt;".",MID(_xlfn.BASE(2^16-_xlfn.DECIMAL(CONCATENATE($G36, $H36, $I36, $K36, $L36, $M36, $N36, $P36, $Q36, $R36, $S36, $U36, $V36, $W36, $X36),2),2,16),16-S$3,1),"."),"")</f>
        <v/>
      </c>
      <c r="T37" s="1" t="str">
        <f aca="false">IF($F37&lt;&gt;"",IF(T12&lt;&gt;".",MID(_xlfn.BASE(2^16-_xlfn.DECIMAL(CONCATENATE($G36, $H36, $I36, $K36, $L36, $M36, $N36, $P36, $Q36, $R36, $S36, $U36, $V36, $W36, $X36),2),2,16),16-T$3,1),"."),"")</f>
        <v/>
      </c>
      <c r="U37" s="1" t="str">
        <f aca="false">IF($F37&lt;&gt;"",IF(U12&lt;&gt;".",MID(_xlfn.BASE(2^16-_xlfn.DECIMAL(CONCATENATE($G36, $H36, $I36, $K36, $L36, $M36, $N36, $P36, $Q36, $R36, $S36, $U36, $V36, $W36, $X36),2),2,16),16-U$3,1),"."),"")</f>
        <v/>
      </c>
      <c r="V37" s="1" t="str">
        <f aca="false">IF($F37&lt;&gt;"",IF(V12&lt;&gt;".",MID(_xlfn.BASE(2^16-_xlfn.DECIMAL(CONCATENATE($G36, $H36, $I36, $K36, $L36, $M36, $N36, $P36, $Q36, $R36, $S36, $U36, $V36, $W36, $X36),2),2,16),16-V$3,1),"."),"")</f>
        <v/>
      </c>
      <c r="W37" s="1" t="str">
        <f aca="false">IF($F37&lt;&gt;"",IF(W12&lt;&gt;".",MID(_xlfn.BASE(2^16-_xlfn.DECIMAL(CONCATENATE($G36, $H36, $I36, $K36, $L36, $M36, $N36, $P36, $Q36, $R36, $S36, $U36, $V36, $W36, $X36),2),2,16),16-W$3,1),"."),"")</f>
        <v/>
      </c>
      <c r="X37" s="1" t="str">
        <f aca="false">IF($F37&lt;&gt;"",IF(X12&lt;&gt;".",MID(_xlfn.BASE(2^16-_xlfn.DECIMAL(CONCATENATE($G36, $H36, $I36, $K36, $L36, $M36, $N36, $P36, $Q36, $R36, $S36, $U36, $V36, $W36, $X36),2),2,16),16-X$3,1),"."),"")</f>
        <v/>
      </c>
    </row>
    <row r="39" customFormat="false" ht="15" hidden="false" customHeight="false" outlineLevel="0" collapsed="false">
      <c r="F39" s="1" t="s">
        <v>50</v>
      </c>
      <c r="G39" s="1" t="n">
        <f aca="false">IF(F34+F35 = 2,1,0)</f>
        <v>0</v>
      </c>
      <c r="I39" s="1" t="s">
        <v>51</v>
      </c>
      <c r="J39" s="1" t="n">
        <f aca="false">IF(MOD(SUM(P36:S36)+SUM(U36:X36),2) = 0,1,0)</f>
        <v>1</v>
      </c>
      <c r="L39" s="1" t="s">
        <v>52</v>
      </c>
      <c r="M39" s="1" t="n">
        <f aca="false">IF(U34+U35 = 2,1,0)</f>
        <v>0</v>
      </c>
      <c r="O39" s="1" t="s">
        <v>53</v>
      </c>
      <c r="P39" s="1" t="n">
        <f aca="false">IF(SUM(F36:X36) = 0, 1, 0)</f>
        <v>0</v>
      </c>
      <c r="R39" s="1" t="s">
        <v>54</v>
      </c>
      <c r="S39" s="1" t="n">
        <f aca="false">IF(F36 = 1,1,0)</f>
        <v>0</v>
      </c>
      <c r="U39" s="1" t="s">
        <v>55</v>
      </c>
      <c r="V39" s="1" t="n">
        <f aca="false">MOD(F33+G33,2)</f>
        <v>0</v>
      </c>
    </row>
    <row r="40" customFormat="false" ht="15" hidden="false" customHeight="true" outlineLevel="0" collapsed="false">
      <c r="AE40" s="22"/>
      <c r="AF40" s="22"/>
      <c r="AG40" s="22"/>
      <c r="AH40" s="22"/>
      <c r="AI40" s="22"/>
    </row>
    <row r="41" customFormat="false" ht="15" hidden="false" customHeight="false" outlineLevel="0" collapsed="false">
      <c r="F41" s="8" t="n">
        <f aca="false">IF(F42&lt;&gt;".",IF(F42+F43&lt;&gt;0,IF(F42+F43+G41=3,1,MOD(F42+F43+G41-1,2)),0),G41)</f>
        <v>1</v>
      </c>
      <c r="G41" s="8" t="n">
        <f aca="false">IF(G42&lt;&gt;".",IF(G42+G43&lt;&gt;0,IF(G42+G43+H41=3,1,MOD(G42+G43+H41-1,2)),0),H41)</f>
        <v>1</v>
      </c>
      <c r="H41" s="8" t="n">
        <f aca="false">IF(H42&lt;&gt;".",IF(H42+H43&lt;&gt;0,IF(H42+H43+I41=3,1,MOD(H42+H43+I41-1,2)),0),I41)</f>
        <v>1</v>
      </c>
      <c r="I41" s="8" t="n">
        <f aca="false">IF(I42&lt;&gt;".",IF(I42+I43&lt;&gt;0,IF(I42+I43+J41=3,1,MOD(I42+I43+J41-1,2)),0),J41)</f>
        <v>1</v>
      </c>
      <c r="J41" s="8" t="n">
        <f aca="false">IF(J42&lt;&gt;".",IF(J42+J43&lt;&gt;0,IF(J42+J43+K41=3,1,MOD(J42+J43+K41-1,2)),0),K41)</f>
        <v>1</v>
      </c>
      <c r="K41" s="8" t="n">
        <f aca="false">IF(K42&lt;&gt;".",IF(K42+K43&lt;&gt;0,IF(K42+K43+L41=3,1,MOD(K42+K43+L41-1,2)),0),L41)</f>
        <v>1</v>
      </c>
      <c r="L41" s="8" t="n">
        <f aca="false">IF(L42&lt;&gt;".",IF(L42+L43&lt;&gt;0,IF(L42+L43+M41=3,1,MOD(L42+L43+M41-1,2)),0),M41)</f>
        <v>1</v>
      </c>
      <c r="M41" s="8" t="n">
        <f aca="false">IF(M42&lt;&gt;".",IF(M42+M43&lt;&gt;0,IF(M42+M43+N41=3,1,MOD(M42+M43+N41-1,2)),0),N41)</f>
        <v>1</v>
      </c>
      <c r="N41" s="8" t="n">
        <f aca="false">IF(N42&lt;&gt;".",IF(N42+N43&lt;&gt;0,IF(N42+N43+O41=3,1,MOD(N42+N43+O41-1,2)),0),O41)</f>
        <v>1</v>
      </c>
      <c r="O41" s="8" t="n">
        <f aca="false">IF(O42&lt;&gt;".",IF(O42+O43&lt;&gt;0,IF(O42+O43+P41=3,1,MOD(O42+O43+P41-1,2)),0),P41)</f>
        <v>1</v>
      </c>
      <c r="P41" s="8" t="n">
        <f aca="false">IF(P42&lt;&gt;".",IF(P42+P43&lt;&gt;0,IF(P42+P43+Q41=3,1,MOD(P42+P43+Q41-1,2)),0),Q41)</f>
        <v>1</v>
      </c>
      <c r="Q41" s="8" t="n">
        <f aca="false">IF(Q42&lt;&gt;".",IF(Q42+Q43&lt;&gt;0,IF(Q42+Q43+R41=3,1,MOD(Q42+Q43+R41-1,2)),0),R41)</f>
        <v>0</v>
      </c>
      <c r="R41" s="8" t="n">
        <f aca="false">IF(R42&lt;&gt;".",IF(R42+R43&lt;&gt;0,IF(R42+R43+S41=3,1,MOD(R42+R43+S41-1,2)),0),S41)</f>
        <v>0</v>
      </c>
      <c r="S41" s="8" t="n">
        <f aca="false">IF(S42&lt;&gt;".",IF(S42+S43&lt;&gt;0,IF(S42+S43+T41=3,1,MOD(S42+S43+T41-1,2)),0),T41)</f>
        <v>0</v>
      </c>
      <c r="T41" s="8" t="n">
        <f aca="false">IF(T42&lt;&gt;".",IF(T42+T43&lt;&gt;0,IF(T42+T43+U41=3,1,MOD(T42+T43+U41-1,2)),0),U41)</f>
        <v>0</v>
      </c>
      <c r="U41" s="8" t="n">
        <f aca="false">IF(U42&lt;&gt;".",IF(U42+U43&lt;&gt;0,IF(U42+U43+V41=3,1,MOD(U42+U43+V41-1,2)),0),V41)</f>
        <v>0</v>
      </c>
      <c r="V41" s="8" t="n">
        <f aca="false">IF(V42&lt;&gt;".",IF(V42+V43&lt;&gt;0,IF(V42+V43+W41=3,1,MOD(V42+V43+W41-1,2)),0),W41)</f>
        <v>1</v>
      </c>
      <c r="W41" s="8" t="n">
        <f aca="false">IF(W42&lt;&gt;".",IF(W42+W43&lt;&gt;0,IF(W42+W43+X41=3,1,MOD(W42+W43+X41-1,2)),0),X41)</f>
        <v>0</v>
      </c>
      <c r="X41" s="8" t="n">
        <f aca="false">IF(X42&lt;&gt;".",IF(X42+X43&lt;&gt;0,IF(X42+X43+Y41=3,1,MOD(X42+X43+Y41-1,2)),0),Y41)</f>
        <v>0</v>
      </c>
      <c r="AE41" s="22"/>
      <c r="AF41" s="22"/>
      <c r="AG41" s="22"/>
      <c r="AH41" s="22"/>
      <c r="AI41" s="22"/>
    </row>
    <row r="42" customFormat="false" ht="18" hidden="false" customHeight="false" outlineLevel="0" collapsed="false">
      <c r="E42" s="2" t="s">
        <v>59</v>
      </c>
      <c r="F42" s="1" t="str">
        <f aca="false">F10</f>
        <v>1</v>
      </c>
      <c r="G42" s="1" t="str">
        <f aca="false">G10</f>
        <v>1</v>
      </c>
      <c r="H42" s="1" t="str">
        <f aca="false">H10</f>
        <v>0</v>
      </c>
      <c r="I42" s="1" t="str">
        <f aca="false">I10</f>
        <v>1</v>
      </c>
      <c r="J42" s="1" t="str">
        <f aca="false">J10</f>
        <v>.</v>
      </c>
      <c r="K42" s="1" t="str">
        <f aca="false">K10</f>
        <v>0</v>
      </c>
      <c r="L42" s="1" t="str">
        <f aca="false">L10</f>
        <v>1</v>
      </c>
      <c r="M42" s="1" t="str">
        <f aca="false">M10</f>
        <v>1</v>
      </c>
      <c r="N42" s="1" t="str">
        <f aca="false">N10</f>
        <v>1</v>
      </c>
      <c r="O42" s="1" t="str">
        <f aca="false">O10</f>
        <v>.</v>
      </c>
      <c r="P42" s="1" t="str">
        <f aca="false">P10</f>
        <v>1</v>
      </c>
      <c r="Q42" s="1" t="str">
        <f aca="false">Q10</f>
        <v>1</v>
      </c>
      <c r="R42" s="1" t="str">
        <f aca="false">R10</f>
        <v>0</v>
      </c>
      <c r="S42" s="1" t="str">
        <f aca="false">S10</f>
        <v>0</v>
      </c>
      <c r="T42" s="1" t="str">
        <f aca="false">T10</f>
        <v>.</v>
      </c>
      <c r="U42" s="1" t="str">
        <f aca="false">U10</f>
        <v>0</v>
      </c>
      <c r="V42" s="1" t="str">
        <f aca="false">V10</f>
        <v>1</v>
      </c>
      <c r="W42" s="1" t="str">
        <f aca="false">W10</f>
        <v>0</v>
      </c>
      <c r="X42" s="1" t="str">
        <f aca="false">X10</f>
        <v>1</v>
      </c>
      <c r="Y42" s="10" t="s">
        <v>41</v>
      </c>
      <c r="AB42" s="11" t="s">
        <v>60</v>
      </c>
      <c r="AC42" s="12" t="n">
        <f aca="false">C10</f>
        <v>-10299</v>
      </c>
      <c r="AD42" s="13" t="s">
        <v>43</v>
      </c>
      <c r="AE42" s="22"/>
      <c r="AF42" s="22"/>
      <c r="AG42" s="22"/>
      <c r="AH42" s="22"/>
      <c r="AI42" s="22"/>
    </row>
    <row r="43" customFormat="false" ht="18" hidden="false" customHeight="false" outlineLevel="0" collapsed="false">
      <c r="D43" s="2" t="s">
        <v>44</v>
      </c>
      <c r="E43" s="2" t="s">
        <v>61</v>
      </c>
      <c r="F43" s="14" t="str">
        <f aca="false">F11</f>
        <v>1</v>
      </c>
      <c r="G43" s="14" t="str">
        <f aca="false">G11</f>
        <v>0</v>
      </c>
      <c r="H43" s="14" t="str">
        <f aca="false">H11</f>
        <v>1</v>
      </c>
      <c r="I43" s="14" t="str">
        <f aca="false">I11</f>
        <v>0</v>
      </c>
      <c r="J43" s="14" t="str">
        <f aca="false">J11</f>
        <v>.</v>
      </c>
      <c r="K43" s="14" t="str">
        <f aca="false">K11</f>
        <v>1</v>
      </c>
      <c r="L43" s="14" t="str">
        <f aca="false">L11</f>
        <v>0</v>
      </c>
      <c r="M43" s="14" t="str">
        <f aca="false">M11</f>
        <v>1</v>
      </c>
      <c r="N43" s="14" t="str">
        <f aca="false">N11</f>
        <v>0</v>
      </c>
      <c r="O43" s="14" t="str">
        <f aca="false">O11</f>
        <v>.</v>
      </c>
      <c r="P43" s="14" t="str">
        <f aca="false">P11</f>
        <v>1</v>
      </c>
      <c r="Q43" s="14" t="str">
        <f aca="false">Q11</f>
        <v>0</v>
      </c>
      <c r="R43" s="14" t="str">
        <f aca="false">R11</f>
        <v>0</v>
      </c>
      <c r="S43" s="14" t="str">
        <f aca="false">S11</f>
        <v>0</v>
      </c>
      <c r="T43" s="14" t="str">
        <f aca="false">T11</f>
        <v>.</v>
      </c>
      <c r="U43" s="14" t="str">
        <f aca="false">U11</f>
        <v>0</v>
      </c>
      <c r="V43" s="14" t="str">
        <f aca="false">V11</f>
        <v>1</v>
      </c>
      <c r="W43" s="14" t="str">
        <f aca="false">W11</f>
        <v>1</v>
      </c>
      <c r="X43" s="14" t="str">
        <f aca="false">X11</f>
        <v>0</v>
      </c>
      <c r="Y43" s="10" t="s">
        <v>41</v>
      </c>
      <c r="AA43" s="2" t="s">
        <v>44</v>
      </c>
      <c r="AB43" s="16" t="s">
        <v>62</v>
      </c>
      <c r="AC43" s="17" t="n">
        <f aca="false">C11</f>
        <v>-21882</v>
      </c>
      <c r="AD43" s="13" t="s">
        <v>43</v>
      </c>
      <c r="AE43" s="22"/>
      <c r="AF43" s="22"/>
      <c r="AG43" s="22"/>
      <c r="AH43" s="22"/>
      <c r="AI43" s="22"/>
    </row>
    <row r="44" customFormat="false" ht="18" hidden="false" customHeight="false" outlineLevel="0" collapsed="false">
      <c r="D44" s="15" t="s">
        <v>48</v>
      </c>
      <c r="E44" s="15"/>
      <c r="F44" s="21" t="n">
        <f aca="false">IF(F42&lt;&gt;".",MOD(G41+F42+F43,2),".")</f>
        <v>1</v>
      </c>
      <c r="G44" s="1" t="n">
        <f aca="false">IF(G42&lt;&gt;".",MOD(H41+G42+G43,2),".")</f>
        <v>0</v>
      </c>
      <c r="H44" s="1" t="n">
        <f aca="false">IF(H42&lt;&gt;".",MOD(I41+H42+H43,2),".")</f>
        <v>0</v>
      </c>
      <c r="I44" s="1" t="n">
        <f aca="false">IF(I42&lt;&gt;".",MOD(J41+I42+I43,2),".")</f>
        <v>0</v>
      </c>
      <c r="J44" s="1" t="str">
        <f aca="false">IF(J42&lt;&gt;".",MOD(K41+J42+J43,2),".")</f>
        <v>.</v>
      </c>
      <c r="K44" s="1" t="n">
        <f aca="false">IF(K42&lt;&gt;".",MOD(L41+K42+K43,2),".")</f>
        <v>0</v>
      </c>
      <c r="L44" s="1" t="n">
        <f aca="false">IF(L42&lt;&gt;".",MOD(M41+L42+L43,2),".")</f>
        <v>0</v>
      </c>
      <c r="M44" s="1" t="n">
        <f aca="false">IF(M42&lt;&gt;".",MOD(N41+M42+M43,2),".")</f>
        <v>1</v>
      </c>
      <c r="N44" s="1" t="n">
        <f aca="false">IF(N42&lt;&gt;".",MOD(O41+N42+N43,2),".")</f>
        <v>0</v>
      </c>
      <c r="O44" s="1" t="str">
        <f aca="false">IF(O42&lt;&gt;".",MOD(P41+O42+O43,2),".")</f>
        <v>.</v>
      </c>
      <c r="P44" s="1" t="n">
        <f aca="false">IF(P42&lt;&gt;".",MOD(Q41+P42+P43,2),".")</f>
        <v>0</v>
      </c>
      <c r="Q44" s="1" t="n">
        <f aca="false">IF(Q42&lt;&gt;".",MOD(R41+Q42+Q43,2),".")</f>
        <v>1</v>
      </c>
      <c r="R44" s="1" t="n">
        <f aca="false">IF(R42&lt;&gt;".",MOD(S41+R42+R43,2),".")</f>
        <v>0</v>
      </c>
      <c r="S44" s="1" t="n">
        <f aca="false">IF(S42&lt;&gt;".",MOD(T41+S42+S43,2),".")</f>
        <v>0</v>
      </c>
      <c r="T44" s="1" t="str">
        <f aca="false">IF(T42&lt;&gt;".",MOD(U41+T42+T43,2),".")</f>
        <v>.</v>
      </c>
      <c r="U44" s="1" t="n">
        <f aca="false">IF(U42&lt;&gt;".",MOD(V41+U42+U43,2),".")</f>
        <v>1</v>
      </c>
      <c r="V44" s="1" t="n">
        <f aca="false">IF(V42&lt;&gt;".",MOD(W41+V42+V43,2),".")</f>
        <v>0</v>
      </c>
      <c r="W44" s="1" t="n">
        <f aca="false">IF(W42&lt;&gt;".",MOD(X41+W42+W43,2),".")</f>
        <v>1</v>
      </c>
      <c r="X44" s="1" t="n">
        <f aca="false">IF(X42&lt;&gt;".",MOD(Y41+X42+X43,2),".")</f>
        <v>1</v>
      </c>
      <c r="Y44" s="10" t="s">
        <v>49</v>
      </c>
      <c r="Z44" s="3" t="n">
        <f aca="false">IF(F44=0,_xlfn.DECIMAL(G44&amp;H44&amp;I44&amp;K44&amp;L44&amp;M44&amp;N44&amp;P44&amp;Q44&amp;R44&amp;S44&amp;U44&amp;V44&amp;W44&amp;X44, 2), 0-_xlfn.DECIMAL(G44&amp;H44&amp;I44&amp;K44&amp;L44&amp;M44&amp;N44&amp;P44&amp;Q44&amp;R44&amp;S44&amp;U44&amp;V44&amp;W44&amp;X44, 2))</f>
        <v>-587</v>
      </c>
      <c r="AA44" s="13" t="s">
        <v>43</v>
      </c>
      <c r="AC44" s="18" t="n">
        <f aca="false">AC42+AC43</f>
        <v>-32181</v>
      </c>
      <c r="AD44" s="13" t="s">
        <v>43</v>
      </c>
    </row>
    <row r="45" customFormat="false" ht="18" hidden="false" customHeight="false" outlineLevel="0" collapsed="false">
      <c r="D45" s="15"/>
      <c r="E45" s="15"/>
      <c r="F45" s="1" t="n">
        <f aca="false">IF(F44=0,"",1)</f>
        <v>1</v>
      </c>
      <c r="G45" s="1" t="str">
        <f aca="false">IF($F45&lt;&gt;"",IF(G20&lt;&gt;".",MID(_xlfn.BASE(2^16-_xlfn.DECIMAL(CONCATENATE($G44, $H44, $I44, $K44, $L44, $M44, $N44, $P44, $Q44, $R44, $S44, $U44, $V44, $W44, $X44),2),2,16),16-G$3,1),"."),"")</f>
        <v>1</v>
      </c>
      <c r="H45" s="1" t="str">
        <f aca="false">IF($F45&lt;&gt;"",IF(H20&lt;&gt;".",MID(_xlfn.BASE(2^16-_xlfn.DECIMAL(CONCATENATE($G44, $H44, $I44, $K44, $L44, $M44, $N44, $P44, $Q44, $R44, $S44, $U44, $V44, $W44, $X44),2),2,16),16-H$3,1),"."),"")</f>
        <v>1</v>
      </c>
      <c r="I45" s="1" t="str">
        <f aca="false">IF($F45&lt;&gt;"",IF(I20&lt;&gt;".",MID(_xlfn.BASE(2^16-_xlfn.DECIMAL(CONCATENATE($G44, $H44, $I44, $K44, $L44, $M44, $N44, $P44, $Q44, $R44, $S44, $U44, $V44, $W44, $X44),2),2,16),16-I$3,1),"."),"")</f>
        <v>1</v>
      </c>
      <c r="J45" s="1" t="str">
        <f aca="false">IF($F45&lt;&gt;"",IF(J20&lt;&gt;".",MID(_xlfn.BASE(2^16-_xlfn.DECIMAL(CONCATENATE($G44, $H44, $I44, $K44, $L44, $M44, $N44, $P44, $Q44, $R44, $S44, $U44, $V44, $W44, $X44),2),2,16),16-J$3,1),"."),"")</f>
        <v>.</v>
      </c>
      <c r="K45" s="1" t="str">
        <f aca="false">IF($F45&lt;&gt;"",IF(K20&lt;&gt;".",MID(_xlfn.BASE(2^16-_xlfn.DECIMAL(CONCATENATE($G44, $H44, $I44, $K44, $L44, $M44, $N44, $P44, $Q44, $R44, $S44, $U44, $V44, $W44, $X44),2),2,16),16-K$3,1),"."),"")</f>
        <v>1</v>
      </c>
      <c r="L45" s="1" t="str">
        <f aca="false">IF($F45&lt;&gt;"",IF(L20&lt;&gt;".",MID(_xlfn.BASE(2^16-_xlfn.DECIMAL(CONCATENATE($G44, $H44, $I44, $K44, $L44, $M44, $N44, $P44, $Q44, $R44, $S44, $U44, $V44, $W44, $X44),2),2,16),16-L$3,1),"."),"")</f>
        <v>1</v>
      </c>
      <c r="M45" s="1" t="str">
        <f aca="false">IF($F45&lt;&gt;"",IF(M20&lt;&gt;".",MID(_xlfn.BASE(2^16-_xlfn.DECIMAL(CONCATENATE($G44, $H44, $I44, $K44, $L44, $M44, $N44, $P44, $Q44, $R44, $S44, $U44, $V44, $W44, $X44),2),2,16),16-M$3,1),"."),"")</f>
        <v>0</v>
      </c>
      <c r="N45" s="1" t="str">
        <f aca="false">IF($F45&lt;&gt;"",IF(N20&lt;&gt;".",MID(_xlfn.BASE(2^16-_xlfn.DECIMAL(CONCATENATE($G44, $H44, $I44, $K44, $L44, $M44, $N44, $P44, $Q44, $R44, $S44, $U44, $V44, $W44, $X44),2),2,16),16-N$3,1),"."),"")</f>
        <v>1</v>
      </c>
      <c r="O45" s="1" t="str">
        <f aca="false">IF($F45&lt;&gt;"",IF(O20&lt;&gt;".",MID(_xlfn.BASE(2^16-_xlfn.DECIMAL(CONCATENATE($G44, $H44, $I44, $K44, $L44, $M44, $N44, $P44, $Q44, $R44, $S44, $U44, $V44, $W44, $X44),2),2,16),16-O$3,1),"."),"")</f>
        <v>.</v>
      </c>
      <c r="P45" s="1" t="str">
        <f aca="false">IF($F45&lt;&gt;"",IF(P20&lt;&gt;".",MID(_xlfn.BASE(2^16-_xlfn.DECIMAL(CONCATENATE($G44, $H44, $I44, $K44, $L44, $M44, $N44, $P44, $Q44, $R44, $S44, $U44, $V44, $W44, $X44),2),2,16),16-P$3,1),"."),"")</f>
        <v>1</v>
      </c>
      <c r="Q45" s="1" t="str">
        <f aca="false">IF($F45&lt;&gt;"",IF(Q20&lt;&gt;".",MID(_xlfn.BASE(2^16-_xlfn.DECIMAL(CONCATENATE($G44, $H44, $I44, $K44, $L44, $M44, $N44, $P44, $Q44, $R44, $S44, $U44, $V44, $W44, $X44),2),2,16),16-Q$3,1),"."),"")</f>
        <v>0</v>
      </c>
      <c r="R45" s="1" t="str">
        <f aca="false">IF($F45&lt;&gt;"",IF(R20&lt;&gt;".",MID(_xlfn.BASE(2^16-_xlfn.DECIMAL(CONCATENATE($G44, $H44, $I44, $K44, $L44, $M44, $N44, $P44, $Q44, $R44, $S44, $U44, $V44, $W44, $X44),2),2,16),16-R$3,1),"."),"")</f>
        <v>1</v>
      </c>
      <c r="S45" s="1" t="str">
        <f aca="false">IF($F45&lt;&gt;"",IF(S20&lt;&gt;".",MID(_xlfn.BASE(2^16-_xlfn.DECIMAL(CONCATENATE($G44, $H44, $I44, $K44, $L44, $M44, $N44, $P44, $Q44, $R44, $S44, $U44, $V44, $W44, $X44),2),2,16),16-S$3,1),"."),"")</f>
        <v>1</v>
      </c>
      <c r="T45" s="1" t="str">
        <f aca="false">IF($F45&lt;&gt;"",IF(T20&lt;&gt;".",MID(_xlfn.BASE(2^16-_xlfn.DECIMAL(CONCATENATE($G44, $H44, $I44, $K44, $L44, $M44, $N44, $P44, $Q44, $R44, $S44, $U44, $V44, $W44, $X44),2),2,16),16-T$3,1),"."),"")</f>
        <v>.</v>
      </c>
      <c r="U45" s="1" t="str">
        <f aca="false">IF($F45&lt;&gt;"",IF(U20&lt;&gt;".",MID(_xlfn.BASE(2^16-_xlfn.DECIMAL(CONCATENATE($G44, $H44, $I44, $K44, $L44, $M44, $N44, $P44, $Q44, $R44, $S44, $U44, $V44, $W44, $X44),2),2,16),16-U$3,1),"."),"")</f>
        <v>0</v>
      </c>
      <c r="V45" s="1" t="str">
        <f aca="false">IF($F45&lt;&gt;"",IF(V20&lt;&gt;".",MID(_xlfn.BASE(2^16-_xlfn.DECIMAL(CONCATENATE($G44, $H44, $I44, $K44, $L44, $M44, $N44, $P44, $Q44, $R44, $S44, $U44, $V44, $W44, $X44),2),2,16),16-V$3,1),"."),"")</f>
        <v>1</v>
      </c>
      <c r="W45" s="1" t="str">
        <f aca="false">IF($F45&lt;&gt;"",IF(W20&lt;&gt;".",MID(_xlfn.BASE(2^16-_xlfn.DECIMAL(CONCATENATE($G44, $H44, $I44, $K44, $L44, $M44, $N44, $P44, $Q44, $R44, $S44, $U44, $V44, $W44, $X44),2),2,16),16-W$3,1),"."),"")</f>
        <v>0</v>
      </c>
      <c r="X45" s="1" t="str">
        <f aca="false">IF($F45&lt;&gt;"",IF(X20&lt;&gt;".",MID(_xlfn.BASE(2^16-_xlfn.DECIMAL(CONCATENATE($G44, $H44, $I44, $K44, $L44, $M44, $N44, $P44, $Q44, $R44, $S44, $U44, $V44, $W44, $X44),2),2,16),16-X$3,1),"."),"")</f>
        <v>1</v>
      </c>
      <c r="Y45" s="10" t="s">
        <v>49</v>
      </c>
      <c r="Z45" s="3" t="n">
        <f aca="false">IF(F45=0,_xlfn.DECIMAL(G45&amp;H45&amp;I45&amp;K45&amp;L45&amp;M45&amp;N45&amp;P45&amp;Q45&amp;R45&amp;S45&amp;U45&amp;V45&amp;W45&amp;X45, 2), 0-_xlfn.DECIMAL(G45&amp;H45&amp;I45&amp;K45&amp;L45&amp;M45&amp;N45&amp;P45&amp;Q45&amp;R45&amp;S45&amp;U45&amp;V45&amp;W45&amp;X45, 2))</f>
        <v>-32181</v>
      </c>
      <c r="AA45" s="13" t="s">
        <v>43</v>
      </c>
    </row>
    <row r="47" customFormat="false" ht="15" hidden="false" customHeight="false" outlineLevel="0" collapsed="false">
      <c r="F47" s="1" t="s">
        <v>50</v>
      </c>
      <c r="G47" s="1" t="n">
        <f aca="false">IF(F42+F43 = 2,1,0)</f>
        <v>1</v>
      </c>
      <c r="I47" s="1" t="s">
        <v>51</v>
      </c>
      <c r="J47" s="1" t="n">
        <f aca="false">IF(MOD(SUM(P44:S44)+SUM(U44:X44),2) = 0,1,0)</f>
        <v>1</v>
      </c>
      <c r="L47" s="1" t="s">
        <v>52</v>
      </c>
      <c r="M47" s="1" t="n">
        <f aca="false">IF(U42+U43 = 2,1,0)</f>
        <v>0</v>
      </c>
      <c r="O47" s="1" t="s">
        <v>53</v>
      </c>
      <c r="P47" s="1" t="n">
        <f aca="false">IF(SUM(F44:X44) = 0, 1, 0)</f>
        <v>0</v>
      </c>
      <c r="R47" s="1" t="s">
        <v>54</v>
      </c>
      <c r="S47" s="1" t="n">
        <f aca="false">IF(F44 = 1,1,0)</f>
        <v>1</v>
      </c>
      <c r="U47" s="1" t="s">
        <v>55</v>
      </c>
      <c r="V47" s="1" t="n">
        <f aca="false">MOD(F41+G41,2)</f>
        <v>0</v>
      </c>
      <c r="AE47" s="22"/>
      <c r="AF47" s="22"/>
      <c r="AG47" s="22"/>
      <c r="AH47" s="22"/>
      <c r="AI47" s="22"/>
    </row>
    <row r="48" customFormat="false" ht="15" hidden="false" customHeight="false" outlineLevel="0" collapsed="false">
      <c r="AE48" s="22"/>
      <c r="AF48" s="22"/>
      <c r="AG48" s="22"/>
      <c r="AH48" s="22"/>
      <c r="AI48" s="22"/>
    </row>
    <row r="49" customFormat="false" ht="15" hidden="false" customHeight="false" outlineLevel="0" collapsed="false">
      <c r="F49" s="8" t="n">
        <f aca="false">IF(F50&lt;&gt;".",IF(F50+F51&lt;&gt;0,IF(F50+F51+G49=3,1,MOD(F50+F51+G49-1,2)),0),G49)</f>
        <v>1</v>
      </c>
      <c r="G49" s="8" t="n">
        <f aca="false">IF(G50&lt;&gt;".",IF(G50+G51&lt;&gt;0,IF(G50+G51+H49=3,1,MOD(G50+G51+H49-1,2)),0),H49)</f>
        <v>0</v>
      </c>
      <c r="H49" s="8" t="n">
        <f aca="false">IF(H50&lt;&gt;".",IF(H50+H51&lt;&gt;0,IF(H50+H51+I49=3,1,MOD(H50+H51+I49-1,2)),0),I49)</f>
        <v>0</v>
      </c>
      <c r="I49" s="8" t="n">
        <f aca="false">IF(I50&lt;&gt;".",IF(I50+I51&lt;&gt;0,IF(I50+I51+J49=3,1,MOD(I50+I51+J49-1,2)),0),J49)</f>
        <v>0</v>
      </c>
      <c r="J49" s="8" t="n">
        <f aca="false">IF(J50&lt;&gt;".",IF(J50+J51&lt;&gt;0,IF(J50+J51+K49=3,1,MOD(J50+J51+K49-1,2)),0),K49)</f>
        <v>0</v>
      </c>
      <c r="K49" s="8" t="n">
        <f aca="false">IF(K50&lt;&gt;".",IF(K50+K51&lt;&gt;0,IF(K50+K51+L49=3,1,MOD(K50+K51+L49-1,2)),0),L49)</f>
        <v>0</v>
      </c>
      <c r="L49" s="8" t="n">
        <f aca="false">IF(L50&lt;&gt;".",IF(L50+L51&lt;&gt;0,IF(L50+L51+M49=3,1,MOD(L50+L51+M49-1,2)),0),M49)</f>
        <v>0</v>
      </c>
      <c r="M49" s="8" t="n">
        <f aca="false">IF(M50&lt;&gt;".",IF(M50+M51&lt;&gt;0,IF(M50+M51+N49=3,1,MOD(M50+M51+N49-1,2)),0),N49)</f>
        <v>1</v>
      </c>
      <c r="N49" s="8" t="n">
        <f aca="false">IF(N50&lt;&gt;".",IF(N50+N51&lt;&gt;0,IF(N50+N51+O49=3,1,MOD(N50+N51+O49-1,2)),0),O49)</f>
        <v>0</v>
      </c>
      <c r="O49" s="8" t="n">
        <f aca="false">IF(O50&lt;&gt;".",IF(O50+O51&lt;&gt;0,IF(O50+O51+P49=3,1,MOD(O50+O51+P49-1,2)),0),P49)</f>
        <v>0</v>
      </c>
      <c r="P49" s="8" t="n">
        <f aca="false">IF(P50&lt;&gt;".",IF(P50+P51&lt;&gt;0,IF(P50+P51+Q49=3,1,MOD(P50+P51+Q49-1,2)),0),Q49)</f>
        <v>0</v>
      </c>
      <c r="Q49" s="8" t="n">
        <f aca="false">IF(Q50&lt;&gt;".",IF(Q50+Q51&lt;&gt;0,IF(Q50+Q51+R49=3,1,MOD(Q50+Q51+R49-1,2)),0),R49)</f>
        <v>0</v>
      </c>
      <c r="R49" s="8" t="n">
        <f aca="false">IF(R50&lt;&gt;".",IF(R50+R51&lt;&gt;0,IF(R50+R51+S49=3,1,MOD(R50+R51+S49-1,2)),0),S49)</f>
        <v>0</v>
      </c>
      <c r="S49" s="8" t="n">
        <f aca="false">IF(S50&lt;&gt;".",IF(S50+S51&lt;&gt;0,IF(S50+S51+T49=3,1,MOD(S50+S51+T49-1,2)),0),T49)</f>
        <v>0</v>
      </c>
      <c r="T49" s="8" t="n">
        <f aca="false">IF(T50&lt;&gt;".",IF(T50+T51&lt;&gt;0,IF(T50+T51+U49=3,1,MOD(T50+T51+U49-1,2)),0),U49)</f>
        <v>1</v>
      </c>
      <c r="U49" s="8" t="n">
        <f aca="false">IF(U50&lt;&gt;".",IF(U50+U51&lt;&gt;0,IF(U50+U51+V49=3,1,MOD(U50+U51+V49-1,2)),0),V49)</f>
        <v>1</v>
      </c>
      <c r="V49" s="8" t="n">
        <f aca="false">IF(V50&lt;&gt;".",IF(V50+V51&lt;&gt;0,IF(V50+V51+W49=3,1,MOD(V50+V51+W49-1,2)),0),W49)</f>
        <v>1</v>
      </c>
      <c r="W49" s="8" t="n">
        <f aca="false">IF(W50&lt;&gt;".",IF(W50+W51&lt;&gt;0,IF(W50+W51+X49=3,1,MOD(W50+W51+X49-1,2)),0),X49)</f>
        <v>1</v>
      </c>
      <c r="X49" s="8" t="n">
        <f aca="false">IF(X50&lt;&gt;".",IF(X50+X51&lt;&gt;0,IF(X50+X51+Y49=3,1,MOD(X50+X51+Y49-1,2)),0),Y49)</f>
        <v>0</v>
      </c>
      <c r="AE49" s="22"/>
      <c r="AF49" s="22"/>
      <c r="AG49" s="22"/>
      <c r="AH49" s="22"/>
      <c r="AI49" s="22"/>
    </row>
    <row r="50" customFormat="false" ht="18" hidden="false" customHeight="false" outlineLevel="0" collapsed="false">
      <c r="E50" s="2" t="s">
        <v>61</v>
      </c>
      <c r="F50" s="1" t="str">
        <f aca="false">F11</f>
        <v>1</v>
      </c>
      <c r="G50" s="1" t="str">
        <f aca="false">G11</f>
        <v>0</v>
      </c>
      <c r="H50" s="1" t="str">
        <f aca="false">H11</f>
        <v>1</v>
      </c>
      <c r="I50" s="1" t="str">
        <f aca="false">I11</f>
        <v>0</v>
      </c>
      <c r="J50" s="1" t="str">
        <f aca="false">J11</f>
        <v>.</v>
      </c>
      <c r="K50" s="1" t="str">
        <f aca="false">K11</f>
        <v>1</v>
      </c>
      <c r="L50" s="1" t="str">
        <f aca="false">L11</f>
        <v>0</v>
      </c>
      <c r="M50" s="1" t="str">
        <f aca="false">M11</f>
        <v>1</v>
      </c>
      <c r="N50" s="1" t="str">
        <f aca="false">N11</f>
        <v>0</v>
      </c>
      <c r="O50" s="1" t="str">
        <f aca="false">O11</f>
        <v>.</v>
      </c>
      <c r="P50" s="1" t="str">
        <f aca="false">P11</f>
        <v>1</v>
      </c>
      <c r="Q50" s="1" t="str">
        <f aca="false">Q11</f>
        <v>0</v>
      </c>
      <c r="R50" s="1" t="str">
        <f aca="false">R11</f>
        <v>0</v>
      </c>
      <c r="S50" s="1" t="str">
        <f aca="false">S11</f>
        <v>0</v>
      </c>
      <c r="T50" s="1" t="str">
        <f aca="false">T11</f>
        <v>.</v>
      </c>
      <c r="U50" s="1" t="str">
        <f aca="false">U11</f>
        <v>0</v>
      </c>
      <c r="V50" s="1" t="str">
        <f aca="false">V11</f>
        <v>1</v>
      </c>
      <c r="W50" s="1" t="str">
        <f aca="false">W11</f>
        <v>1</v>
      </c>
      <c r="X50" s="1" t="str">
        <f aca="false">X11</f>
        <v>0</v>
      </c>
      <c r="Y50" s="10" t="s">
        <v>41</v>
      </c>
      <c r="AB50" s="11" t="s">
        <v>62</v>
      </c>
      <c r="AC50" s="12" t="n">
        <f aca="false">C11</f>
        <v>-21882</v>
      </c>
      <c r="AD50" s="13" t="s">
        <v>43</v>
      </c>
      <c r="AE50" s="22"/>
      <c r="AF50" s="22"/>
      <c r="AG50" s="22"/>
      <c r="AH50" s="22"/>
      <c r="AI50" s="22"/>
    </row>
    <row r="51" customFormat="false" ht="18" hidden="false" customHeight="false" outlineLevel="0" collapsed="false">
      <c r="D51" s="2" t="s">
        <v>44</v>
      </c>
      <c r="E51" s="2" t="s">
        <v>63</v>
      </c>
      <c r="F51" s="14" t="str">
        <f aca="false">F12</f>
        <v>1</v>
      </c>
      <c r="G51" s="14" t="str">
        <f aca="false">G12</f>
        <v>0</v>
      </c>
      <c r="H51" s="14" t="str">
        <f aca="false">H12</f>
        <v>0</v>
      </c>
      <c r="I51" s="14" t="str">
        <f aca="false">I12</f>
        <v>0</v>
      </c>
      <c r="J51" s="14" t="str">
        <f aca="false">J12</f>
        <v>.</v>
      </c>
      <c r="K51" s="14" t="str">
        <f aca="false">K12</f>
        <v>0</v>
      </c>
      <c r="L51" s="14" t="str">
        <f aca="false">L12</f>
        <v>0</v>
      </c>
      <c r="M51" s="14" t="str">
        <f aca="false">M12</f>
        <v>1</v>
      </c>
      <c r="N51" s="14" t="str">
        <f aca="false">N12</f>
        <v>0</v>
      </c>
      <c r="O51" s="14" t="str">
        <f aca="false">O12</f>
        <v>.</v>
      </c>
      <c r="P51" s="14" t="str">
        <f aca="false">P12</f>
        <v>0</v>
      </c>
      <c r="Q51" s="14" t="str">
        <f aca="false">Q12</f>
        <v>1</v>
      </c>
      <c r="R51" s="14" t="str">
        <f aca="false">R12</f>
        <v>0</v>
      </c>
      <c r="S51" s="14" t="str">
        <f aca="false">S12</f>
        <v>0</v>
      </c>
      <c r="T51" s="14" t="str">
        <f aca="false">T12</f>
        <v>.</v>
      </c>
      <c r="U51" s="14" t="str">
        <f aca="false">U12</f>
        <v>1</v>
      </c>
      <c r="V51" s="14" t="str">
        <f aca="false">V12</f>
        <v>0</v>
      </c>
      <c r="W51" s="14" t="str">
        <f aca="false">W12</f>
        <v>1</v>
      </c>
      <c r="X51" s="14" t="str">
        <f aca="false">X12</f>
        <v>1</v>
      </c>
      <c r="Y51" s="10" t="s">
        <v>41</v>
      </c>
      <c r="AA51" s="2" t="s">
        <v>44</v>
      </c>
      <c r="AB51" s="16" t="s">
        <v>64</v>
      </c>
      <c r="AC51" s="12" t="n">
        <f aca="false">C12</f>
        <v>-32181</v>
      </c>
      <c r="AD51" s="13" t="s">
        <v>43</v>
      </c>
    </row>
    <row r="52" customFormat="false" ht="18" hidden="false" customHeight="false" outlineLevel="0" collapsed="false">
      <c r="D52" s="15" t="s">
        <v>48</v>
      </c>
      <c r="E52" s="15"/>
      <c r="F52" s="21" t="n">
        <f aca="false">IF(F50&lt;&gt;".",MOD(G49+F50+F51,2),".")</f>
        <v>0</v>
      </c>
      <c r="G52" s="1" t="n">
        <f aca="false">IF(G50&lt;&gt;".",MOD(H49+G50+G51,2),".")</f>
        <v>0</v>
      </c>
      <c r="H52" s="1" t="n">
        <f aca="false">IF(H50&lt;&gt;".",MOD(I49+H50+H51,2),".")</f>
        <v>1</v>
      </c>
      <c r="I52" s="1" t="n">
        <f aca="false">IF(I50&lt;&gt;".",MOD(J49+I50+I51,2),".")</f>
        <v>0</v>
      </c>
      <c r="J52" s="1" t="str">
        <f aca="false">IF(J50&lt;&gt;".",MOD(K49+J50+J51,2),".")</f>
        <v>.</v>
      </c>
      <c r="K52" s="1" t="n">
        <f aca="false">IF(K50&lt;&gt;".",MOD(L49+K50+K51,2),".")</f>
        <v>1</v>
      </c>
      <c r="L52" s="1" t="n">
        <f aca="false">IF(L50&lt;&gt;".",MOD(M49+L50+L51,2),".")</f>
        <v>1</v>
      </c>
      <c r="M52" s="1" t="n">
        <f aca="false">IF(M50&lt;&gt;".",MOD(N49+M50+M51,2),".")</f>
        <v>0</v>
      </c>
      <c r="N52" s="1" t="n">
        <f aca="false">IF(N50&lt;&gt;".",MOD(O49+N50+N51,2),".")</f>
        <v>0</v>
      </c>
      <c r="O52" s="1" t="str">
        <f aca="false">IF(O50&lt;&gt;".",MOD(P49+O50+O51,2),".")</f>
        <v>.</v>
      </c>
      <c r="P52" s="1" t="n">
        <f aca="false">IF(P50&lt;&gt;".",MOD(Q49+P50+P51,2),".")</f>
        <v>1</v>
      </c>
      <c r="Q52" s="1" t="n">
        <f aca="false">IF(Q50&lt;&gt;".",MOD(R49+Q50+Q51,2),".")</f>
        <v>1</v>
      </c>
      <c r="R52" s="1" t="n">
        <f aca="false">IF(R50&lt;&gt;".",MOD(S49+R50+R51,2),".")</f>
        <v>0</v>
      </c>
      <c r="S52" s="1" t="n">
        <f aca="false">IF(S50&lt;&gt;".",MOD(T49+S50+S51,2),".")</f>
        <v>1</v>
      </c>
      <c r="T52" s="1" t="str">
        <f aca="false">IF(T50&lt;&gt;".",MOD(U49+T50+T51,2),".")</f>
        <v>.</v>
      </c>
      <c r="U52" s="1" t="n">
        <f aca="false">IF(U50&lt;&gt;".",MOD(V49+U50+U51,2),".")</f>
        <v>0</v>
      </c>
      <c r="V52" s="1" t="n">
        <f aca="false">IF(V50&lt;&gt;".",MOD(W49+V50+V51,2),".")</f>
        <v>0</v>
      </c>
      <c r="W52" s="1" t="n">
        <f aca="false">IF(W50&lt;&gt;".",MOD(X49+W50+W51,2),".")</f>
        <v>0</v>
      </c>
      <c r="X52" s="1" t="n">
        <f aca="false">IF(X50&lt;&gt;".",MOD(Y49+X50+X51,2),".")</f>
        <v>1</v>
      </c>
      <c r="Y52" s="10" t="s">
        <v>49</v>
      </c>
      <c r="Z52" s="3" t="n">
        <f aca="false">IF(F52=0,_xlfn.DECIMAL(G52&amp;H52&amp;I52&amp;K52&amp;L52&amp;M52&amp;N52&amp;P52&amp;Q52&amp;R52&amp;S52&amp;U52&amp;V52&amp;W52&amp;X52, 2), 0-_xlfn.DECIMAL(G52&amp;H52&amp;I52&amp;K52&amp;L52&amp;M52&amp;N52&amp;P52&amp;Q52&amp;R52&amp;S52&amp;U52&amp;V52&amp;W52&amp;X52, 2))</f>
        <v>11473</v>
      </c>
      <c r="AA52" s="13" t="s">
        <v>43</v>
      </c>
      <c r="AC52" s="18" t="n">
        <f aca="false">AC50+AC51</f>
        <v>-54063</v>
      </c>
      <c r="AD52" s="13" t="s">
        <v>43</v>
      </c>
    </row>
    <row r="53" customFormat="false" ht="18" hidden="false" customHeight="false" outlineLevel="0" collapsed="false">
      <c r="D53" s="15"/>
      <c r="E53" s="15"/>
      <c r="F53" s="1" t="str">
        <f aca="false">IF(F52=0,"",1)</f>
        <v/>
      </c>
      <c r="G53" s="1" t="str">
        <f aca="false">IF($F53&lt;&gt;"",IF(G28&lt;&gt;".",MID(_xlfn.BASE(2^16-_xlfn.DECIMAL(CONCATENATE($G52, $H52, $I52, $K52, $L52, $M52, $N52, $P52, $Q52, $R52, $S52, $U52, $V52, $W52, $X52),2),2,16),16-G$3,1),"."),"")</f>
        <v/>
      </c>
      <c r="H53" s="1" t="str">
        <f aca="false">IF($F53&lt;&gt;"",IF(H28&lt;&gt;".",MID(_xlfn.BASE(2^16-_xlfn.DECIMAL(CONCATENATE($G52, $H52, $I52, $K52, $L52, $M52, $N52, $P52, $Q52, $R52, $S52, $U52, $V52, $W52, $X52),2),2,16),16-H$3,1),"."),"")</f>
        <v/>
      </c>
      <c r="I53" s="1" t="str">
        <f aca="false">IF($F53&lt;&gt;"",IF(I28&lt;&gt;".",MID(_xlfn.BASE(2^16-_xlfn.DECIMAL(CONCATENATE($G52, $H52, $I52, $K52, $L52, $M52, $N52, $P52, $Q52, $R52, $S52, $U52, $V52, $W52, $X52),2),2,16),16-I$3,1),"."),"")</f>
        <v/>
      </c>
      <c r="J53" s="1" t="str">
        <f aca="false">IF($F53&lt;&gt;"",IF(J28&lt;&gt;".",MID(_xlfn.BASE(2^16-_xlfn.DECIMAL(CONCATENATE($G52, $H52, $I52, $K52, $L52, $M52, $N52, $P52, $Q52, $R52, $S52, $U52, $V52, $W52, $X52),2),2,16),16-J$3,1),"."),"")</f>
        <v/>
      </c>
      <c r="K53" s="1" t="str">
        <f aca="false">IF($F53&lt;&gt;"",IF(K28&lt;&gt;".",MID(_xlfn.BASE(2^16-_xlfn.DECIMAL(CONCATENATE($G52, $H52, $I52, $K52, $L52, $M52, $N52, $P52, $Q52, $R52, $S52, $U52, $V52, $W52, $X52),2),2,16),16-K$3,1),"."),"")</f>
        <v/>
      </c>
      <c r="L53" s="1" t="str">
        <f aca="false">IF($F53&lt;&gt;"",IF(L28&lt;&gt;".",MID(_xlfn.BASE(2^16-_xlfn.DECIMAL(CONCATENATE($G52, $H52, $I52, $K52, $L52, $M52, $N52, $P52, $Q52, $R52, $S52, $U52, $V52, $W52, $X52),2),2,16),16-L$3,1),"."),"")</f>
        <v/>
      </c>
      <c r="M53" s="1" t="str">
        <f aca="false">IF($F53&lt;&gt;"",IF(M28&lt;&gt;".",MID(_xlfn.BASE(2^16-_xlfn.DECIMAL(CONCATENATE($G52, $H52, $I52, $K52, $L52, $M52, $N52, $P52, $Q52, $R52, $S52, $U52, $V52, $W52, $X52),2),2,16),16-M$3,1),"."),"")</f>
        <v/>
      </c>
      <c r="N53" s="1" t="str">
        <f aca="false">IF($F53&lt;&gt;"",IF(N28&lt;&gt;".",MID(_xlfn.BASE(2^16-_xlfn.DECIMAL(CONCATENATE($G52, $H52, $I52, $K52, $L52, $M52, $N52, $P52, $Q52, $R52, $S52, $U52, $V52, $W52, $X52),2),2,16),16-N$3,1),"."),"")</f>
        <v/>
      </c>
      <c r="O53" s="1" t="str">
        <f aca="false">IF($F53&lt;&gt;"",IF(O28&lt;&gt;".",MID(_xlfn.BASE(2^16-_xlfn.DECIMAL(CONCATENATE($G52, $H52, $I52, $K52, $L52, $M52, $N52, $P52, $Q52, $R52, $S52, $U52, $V52, $W52, $X52),2),2,16),16-O$3,1),"."),"")</f>
        <v/>
      </c>
      <c r="P53" s="1" t="str">
        <f aca="false">IF($F53&lt;&gt;"",IF(P28&lt;&gt;".",MID(_xlfn.BASE(2^16-_xlfn.DECIMAL(CONCATENATE($G52, $H52, $I52, $K52, $L52, $M52, $N52, $P52, $Q52, $R52, $S52, $U52, $V52, $W52, $X52),2),2,16),16-P$3,1),"."),"")</f>
        <v/>
      </c>
      <c r="Q53" s="1" t="str">
        <f aca="false">IF($F53&lt;&gt;"",IF(Q28&lt;&gt;".",MID(_xlfn.BASE(2^16-_xlfn.DECIMAL(CONCATENATE($G52, $H52, $I52, $K52, $L52, $M52, $N52, $P52, $Q52, $R52, $S52, $U52, $V52, $W52, $X52),2),2,16),16-Q$3,1),"."),"")</f>
        <v/>
      </c>
      <c r="R53" s="1" t="str">
        <f aca="false">IF($F53&lt;&gt;"",IF(R28&lt;&gt;".",MID(_xlfn.BASE(2^16-_xlfn.DECIMAL(CONCATENATE($G52, $H52, $I52, $K52, $L52, $M52, $N52, $P52, $Q52, $R52, $S52, $U52, $V52, $W52, $X52),2),2,16),16-R$3,1),"."),"")</f>
        <v/>
      </c>
      <c r="S53" s="1" t="str">
        <f aca="false">IF($F53&lt;&gt;"",IF(S28&lt;&gt;".",MID(_xlfn.BASE(2^16-_xlfn.DECIMAL(CONCATENATE($G52, $H52, $I52, $K52, $L52, $M52, $N52, $P52, $Q52, $R52, $S52, $U52, $V52, $W52, $X52),2),2,16),16-S$3,1),"."),"")</f>
        <v/>
      </c>
      <c r="T53" s="1" t="str">
        <f aca="false">IF($F53&lt;&gt;"",IF(T28&lt;&gt;".",MID(_xlfn.BASE(2^16-_xlfn.DECIMAL(CONCATENATE($G52, $H52, $I52, $K52, $L52, $M52, $N52, $P52, $Q52, $R52, $S52, $U52, $V52, $W52, $X52),2),2,16),16-T$3,1),"."),"")</f>
        <v/>
      </c>
      <c r="U53" s="1" t="str">
        <f aca="false">IF($F53&lt;&gt;"",IF(U28&lt;&gt;".",MID(_xlfn.BASE(2^16-_xlfn.DECIMAL(CONCATENATE($G52, $H52, $I52, $K52, $L52, $M52, $N52, $P52, $Q52, $R52, $S52, $U52, $V52, $W52, $X52),2),2,16),16-U$3,1),"."),"")</f>
        <v/>
      </c>
      <c r="V53" s="1" t="str">
        <f aca="false">IF($F53&lt;&gt;"",IF(V28&lt;&gt;".",MID(_xlfn.BASE(2^16-_xlfn.DECIMAL(CONCATENATE($G52, $H52, $I52, $K52, $L52, $M52, $N52, $P52, $Q52, $R52, $S52, $U52, $V52, $W52, $X52),2),2,16),16-V$3,1),"."),"")</f>
        <v/>
      </c>
      <c r="W53" s="1" t="str">
        <f aca="false">IF($F53&lt;&gt;"",IF(W28&lt;&gt;".",MID(_xlfn.BASE(2^16-_xlfn.DECIMAL(CONCATENATE($G52, $H52, $I52, $K52, $L52, $M52, $N52, $P52, $Q52, $R52, $S52, $U52, $V52, $W52, $X52),2),2,16),16-W$3,1),"."),"")</f>
        <v/>
      </c>
      <c r="X53" s="1" t="str">
        <f aca="false">IF($F53&lt;&gt;"",IF(X28&lt;&gt;".",MID(_xlfn.BASE(2^16-_xlfn.DECIMAL(CONCATENATE($G52, $H52, $I52, $K52, $L52, $M52, $N52, $P52, $Q52, $R52, $S52, $U52, $V52, $W52, $X52),2),2,16),16-X$3,1),"."),"")</f>
        <v/>
      </c>
      <c r="Y53" s="10"/>
      <c r="AA53" s="13"/>
    </row>
    <row r="55" customFormat="false" ht="15" hidden="false" customHeight="false" outlineLevel="0" collapsed="false">
      <c r="F55" s="1" t="s">
        <v>50</v>
      </c>
      <c r="G55" s="1" t="n">
        <f aca="false">IF(F50+F51 = 2,1,0)</f>
        <v>1</v>
      </c>
      <c r="I55" s="1" t="s">
        <v>51</v>
      </c>
      <c r="J55" s="1" t="n">
        <f aca="false">IF(MOD(SUM(P52:S52)+SUM(U52:X52),2) = 0,1,0)</f>
        <v>1</v>
      </c>
      <c r="L55" s="1" t="s">
        <v>52</v>
      </c>
      <c r="M55" s="1" t="n">
        <f aca="false">IF(U50+U51 = 2,1,0)</f>
        <v>0</v>
      </c>
      <c r="O55" s="1" t="s">
        <v>53</v>
      </c>
      <c r="P55" s="1" t="n">
        <f aca="false">IF(SUM(F52:X52) = 0, 1, 0)</f>
        <v>0</v>
      </c>
      <c r="R55" s="1" t="s">
        <v>54</v>
      </c>
      <c r="S55" s="1" t="n">
        <f aca="false">IF(F52 = 1,1,0)</f>
        <v>0</v>
      </c>
      <c r="U55" s="1" t="s">
        <v>55</v>
      </c>
      <c r="V55" s="1" t="n">
        <f aca="false">MOD(F49+G49,2)</f>
        <v>1</v>
      </c>
    </row>
    <row r="57" customFormat="false" ht="15" hidden="false" customHeight="false" outlineLevel="0" collapsed="false">
      <c r="F57" s="8" t="n">
        <f aca="false">IF(F58&lt;&gt;".",IF(F58+F59&lt;&gt;0,IF(F58+F59+G57=3,1,MOD(F58+F59+G57-1,2)),0),G57)</f>
        <v>0</v>
      </c>
      <c r="G57" s="8" t="n">
        <f aca="false">IF(G58&lt;&gt;".",IF(G58+G59&lt;&gt;0,IF(G58+G59+H57=3,1,MOD(G58+G59+H57-1,2)),0),H57)</f>
        <v>0</v>
      </c>
      <c r="H57" s="8" t="n">
        <f aca="false">IF(H58&lt;&gt;".",IF(H58+H59&lt;&gt;0,IF(H58+H59+I57=3,1,MOD(H58+H59+I57-1,2)),0),I57)</f>
        <v>1</v>
      </c>
      <c r="I57" s="8" t="n">
        <f aca="false">IF(I58&lt;&gt;".",IF(I58+I59&lt;&gt;0,IF(I58+I59+J57=3,1,MOD(I58+I59+J57-1,2)),0),J57)</f>
        <v>0</v>
      </c>
      <c r="J57" s="8" t="n">
        <f aca="false">IF(J58&lt;&gt;".",IF(J58+J59&lt;&gt;0,IF(J58+J59+K57=3,1,MOD(J58+J59+K57-1,2)),0),K57)</f>
        <v>1</v>
      </c>
      <c r="K57" s="8" t="n">
        <f aca="false">IF(K58&lt;&gt;".",IF(K58+K59&lt;&gt;0,IF(K58+K59+L57=3,1,MOD(K58+K59+L57-1,2)),0),L57)</f>
        <v>1</v>
      </c>
      <c r="L57" s="8" t="n">
        <f aca="false">IF(L58&lt;&gt;".",IF(L58+L59&lt;&gt;0,IF(L58+L59+M57=3,1,MOD(L58+L59+M57-1,2)),0),M57)</f>
        <v>0</v>
      </c>
      <c r="M57" s="8" t="n">
        <f aca="false">IF(M58&lt;&gt;".",IF(M58+M59&lt;&gt;0,IF(M58+M59+N57=3,1,MOD(M58+M59+N57-1,2)),0),N57)</f>
        <v>0</v>
      </c>
      <c r="N57" s="8" t="n">
        <f aca="false">IF(N58&lt;&gt;".",IF(N58+N59&lt;&gt;0,IF(N58+N59+O57=3,1,MOD(N58+N59+O57-1,2)),0),O57)</f>
        <v>0</v>
      </c>
      <c r="O57" s="8" t="n">
        <f aca="false">IF(O58&lt;&gt;".",IF(O58+O59&lt;&gt;0,IF(O58+O59+P57=3,1,MOD(O58+O59+P57-1,2)),0),P57)</f>
        <v>0</v>
      </c>
      <c r="P57" s="8" t="n">
        <f aca="false">IF(P58&lt;&gt;".",IF(P58+P59&lt;&gt;0,IF(P58+P59+Q57=3,1,MOD(P58+P59+Q57-1,2)),0),Q57)</f>
        <v>0</v>
      </c>
      <c r="Q57" s="8" t="n">
        <f aca="false">IF(Q58&lt;&gt;".",IF(Q58+Q59&lt;&gt;0,IF(Q58+Q59+R57=3,1,MOD(Q58+Q59+R57-1,2)),0),R57)</f>
        <v>0</v>
      </c>
      <c r="R57" s="8" t="n">
        <f aca="false">IF(R58&lt;&gt;".",IF(R58+R59&lt;&gt;0,IF(R58+R59+S57=3,1,MOD(R58+R59+S57-1,2)),0),S57)</f>
        <v>1</v>
      </c>
      <c r="S57" s="8" t="n">
        <f aca="false">IF(S58&lt;&gt;".",IF(S58+S59&lt;&gt;0,IF(S58+S59+T57=3,1,MOD(S58+S59+T57-1,2)),0),T57)</f>
        <v>1</v>
      </c>
      <c r="T57" s="8" t="n">
        <f aca="false">IF(T58&lt;&gt;".",IF(T58+T59&lt;&gt;0,IF(T58+T59+U57=3,1,MOD(T58+T59+U57-1,2)),0),U57)</f>
        <v>1</v>
      </c>
      <c r="U57" s="8" t="n">
        <f aca="false">IF(U58&lt;&gt;".",IF(U58+U59&lt;&gt;0,IF(U58+U59+V57=3,1,MOD(U58+U59+V57-1,2)),0),V57)</f>
        <v>1</v>
      </c>
      <c r="V57" s="8" t="n">
        <f aca="false">IF(V58&lt;&gt;".",IF(V58+V59&lt;&gt;0,IF(V58+V59+W57=3,1,MOD(V58+V59+W57-1,2)),0),W57)</f>
        <v>1</v>
      </c>
      <c r="W57" s="8" t="n">
        <f aca="false">IF(W58&lt;&gt;".",IF(W58+W59&lt;&gt;0,IF(W58+W59+X57=3,1,MOD(W58+W59+X57-1,2)),0),X57)</f>
        <v>1</v>
      </c>
      <c r="X57" s="8" t="n">
        <f aca="false">IF(X58&lt;&gt;".",IF(X58+X59&lt;&gt;0,IF(X58+X59+Y57=3,1,MOD(X58+X59+Y57-1,2)),0),Y57)</f>
        <v>0</v>
      </c>
    </row>
    <row r="58" customFormat="false" ht="18" hidden="false" customHeight="false" outlineLevel="0" collapsed="false">
      <c r="E58" s="2" t="s">
        <v>40</v>
      </c>
      <c r="F58" s="1" t="str">
        <f aca="false">F4</f>
        <v>0</v>
      </c>
      <c r="G58" s="1" t="str">
        <f aca="false">G4</f>
        <v>0</v>
      </c>
      <c r="H58" s="1" t="str">
        <f aca="false">H4</f>
        <v>1</v>
      </c>
      <c r="I58" s="1" t="str">
        <f aca="false">I4</f>
        <v>0</v>
      </c>
      <c r="J58" s="1" t="str">
        <f aca="false">J4</f>
        <v>.</v>
      </c>
      <c r="K58" s="1" t="str">
        <f aca="false">K4</f>
        <v>1</v>
      </c>
      <c r="L58" s="1" t="str">
        <f aca="false">L4</f>
        <v>0</v>
      </c>
      <c r="M58" s="1" t="str">
        <f aca="false">M4</f>
        <v>0</v>
      </c>
      <c r="N58" s="1" t="str">
        <f aca="false">N4</f>
        <v>0</v>
      </c>
      <c r="O58" s="1" t="str">
        <f aca="false">O4</f>
        <v>.</v>
      </c>
      <c r="P58" s="1" t="str">
        <f aca="false">P4</f>
        <v>0</v>
      </c>
      <c r="Q58" s="1" t="str">
        <f aca="false">Q4</f>
        <v>0</v>
      </c>
      <c r="R58" s="1" t="str">
        <f aca="false">R4</f>
        <v>1</v>
      </c>
      <c r="S58" s="1" t="str">
        <f aca="false">S4</f>
        <v>1</v>
      </c>
      <c r="T58" s="1" t="str">
        <f aca="false">T4</f>
        <v>.</v>
      </c>
      <c r="U58" s="1" t="str">
        <f aca="false">U4</f>
        <v>1</v>
      </c>
      <c r="V58" s="1" t="str">
        <f aca="false">V4</f>
        <v>0</v>
      </c>
      <c r="W58" s="1" t="str">
        <f aca="false">W4</f>
        <v>1</v>
      </c>
      <c r="X58" s="1" t="str">
        <f aca="false">X4</f>
        <v>1</v>
      </c>
      <c r="Y58" s="10" t="s">
        <v>41</v>
      </c>
      <c r="AB58" s="11" t="s">
        <v>42</v>
      </c>
      <c r="AC58" s="12" t="n">
        <f aca="false">C4</f>
        <v>10299</v>
      </c>
      <c r="AD58" s="13" t="s">
        <v>43</v>
      </c>
    </row>
    <row r="59" customFormat="false" ht="18" hidden="false" customHeight="false" outlineLevel="0" collapsed="false">
      <c r="D59" s="2" t="s">
        <v>44</v>
      </c>
      <c r="E59" s="2" t="s">
        <v>61</v>
      </c>
      <c r="F59" s="14" t="str">
        <f aca="false">F11</f>
        <v>1</v>
      </c>
      <c r="G59" s="14" t="str">
        <f aca="false">G11</f>
        <v>0</v>
      </c>
      <c r="H59" s="14" t="str">
        <f aca="false">H11</f>
        <v>1</v>
      </c>
      <c r="I59" s="14" t="str">
        <f aca="false">I11</f>
        <v>0</v>
      </c>
      <c r="J59" s="14" t="str">
        <f aca="false">J11</f>
        <v>.</v>
      </c>
      <c r="K59" s="14" t="str">
        <f aca="false">K11</f>
        <v>1</v>
      </c>
      <c r="L59" s="14" t="str">
        <f aca="false">L11</f>
        <v>0</v>
      </c>
      <c r="M59" s="14" t="str">
        <f aca="false">M11</f>
        <v>1</v>
      </c>
      <c r="N59" s="14" t="str">
        <f aca="false">N11</f>
        <v>0</v>
      </c>
      <c r="O59" s="14" t="str">
        <f aca="false">O11</f>
        <v>.</v>
      </c>
      <c r="P59" s="14" t="str">
        <f aca="false">P11</f>
        <v>1</v>
      </c>
      <c r="Q59" s="14" t="str">
        <f aca="false">Q11</f>
        <v>0</v>
      </c>
      <c r="R59" s="14" t="str">
        <f aca="false">R11</f>
        <v>0</v>
      </c>
      <c r="S59" s="14" t="str">
        <f aca="false">S11</f>
        <v>0</v>
      </c>
      <c r="T59" s="14" t="str">
        <f aca="false">T11</f>
        <v>.</v>
      </c>
      <c r="U59" s="14" t="str">
        <f aca="false">U11</f>
        <v>0</v>
      </c>
      <c r="V59" s="14" t="str">
        <f aca="false">V11</f>
        <v>1</v>
      </c>
      <c r="W59" s="14" t="str">
        <f aca="false">W11</f>
        <v>1</v>
      </c>
      <c r="X59" s="14" t="str">
        <f aca="false">X11</f>
        <v>0</v>
      </c>
      <c r="Y59" s="10" t="s">
        <v>41</v>
      </c>
      <c r="AA59" s="2" t="s">
        <v>44</v>
      </c>
      <c r="AB59" s="16" t="s">
        <v>62</v>
      </c>
      <c r="AC59" s="12" t="n">
        <f aca="false">C11</f>
        <v>-21882</v>
      </c>
      <c r="AD59" s="13" t="s">
        <v>43</v>
      </c>
    </row>
    <row r="60" customFormat="false" ht="18" hidden="false" customHeight="false" outlineLevel="0" collapsed="false">
      <c r="D60" s="15" t="s">
        <v>48</v>
      </c>
      <c r="E60" s="15"/>
      <c r="F60" s="21" t="n">
        <f aca="false">IF(F58&lt;&gt;".",MOD(G57+F58+F59,2),".")</f>
        <v>1</v>
      </c>
      <c r="G60" s="1" t="n">
        <f aca="false">IF(G58&lt;&gt;".",MOD(H57+G58+G59,2),".")</f>
        <v>1</v>
      </c>
      <c r="H60" s="1" t="n">
        <f aca="false">IF(H58&lt;&gt;".",MOD(I57+H58+H59,2),".")</f>
        <v>0</v>
      </c>
      <c r="I60" s="1" t="n">
        <f aca="false">IF(I58&lt;&gt;".",MOD(J57+I58+I59,2),".")</f>
        <v>1</v>
      </c>
      <c r="J60" s="1" t="str">
        <f aca="false">IF(J58&lt;&gt;".",MOD(K57+J58+J59,2),".")</f>
        <v>.</v>
      </c>
      <c r="K60" s="1" t="n">
        <f aca="false">IF(K58&lt;&gt;".",MOD(L57+K58+K59,2),".")</f>
        <v>0</v>
      </c>
      <c r="L60" s="1" t="n">
        <f aca="false">IF(L58&lt;&gt;".",MOD(M57+L58+L59,2),".")</f>
        <v>0</v>
      </c>
      <c r="M60" s="1" t="n">
        <f aca="false">IF(M58&lt;&gt;".",MOD(N57+M58+M59,2),".")</f>
        <v>1</v>
      </c>
      <c r="N60" s="1" t="n">
        <f aca="false">IF(N58&lt;&gt;".",MOD(O57+N58+N59,2),".")</f>
        <v>0</v>
      </c>
      <c r="O60" s="1" t="str">
        <f aca="false">IF(O58&lt;&gt;".",MOD(P57+O58+O59,2),".")</f>
        <v>.</v>
      </c>
      <c r="P60" s="1" t="n">
        <f aca="false">IF(P58&lt;&gt;".",MOD(Q57+P58+P59,2),".")</f>
        <v>1</v>
      </c>
      <c r="Q60" s="1" t="n">
        <f aca="false">IF(Q58&lt;&gt;".",MOD(R57+Q58+Q59,2),".")</f>
        <v>1</v>
      </c>
      <c r="R60" s="1" t="n">
        <f aca="false">IF(R58&lt;&gt;".",MOD(S57+R58+R59,2),".")</f>
        <v>0</v>
      </c>
      <c r="S60" s="1" t="n">
        <f aca="false">IF(S58&lt;&gt;".",MOD(T57+S58+S59,2),".")</f>
        <v>0</v>
      </c>
      <c r="T60" s="1" t="str">
        <f aca="false">IF(T58&lt;&gt;".",MOD(U57+T58+T59,2),".")</f>
        <v>.</v>
      </c>
      <c r="U60" s="1" t="n">
        <f aca="false">IF(U58&lt;&gt;".",MOD(V57+U58+U59,2),".")</f>
        <v>0</v>
      </c>
      <c r="V60" s="1" t="n">
        <f aca="false">IF(V58&lt;&gt;".",MOD(W57+V58+V59,2),".")</f>
        <v>0</v>
      </c>
      <c r="W60" s="1" t="n">
        <f aca="false">IF(W58&lt;&gt;".",MOD(X57+W58+W59,2),".")</f>
        <v>0</v>
      </c>
      <c r="X60" s="1" t="n">
        <f aca="false">IF(X58&lt;&gt;".",MOD(Y57+X58+X59,2),".")</f>
        <v>1</v>
      </c>
      <c r="Y60" s="10" t="s">
        <v>49</v>
      </c>
      <c r="Z60" s="3" t="n">
        <f aca="false">IF(F60=0,_xlfn.DECIMAL(G60&amp;H60&amp;I60&amp;K60&amp;L60&amp;M60&amp;N60&amp;P60&amp;Q60&amp;R60&amp;S60&amp;U60&amp;V60&amp;W60&amp;X60, 2), 0-_xlfn.DECIMAL(G60&amp;H60&amp;I60&amp;K60&amp;L60&amp;M60&amp;N60&amp;P60&amp;Q60&amp;R60&amp;S60&amp;U60&amp;V60&amp;W60&amp;X60, 2))</f>
        <v>-21185</v>
      </c>
      <c r="AA60" s="13" t="s">
        <v>43</v>
      </c>
      <c r="AC60" s="18" t="n">
        <f aca="false">AC58+AC59</f>
        <v>-11583</v>
      </c>
      <c r="AD60" s="13" t="s">
        <v>43</v>
      </c>
    </row>
    <row r="61" customFormat="false" ht="18" hidden="false" customHeight="false" outlineLevel="0" collapsed="false">
      <c r="D61" s="15"/>
      <c r="E61" s="15"/>
      <c r="F61" s="1" t="n">
        <f aca="false">IF(F60=0,"",1)</f>
        <v>1</v>
      </c>
      <c r="G61" s="1" t="str">
        <f aca="false">IF($F61&lt;&gt;"",IF(G36&lt;&gt;".",MID(_xlfn.BASE(2^16-_xlfn.DECIMAL(CONCATENATE($G60, $H60, $I60, $K60, $L60, $M60, $N60, $P60, $Q60, $R60, $S60, $U60, $V60, $W60, $X60),2),2,16),16-G$3,1),"."),"")</f>
        <v>0</v>
      </c>
      <c r="H61" s="1" t="str">
        <f aca="false">IF($F61&lt;&gt;"",IF(H36&lt;&gt;".",MID(_xlfn.BASE(2^16-_xlfn.DECIMAL(CONCATENATE($G60, $H60, $I60, $K60, $L60, $M60, $N60, $P60, $Q60, $R60, $S60, $U60, $V60, $W60, $X60),2),2,16),16-H$3,1),"."),"")</f>
        <v>1</v>
      </c>
      <c r="I61" s="1" t="str">
        <f aca="false">IF($F61&lt;&gt;"",IF(I36&lt;&gt;".",MID(_xlfn.BASE(2^16-_xlfn.DECIMAL(CONCATENATE($G60, $H60, $I60, $K60, $L60, $M60, $N60, $P60, $Q60, $R60, $S60, $U60, $V60, $W60, $X60),2),2,16),16-I$3,1),"."),"")</f>
        <v>0</v>
      </c>
      <c r="J61" s="1" t="str">
        <f aca="false">IF($F61&lt;&gt;"",IF(J36&lt;&gt;".",MID(_xlfn.BASE(2^16-_xlfn.DECIMAL(CONCATENATE($G60, $H60, $I60, $K60, $L60, $M60, $N60, $P60, $Q60, $R60, $S60, $U60, $V60, $W60, $X60),2),2,16),16-J$3,1),"."),"")</f>
        <v>.</v>
      </c>
      <c r="K61" s="1" t="str">
        <f aca="false">IF($F61&lt;&gt;"",IF(K36&lt;&gt;".",MID(_xlfn.BASE(2^16-_xlfn.DECIMAL(CONCATENATE($G60, $H60, $I60, $K60, $L60, $M60, $N60, $P60, $Q60, $R60, $S60, $U60, $V60, $W60, $X60),2),2,16),16-K$3,1),"."),"")</f>
        <v>1</v>
      </c>
      <c r="L61" s="1" t="str">
        <f aca="false">IF($F61&lt;&gt;"",IF(L36&lt;&gt;".",MID(_xlfn.BASE(2^16-_xlfn.DECIMAL(CONCATENATE($G60, $H60, $I60, $K60, $L60, $M60, $N60, $P60, $Q60, $R60, $S60, $U60, $V60, $W60, $X60),2),2,16),16-L$3,1),"."),"")</f>
        <v>1</v>
      </c>
      <c r="M61" s="1" t="str">
        <f aca="false">IF($F61&lt;&gt;"",IF(M36&lt;&gt;".",MID(_xlfn.BASE(2^16-_xlfn.DECIMAL(CONCATENATE($G60, $H60, $I60, $K60, $L60, $M60, $N60, $P60, $Q60, $R60, $S60, $U60, $V60, $W60, $X60),2),2,16),16-M$3,1),"."),"")</f>
        <v>0</v>
      </c>
      <c r="N61" s="1" t="str">
        <f aca="false">IF($F61&lt;&gt;"",IF(N36&lt;&gt;".",MID(_xlfn.BASE(2^16-_xlfn.DECIMAL(CONCATENATE($G60, $H60, $I60, $K60, $L60, $M60, $N60, $P60, $Q60, $R60, $S60, $U60, $V60, $W60, $X60),2),2,16),16-N$3,1),"."),"")</f>
        <v>1</v>
      </c>
      <c r="O61" s="1" t="str">
        <f aca="false">IF($F61&lt;&gt;"",IF(O36&lt;&gt;".",MID(_xlfn.BASE(2^16-_xlfn.DECIMAL(CONCATENATE($G60, $H60, $I60, $K60, $L60, $M60, $N60, $P60, $Q60, $R60, $S60, $U60, $V60, $W60, $X60),2),2,16),16-O$3,1),"."),"")</f>
        <v>.</v>
      </c>
      <c r="P61" s="1" t="str">
        <f aca="false">IF($F61&lt;&gt;"",IF(P36&lt;&gt;".",MID(_xlfn.BASE(2^16-_xlfn.DECIMAL(CONCATENATE($G60, $H60, $I60, $K60, $L60, $M60, $N60, $P60, $Q60, $R60, $S60, $U60, $V60, $W60, $X60),2),2,16),16-P$3,1),"."),"")</f>
        <v>0</v>
      </c>
      <c r="Q61" s="1" t="str">
        <f aca="false">IF($F61&lt;&gt;"",IF(Q36&lt;&gt;".",MID(_xlfn.BASE(2^16-_xlfn.DECIMAL(CONCATENATE($G60, $H60, $I60, $K60, $L60, $M60, $N60, $P60, $Q60, $R60, $S60, $U60, $V60, $W60, $X60),2),2,16),16-Q$3,1),"."),"")</f>
        <v>0</v>
      </c>
      <c r="R61" s="1" t="str">
        <f aca="false">IF($F61&lt;&gt;"",IF(R36&lt;&gt;".",MID(_xlfn.BASE(2^16-_xlfn.DECIMAL(CONCATENATE($G60, $H60, $I60, $K60, $L60, $M60, $N60, $P60, $Q60, $R60, $S60, $U60, $V60, $W60, $X60),2),2,16),16-R$3,1),"."),"")</f>
        <v>1</v>
      </c>
      <c r="S61" s="1" t="str">
        <f aca="false">IF($F61&lt;&gt;"",IF(S36&lt;&gt;".",MID(_xlfn.BASE(2^16-_xlfn.DECIMAL(CONCATENATE($G60, $H60, $I60, $K60, $L60, $M60, $N60, $P60, $Q60, $R60, $S60, $U60, $V60, $W60, $X60),2),2,16),16-S$3,1),"."),"")</f>
        <v>1</v>
      </c>
      <c r="T61" s="1" t="str">
        <f aca="false">IF($F61&lt;&gt;"",IF(T36&lt;&gt;".",MID(_xlfn.BASE(2^16-_xlfn.DECIMAL(CONCATENATE($G60, $H60, $I60, $K60, $L60, $M60, $N60, $P60, $Q60, $R60, $S60, $U60, $V60, $W60, $X60),2),2,16),16-T$3,1),"."),"")</f>
        <v>.</v>
      </c>
      <c r="U61" s="1" t="str">
        <f aca="false">IF($F61&lt;&gt;"",IF(U36&lt;&gt;".",MID(_xlfn.BASE(2^16-_xlfn.DECIMAL(CONCATENATE($G60, $H60, $I60, $K60, $L60, $M60, $N60, $P60, $Q60, $R60, $S60, $U60, $V60, $W60, $X60),2),2,16),16-U$3,1),"."),"")</f>
        <v>1</v>
      </c>
      <c r="V61" s="1" t="str">
        <f aca="false">IF($F61&lt;&gt;"",IF(V36&lt;&gt;".",MID(_xlfn.BASE(2^16-_xlfn.DECIMAL(CONCATENATE($G60, $H60, $I60, $K60, $L60, $M60, $N60, $P60, $Q60, $R60, $S60, $U60, $V60, $W60, $X60),2),2,16),16-V$3,1),"."),"")</f>
        <v>1</v>
      </c>
      <c r="W61" s="1" t="str">
        <f aca="false">IF($F61&lt;&gt;"",IF(W36&lt;&gt;".",MID(_xlfn.BASE(2^16-_xlfn.DECIMAL(CONCATENATE($G60, $H60, $I60, $K60, $L60, $M60, $N60, $P60, $Q60, $R60, $S60, $U60, $V60, $W60, $X60),2),2,16),16-W$3,1),"."),"")</f>
        <v>1</v>
      </c>
      <c r="X61" s="1" t="str">
        <f aca="false">IF($F61&lt;&gt;"",IF(X36&lt;&gt;".",MID(_xlfn.BASE(2^16-_xlfn.DECIMAL(CONCATENATE($G60, $H60, $I60, $K60, $L60, $M60, $N60, $P60, $Q60, $R60, $S60, $U60, $V60, $W60, $X60),2),2,16),16-X$3,1),"."),"")</f>
        <v>1</v>
      </c>
      <c r="Y61" s="10"/>
      <c r="Z61" s="3" t="n">
        <f aca="false">IF(F61=0,_xlfn.DECIMAL(G61&amp;H61&amp;I61&amp;K61&amp;L61&amp;M61&amp;N61&amp;P61&amp;Q61&amp;R61&amp;S61&amp;U61&amp;V61&amp;W61&amp;X61, 2), 0-_xlfn.DECIMAL(G61&amp;H61&amp;I61&amp;K61&amp;L61&amp;M61&amp;N61&amp;P61&amp;Q61&amp;R61&amp;S61&amp;U61&amp;V61&amp;W61&amp;X61, 2))</f>
        <v>-11583</v>
      </c>
      <c r="AA61" s="13" t="s">
        <v>43</v>
      </c>
    </row>
    <row r="63" customFormat="false" ht="15" hidden="false" customHeight="false" outlineLevel="0" collapsed="false">
      <c r="F63" s="1" t="s">
        <v>50</v>
      </c>
      <c r="G63" s="1" t="n">
        <f aca="false">IF(F58+F59 = 2,1,0)</f>
        <v>0</v>
      </c>
      <c r="I63" s="1" t="s">
        <v>51</v>
      </c>
      <c r="J63" s="1" t="n">
        <f aca="false">IF(MOD(SUM(P60:S60)+SUM(U60:X60),2) = 0,1,0)</f>
        <v>0</v>
      </c>
      <c r="L63" s="1" t="s">
        <v>52</v>
      </c>
      <c r="M63" s="1" t="n">
        <f aca="false">IF(U58+U59 = 2,1,0)</f>
        <v>0</v>
      </c>
      <c r="O63" s="1" t="s">
        <v>53</v>
      </c>
      <c r="P63" s="1" t="n">
        <f aca="false">IF(SUM(F60:X60) = 0, 1, 0)</f>
        <v>0</v>
      </c>
      <c r="R63" s="1" t="s">
        <v>54</v>
      </c>
      <c r="S63" s="1" t="n">
        <f aca="false">IF(F60 = 1,1,0)</f>
        <v>1</v>
      </c>
      <c r="U63" s="1" t="s">
        <v>55</v>
      </c>
      <c r="V63" s="1" t="n">
        <f aca="false">MOD(F57+G57,2)</f>
        <v>0</v>
      </c>
    </row>
    <row r="65" customFormat="false" ht="15" hidden="false" customHeight="false" outlineLevel="0" collapsed="false">
      <c r="F65" s="8" t="n">
        <f aca="false">IF(F66&lt;&gt;".",IF(F66+F67&lt;&gt;0,IF(F66+F67+G65=3,1,MOD(F66+F67+G65-1,2)),0),G65)</f>
        <v>1</v>
      </c>
      <c r="G65" s="8" t="n">
        <f aca="false">IF(G66&lt;&gt;".",IF(G66+G67&lt;&gt;0,IF(G66+G67+H65=3,1,MOD(G66+G67+H65-1,2)),0),H65)</f>
        <v>1</v>
      </c>
      <c r="H65" s="8" t="n">
        <f aca="false">IF(H66&lt;&gt;".",IF(H66+H67&lt;&gt;0,IF(H66+H67+I65=3,1,MOD(H66+H67+I65-1,2)),0),I65)</f>
        <v>1</v>
      </c>
      <c r="I65" s="8" t="n">
        <f aca="false">IF(I66&lt;&gt;".",IF(I66+I67&lt;&gt;0,IF(I66+I67+J65=3,1,MOD(I66+I67+J65-1,2)),0),J65)</f>
        <v>1</v>
      </c>
      <c r="J65" s="8" t="n">
        <f aca="false">IF(J66&lt;&gt;".",IF(J66+J67&lt;&gt;0,IF(J66+J67+K65=3,1,MOD(J66+J67+K65-1,2)),0),K65)</f>
        <v>1</v>
      </c>
      <c r="K65" s="8" t="n">
        <f aca="false">IF(K66&lt;&gt;".",IF(K66+K67&lt;&gt;0,IF(K66+K67+L65=3,1,MOD(K66+K67+L65-1,2)),0),L65)</f>
        <v>1</v>
      </c>
      <c r="L65" s="8" t="n">
        <f aca="false">IF(L66&lt;&gt;".",IF(L66+L67&lt;&gt;0,IF(L66+L67+M65=3,1,MOD(L66+L67+M65-1,2)),0),M65)</f>
        <v>1</v>
      </c>
      <c r="M65" s="8" t="n">
        <f aca="false">IF(M66&lt;&gt;".",IF(M66+M67&lt;&gt;0,IF(M66+M67+N65=3,1,MOD(M66+M67+N65-1,2)),0),N65)</f>
        <v>1</v>
      </c>
      <c r="N65" s="8" t="n">
        <f aca="false">IF(N66&lt;&gt;".",IF(N66+N67&lt;&gt;0,IF(N66+N67+O65=3,1,MOD(N66+N67+O65-1,2)),0),O65)</f>
        <v>1</v>
      </c>
      <c r="O65" s="8" t="n">
        <f aca="false">IF(O66&lt;&gt;".",IF(O66+O67&lt;&gt;0,IF(O66+O67+P65=3,1,MOD(O66+O67+P65-1,2)),0),P65)</f>
        <v>1</v>
      </c>
      <c r="P65" s="8" t="n">
        <f aca="false">IF(P66&lt;&gt;".",IF(P66+P67&lt;&gt;0,IF(P66+P67+Q65=3,1,MOD(P66+P67+Q65-1,2)),0),Q65)</f>
        <v>1</v>
      </c>
      <c r="Q65" s="8" t="n">
        <f aca="false">IF(Q66&lt;&gt;".",IF(Q66+Q67&lt;&gt;0,IF(Q66+Q67+R65=3,1,MOD(Q66+Q67+R65-1,2)),0),R65)</f>
        <v>0</v>
      </c>
      <c r="R65" s="8" t="n">
        <f aca="false">IF(R66&lt;&gt;".",IF(R66+R67&lt;&gt;0,IF(R66+R67+S65=3,1,MOD(R66+R67+S65-1,2)),0),S65)</f>
        <v>0</v>
      </c>
      <c r="S65" s="8" t="n">
        <f aca="false">IF(S66&lt;&gt;".",IF(S66+S67&lt;&gt;0,IF(S66+S67+T65=3,1,MOD(S66+S67+T65-1,2)),0),T65)</f>
        <v>0</v>
      </c>
      <c r="T65" s="8" t="n">
        <f aca="false">IF(T66&lt;&gt;".",IF(T66+T67&lt;&gt;0,IF(T66+T67+U65=3,1,MOD(T66+T67+U65-1,2)),0),U65)</f>
        <v>0</v>
      </c>
      <c r="U65" s="8" t="n">
        <f aca="false">IF(U66&lt;&gt;".",IF(U66+U67&lt;&gt;0,IF(U66+U67+V65=3,1,MOD(U66+U67+V65-1,2)),0),V65)</f>
        <v>0</v>
      </c>
      <c r="V65" s="8" t="n">
        <f aca="false">IF(V66&lt;&gt;".",IF(V66+V67&lt;&gt;0,IF(V66+V67+W65=3,1,MOD(V66+V67+W65-1,2)),0),W65)</f>
        <v>0</v>
      </c>
      <c r="W65" s="8" t="n">
        <f aca="false">IF(W66&lt;&gt;".",IF(W66+W67&lt;&gt;0,IF(W66+W67+X65=3,1,MOD(W66+W67+X65-1,2)),0),X65)</f>
        <v>0</v>
      </c>
      <c r="X65" s="8" t="n">
        <f aca="false">IF(X66&lt;&gt;".",IF(X66+X67&lt;&gt;0,IF(X66+X67+Y65=3,1,MOD(X66+X67+Y65-1,2)),0),Y65)</f>
        <v>1</v>
      </c>
    </row>
    <row r="66" customFormat="false" ht="18" hidden="false" customHeight="false" outlineLevel="0" collapsed="false">
      <c r="E66" s="2" t="s">
        <v>65</v>
      </c>
      <c r="F66" s="1" t="str">
        <f aca="false">F14</f>
        <v>1</v>
      </c>
      <c r="G66" s="1" t="str">
        <f aca="false">G14</f>
        <v>1</v>
      </c>
      <c r="H66" s="1" t="str">
        <f aca="false">H14</f>
        <v>0</v>
      </c>
      <c r="I66" s="1" t="str">
        <f aca="false">I14</f>
        <v>1</v>
      </c>
      <c r="J66" s="1" t="str">
        <f aca="false">J14</f>
        <v>.</v>
      </c>
      <c r="K66" s="1" t="str">
        <f aca="false">K14</f>
        <v>0</v>
      </c>
      <c r="L66" s="1" t="str">
        <f aca="false">L14</f>
        <v>0</v>
      </c>
      <c r="M66" s="1" t="str">
        <f aca="false">M14</f>
        <v>1</v>
      </c>
      <c r="N66" s="1" t="str">
        <f aca="false">N14</f>
        <v>0</v>
      </c>
      <c r="O66" s="1" t="str">
        <f aca="false">O14</f>
        <v>.</v>
      </c>
      <c r="P66" s="1" t="str">
        <f aca="false">P14</f>
        <v>1</v>
      </c>
      <c r="Q66" s="1" t="str">
        <f aca="false">Q14</f>
        <v>1</v>
      </c>
      <c r="R66" s="1" t="str">
        <f aca="false">R14</f>
        <v>0</v>
      </c>
      <c r="S66" s="1" t="str">
        <f aca="false">S14</f>
        <v>0</v>
      </c>
      <c r="T66" s="1" t="str">
        <f aca="false">T14</f>
        <v>.</v>
      </c>
      <c r="U66" s="1" t="str">
        <f aca="false">U14</f>
        <v>0</v>
      </c>
      <c r="V66" s="1" t="str">
        <f aca="false">V14</f>
        <v>0</v>
      </c>
      <c r="W66" s="1" t="str">
        <f aca="false">W14</f>
        <v>0</v>
      </c>
      <c r="X66" s="1" t="str">
        <f aca="false">X14</f>
        <v>1</v>
      </c>
      <c r="Y66" s="10" t="s">
        <v>41</v>
      </c>
      <c r="AB66" s="11" t="s">
        <v>66</v>
      </c>
      <c r="AC66" s="12" t="n">
        <f aca="false">C14</f>
        <v>-11583</v>
      </c>
      <c r="AD66" s="13" t="s">
        <v>43</v>
      </c>
    </row>
    <row r="67" customFormat="false" ht="18" hidden="false" customHeight="false" outlineLevel="0" collapsed="false">
      <c r="D67" s="2" t="s">
        <v>44</v>
      </c>
      <c r="E67" s="2" t="s">
        <v>57</v>
      </c>
      <c r="F67" s="14" t="str">
        <f aca="false">F6</f>
        <v>0</v>
      </c>
      <c r="G67" s="14" t="str">
        <f aca="false">G6</f>
        <v>1</v>
      </c>
      <c r="H67" s="14" t="str">
        <f aca="false">H6</f>
        <v>1</v>
      </c>
      <c r="I67" s="14" t="str">
        <f aca="false">I6</f>
        <v>1</v>
      </c>
      <c r="J67" s="14" t="str">
        <f aca="false">J6</f>
        <v>.</v>
      </c>
      <c r="K67" s="14" t="str">
        <f aca="false">K6</f>
        <v>1</v>
      </c>
      <c r="L67" s="14" t="str">
        <f aca="false">L6</f>
        <v>1</v>
      </c>
      <c r="M67" s="14" t="str">
        <f aca="false">M6</f>
        <v>0</v>
      </c>
      <c r="N67" s="14" t="str">
        <f aca="false">N6</f>
        <v>1</v>
      </c>
      <c r="O67" s="14" t="str">
        <f aca="false">O6</f>
        <v>.</v>
      </c>
      <c r="P67" s="14" t="str">
        <f aca="false">P6</f>
        <v>1</v>
      </c>
      <c r="Q67" s="14" t="str">
        <f aca="false">Q6</f>
        <v>0</v>
      </c>
      <c r="R67" s="14" t="str">
        <f aca="false">R6</f>
        <v>1</v>
      </c>
      <c r="S67" s="14" t="str">
        <f aca="false">S6</f>
        <v>1</v>
      </c>
      <c r="T67" s="14" t="str">
        <f aca="false">T6</f>
        <v>.</v>
      </c>
      <c r="U67" s="14" t="str">
        <f aca="false">U6</f>
        <v>0</v>
      </c>
      <c r="V67" s="14" t="str">
        <f aca="false">V6</f>
        <v>1</v>
      </c>
      <c r="W67" s="14" t="str">
        <f aca="false">W6</f>
        <v>0</v>
      </c>
      <c r="X67" s="14" t="str">
        <f aca="false">X6</f>
        <v>1</v>
      </c>
      <c r="Y67" s="10" t="s">
        <v>41</v>
      </c>
      <c r="AA67" s="2" t="s">
        <v>44</v>
      </c>
      <c r="AB67" s="16" t="s">
        <v>58</v>
      </c>
      <c r="AC67" s="12" t="n">
        <f aca="false">C6</f>
        <v>32181</v>
      </c>
      <c r="AD67" s="13" t="s">
        <v>43</v>
      </c>
    </row>
    <row r="68" customFormat="false" ht="18" hidden="false" customHeight="false" outlineLevel="0" collapsed="false">
      <c r="D68" s="15" t="s">
        <v>48</v>
      </c>
      <c r="E68" s="15"/>
      <c r="F68" s="21" t="n">
        <f aca="false">IF(F66&lt;&gt;".",MOD(G65+F66+F67,2),".")</f>
        <v>0</v>
      </c>
      <c r="G68" s="1" t="n">
        <f aca="false">IF(G66&lt;&gt;".",MOD(H65+G66+G67,2),".")</f>
        <v>1</v>
      </c>
      <c r="H68" s="1" t="n">
        <f aca="false">IF(H66&lt;&gt;".",MOD(I65+H66+H67,2),".")</f>
        <v>0</v>
      </c>
      <c r="I68" s="1" t="n">
        <f aca="false">IF(I66&lt;&gt;".",MOD(J65+I66+I67,2),".")</f>
        <v>1</v>
      </c>
      <c r="J68" s="1" t="str">
        <f aca="false">IF(J66&lt;&gt;".",MOD(K65+J66+J67,2),".")</f>
        <v>.</v>
      </c>
      <c r="K68" s="1" t="n">
        <f aca="false">IF(K66&lt;&gt;".",MOD(L65+K66+K67,2),".")</f>
        <v>0</v>
      </c>
      <c r="L68" s="1" t="n">
        <f aca="false">IF(L66&lt;&gt;".",MOD(M65+L66+L67,2),".")</f>
        <v>0</v>
      </c>
      <c r="M68" s="1" t="n">
        <f aca="false">IF(M66&lt;&gt;".",MOD(N65+M66+M67,2),".")</f>
        <v>0</v>
      </c>
      <c r="N68" s="1" t="n">
        <f aca="false">IF(N66&lt;&gt;".",MOD(O65+N66+N67,2),".")</f>
        <v>0</v>
      </c>
      <c r="O68" s="1" t="str">
        <f aca="false">IF(O66&lt;&gt;".",MOD(P65+O66+O67,2),".")</f>
        <v>.</v>
      </c>
      <c r="P68" s="1" t="n">
        <f aca="false">IF(P66&lt;&gt;".",MOD(Q65+P66+P67,2),".")</f>
        <v>0</v>
      </c>
      <c r="Q68" s="1" t="n">
        <f aca="false">IF(Q66&lt;&gt;".",MOD(R65+Q66+Q67,2),".")</f>
        <v>1</v>
      </c>
      <c r="R68" s="1" t="n">
        <f aca="false">IF(R66&lt;&gt;".",MOD(S65+R66+R67,2),".")</f>
        <v>1</v>
      </c>
      <c r="S68" s="1" t="n">
        <f aca="false">IF(S66&lt;&gt;".",MOD(T65+S66+S67,2),".")</f>
        <v>1</v>
      </c>
      <c r="T68" s="1" t="str">
        <f aca="false">IF(T66&lt;&gt;".",MOD(U65+T66+T67,2),".")</f>
        <v>.</v>
      </c>
      <c r="U68" s="1" t="n">
        <f aca="false">IF(U66&lt;&gt;".",MOD(V65+U66+U67,2),".")</f>
        <v>0</v>
      </c>
      <c r="V68" s="1" t="n">
        <f aca="false">IF(V66&lt;&gt;".",MOD(W65+V66+V67,2),".")</f>
        <v>1</v>
      </c>
      <c r="W68" s="1" t="n">
        <f aca="false">IF(W66&lt;&gt;".",MOD(X65+W66+W67,2),".")</f>
        <v>1</v>
      </c>
      <c r="X68" s="1" t="n">
        <f aca="false">IF(X66&lt;&gt;".",MOD(Y65+X66+X67,2),".")</f>
        <v>0</v>
      </c>
      <c r="Y68" s="10" t="s">
        <v>49</v>
      </c>
      <c r="Z68" s="3" t="n">
        <f aca="false">IF(F68=0,_xlfn.DECIMAL(G68&amp;H68&amp;I68&amp;K68&amp;L68&amp;M68&amp;N68&amp;P68&amp;Q68&amp;R68&amp;S68&amp;U68&amp;V68&amp;W68&amp;X68, 2), 0-_xlfn.DECIMAL(G68&amp;H68&amp;I68&amp;K68&amp;L68&amp;M68&amp;N68&amp;P68&amp;Q68&amp;R68&amp;S68&amp;U68&amp;V68&amp;W68&amp;X68, 2))</f>
        <v>20598</v>
      </c>
      <c r="AA68" s="13" t="s">
        <v>43</v>
      </c>
      <c r="AC68" s="18" t="n">
        <f aca="false">AC66+AC67</f>
        <v>20598</v>
      </c>
      <c r="AD68" s="13" t="s">
        <v>43</v>
      </c>
    </row>
    <row r="69" customFormat="false" ht="18" hidden="false" customHeight="false" outlineLevel="0" collapsed="false">
      <c r="D69" s="15"/>
      <c r="E69" s="15"/>
      <c r="F69" s="1" t="str">
        <f aca="false">IF(F68=0,"",1)</f>
        <v/>
      </c>
      <c r="G69" s="1" t="str">
        <f aca="false">IF($F69&lt;&gt;"",IF(G44&lt;&gt;".",MID(_xlfn.BASE(2^16-_xlfn.DECIMAL(CONCATENATE($G68, $H68, $I68, $K68, $L68, $M68, $N68, $P68, $Q68, $R68, $S68, $U68, $V68, $W68, $X68),2),2,16),16-G$3,1),"."),"")</f>
        <v/>
      </c>
      <c r="H69" s="1" t="str">
        <f aca="false">IF($F69&lt;&gt;"",IF(H44&lt;&gt;".",MID(_xlfn.BASE(2^16-_xlfn.DECIMAL(CONCATENATE($G68, $H68, $I68, $K68, $L68, $M68, $N68, $P68, $Q68, $R68, $S68, $U68, $V68, $W68, $X68),2),2,16),16-H$3,1),"."),"")</f>
        <v/>
      </c>
      <c r="I69" s="1" t="str">
        <f aca="false">IF($F69&lt;&gt;"",IF(I44&lt;&gt;".",MID(_xlfn.BASE(2^16-_xlfn.DECIMAL(CONCATENATE($G68, $H68, $I68, $K68, $L68, $M68, $N68, $P68, $Q68, $R68, $S68, $U68, $V68, $W68, $X68),2),2,16),16-I$3,1),"."),"")</f>
        <v/>
      </c>
      <c r="J69" s="1" t="str">
        <f aca="false">IF($F69&lt;&gt;"",IF(J44&lt;&gt;".",MID(_xlfn.BASE(2^16-_xlfn.DECIMAL(CONCATENATE($G68, $H68, $I68, $K68, $L68, $M68, $N68, $P68, $Q68, $R68, $S68, $U68, $V68, $W68, $X68),2),2,16),16-J$3,1),"."),"")</f>
        <v/>
      </c>
      <c r="K69" s="1" t="str">
        <f aca="false">IF($F69&lt;&gt;"",IF(K44&lt;&gt;".",MID(_xlfn.BASE(2^16-_xlfn.DECIMAL(CONCATENATE($G68, $H68, $I68, $K68, $L68, $M68, $N68, $P68, $Q68, $R68, $S68, $U68, $V68, $W68, $X68),2),2,16),16-K$3,1),"."),"")</f>
        <v/>
      </c>
      <c r="L69" s="1" t="str">
        <f aca="false">IF($F69&lt;&gt;"",IF(L44&lt;&gt;".",MID(_xlfn.BASE(2^16-_xlfn.DECIMAL(CONCATENATE($G68, $H68, $I68, $K68, $L68, $M68, $N68, $P68, $Q68, $R68, $S68, $U68, $V68, $W68, $X68),2),2,16),16-L$3,1),"."),"")</f>
        <v/>
      </c>
      <c r="M69" s="1" t="str">
        <f aca="false">IF($F69&lt;&gt;"",IF(M44&lt;&gt;".",MID(_xlfn.BASE(2^16-_xlfn.DECIMAL(CONCATENATE($G68, $H68, $I68, $K68, $L68, $M68, $N68, $P68, $Q68, $R68, $S68, $U68, $V68, $W68, $X68),2),2,16),16-M$3,1),"."),"")</f>
        <v/>
      </c>
      <c r="N69" s="1" t="str">
        <f aca="false">IF($F69&lt;&gt;"",IF(N44&lt;&gt;".",MID(_xlfn.BASE(2^16-_xlfn.DECIMAL(CONCATENATE($G68, $H68, $I68, $K68, $L68, $M68, $N68, $P68, $Q68, $R68, $S68, $U68, $V68, $W68, $X68),2),2,16),16-N$3,1),"."),"")</f>
        <v/>
      </c>
      <c r="O69" s="1" t="str">
        <f aca="false">IF($F69&lt;&gt;"",IF(O44&lt;&gt;".",MID(_xlfn.BASE(2^16-_xlfn.DECIMAL(CONCATENATE($G68, $H68, $I68, $K68, $L68, $M68, $N68, $P68, $Q68, $R68, $S68, $U68, $V68, $W68, $X68),2),2,16),16-O$3,1),"."),"")</f>
        <v/>
      </c>
      <c r="P69" s="1" t="str">
        <f aca="false">IF($F69&lt;&gt;"",IF(P44&lt;&gt;".",MID(_xlfn.BASE(2^16-_xlfn.DECIMAL(CONCATENATE($G68, $H68, $I68, $K68, $L68, $M68, $N68, $P68, $Q68, $R68, $S68, $U68, $V68, $W68, $X68),2),2,16),16-P$3,1),"."),"")</f>
        <v/>
      </c>
      <c r="Q69" s="1" t="str">
        <f aca="false">IF($F69&lt;&gt;"",IF(Q44&lt;&gt;".",MID(_xlfn.BASE(2^16-_xlfn.DECIMAL(CONCATENATE($G68, $H68, $I68, $K68, $L68, $M68, $N68, $P68, $Q68, $R68, $S68, $U68, $V68, $W68, $X68),2),2,16),16-Q$3,1),"."),"")</f>
        <v/>
      </c>
      <c r="R69" s="1" t="str">
        <f aca="false">IF($F69&lt;&gt;"",IF(R44&lt;&gt;".",MID(_xlfn.BASE(2^16-_xlfn.DECIMAL(CONCATENATE($G68, $H68, $I68, $K68, $L68, $M68, $N68, $P68, $Q68, $R68, $S68, $U68, $V68, $W68, $X68),2),2,16),16-R$3,1),"."),"")</f>
        <v/>
      </c>
      <c r="S69" s="1" t="str">
        <f aca="false">IF($F69&lt;&gt;"",IF(S44&lt;&gt;".",MID(_xlfn.BASE(2^16-_xlfn.DECIMAL(CONCATENATE($G68, $H68, $I68, $K68, $L68, $M68, $N68, $P68, $Q68, $R68, $S68, $U68, $V68, $W68, $X68),2),2,16),16-S$3,1),"."),"")</f>
        <v/>
      </c>
      <c r="T69" s="1" t="str">
        <f aca="false">IF($F69&lt;&gt;"",IF(T44&lt;&gt;".",MID(_xlfn.BASE(2^16-_xlfn.DECIMAL(CONCATENATE($G68, $H68, $I68, $K68, $L68, $M68, $N68, $P68, $Q68, $R68, $S68, $U68, $V68, $W68, $X68),2),2,16),16-T$3,1),"."),"")</f>
        <v/>
      </c>
      <c r="U69" s="1" t="str">
        <f aca="false">IF($F69&lt;&gt;"",IF(U44&lt;&gt;".",MID(_xlfn.BASE(2^16-_xlfn.DECIMAL(CONCATENATE($G68, $H68, $I68, $K68, $L68, $M68, $N68, $P68, $Q68, $R68, $S68, $U68, $V68, $W68, $X68),2),2,16),16-U$3,1),"."),"")</f>
        <v/>
      </c>
      <c r="V69" s="1" t="str">
        <f aca="false">IF($F69&lt;&gt;"",IF(V44&lt;&gt;".",MID(_xlfn.BASE(2^16-_xlfn.DECIMAL(CONCATENATE($G68, $H68, $I68, $K68, $L68, $M68, $N68, $P68, $Q68, $R68, $S68, $U68, $V68, $W68, $X68),2),2,16),16-V$3,1),"."),"")</f>
        <v/>
      </c>
      <c r="W69" s="1" t="str">
        <f aca="false">IF($F69&lt;&gt;"",IF(W44&lt;&gt;".",MID(_xlfn.BASE(2^16-_xlfn.DECIMAL(CONCATENATE($G68, $H68, $I68, $K68, $L68, $M68, $N68, $P68, $Q68, $R68, $S68, $U68, $V68, $W68, $X68),2),2,16),16-W$3,1),"."),"")</f>
        <v/>
      </c>
      <c r="X69" s="1" t="str">
        <f aca="false">IF($F69&lt;&gt;"",IF(X44&lt;&gt;".",MID(_xlfn.BASE(2^16-_xlfn.DECIMAL(CONCATENATE($G68, $H68, $I68, $K68, $L68, $M68, $N68, $P68, $Q68, $R68, $S68, $U68, $V68, $W68, $X68),2),2,16),16-X$3,1),"."),"")</f>
        <v/>
      </c>
      <c r="Y69" s="10"/>
      <c r="AA69" s="13"/>
    </row>
    <row r="71" customFormat="false" ht="15" hidden="false" customHeight="false" outlineLevel="0" collapsed="false">
      <c r="F71" s="1" t="s">
        <v>50</v>
      </c>
      <c r="G71" s="1" t="n">
        <f aca="false">IF(F66+F67 = 2,1,0)</f>
        <v>0</v>
      </c>
      <c r="I71" s="1" t="s">
        <v>51</v>
      </c>
      <c r="J71" s="1" t="n">
        <f aca="false">IF(MOD(SUM(P68:S68)+SUM(U68:X68),2) = 0,1,0)</f>
        <v>0</v>
      </c>
      <c r="L71" s="1" t="s">
        <v>52</v>
      </c>
      <c r="M71" s="1" t="n">
        <f aca="false">IF(U66+U67 = 2,1,0)</f>
        <v>0</v>
      </c>
      <c r="O71" s="1" t="s">
        <v>53</v>
      </c>
      <c r="P71" s="1" t="n">
        <f aca="false">IF(SUM(F68:X68) = 0, 1, 0)</f>
        <v>0</v>
      </c>
      <c r="R71" s="1" t="s">
        <v>54</v>
      </c>
      <c r="S71" s="1" t="n">
        <f aca="false">IF(F68 = 1,1,0)</f>
        <v>0</v>
      </c>
      <c r="U71" s="1" t="s">
        <v>55</v>
      </c>
      <c r="V71" s="1" t="n">
        <f aca="false">MOD(F65+G65,2)</f>
        <v>0</v>
      </c>
    </row>
  </sheetData>
  <mergeCells count="9">
    <mergeCell ref="D20:E21"/>
    <mergeCell ref="AE25:AI28"/>
    <mergeCell ref="D28:E29"/>
    <mergeCell ref="AE33:AI36"/>
    <mergeCell ref="D36:E37"/>
    <mergeCell ref="D44:E45"/>
    <mergeCell ref="D52:E53"/>
    <mergeCell ref="D60:E61"/>
    <mergeCell ref="D68:E69"/>
  </mergeCells>
  <printOptions headings="false" gridLines="false" gridLinesSet="true" horizontalCentered="false" verticalCentered="false"/>
  <pageMargins left="0.7" right="0.7" top="0.75" bottom="0.75" header="0.511805555555556" footer="0.511805555555556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&amp;LПчелкин Илья Игоревич&amp;CВариант 4&amp;Rlab5</oddHeader>
    <oddFooter>&amp;L26.11.2024&amp;C16:30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154</TotalTime>
  <Application>LibreOffice/7.6.3.2$Windows_X86_64 LibreOffice_project/29d686fea9f6705b262d369fede658f824154cc0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Ilya Pchelkin</dc:creator>
  <dc:description/>
  <dc:language>ru-RU</dc:language>
  <cp:lastModifiedBy/>
  <dcterms:modified xsi:type="dcterms:W3CDTF">2024-11-28T01:17:09Z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