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245" documentId="10_ncr:20000_{A2EC4746-4C2D-468C-AF6F-2AA5817FB176}" xr6:coauthVersionLast="47" xr6:coauthVersionMax="47" xr10:uidLastSave="{6EC30101-3029-4075-877B-7FF94BE118FE}"/>
  <bookViews>
    <workbookView xWindow="-28920" yWindow="-120" windowWidth="29040" windowHeight="15720" activeTab="1" xr2:uid="{00000000-000D-0000-FFFF-FFFF00000000}"/>
  </bookViews>
  <sheets>
    <sheet name="README" sheetId="3" r:id="rId1"/>
    <sheet name="Błonowo" sheetId="4" r:id="rId2"/>
    <sheet name="Dzierżawa + Czarnik" sheetId="5" r:id="rId3"/>
    <sheet name="Góra koło domu + małe kawałki" sheetId="6" r:id="rId4"/>
  </sheets>
  <externalReferences>
    <externalReference r:id="rId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4" l="1"/>
  <c r="E54" i="4"/>
  <c r="C31" i="6"/>
  <c r="C31" i="5"/>
  <c r="C31" i="4"/>
</calcChain>
</file>

<file path=xl/sharedStrings.xml><?xml version="1.0" encoding="utf-8"?>
<sst xmlns="http://schemas.openxmlformats.org/spreadsheetml/2006/main" count="752" uniqueCount="170">
  <si>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</si>
  <si>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</si>
  <si>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</si>
  <si>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</si>
  <si>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</si>
  <si>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</si>
  <si>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</si>
  <si>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</si>
  <si>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</si>
  <si>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</si>
  <si>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</si>
  <si>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</si>
  <si>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</si>
  <si>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</si>
  <si>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</si>
  <si>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</si>
  <si>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</si>
  <si>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</si>
  <si>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</si>
  <si>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</si>
  <si>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</si>
  <si>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</si>
  <si>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</si>
  <si>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</si>
  <si>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</si>
  <si>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</si>
  <si>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</si>
  <si>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</si>
  <si>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</si>
  <si>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</si>
  <si>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</si>
  <si>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</si>
  <si>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</si>
  <si>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</si>
  <si>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</si>
  <si>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</si>
  <si>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</si>
  <si>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</si>
  <si>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</si>
  <si>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</si>
  <si>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</si>
  <si>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</si>
  <si>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</si>
  <si>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</si>
  <si>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</si>
  <si>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</si>
  <si>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</si>
  <si>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</si>
  <si>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grain drill</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</si>
  <si>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</si>
  <si>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</si>
  <si>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rod weeder</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</si>
  <si>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</si>
  <si>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</si>
  <si>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</si>
  <si>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</si>
  <si>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</si>
  <si>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</si>
  <si>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</si>
  <si>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</si>
  <si>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</si>
  <si>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</si>
  <si>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</si>
  <si>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</si>
  <si>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</si>
  <si>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</si>
  <si>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</si>
  <si>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</si>
  <si>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</si>
  <si>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</si>
  <si>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</si>
  <si>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</si>
  <si>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</si>
  <si>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</si>
  <si>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</si>
  <si>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yes</t>
  </si>
  <si>
    <t>number of years since practice start</t>
  </si>
  <si>
    <t>% of area covered with cover crops</t>
  </si>
  <si>
    <t>CC species components / component mixture</t>
  </si>
  <si>
    <t>common vetch, blue phacelia, clover, field bean</t>
  </si>
  <si>
    <t>are nitrogen fixing species included?</t>
  </si>
  <si>
    <t>are included species frost resistant?</t>
  </si>
  <si>
    <t>no</t>
  </si>
  <si>
    <t>planting date CC</t>
  </si>
  <si>
    <t>termination date CC</t>
  </si>
  <si>
    <t>termination strategy CC</t>
  </si>
  <si>
    <t>deep incorporation (&gt; 10cm)</t>
  </si>
  <si>
    <t>% of CC residues removed from field</t>
  </si>
  <si>
    <t>N Fertilization Changes</t>
  </si>
  <si>
    <t>nitrogen fertilizer type 1</t>
  </si>
  <si>
    <t>fertilization rate of type 1</t>
  </si>
  <si>
    <t>kg-N/ha</t>
  </si>
  <si>
    <t>application strategy type 1</t>
  </si>
  <si>
    <t>broadcasting</t>
  </si>
  <si>
    <t>usage of inhibitors (nitrification/urease) with type 1</t>
  </si>
  <si>
    <t>nitrogen fertilizer type 2</t>
  </si>
  <si>
    <t>nitrate-based</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</si>
  <si>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</si>
  <si>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</si>
  <si>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</si>
  <si>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</si>
  <si>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</si>
  <si>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</si>
  <si>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</si>
  <si>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</si>
  <si>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</si>
  <si>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</si>
  <si>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</si>
  <si>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</si>
  <si>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</si>
  <si>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</si>
  <si>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</si>
  <si>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</si>
  <si>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</si>
  <si>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</si>
  <si>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</si>
  <si>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</si>
  <si>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</si>
  <si>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</si>
  <si>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</si>
  <si>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</si>
  <si>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</si>
  <si>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</si>
  <si>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</si>
  <si>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</si>
  <si>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</si>
  <si>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</si>
  <si>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</si>
  <si>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</si>
  <si>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</si>
  <si>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</si>
  <si>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</si>
  <si>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</si>
  <si>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</si>
  <si>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</si>
  <si>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</si>
  <si>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</si>
  <si>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</si>
  <si>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</si>
  <si>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</si>
  <si>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</si>
  <si>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</si>
  <si>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</si>
  <si>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</si>
  <si>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</si>
  <si>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</si>
  <si>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</si>
  <si>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</si>
  <si>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</si>
  <si>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</si>
  <si>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</si>
  <si>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</si>
  <si>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</si>
  <si>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</si>
  <si>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Rapeseed</t>
  </si>
  <si>
    <t>SOC cover crop</t>
  </si>
  <si>
    <t>t-C/ha</t>
  </si>
  <si>
    <t>calculated by the IPCC steady state SOC model</t>
  </si>
  <si>
    <t>SOC tillage</t>
  </si>
  <si>
    <t>SOC rotation</t>
  </si>
  <si>
    <t>estimated</t>
  </si>
  <si>
    <t>CI cover crop</t>
  </si>
  <si>
    <t>NPP*BEDD estimate</t>
  </si>
  <si>
    <t>CI rotation</t>
  </si>
  <si>
    <t>IPCC chapter 11 Tab 11.1</t>
  </si>
  <si>
    <t>winter wheat</t>
  </si>
  <si>
    <t>Kujawsko-pomorskie</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</si>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</sst>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0">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0412DBD9-6A84-4063-A9CD-3AF1F1E17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B723755F-FEC6-466B-8660-B5AE50C78C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0" t="s">
        <v>0</v>
      </c>
      <c r="C2" s="100"/>
      <c r="D2" s="100"/>
      <c r="E2" s="63"/>
    </row>
    <row r="3" spans="1:5" ht="15.75" thickBot="1" x14ac:dyDescent="0.3">
      <c r="A3" s="63"/>
      <c r="B3" s="100"/>
      <c r="C3" s="100"/>
      <c r="D3" s="100"/>
      <c r="E3" s="63"/>
    </row>
    <row r="4" spans="1:5" ht="92.45" customHeight="1" thickBot="1" x14ac:dyDescent="0.3">
      <c r="A4" s="63"/>
      <c r="B4" s="75" t="s">
        <v>1</v>
      </c>
      <c r="C4" s="96" t="s">
        <v>2</v>
      </c>
      <c r="D4" s="97"/>
      <c r="E4" s="63"/>
    </row>
    <row r="5" spans="1:5" ht="261" customHeight="1" x14ac:dyDescent="0.25">
      <c r="A5" s="63"/>
      <c r="B5" s="74" t="s">
        <v>3</v>
      </c>
      <c r="C5" s="98" t="s">
        <v>4</v>
      </c>
      <c r="D5" s="99"/>
      <c r="E5" s="63"/>
    </row>
    <row r="6" spans="1:5" ht="21" customHeight="1" x14ac:dyDescent="0.25">
      <c r="A6" s="63"/>
      <c r="B6" s="93" t="s">
        <v>5</v>
      </c>
      <c r="C6" s="91" t="s">
        <v>6</v>
      </c>
      <c r="D6" s="92"/>
      <c r="E6" s="63"/>
    </row>
    <row r="7" spans="1:5" ht="18.75" x14ac:dyDescent="0.3">
      <c r="A7" s="63"/>
      <c r="B7" s="94"/>
      <c r="C7" s="70"/>
      <c r="D7" s="71" t="s">
        <v>7</v>
      </c>
      <c r="E7" s="63"/>
    </row>
    <row r="8" spans="1:5" ht="18.75" x14ac:dyDescent="0.3">
      <c r="A8" s="63"/>
      <c r="B8" s="94"/>
      <c r="C8" s="64"/>
      <c r="D8" s="67" t="s">
        <v>8</v>
      </c>
      <c r="E8" s="63"/>
    </row>
    <row r="9" spans="1:5" ht="18.75" x14ac:dyDescent="0.3">
      <c r="A9" s="63"/>
      <c r="B9" s="94"/>
      <c r="C9" s="65"/>
      <c r="D9" s="67" t="s">
        <v>9</v>
      </c>
      <c r="E9" s="63"/>
    </row>
    <row r="10" spans="1:5" ht="18.75" x14ac:dyDescent="0.3">
      <c r="A10" s="63"/>
      <c r="B10" s="94"/>
      <c r="C10" s="66" t="s">
        <v>10</v>
      </c>
      <c r="D10" s="67" t="s">
        <v>11</v>
      </c>
      <c r="E10" s="63"/>
    </row>
    <row r="11" spans="1:5" ht="18.75" x14ac:dyDescent="0.3">
      <c r="A11" s="63"/>
      <c r="B11" s="94"/>
      <c r="C11" s="72" t="s">
        <v>10</v>
      </c>
      <c r="D11" s="73" t="s">
        <v>12</v>
      </c>
      <c r="E11" s="63"/>
    </row>
    <row r="12" spans="1:5" ht="18.75" x14ac:dyDescent="0.25">
      <c r="A12" s="63"/>
      <c r="B12" s="94"/>
      <c r="C12" s="91" t="s">
        <v>13</v>
      </c>
      <c r="D12" s="92"/>
      <c r="E12" s="63"/>
    </row>
    <row r="13" spans="1:5" ht="138" customHeight="1" thickBot="1" x14ac:dyDescent="0.3">
      <c r="A13" s="63"/>
      <c r="B13" s="95"/>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abSelected="1" topLeftCell="A40" workbookViewId="0">
      <selection activeCell="E51" sqref="E51"/>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4" t="s">
        <v>16</v>
      </c>
      <c r="B1" s="105"/>
      <c r="C1" s="105"/>
      <c r="D1" s="105"/>
      <c r="E1" s="105"/>
    </row>
    <row r="2" spans="1:7" x14ac:dyDescent="0.25">
      <c r="A2" s="106"/>
      <c r="B2" s="106"/>
      <c r="C2" s="106"/>
      <c r="D2" s="106"/>
      <c r="E2" s="106"/>
    </row>
    <row r="3" spans="1:7" s="80" customFormat="1" ht="15.95" customHeight="1" x14ac:dyDescent="0.3">
      <c r="A3" s="15" t="s">
        <v>17</v>
      </c>
      <c r="B3" s="16" t="s">
        <v>18</v>
      </c>
      <c r="C3" s="16" t="s">
        <v>19</v>
      </c>
      <c r="D3" s="16" t="s">
        <v>20</v>
      </c>
      <c r="E3" s="17" t="s">
        <v>21</v>
      </c>
      <c r="F3" s="79"/>
    </row>
    <row r="4" spans="1:7" ht="18.75" x14ac:dyDescent="0.3">
      <c r="A4" s="107" t="s">
        <v>22</v>
      </c>
      <c r="B4" s="18" t="s">
        <v>23</v>
      </c>
      <c r="C4" s="22" t="s">
        <v>24</v>
      </c>
      <c r="D4" s="19" t="s">
        <v>25</v>
      </c>
      <c r="E4" s="20" t="s">
        <v>166</v>
      </c>
    </row>
    <row r="5" spans="1:7" ht="18.75" x14ac:dyDescent="0.3">
      <c r="A5" s="108"/>
      <c r="B5" s="21" t="s">
        <v>26</v>
      </c>
      <c r="C5" s="25">
        <v>4.5999999999999996</v>
      </c>
      <c r="D5" s="23" t="s">
        <v>27</v>
      </c>
      <c r="E5" s="24"/>
    </row>
    <row r="6" spans="1:7" ht="18.75" x14ac:dyDescent="0.3">
      <c r="A6" s="108"/>
      <c r="B6" s="21" t="s">
        <v>28</v>
      </c>
      <c r="C6" s="87">
        <v>44796</v>
      </c>
      <c r="D6" s="23" t="s">
        <v>29</v>
      </c>
      <c r="E6" s="24"/>
    </row>
    <row r="7" spans="1:7" ht="18.75" x14ac:dyDescent="0.3">
      <c r="A7" s="108"/>
      <c r="B7" s="21" t="s">
        <v>30</v>
      </c>
      <c r="C7" s="87">
        <v>45136</v>
      </c>
      <c r="D7" s="23" t="s">
        <v>29</v>
      </c>
      <c r="E7"/>
    </row>
    <row r="8" spans="1:7" ht="18.75" x14ac:dyDescent="0.3">
      <c r="A8" s="108"/>
      <c r="B8" s="21" t="s">
        <v>31</v>
      </c>
      <c r="C8" s="90">
        <v>0</v>
      </c>
      <c r="D8" s="23" t="s">
        <v>32</v>
      </c>
      <c r="E8" s="24"/>
    </row>
    <row r="9" spans="1:7" ht="18.75" x14ac:dyDescent="0.3">
      <c r="A9" s="108"/>
      <c r="B9" s="21" t="s">
        <v>33</v>
      </c>
      <c r="C9" s="25">
        <v>4</v>
      </c>
      <c r="D9" s="21" t="s">
        <v>34</v>
      </c>
      <c r="E9" s="24"/>
      <c r="G9" s="81"/>
    </row>
    <row r="10" spans="1:7" ht="18.75" x14ac:dyDescent="0.3">
      <c r="A10" s="108"/>
      <c r="B10" s="21" t="s">
        <v>35</v>
      </c>
      <c r="C10" s="22">
        <v>53.512714699999997</v>
      </c>
      <c r="D10" s="21" t="s">
        <v>36</v>
      </c>
      <c r="E10" s="24"/>
    </row>
    <row r="11" spans="1:7" ht="18.75" x14ac:dyDescent="0.3">
      <c r="A11" s="108"/>
      <c r="B11" s="21" t="s">
        <v>37</v>
      </c>
      <c r="C11" s="22">
        <v>19.0140116</v>
      </c>
      <c r="D11" s="21" t="s">
        <v>36</v>
      </c>
      <c r="E11" s="24"/>
    </row>
    <row r="12" spans="1:7" ht="18.75" x14ac:dyDescent="0.3">
      <c r="A12" s="108"/>
      <c r="B12" s="21" t="s">
        <v>38</v>
      </c>
      <c r="C12" s="25">
        <v>50</v>
      </c>
      <c r="D12" s="21" t="s">
        <v>32</v>
      </c>
      <c r="E12" s="24"/>
    </row>
    <row r="13" spans="1:7" ht="18.75" x14ac:dyDescent="0.3">
      <c r="A13" s="108"/>
      <c r="B13" s="21" t="s">
        <v>39</v>
      </c>
      <c r="C13" s="25">
        <v>50</v>
      </c>
      <c r="D13" s="21" t="s">
        <v>32</v>
      </c>
      <c r="E13" s="24"/>
    </row>
    <row r="14" spans="1:7" ht="18.75" x14ac:dyDescent="0.3">
      <c r="A14" s="109"/>
      <c r="B14" s="26" t="s">
        <v>40</v>
      </c>
      <c r="C14" s="27">
        <v>0</v>
      </c>
      <c r="D14" s="26" t="s">
        <v>32</v>
      </c>
      <c r="E14" s="28"/>
    </row>
    <row r="15" spans="1:7" ht="18.75" x14ac:dyDescent="0.3">
      <c r="A15" s="101" t="s">
        <v>41</v>
      </c>
      <c r="B15" s="29" t="s">
        <v>42</v>
      </c>
      <c r="C15" s="30"/>
      <c r="D15" s="31" t="s">
        <v>43</v>
      </c>
      <c r="E15" s="32"/>
    </row>
    <row r="16" spans="1:7" ht="18.75" x14ac:dyDescent="0.3">
      <c r="A16" s="102"/>
      <c r="B16" s="21" t="s">
        <v>44</v>
      </c>
      <c r="C16" s="25" t="s">
        <v>45</v>
      </c>
      <c r="D16" s="33" t="s">
        <v>25</v>
      </c>
      <c r="E16" s="34"/>
    </row>
    <row r="17" spans="1:5" ht="18.75" x14ac:dyDescent="0.3">
      <c r="A17" s="102"/>
      <c r="B17" s="21" t="s">
        <v>46</v>
      </c>
      <c r="C17" s="35">
        <v>2</v>
      </c>
      <c r="D17" s="33" t="s">
        <v>25</v>
      </c>
      <c r="E17" s="34"/>
    </row>
    <row r="18" spans="1:5" ht="18.75" x14ac:dyDescent="0.3">
      <c r="A18" s="102"/>
      <c r="B18" s="3" t="s">
        <v>47</v>
      </c>
      <c r="C18" s="6" t="s">
        <v>48</v>
      </c>
      <c r="D18" s="9" t="s">
        <v>25</v>
      </c>
      <c r="E18" s="34"/>
    </row>
    <row r="19" spans="1:5" ht="18.75" x14ac:dyDescent="0.3">
      <c r="A19" s="102"/>
      <c r="B19" s="3" t="s">
        <v>49</v>
      </c>
      <c r="C19" s="10">
        <v>1</v>
      </c>
      <c r="D19" s="9" t="s">
        <v>25</v>
      </c>
      <c r="E19" s="34"/>
    </row>
    <row r="20" spans="1:5" ht="18.75" x14ac:dyDescent="0.3">
      <c r="A20" s="102"/>
      <c r="B20" s="3" t="s">
        <v>50</v>
      </c>
      <c r="C20" s="6" t="s">
        <v>51</v>
      </c>
      <c r="D20" s="9" t="s">
        <v>25</v>
      </c>
      <c r="E20" s="34"/>
    </row>
    <row r="21" spans="1:5" ht="18.75" x14ac:dyDescent="0.3">
      <c r="A21" s="102"/>
      <c r="B21" s="3" t="s">
        <v>52</v>
      </c>
      <c r="C21" s="10">
        <v>1</v>
      </c>
      <c r="D21" s="9" t="s">
        <v>25</v>
      </c>
      <c r="E21" s="34"/>
    </row>
    <row r="22" spans="1:5" ht="18.75" x14ac:dyDescent="0.3">
      <c r="A22" s="102"/>
      <c r="B22" s="3" t="s">
        <v>53</v>
      </c>
      <c r="C22" s="6"/>
      <c r="D22" s="9" t="s">
        <v>25</v>
      </c>
      <c r="E22" s="34"/>
    </row>
    <row r="23" spans="1:5" ht="18.75" x14ac:dyDescent="0.3">
      <c r="A23" s="102"/>
      <c r="B23" s="3" t="s">
        <v>54</v>
      </c>
      <c r="C23" s="10"/>
      <c r="D23" s="9" t="s">
        <v>25</v>
      </c>
      <c r="E23" s="34"/>
    </row>
    <row r="24" spans="1:5" ht="18.75" x14ac:dyDescent="0.3">
      <c r="A24" s="102"/>
      <c r="B24" s="3" t="s">
        <v>55</v>
      </c>
      <c r="C24" s="6"/>
      <c r="D24" s="9" t="s">
        <v>25</v>
      </c>
      <c r="E24" s="34"/>
    </row>
    <row r="25" spans="1:5" ht="18.75" x14ac:dyDescent="0.3">
      <c r="A25" s="102"/>
      <c r="B25" s="7" t="s">
        <v>56</v>
      </c>
      <c r="C25" s="11"/>
      <c r="D25" s="9" t="s">
        <v>25</v>
      </c>
      <c r="E25" s="34"/>
    </row>
    <row r="26" spans="1:5" ht="18.75" x14ac:dyDescent="0.3">
      <c r="A26" s="102"/>
      <c r="B26" s="29" t="s">
        <v>57</v>
      </c>
      <c r="C26" s="30"/>
      <c r="D26" s="37" t="s">
        <v>43</v>
      </c>
      <c r="E26" s="32"/>
    </row>
    <row r="27" spans="1:5" ht="18.75" x14ac:dyDescent="0.3">
      <c r="A27" s="102"/>
      <c r="B27" s="26" t="s">
        <v>58</v>
      </c>
      <c r="C27" s="36">
        <v>9</v>
      </c>
      <c r="D27" s="38" t="s">
        <v>25</v>
      </c>
      <c r="E27" s="34"/>
    </row>
    <row r="28" spans="1:5" ht="18.75" x14ac:dyDescent="0.3">
      <c r="A28" s="102"/>
      <c r="B28" s="29" t="s">
        <v>59</v>
      </c>
      <c r="C28" s="30"/>
      <c r="D28" s="31" t="s">
        <v>43</v>
      </c>
      <c r="E28" s="32"/>
    </row>
    <row r="29" spans="1:5" ht="18.75" x14ac:dyDescent="0.3">
      <c r="A29" s="102"/>
      <c r="B29" s="21" t="s">
        <v>60</v>
      </c>
      <c r="C29" s="35">
        <v>3</v>
      </c>
      <c r="D29" s="33" t="s">
        <v>25</v>
      </c>
      <c r="E29" s="34"/>
    </row>
    <row r="30" spans="1:5" ht="18.75" x14ac:dyDescent="0.3">
      <c r="A30" s="102"/>
      <c r="B30" s="26" t="s">
        <v>61</v>
      </c>
      <c r="C30" s="36">
        <v>0</v>
      </c>
      <c r="D30" s="38"/>
      <c r="E30" s="34"/>
    </row>
    <row r="31" spans="1:5" ht="18.75" x14ac:dyDescent="0.3">
      <c r="A31" s="102"/>
      <c r="B31" s="29" t="s">
        <v>62</v>
      </c>
      <c r="C31" s="30">
        <f>3.68</f>
        <v>3.68</v>
      </c>
      <c r="D31" s="31" t="s">
        <v>43</v>
      </c>
      <c r="E31" s="32"/>
    </row>
    <row r="32" spans="1:5" ht="18.75" x14ac:dyDescent="0.3">
      <c r="A32" s="102"/>
      <c r="B32" s="29" t="s">
        <v>167</v>
      </c>
      <c r="C32" s="30">
        <v>0</v>
      </c>
      <c r="D32" s="31" t="s">
        <v>43</v>
      </c>
      <c r="E32" s="32"/>
    </row>
    <row r="33" spans="1:9" ht="18.75" x14ac:dyDescent="0.3">
      <c r="A33" s="102"/>
      <c r="B33" s="21" t="s">
        <v>63</v>
      </c>
      <c r="C33" s="39" t="s">
        <v>64</v>
      </c>
      <c r="D33" s="33" t="s">
        <v>25</v>
      </c>
      <c r="E33" s="34"/>
    </row>
    <row r="34" spans="1:9" ht="18.75" x14ac:dyDescent="0.3">
      <c r="A34" s="102"/>
      <c r="B34" s="26" t="s">
        <v>65</v>
      </c>
      <c r="C34" s="36">
        <v>1</v>
      </c>
      <c r="D34" s="38" t="s">
        <v>25</v>
      </c>
      <c r="E34" s="34"/>
    </row>
    <row r="35" spans="1:9" ht="18.75" x14ac:dyDescent="0.3">
      <c r="A35" s="103"/>
      <c r="B35" s="40" t="s">
        <v>66</v>
      </c>
      <c r="C35" s="41"/>
      <c r="D35" s="40" t="s">
        <v>67</v>
      </c>
      <c r="E35" s="24"/>
    </row>
    <row r="36" spans="1:9" ht="15.6" customHeight="1" x14ac:dyDescent="0.3">
      <c r="A36" s="101" t="s">
        <v>68</v>
      </c>
      <c r="B36" s="18" t="s">
        <v>69</v>
      </c>
      <c r="C36" s="42" t="s">
        <v>70</v>
      </c>
      <c r="D36" s="19" t="s">
        <v>25</v>
      </c>
      <c r="E36" s="43"/>
    </row>
    <row r="37" spans="1:9" ht="15.6" customHeight="1" x14ac:dyDescent="0.3">
      <c r="A37" s="103"/>
      <c r="B37" s="44" t="s">
        <v>71</v>
      </c>
      <c r="C37" s="27">
        <v>10</v>
      </c>
      <c r="D37" s="44" t="s">
        <v>72</v>
      </c>
      <c r="E37" s="45"/>
    </row>
    <row r="38" spans="1:9" ht="18.75" x14ac:dyDescent="0.3">
      <c r="A38" s="101" t="s">
        <v>73</v>
      </c>
      <c r="B38" s="18" t="s">
        <v>74</v>
      </c>
      <c r="C38" s="46" t="s">
        <v>75</v>
      </c>
      <c r="D38" s="47" t="s">
        <v>25</v>
      </c>
      <c r="E38" s="48"/>
    </row>
    <row r="39" spans="1:9" ht="18.75" x14ac:dyDescent="0.3">
      <c r="A39" s="102"/>
      <c r="B39" s="53" t="s">
        <v>76</v>
      </c>
      <c r="C39" s="54"/>
      <c r="D39" s="53" t="s">
        <v>72</v>
      </c>
      <c r="E39" s="43"/>
    </row>
    <row r="40" spans="1:9" ht="18.75" x14ac:dyDescent="0.3">
      <c r="A40" s="102"/>
      <c r="B40" s="53" t="s">
        <v>77</v>
      </c>
      <c r="C40" s="54">
        <v>100</v>
      </c>
      <c r="D40" s="53" t="s">
        <v>32</v>
      </c>
      <c r="E40" s="43"/>
    </row>
    <row r="41" spans="1:9" ht="18.75" x14ac:dyDescent="0.3">
      <c r="A41" s="102"/>
      <c r="B41" s="51" t="s">
        <v>78</v>
      </c>
      <c r="C41" s="52" t="s">
        <v>79</v>
      </c>
      <c r="D41" s="51" t="s">
        <v>25</v>
      </c>
      <c r="E41" s="43"/>
    </row>
    <row r="42" spans="1:9" ht="18.75" x14ac:dyDescent="0.3">
      <c r="A42" s="102"/>
      <c r="B42" s="53" t="s">
        <v>80</v>
      </c>
      <c r="C42" s="54" t="s">
        <v>75</v>
      </c>
      <c r="D42" s="53" t="s">
        <v>25</v>
      </c>
      <c r="E42" s="43"/>
    </row>
    <row r="43" spans="1:9" ht="18.75" x14ac:dyDescent="0.3">
      <c r="A43" s="102"/>
      <c r="B43" s="49" t="s">
        <v>81</v>
      </c>
      <c r="C43" s="50" t="s">
        <v>82</v>
      </c>
      <c r="D43" s="49" t="s">
        <v>25</v>
      </c>
      <c r="E43" s="43"/>
    </row>
    <row r="44" spans="1:9" ht="18.75" x14ac:dyDescent="0.3">
      <c r="A44" s="102"/>
      <c r="B44" s="47" t="s">
        <v>83</v>
      </c>
      <c r="C44" s="87">
        <v>44418</v>
      </c>
      <c r="D44" s="55" t="s">
        <v>29</v>
      </c>
      <c r="E44" s="43"/>
      <c r="H44" s="82"/>
      <c r="I44" s="83"/>
    </row>
    <row r="45" spans="1:9" ht="18.75" x14ac:dyDescent="0.3">
      <c r="A45" s="102"/>
      <c r="B45" s="53" t="s">
        <v>84</v>
      </c>
      <c r="C45" s="87">
        <v>44467</v>
      </c>
      <c r="D45" s="56" t="s">
        <v>29</v>
      </c>
      <c r="E45" s="43"/>
      <c r="H45" s="82"/>
      <c r="I45" s="83"/>
    </row>
    <row r="46" spans="1:9" ht="18.75" x14ac:dyDescent="0.3">
      <c r="A46" s="102"/>
      <c r="B46" s="53" t="s">
        <v>85</v>
      </c>
      <c r="C46" s="25" t="s">
        <v>86</v>
      </c>
      <c r="D46" s="53" t="s">
        <v>25</v>
      </c>
      <c r="E46" s="43"/>
      <c r="H46" s="82"/>
      <c r="I46" s="83"/>
    </row>
    <row r="47" spans="1:9" ht="18.75" x14ac:dyDescent="0.3">
      <c r="A47" s="103"/>
      <c r="B47" s="57" t="s">
        <v>87</v>
      </c>
      <c r="C47" s="58">
        <v>0</v>
      </c>
      <c r="D47" s="59" t="s">
        <v>32</v>
      </c>
      <c r="E47" s="45"/>
      <c r="H47" s="82"/>
      <c r="I47" s="83"/>
    </row>
    <row r="48" spans="1:9" ht="18.75" x14ac:dyDescent="0.3">
      <c r="A48" s="101" t="s">
        <v>88</v>
      </c>
      <c r="B48" s="60" t="s">
        <v>89</v>
      </c>
      <c r="C48" s="42" t="s">
        <v>169</v>
      </c>
      <c r="D48" s="19" t="s">
        <v>25</v>
      </c>
      <c r="E48" s="48"/>
      <c r="H48" s="82"/>
      <c r="I48" s="83"/>
    </row>
    <row r="49" spans="1:9" ht="18.75" x14ac:dyDescent="0.3">
      <c r="A49" s="102"/>
      <c r="B49" s="21" t="s">
        <v>90</v>
      </c>
      <c r="C49" s="88">
        <v>56.1</v>
      </c>
      <c r="D49" s="21" t="s">
        <v>91</v>
      </c>
      <c r="E49" s="43"/>
      <c r="H49" s="82"/>
      <c r="I49" s="83"/>
    </row>
    <row r="50" spans="1:9" ht="18.75" x14ac:dyDescent="0.3">
      <c r="A50" s="102"/>
      <c r="B50" s="21" t="s">
        <v>92</v>
      </c>
      <c r="C50" s="25" t="s">
        <v>93</v>
      </c>
      <c r="D50" s="23" t="s">
        <v>25</v>
      </c>
      <c r="E50" s="43"/>
      <c r="H50" s="82"/>
      <c r="I50" s="83"/>
    </row>
    <row r="51" spans="1:9" ht="18.75" x14ac:dyDescent="0.3">
      <c r="A51" s="102"/>
      <c r="B51" s="21" t="s">
        <v>94</v>
      </c>
      <c r="C51" s="25" t="s">
        <v>82</v>
      </c>
      <c r="D51" s="23" t="s">
        <v>25</v>
      </c>
      <c r="E51" s="43"/>
      <c r="H51" s="82"/>
      <c r="I51" s="83"/>
    </row>
    <row r="52" spans="1:9" ht="18.75" x14ac:dyDescent="0.25">
      <c r="A52" s="102"/>
      <c r="B52" s="14" t="s">
        <v>95</v>
      </c>
      <c r="C52" s="6" t="s">
        <v>96</v>
      </c>
      <c r="D52" s="5" t="s">
        <v>25</v>
      </c>
      <c r="E52" s="43"/>
      <c r="H52" s="82"/>
      <c r="I52" s="83"/>
    </row>
    <row r="53" spans="1:9" ht="18.75" x14ac:dyDescent="0.3">
      <c r="A53" s="102"/>
      <c r="B53" s="3" t="s">
        <v>97</v>
      </c>
      <c r="C53" s="88">
        <v>130.9</v>
      </c>
      <c r="D53" s="3" t="s">
        <v>91</v>
      </c>
      <c r="E53" s="43"/>
      <c r="H53" s="82"/>
      <c r="I53" s="83"/>
    </row>
    <row r="54" spans="1:9" ht="18.75" x14ac:dyDescent="0.25">
      <c r="A54" s="102"/>
      <c r="B54" s="3" t="s">
        <v>98</v>
      </c>
      <c r="C54" s="6" t="s">
        <v>93</v>
      </c>
      <c r="D54" s="5" t="s">
        <v>25</v>
      </c>
      <c r="E54" s="43">
        <f>C49+C53</f>
        <v>187</v>
      </c>
      <c r="H54" s="82"/>
      <c r="I54" s="83"/>
    </row>
    <row r="55" spans="1:9" ht="18.75" x14ac:dyDescent="0.25">
      <c r="A55" s="102"/>
      <c r="B55" s="3" t="s">
        <v>99</v>
      </c>
      <c r="C55" s="6" t="s">
        <v>82</v>
      </c>
      <c r="D55" s="5" t="s">
        <v>25</v>
      </c>
      <c r="E55" s="43">
        <f>E54-165</f>
        <v>22</v>
      </c>
      <c r="H55" s="82"/>
      <c r="I55" s="83"/>
    </row>
    <row r="56" spans="1:9" ht="18.75" x14ac:dyDescent="0.25">
      <c r="A56" s="102"/>
      <c r="B56" s="14" t="s">
        <v>100</v>
      </c>
      <c r="C56" s="6"/>
      <c r="D56" s="5" t="s">
        <v>25</v>
      </c>
      <c r="E56" s="43"/>
      <c r="H56" s="82"/>
      <c r="I56" s="83"/>
    </row>
    <row r="57" spans="1:9" ht="18.75" x14ac:dyDescent="0.3">
      <c r="A57" s="102"/>
      <c r="B57" s="3" t="s">
        <v>101</v>
      </c>
      <c r="C57" s="88"/>
      <c r="D57" s="3" t="s">
        <v>91</v>
      </c>
      <c r="E57" s="43"/>
      <c r="H57" s="82"/>
      <c r="I57" s="83"/>
    </row>
    <row r="58" spans="1:9" ht="18.75" x14ac:dyDescent="0.25">
      <c r="A58" s="102"/>
      <c r="B58" s="3" t="s">
        <v>102</v>
      </c>
      <c r="C58" s="6"/>
      <c r="D58" s="5" t="s">
        <v>25</v>
      </c>
      <c r="E58" s="43"/>
      <c r="H58" s="82"/>
      <c r="I58" s="83"/>
    </row>
    <row r="59" spans="1:9" ht="18.75" x14ac:dyDescent="0.25">
      <c r="A59" s="102"/>
      <c r="B59" s="3" t="s">
        <v>103</v>
      </c>
      <c r="C59" s="6"/>
      <c r="D59" s="5" t="s">
        <v>25</v>
      </c>
      <c r="E59" s="43"/>
      <c r="H59" s="82"/>
      <c r="I59" s="83"/>
    </row>
    <row r="60" spans="1:9" ht="18.75" x14ac:dyDescent="0.3">
      <c r="A60" s="102"/>
      <c r="B60" s="14" t="s">
        <v>104</v>
      </c>
      <c r="C60" s="6"/>
      <c r="D60" s="5" t="s">
        <v>25</v>
      </c>
      <c r="E60" s="24"/>
      <c r="G60" s="84"/>
      <c r="H60" s="82"/>
      <c r="I60" s="83"/>
    </row>
    <row r="61" spans="1:9" ht="18.75" x14ac:dyDescent="0.3">
      <c r="A61" s="102"/>
      <c r="B61" s="3" t="s">
        <v>105</v>
      </c>
      <c r="C61" s="6"/>
      <c r="D61" s="3" t="s">
        <v>91</v>
      </c>
      <c r="E61" s="24"/>
      <c r="G61" s="84"/>
      <c r="H61" s="82"/>
      <c r="I61" s="83"/>
    </row>
    <row r="62" spans="1:9" ht="18.75" x14ac:dyDescent="0.3">
      <c r="A62" s="102"/>
      <c r="B62" s="3" t="s">
        <v>106</v>
      </c>
      <c r="C62" s="6"/>
      <c r="D62" s="5" t="s">
        <v>25</v>
      </c>
      <c r="E62" s="24"/>
      <c r="G62" s="84"/>
      <c r="H62" s="82"/>
      <c r="I62" s="83"/>
    </row>
    <row r="63" spans="1:9" ht="18.75" x14ac:dyDescent="0.3">
      <c r="A63" s="102"/>
      <c r="B63" s="3" t="s">
        <v>107</v>
      </c>
      <c r="C63" s="6"/>
      <c r="D63" s="5" t="s">
        <v>25</v>
      </c>
      <c r="E63" s="24"/>
      <c r="G63" s="84"/>
      <c r="H63" s="82"/>
      <c r="I63" s="83"/>
    </row>
    <row r="64" spans="1:9" ht="18.75" x14ac:dyDescent="0.3">
      <c r="A64" s="102"/>
      <c r="B64" s="14" t="s">
        <v>108</v>
      </c>
      <c r="C64" s="6"/>
      <c r="D64" s="5" t="s">
        <v>25</v>
      </c>
      <c r="E64" s="24"/>
      <c r="G64" s="84"/>
      <c r="H64" s="82"/>
      <c r="I64" s="83"/>
    </row>
    <row r="65" spans="1:9" ht="18.75" x14ac:dyDescent="0.3">
      <c r="A65" s="102"/>
      <c r="B65" s="3" t="s">
        <v>109</v>
      </c>
      <c r="C65" s="6"/>
      <c r="D65" s="3" t="s">
        <v>91</v>
      </c>
      <c r="E65" s="24"/>
      <c r="G65" s="84"/>
      <c r="H65" s="82"/>
      <c r="I65" s="83"/>
    </row>
    <row r="66" spans="1:9" ht="18.75" x14ac:dyDescent="0.3">
      <c r="A66" s="102"/>
      <c r="B66" s="3" t="s">
        <v>110</v>
      </c>
      <c r="C66" s="6"/>
      <c r="D66" s="5" t="s">
        <v>25</v>
      </c>
      <c r="E66" s="24"/>
      <c r="G66" s="84"/>
      <c r="H66" s="82"/>
      <c r="I66" s="83"/>
    </row>
    <row r="67" spans="1:9" ht="18.75" x14ac:dyDescent="0.3">
      <c r="A67" s="103"/>
      <c r="B67" s="7" t="s">
        <v>111</v>
      </c>
      <c r="C67" s="8"/>
      <c r="D67" s="13" t="s">
        <v>25</v>
      </c>
      <c r="E67" s="28"/>
      <c r="G67" s="84"/>
      <c r="H67" s="82"/>
      <c r="I67" s="83"/>
    </row>
    <row r="68" spans="1:9" ht="18.75" x14ac:dyDescent="0.3">
      <c r="A68" s="102" t="s">
        <v>112</v>
      </c>
      <c r="B68" s="21" t="s">
        <v>113</v>
      </c>
      <c r="C68" s="89">
        <v>1.05</v>
      </c>
      <c r="D68" s="21" t="s">
        <v>114</v>
      </c>
      <c r="E68" s="24"/>
      <c r="H68" s="82"/>
      <c r="I68" s="83"/>
    </row>
    <row r="69" spans="1:9" ht="18.75" x14ac:dyDescent="0.3">
      <c r="A69" s="102"/>
      <c r="B69" s="21" t="s">
        <v>115</v>
      </c>
      <c r="C69" s="89">
        <v>1.1235999999999999</v>
      </c>
      <c r="D69" s="21" t="s">
        <v>114</v>
      </c>
      <c r="E69" s="24"/>
      <c r="H69" s="82"/>
      <c r="I69" s="83"/>
    </row>
    <row r="70" spans="1:9" ht="18.75" x14ac:dyDescent="0.3">
      <c r="A70" s="103"/>
      <c r="B70" s="21" t="s">
        <v>116</v>
      </c>
      <c r="C70" s="89">
        <v>1.075</v>
      </c>
      <c r="D70" s="21" t="s">
        <v>114</v>
      </c>
      <c r="E70" s="24"/>
      <c r="H70" s="82"/>
      <c r="I70" s="83"/>
    </row>
    <row r="71" spans="1:9" ht="18.75" x14ac:dyDescent="0.3">
      <c r="A71" s="101" t="s">
        <v>117</v>
      </c>
      <c r="B71" s="18" t="s">
        <v>118</v>
      </c>
      <c r="C71" s="42"/>
      <c r="D71" s="18" t="s">
        <v>119</v>
      </c>
      <c r="E71" s="20"/>
      <c r="H71" s="82"/>
      <c r="I71" s="83"/>
    </row>
    <row r="72" spans="1:9" ht="18.75" x14ac:dyDescent="0.3">
      <c r="A72" s="102"/>
      <c r="B72" s="21" t="s">
        <v>120</v>
      </c>
      <c r="C72" s="25"/>
      <c r="D72" s="23" t="s">
        <v>25</v>
      </c>
      <c r="E72" s="24"/>
      <c r="H72" s="82"/>
      <c r="I72" s="83"/>
    </row>
    <row r="73" spans="1:9" ht="18.75" x14ac:dyDescent="0.3">
      <c r="A73" s="102"/>
      <c r="B73" s="21" t="s">
        <v>121</v>
      </c>
      <c r="C73" s="25"/>
      <c r="D73" s="23" t="s">
        <v>25</v>
      </c>
      <c r="E73" s="24"/>
      <c r="H73" s="82"/>
      <c r="I73" s="83"/>
    </row>
    <row r="74" spans="1:9" ht="18.75" x14ac:dyDescent="0.3">
      <c r="A74" s="102"/>
      <c r="B74" s="21" t="s">
        <v>122</v>
      </c>
      <c r="C74" s="25"/>
      <c r="D74" s="23" t="s">
        <v>25</v>
      </c>
      <c r="E74" s="24"/>
      <c r="H74" s="82"/>
      <c r="I74" s="83"/>
    </row>
    <row r="75" spans="1:9" ht="18.75" x14ac:dyDescent="0.3">
      <c r="A75" s="102"/>
      <c r="B75" s="61" t="s">
        <v>123</v>
      </c>
      <c r="C75" s="61"/>
      <c r="D75" s="61" t="s">
        <v>124</v>
      </c>
      <c r="E75" s="62"/>
      <c r="H75" s="82"/>
      <c r="I75" s="83"/>
    </row>
    <row r="76" spans="1:9" ht="18.75" x14ac:dyDescent="0.3">
      <c r="A76" s="102"/>
      <c r="B76" s="21" t="s">
        <v>125</v>
      </c>
      <c r="C76" s="25"/>
      <c r="D76" s="21" t="s">
        <v>126</v>
      </c>
      <c r="E76" s="24"/>
      <c r="H76" s="82"/>
      <c r="I76" s="83"/>
    </row>
    <row r="77" spans="1:9" ht="18.75" x14ac:dyDescent="0.3">
      <c r="A77" s="103"/>
      <c r="B77" s="26" t="s">
        <v>127</v>
      </c>
      <c r="C77" s="27"/>
      <c r="D77" s="26" t="s">
        <v>128</v>
      </c>
      <c r="E77" s="28"/>
      <c r="H77" s="82"/>
      <c r="I77" s="83"/>
    </row>
    <row r="78" spans="1:9" ht="18.75" x14ac:dyDescent="0.3">
      <c r="A78" s="101" t="s">
        <v>129</v>
      </c>
      <c r="B78" s="1" t="s">
        <v>168</v>
      </c>
      <c r="C78" s="87" t="s">
        <v>165</v>
      </c>
      <c r="D78" s="23" t="s">
        <v>25</v>
      </c>
      <c r="E78" s="43"/>
      <c r="H78" s="82"/>
      <c r="I78" s="83"/>
    </row>
    <row r="79" spans="1:9" ht="18.75" x14ac:dyDescent="0.3">
      <c r="A79" s="102"/>
      <c r="B79" s="21" t="s">
        <v>130</v>
      </c>
      <c r="C79" s="87">
        <v>44463</v>
      </c>
      <c r="D79" s="21" t="s">
        <v>29</v>
      </c>
      <c r="E79" s="43"/>
    </row>
    <row r="80" spans="1:9" ht="18.75" x14ac:dyDescent="0.3">
      <c r="A80" s="102"/>
      <c r="B80" s="21" t="s">
        <v>131</v>
      </c>
      <c r="C80" s="87">
        <v>44777</v>
      </c>
      <c r="D80" s="21" t="s">
        <v>29</v>
      </c>
      <c r="E80" s="43"/>
    </row>
    <row r="81" spans="1:5" ht="18.75" x14ac:dyDescent="0.3">
      <c r="A81" s="102"/>
      <c r="B81" s="21" t="s">
        <v>132</v>
      </c>
      <c r="C81" s="22">
        <v>8.9</v>
      </c>
      <c r="D81" s="21" t="s">
        <v>27</v>
      </c>
      <c r="E81" s="43"/>
    </row>
    <row r="82" spans="1:5" ht="18.75" x14ac:dyDescent="0.3">
      <c r="A82" s="102"/>
      <c r="B82" s="21" t="s">
        <v>133</v>
      </c>
      <c r="C82" s="22">
        <v>0</v>
      </c>
      <c r="D82" s="21" t="s">
        <v>32</v>
      </c>
      <c r="E82" s="43"/>
    </row>
    <row r="83" spans="1:5" ht="15.75" x14ac:dyDescent="0.25">
      <c r="A83" s="102"/>
      <c r="B83" s="14" t="s">
        <v>134</v>
      </c>
      <c r="C83" s="4"/>
      <c r="D83" s="5" t="s">
        <v>25</v>
      </c>
      <c r="E83" s="12"/>
    </row>
    <row r="84" spans="1:5" ht="15.75" x14ac:dyDescent="0.25">
      <c r="A84" s="102"/>
      <c r="B84" s="3" t="s">
        <v>135</v>
      </c>
      <c r="C84" s="4"/>
      <c r="D84" s="3" t="s">
        <v>29</v>
      </c>
      <c r="E84" s="12"/>
    </row>
    <row r="85" spans="1:5" ht="15.75" x14ac:dyDescent="0.25">
      <c r="A85" s="102"/>
      <c r="B85" s="3" t="s">
        <v>136</v>
      </c>
      <c r="C85" s="4"/>
      <c r="D85" s="3" t="s">
        <v>29</v>
      </c>
      <c r="E85" s="12"/>
    </row>
    <row r="86" spans="1:5" ht="15.75" x14ac:dyDescent="0.25">
      <c r="A86" s="102"/>
      <c r="B86" s="3" t="s">
        <v>137</v>
      </c>
      <c r="C86" s="4"/>
      <c r="D86" s="3" t="s">
        <v>27</v>
      </c>
      <c r="E86" s="12"/>
    </row>
    <row r="87" spans="1:5" ht="15.75" x14ac:dyDescent="0.25">
      <c r="A87" s="102"/>
      <c r="B87" s="3" t="s">
        <v>138</v>
      </c>
      <c r="C87" s="4"/>
      <c r="D87" s="3" t="s">
        <v>32</v>
      </c>
      <c r="E87" s="12"/>
    </row>
    <row r="88" spans="1:5" ht="15.75" x14ac:dyDescent="0.25">
      <c r="A88" s="102"/>
      <c r="B88" s="14" t="s">
        <v>139</v>
      </c>
      <c r="C88" s="4"/>
      <c r="D88" s="5" t="s">
        <v>25</v>
      </c>
      <c r="E88" s="12"/>
    </row>
    <row r="89" spans="1:5" ht="15.75" x14ac:dyDescent="0.25">
      <c r="A89" s="102"/>
      <c r="B89" s="3" t="s">
        <v>140</v>
      </c>
      <c r="C89" s="4"/>
      <c r="D89" s="3" t="s">
        <v>29</v>
      </c>
      <c r="E89" s="12"/>
    </row>
    <row r="90" spans="1:5" ht="15.75" x14ac:dyDescent="0.25">
      <c r="A90" s="102"/>
      <c r="B90" s="3" t="s">
        <v>141</v>
      </c>
      <c r="C90" s="4"/>
      <c r="D90" s="3" t="s">
        <v>29</v>
      </c>
      <c r="E90" s="12"/>
    </row>
    <row r="91" spans="1:5" ht="15.75" x14ac:dyDescent="0.25">
      <c r="A91" s="102"/>
      <c r="B91" s="3" t="s">
        <v>142</v>
      </c>
      <c r="C91" s="4"/>
      <c r="D91" s="3" t="s">
        <v>27</v>
      </c>
      <c r="E91" s="12"/>
    </row>
    <row r="92" spans="1:5" ht="15.75" x14ac:dyDescent="0.25">
      <c r="A92" s="102"/>
      <c r="B92" s="3" t="s">
        <v>143</v>
      </c>
      <c r="C92" s="4"/>
      <c r="D92" s="3" t="s">
        <v>32</v>
      </c>
      <c r="E92" s="12"/>
    </row>
    <row r="93" spans="1:5" ht="15.75" x14ac:dyDescent="0.25">
      <c r="A93" s="102"/>
      <c r="B93" s="14" t="s">
        <v>144</v>
      </c>
      <c r="C93" s="4"/>
      <c r="D93" s="5" t="s">
        <v>25</v>
      </c>
      <c r="E93" s="12"/>
    </row>
    <row r="94" spans="1:5" ht="15.75" x14ac:dyDescent="0.25">
      <c r="A94" s="102"/>
      <c r="B94" s="3" t="s">
        <v>145</v>
      </c>
      <c r="C94" s="4"/>
      <c r="D94" s="3" t="s">
        <v>29</v>
      </c>
      <c r="E94" s="12"/>
    </row>
    <row r="95" spans="1:5" ht="15.75" x14ac:dyDescent="0.25">
      <c r="A95" s="102"/>
      <c r="B95" s="3" t="s">
        <v>146</v>
      </c>
      <c r="C95" s="4"/>
      <c r="D95" s="3" t="s">
        <v>29</v>
      </c>
      <c r="E95" s="12"/>
    </row>
    <row r="96" spans="1:5" ht="15.75" x14ac:dyDescent="0.25">
      <c r="A96" s="102"/>
      <c r="B96" s="3" t="s">
        <v>147</v>
      </c>
      <c r="C96" s="4"/>
      <c r="D96" s="3" t="s">
        <v>27</v>
      </c>
      <c r="E96" s="12"/>
    </row>
    <row r="97" spans="1:5" ht="15.75" x14ac:dyDescent="0.25">
      <c r="A97" s="102"/>
      <c r="B97" s="3" t="s">
        <v>148</v>
      </c>
      <c r="C97" s="4"/>
      <c r="D97" s="3" t="s">
        <v>32</v>
      </c>
      <c r="E97" s="12"/>
    </row>
    <row r="98" spans="1:5" ht="15.75" x14ac:dyDescent="0.25">
      <c r="A98" s="102"/>
      <c r="B98" s="14" t="s">
        <v>149</v>
      </c>
      <c r="C98" s="4"/>
      <c r="D98" s="5" t="s">
        <v>25</v>
      </c>
      <c r="E98" s="12"/>
    </row>
    <row r="99" spans="1:5" ht="15.75" x14ac:dyDescent="0.25">
      <c r="A99" s="102"/>
      <c r="B99" s="3" t="s">
        <v>150</v>
      </c>
      <c r="C99" s="4"/>
      <c r="D99" s="3" t="s">
        <v>29</v>
      </c>
      <c r="E99" s="12"/>
    </row>
    <row r="100" spans="1:5" ht="15.75" x14ac:dyDescent="0.25">
      <c r="A100" s="102"/>
      <c r="B100" s="3" t="s">
        <v>151</v>
      </c>
      <c r="C100" s="4"/>
      <c r="D100" s="3" t="s">
        <v>29</v>
      </c>
      <c r="E100" s="12"/>
    </row>
    <row r="101" spans="1:5" ht="15.75" x14ac:dyDescent="0.25">
      <c r="A101" s="102"/>
      <c r="B101" s="3" t="s">
        <v>152</v>
      </c>
      <c r="C101" s="4"/>
      <c r="D101" s="3" t="s">
        <v>27</v>
      </c>
      <c r="E101" s="12"/>
    </row>
    <row r="102" spans="1:5" ht="15.75" x14ac:dyDescent="0.25">
      <c r="A102" s="103"/>
      <c r="B102" s="7" t="s">
        <v>153</v>
      </c>
      <c r="C102" s="85"/>
      <c r="D102" s="7" t="s">
        <v>32</v>
      </c>
      <c r="E102" s="86"/>
    </row>
    <row r="103" spans="1:5" x14ac:dyDescent="0.25">
      <c r="B103" s="2" t="s">
        <v>155</v>
      </c>
      <c r="C103" s="2">
        <v>0.23660767587161188</v>
      </c>
      <c r="D103" s="2" t="s">
        <v>156</v>
      </c>
      <c r="E103" s="2" t="s">
        <v>157</v>
      </c>
    </row>
    <row r="104" spans="1:5" x14ac:dyDescent="0.25">
      <c r="B104" s="2" t="s">
        <v>158</v>
      </c>
      <c r="C104" s="2">
        <v>-7.3027605889987038E-2</v>
      </c>
      <c r="D104" s="2" t="s">
        <v>156</v>
      </c>
      <c r="E104" s="2" t="s">
        <v>157</v>
      </c>
    </row>
    <row r="105" spans="1:5" x14ac:dyDescent="0.25">
      <c r="B105" s="2" t="s">
        <v>159</v>
      </c>
      <c r="C105" s="2">
        <v>0</v>
      </c>
      <c r="D105" s="2" t="s">
        <v>156</v>
      </c>
      <c r="E105" s="2" t="s">
        <v>160</v>
      </c>
    </row>
    <row r="106" spans="1:5" x14ac:dyDescent="0.25">
      <c r="B106" s="2" t="s">
        <v>161</v>
      </c>
      <c r="C106" s="2">
        <v>2.57775</v>
      </c>
      <c r="D106" s="2" t="s">
        <v>156</v>
      </c>
      <c r="E106" s="2" t="s">
        <v>162</v>
      </c>
    </row>
    <row r="107" spans="1:5" x14ac:dyDescent="0.25">
      <c r="B107" s="2" t="s">
        <v>163</v>
      </c>
      <c r="C107" s="2">
        <v>6.7946999999999997</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51 C55 C59 C63 C67" xr:uid="{1C08EFCD-D79F-4612-B67A-AD7B8CD8F483}">
      <formula1>#REF!</formula1>
    </dataValidation>
    <dataValidation type="list" allowBlank="1" showInputMessage="1" showErrorMessage="1" sqref="C64 C60 C72:C74 C52 C56 C36 C42:C43 C38 C16 C18 C20 C22 C24 C33 C46 C66 C62 C50 C54 C58"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5DE2-B832-471E-BD6B-C621CC64299A}">
  <dimension ref="A1:O107"/>
  <sheetViews>
    <sheetView topLeftCell="B71" workbookViewId="0">
      <selection activeCell="E59" sqref="E5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4" t="s">
        <v>16</v>
      </c>
      <c r="B1" s="105"/>
      <c r="C1" s="105"/>
      <c r="D1" s="105"/>
      <c r="E1" s="105"/>
    </row>
    <row r="2" spans="1:15" x14ac:dyDescent="0.25">
      <c r="A2" s="106"/>
      <c r="B2" s="106"/>
      <c r="C2" s="106"/>
      <c r="D2" s="106"/>
      <c r="E2" s="106"/>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07" t="s">
        <v>22</v>
      </c>
      <c r="B4" s="18" t="s">
        <v>23</v>
      </c>
      <c r="C4" s="22" t="s">
        <v>154</v>
      </c>
      <c r="D4" s="19" t="s">
        <v>25</v>
      </c>
      <c r="E4" s="20" t="s">
        <v>166</v>
      </c>
    </row>
    <row r="5" spans="1:15" ht="18.75" x14ac:dyDescent="0.3">
      <c r="A5" s="108"/>
      <c r="B5" s="21" t="s">
        <v>26</v>
      </c>
      <c r="C5" s="22">
        <v>3.6</v>
      </c>
      <c r="D5" s="23" t="s">
        <v>27</v>
      </c>
      <c r="E5" s="24"/>
    </row>
    <row r="6" spans="1:15" ht="18.75" x14ac:dyDescent="0.3">
      <c r="A6" s="108"/>
      <c r="B6" s="21" t="s">
        <v>28</v>
      </c>
      <c r="C6" s="87">
        <v>44797</v>
      </c>
      <c r="D6" s="23" t="s">
        <v>29</v>
      </c>
      <c r="E6" s="24"/>
    </row>
    <row r="7" spans="1:15" ht="18.75" x14ac:dyDescent="0.3">
      <c r="A7" s="108"/>
      <c r="B7" s="21" t="s">
        <v>30</v>
      </c>
      <c r="C7" s="87">
        <v>45138</v>
      </c>
      <c r="D7" s="23" t="s">
        <v>29</v>
      </c>
      <c r="E7"/>
    </row>
    <row r="8" spans="1:15" ht="18.75" x14ac:dyDescent="0.3">
      <c r="A8" s="108"/>
      <c r="B8" s="21" t="s">
        <v>31</v>
      </c>
      <c r="C8" s="90">
        <v>0</v>
      </c>
      <c r="D8" s="23" t="s">
        <v>32</v>
      </c>
      <c r="E8" s="24"/>
    </row>
    <row r="9" spans="1:15" ht="18.75" x14ac:dyDescent="0.3">
      <c r="A9" s="108"/>
      <c r="B9" s="21" t="s">
        <v>33</v>
      </c>
      <c r="C9" s="25">
        <v>27.64</v>
      </c>
      <c r="D9" s="21" t="s">
        <v>34</v>
      </c>
      <c r="E9" s="24"/>
      <c r="G9" s="81"/>
    </row>
    <row r="10" spans="1:15" ht="18.75" x14ac:dyDescent="0.3">
      <c r="A10" s="108"/>
      <c r="B10" s="21" t="s">
        <v>35</v>
      </c>
      <c r="C10" s="22">
        <v>53.621000000000002</v>
      </c>
      <c r="D10" s="21" t="s">
        <v>36</v>
      </c>
      <c r="E10" s="24"/>
    </row>
    <row r="11" spans="1:15" ht="18.75" x14ac:dyDescent="0.3">
      <c r="A11" s="108"/>
      <c r="B11" s="21" t="s">
        <v>37</v>
      </c>
      <c r="C11" s="22">
        <v>18.997597200000001</v>
      </c>
      <c r="D11" s="21" t="s">
        <v>36</v>
      </c>
      <c r="E11" s="24"/>
    </row>
    <row r="12" spans="1:15" ht="18.75" x14ac:dyDescent="0.3">
      <c r="A12" s="108"/>
      <c r="B12" s="21" t="s">
        <v>38</v>
      </c>
      <c r="C12" s="25">
        <v>80</v>
      </c>
      <c r="D12" s="21" t="s">
        <v>32</v>
      </c>
      <c r="E12" s="24"/>
    </row>
    <row r="13" spans="1:15" ht="18.75" x14ac:dyDescent="0.3">
      <c r="A13" s="108"/>
      <c r="B13" s="21" t="s">
        <v>39</v>
      </c>
      <c r="C13" s="25">
        <v>20</v>
      </c>
      <c r="D13" s="21" t="s">
        <v>32</v>
      </c>
      <c r="E13" s="24"/>
    </row>
    <row r="14" spans="1:15" ht="18.75" x14ac:dyDescent="0.3">
      <c r="A14" s="109"/>
      <c r="B14" s="26" t="s">
        <v>40</v>
      </c>
      <c r="C14" s="27">
        <v>0</v>
      </c>
      <c r="D14" s="26" t="s">
        <v>32</v>
      </c>
      <c r="E14" s="28"/>
    </row>
    <row r="15" spans="1:15" ht="18.75" x14ac:dyDescent="0.3">
      <c r="A15" s="101" t="s">
        <v>41</v>
      </c>
      <c r="B15" s="29" t="s">
        <v>42</v>
      </c>
      <c r="C15" s="30"/>
      <c r="D15" s="31" t="s">
        <v>43</v>
      </c>
      <c r="E15" s="32"/>
    </row>
    <row r="16" spans="1:15" ht="18.75" x14ac:dyDescent="0.3">
      <c r="A16" s="102"/>
      <c r="B16" s="21" t="s">
        <v>44</v>
      </c>
      <c r="C16" s="25" t="s">
        <v>45</v>
      </c>
      <c r="D16" s="33" t="s">
        <v>25</v>
      </c>
      <c r="E16" s="34"/>
    </row>
    <row r="17" spans="1:5" ht="18.75" x14ac:dyDescent="0.3">
      <c r="A17" s="102"/>
      <c r="B17" s="21" t="s">
        <v>46</v>
      </c>
      <c r="C17" s="35">
        <v>2</v>
      </c>
      <c r="D17" s="33" t="s">
        <v>25</v>
      </c>
      <c r="E17" s="34"/>
    </row>
    <row r="18" spans="1:5" ht="18.75" x14ac:dyDescent="0.3">
      <c r="A18" s="102"/>
      <c r="B18" s="3" t="s">
        <v>47</v>
      </c>
      <c r="C18" s="6" t="s">
        <v>48</v>
      </c>
      <c r="D18" s="9" t="s">
        <v>25</v>
      </c>
      <c r="E18" s="34"/>
    </row>
    <row r="19" spans="1:5" ht="18.75" x14ac:dyDescent="0.3">
      <c r="A19" s="102"/>
      <c r="B19" s="3" t="s">
        <v>49</v>
      </c>
      <c r="C19" s="10">
        <v>1</v>
      </c>
      <c r="D19" s="9" t="s">
        <v>25</v>
      </c>
      <c r="E19" s="34"/>
    </row>
    <row r="20" spans="1:5" ht="18.75" x14ac:dyDescent="0.3">
      <c r="A20" s="102"/>
      <c r="B20" s="3" t="s">
        <v>50</v>
      </c>
      <c r="C20" s="6" t="s">
        <v>51</v>
      </c>
      <c r="D20" s="9" t="s">
        <v>25</v>
      </c>
      <c r="E20" s="34"/>
    </row>
    <row r="21" spans="1:5" ht="18.75" x14ac:dyDescent="0.3">
      <c r="A21" s="102"/>
      <c r="B21" s="3" t="s">
        <v>52</v>
      </c>
      <c r="C21" s="10">
        <v>1</v>
      </c>
      <c r="D21" s="9" t="s">
        <v>25</v>
      </c>
      <c r="E21" s="34"/>
    </row>
    <row r="22" spans="1:5" ht="18.75" x14ac:dyDescent="0.3">
      <c r="A22" s="102"/>
      <c r="B22" s="3" t="s">
        <v>53</v>
      </c>
      <c r="C22" s="6"/>
      <c r="D22" s="9" t="s">
        <v>25</v>
      </c>
      <c r="E22" s="34"/>
    </row>
    <row r="23" spans="1:5" ht="18.75" x14ac:dyDescent="0.3">
      <c r="A23" s="102"/>
      <c r="B23" s="3" t="s">
        <v>54</v>
      </c>
      <c r="C23" s="10"/>
      <c r="D23" s="9" t="s">
        <v>25</v>
      </c>
      <c r="E23" s="34"/>
    </row>
    <row r="24" spans="1:5" ht="18.75" x14ac:dyDescent="0.3">
      <c r="A24" s="102"/>
      <c r="B24" s="3" t="s">
        <v>55</v>
      </c>
      <c r="C24" s="6"/>
      <c r="D24" s="9" t="s">
        <v>25</v>
      </c>
      <c r="E24" s="34"/>
    </row>
    <row r="25" spans="1:5" ht="18.75" x14ac:dyDescent="0.3">
      <c r="A25" s="102"/>
      <c r="B25" s="7" t="s">
        <v>56</v>
      </c>
      <c r="C25" s="11"/>
      <c r="D25" s="9" t="s">
        <v>25</v>
      </c>
      <c r="E25" s="34"/>
    </row>
    <row r="26" spans="1:5" ht="18.75" x14ac:dyDescent="0.3">
      <c r="A26" s="102"/>
      <c r="B26" s="29" t="s">
        <v>57</v>
      </c>
      <c r="C26" s="30"/>
      <c r="D26" s="37" t="s">
        <v>43</v>
      </c>
      <c r="E26" s="32"/>
    </row>
    <row r="27" spans="1:5" ht="18.75" x14ac:dyDescent="0.3">
      <c r="A27" s="102"/>
      <c r="B27" s="26" t="s">
        <v>58</v>
      </c>
      <c r="C27" s="36">
        <v>9</v>
      </c>
      <c r="D27" s="38" t="s">
        <v>25</v>
      </c>
      <c r="E27" s="34"/>
    </row>
    <row r="28" spans="1:5" ht="18.75" x14ac:dyDescent="0.3">
      <c r="A28" s="102"/>
      <c r="B28" s="29" t="s">
        <v>59</v>
      </c>
      <c r="C28" s="30"/>
      <c r="D28" s="31" t="s">
        <v>43</v>
      </c>
      <c r="E28" s="32"/>
    </row>
    <row r="29" spans="1:5" ht="18.75" x14ac:dyDescent="0.3">
      <c r="A29" s="102"/>
      <c r="B29" s="21" t="s">
        <v>60</v>
      </c>
      <c r="C29" s="35">
        <v>3</v>
      </c>
      <c r="D29" s="33" t="s">
        <v>25</v>
      </c>
      <c r="E29" s="34"/>
    </row>
    <row r="30" spans="1:5" ht="18.75" x14ac:dyDescent="0.3">
      <c r="A30" s="102"/>
      <c r="B30" s="26" t="s">
        <v>61</v>
      </c>
      <c r="C30" s="36">
        <v>0</v>
      </c>
      <c r="D30" s="38"/>
      <c r="E30" s="34"/>
    </row>
    <row r="31" spans="1:5" ht="18.75" x14ac:dyDescent="0.3">
      <c r="A31" s="102"/>
      <c r="B31" s="29" t="s">
        <v>62</v>
      </c>
      <c r="C31" s="30">
        <f>19.9</f>
        <v>19.899999999999999</v>
      </c>
      <c r="D31" s="31" t="s">
        <v>43</v>
      </c>
      <c r="E31" s="32"/>
    </row>
    <row r="32" spans="1:5" ht="18.75" x14ac:dyDescent="0.3">
      <c r="A32" s="102"/>
      <c r="B32" s="29" t="s">
        <v>167</v>
      </c>
      <c r="C32" s="30">
        <v>0</v>
      </c>
      <c r="D32" s="31" t="s">
        <v>43</v>
      </c>
      <c r="E32" s="32"/>
    </row>
    <row r="33" spans="1:9" ht="18.75" x14ac:dyDescent="0.3">
      <c r="A33" s="102"/>
      <c r="B33" s="21" t="s">
        <v>63</v>
      </c>
      <c r="C33" s="39" t="s">
        <v>64</v>
      </c>
      <c r="D33" s="33" t="s">
        <v>25</v>
      </c>
      <c r="E33" s="34"/>
    </row>
    <row r="34" spans="1:9" ht="18.75" x14ac:dyDescent="0.3">
      <c r="A34" s="102"/>
      <c r="B34" s="26" t="s">
        <v>65</v>
      </c>
      <c r="C34" s="36">
        <v>1</v>
      </c>
      <c r="D34" s="38" t="s">
        <v>25</v>
      </c>
      <c r="E34" s="34"/>
    </row>
    <row r="35" spans="1:9" ht="18.75" x14ac:dyDescent="0.3">
      <c r="A35" s="103"/>
      <c r="B35" s="40" t="s">
        <v>66</v>
      </c>
      <c r="C35" s="41"/>
      <c r="D35" s="40" t="s">
        <v>67</v>
      </c>
      <c r="E35" s="24"/>
    </row>
    <row r="36" spans="1:9" ht="18.75" x14ac:dyDescent="0.3">
      <c r="A36" s="101" t="s">
        <v>68</v>
      </c>
      <c r="B36" s="18" t="s">
        <v>69</v>
      </c>
      <c r="C36" s="42" t="s">
        <v>70</v>
      </c>
      <c r="D36" s="19" t="s">
        <v>25</v>
      </c>
      <c r="E36" s="43"/>
    </row>
    <row r="37" spans="1:9" ht="18.75" x14ac:dyDescent="0.3">
      <c r="A37" s="103"/>
      <c r="B37" s="44" t="s">
        <v>71</v>
      </c>
      <c r="C37" s="27">
        <v>10</v>
      </c>
      <c r="D37" s="44" t="s">
        <v>72</v>
      </c>
      <c r="E37" s="45"/>
    </row>
    <row r="38" spans="1:9" ht="18.75" x14ac:dyDescent="0.3">
      <c r="A38" s="101" t="s">
        <v>73</v>
      </c>
      <c r="B38" s="18" t="s">
        <v>74</v>
      </c>
      <c r="C38" s="46" t="s">
        <v>75</v>
      </c>
      <c r="D38" s="47" t="s">
        <v>25</v>
      </c>
      <c r="E38" s="48"/>
    </row>
    <row r="39" spans="1:9" ht="18.75" x14ac:dyDescent="0.3">
      <c r="A39" s="102"/>
      <c r="B39" s="53" t="s">
        <v>76</v>
      </c>
      <c r="C39" s="54"/>
      <c r="D39" s="53" t="s">
        <v>72</v>
      </c>
      <c r="E39" s="43"/>
    </row>
    <row r="40" spans="1:9" ht="18.75" x14ac:dyDescent="0.3">
      <c r="A40" s="102"/>
      <c r="B40" s="53" t="s">
        <v>77</v>
      </c>
      <c r="C40" s="54">
        <v>100</v>
      </c>
      <c r="D40" s="53" t="s">
        <v>32</v>
      </c>
      <c r="E40" s="43"/>
    </row>
    <row r="41" spans="1:9" ht="18.75" x14ac:dyDescent="0.3">
      <c r="A41" s="102"/>
      <c r="B41" s="51" t="s">
        <v>78</v>
      </c>
      <c r="C41" s="52" t="s">
        <v>79</v>
      </c>
      <c r="D41" s="51" t="s">
        <v>25</v>
      </c>
      <c r="E41" s="43"/>
    </row>
    <row r="42" spans="1:9" ht="18.75" x14ac:dyDescent="0.3">
      <c r="A42" s="102"/>
      <c r="B42" s="53" t="s">
        <v>80</v>
      </c>
      <c r="C42" s="54" t="s">
        <v>75</v>
      </c>
      <c r="D42" s="53" t="s">
        <v>25</v>
      </c>
      <c r="E42" s="43"/>
    </row>
    <row r="43" spans="1:9" ht="18.75" x14ac:dyDescent="0.3">
      <c r="A43" s="102"/>
      <c r="B43" s="49" t="s">
        <v>81</v>
      </c>
      <c r="C43" s="50" t="s">
        <v>82</v>
      </c>
      <c r="D43" s="49" t="s">
        <v>25</v>
      </c>
      <c r="E43" s="43"/>
    </row>
    <row r="44" spans="1:9" ht="18.75" x14ac:dyDescent="0.3">
      <c r="A44" s="102"/>
      <c r="B44" s="47" t="s">
        <v>83</v>
      </c>
      <c r="C44" s="87">
        <v>44418</v>
      </c>
      <c r="D44" s="55" t="s">
        <v>29</v>
      </c>
      <c r="E44" s="43"/>
      <c r="H44" s="82"/>
      <c r="I44" s="83"/>
    </row>
    <row r="45" spans="1:9" ht="18.75" x14ac:dyDescent="0.3">
      <c r="A45" s="102"/>
      <c r="B45" s="53" t="s">
        <v>84</v>
      </c>
      <c r="C45" s="87">
        <v>44467</v>
      </c>
      <c r="D45" s="56" t="s">
        <v>29</v>
      </c>
      <c r="E45" s="43"/>
      <c r="H45" s="82"/>
      <c r="I45" s="83"/>
    </row>
    <row r="46" spans="1:9" ht="18.75" x14ac:dyDescent="0.3">
      <c r="A46" s="102"/>
      <c r="B46" s="53" t="s">
        <v>85</v>
      </c>
      <c r="C46" s="25" t="s">
        <v>86</v>
      </c>
      <c r="D46" s="53" t="s">
        <v>25</v>
      </c>
      <c r="E46" s="43"/>
      <c r="H46" s="82"/>
      <c r="I46" s="83"/>
    </row>
    <row r="47" spans="1:9" ht="18.75" x14ac:dyDescent="0.3">
      <c r="A47" s="103"/>
      <c r="B47" s="57" t="s">
        <v>87</v>
      </c>
      <c r="C47" s="58">
        <v>0</v>
      </c>
      <c r="D47" s="59" t="s">
        <v>32</v>
      </c>
      <c r="E47" s="45"/>
      <c r="H47" s="82"/>
      <c r="I47" s="83"/>
    </row>
    <row r="48" spans="1:9" ht="18.75" x14ac:dyDescent="0.3">
      <c r="A48" s="101" t="s">
        <v>88</v>
      </c>
      <c r="B48" s="60" t="s">
        <v>89</v>
      </c>
      <c r="C48" s="42" t="s">
        <v>169</v>
      </c>
      <c r="D48" s="19" t="s">
        <v>25</v>
      </c>
      <c r="E48" s="48"/>
      <c r="H48" s="82"/>
      <c r="I48" s="83"/>
    </row>
    <row r="49" spans="1:9" ht="18.75" x14ac:dyDescent="0.3">
      <c r="A49" s="102"/>
      <c r="B49" s="21" t="s">
        <v>90</v>
      </c>
      <c r="C49" s="88">
        <v>56.1</v>
      </c>
      <c r="D49" s="21" t="s">
        <v>91</v>
      </c>
      <c r="E49" s="43"/>
      <c r="H49" s="82"/>
      <c r="I49" s="83"/>
    </row>
    <row r="50" spans="1:9" ht="18.75" x14ac:dyDescent="0.3">
      <c r="A50" s="102"/>
      <c r="B50" s="21" t="s">
        <v>92</v>
      </c>
      <c r="C50" s="25" t="s">
        <v>93</v>
      </c>
      <c r="D50" s="23" t="s">
        <v>25</v>
      </c>
      <c r="E50" s="43"/>
      <c r="H50" s="82"/>
      <c r="I50" s="83"/>
    </row>
    <row r="51" spans="1:9" ht="18.75" x14ac:dyDescent="0.3">
      <c r="A51" s="102"/>
      <c r="B51" s="21" t="s">
        <v>94</v>
      </c>
      <c r="C51" s="25" t="s">
        <v>82</v>
      </c>
      <c r="D51" s="23" t="s">
        <v>25</v>
      </c>
      <c r="E51" s="43"/>
      <c r="H51" s="82"/>
      <c r="I51" s="83"/>
    </row>
    <row r="52" spans="1:9" ht="18.75" x14ac:dyDescent="0.25">
      <c r="A52" s="102"/>
      <c r="B52" s="14" t="s">
        <v>95</v>
      </c>
      <c r="C52" s="6" t="s">
        <v>96</v>
      </c>
      <c r="D52" s="5" t="s">
        <v>25</v>
      </c>
      <c r="E52" s="43"/>
      <c r="H52" s="82"/>
      <c r="I52" s="83"/>
    </row>
    <row r="53" spans="1:9" ht="18.75" x14ac:dyDescent="0.3">
      <c r="A53" s="102"/>
      <c r="B53" s="3" t="s">
        <v>97</v>
      </c>
      <c r="C53" s="88">
        <v>130.9</v>
      </c>
      <c r="D53" s="3" t="s">
        <v>91</v>
      </c>
      <c r="E53" s="43"/>
      <c r="H53" s="82"/>
      <c r="I53" s="83"/>
    </row>
    <row r="54" spans="1:9" ht="18.75" x14ac:dyDescent="0.25">
      <c r="A54" s="102"/>
      <c r="B54" s="3" t="s">
        <v>98</v>
      </c>
      <c r="C54" s="6" t="s">
        <v>93</v>
      </c>
      <c r="D54" s="5" t="s">
        <v>25</v>
      </c>
      <c r="E54" s="43"/>
      <c r="H54" s="82"/>
      <c r="I54" s="83"/>
    </row>
    <row r="55" spans="1:9" ht="18.75" x14ac:dyDescent="0.25">
      <c r="A55" s="102"/>
      <c r="B55" s="3" t="s">
        <v>99</v>
      </c>
      <c r="C55" s="6" t="s">
        <v>82</v>
      </c>
      <c r="D55" s="5" t="s">
        <v>25</v>
      </c>
      <c r="E55" s="43"/>
      <c r="H55" s="82"/>
      <c r="I55" s="83"/>
    </row>
    <row r="56" spans="1:9" ht="18.75" x14ac:dyDescent="0.25">
      <c r="A56" s="102"/>
      <c r="B56" s="14" t="s">
        <v>100</v>
      </c>
      <c r="C56" s="6"/>
      <c r="D56" s="5" t="s">
        <v>25</v>
      </c>
      <c r="E56" s="43"/>
      <c r="H56" s="82"/>
      <c r="I56" s="83"/>
    </row>
    <row r="57" spans="1:9" ht="18.75" x14ac:dyDescent="0.3">
      <c r="A57" s="102"/>
      <c r="B57" s="3" t="s">
        <v>101</v>
      </c>
      <c r="C57" s="88"/>
      <c r="D57" s="3" t="s">
        <v>91</v>
      </c>
      <c r="E57" s="43"/>
      <c r="H57" s="82"/>
      <c r="I57" s="83"/>
    </row>
    <row r="58" spans="1:9" ht="18.75" x14ac:dyDescent="0.25">
      <c r="A58" s="102"/>
      <c r="B58" s="3" t="s">
        <v>102</v>
      </c>
      <c r="C58" s="6"/>
      <c r="D58" s="5" t="s">
        <v>25</v>
      </c>
      <c r="E58" s="43"/>
      <c r="H58" s="82"/>
      <c r="I58" s="83"/>
    </row>
    <row r="59" spans="1:9" ht="18.75" x14ac:dyDescent="0.25">
      <c r="A59" s="102"/>
      <c r="B59" s="3" t="s">
        <v>103</v>
      </c>
      <c r="C59" s="6"/>
      <c r="D59" s="5" t="s">
        <v>25</v>
      </c>
      <c r="E59" s="43"/>
      <c r="H59" s="82"/>
      <c r="I59" s="83"/>
    </row>
    <row r="60" spans="1:9" ht="18.75" x14ac:dyDescent="0.3">
      <c r="A60" s="102"/>
      <c r="B60" s="14" t="s">
        <v>104</v>
      </c>
      <c r="C60" s="6"/>
      <c r="D60" s="5" t="s">
        <v>25</v>
      </c>
      <c r="E60" s="24"/>
      <c r="G60" s="84"/>
      <c r="H60" s="82"/>
      <c r="I60" s="83"/>
    </row>
    <row r="61" spans="1:9" ht="18.75" x14ac:dyDescent="0.3">
      <c r="A61" s="102"/>
      <c r="B61" s="3" t="s">
        <v>105</v>
      </c>
      <c r="C61" s="6"/>
      <c r="D61" s="3" t="s">
        <v>91</v>
      </c>
      <c r="E61" s="24"/>
      <c r="G61" s="84"/>
      <c r="H61" s="82"/>
      <c r="I61" s="83"/>
    </row>
    <row r="62" spans="1:9" ht="18.75" x14ac:dyDescent="0.3">
      <c r="A62" s="102"/>
      <c r="B62" s="3" t="s">
        <v>106</v>
      </c>
      <c r="C62" s="6"/>
      <c r="D62" s="5" t="s">
        <v>25</v>
      </c>
      <c r="E62" s="24"/>
      <c r="G62" s="84"/>
      <c r="H62" s="82"/>
      <c r="I62" s="83"/>
    </row>
    <row r="63" spans="1:9" ht="18.75" x14ac:dyDescent="0.3">
      <c r="A63" s="102"/>
      <c r="B63" s="3" t="s">
        <v>107</v>
      </c>
      <c r="C63" s="6"/>
      <c r="D63" s="5" t="s">
        <v>25</v>
      </c>
      <c r="E63" s="24"/>
      <c r="G63" s="84"/>
      <c r="H63" s="82"/>
      <c r="I63" s="83"/>
    </row>
    <row r="64" spans="1:9" ht="18.75" x14ac:dyDescent="0.3">
      <c r="A64" s="102"/>
      <c r="B64" s="14" t="s">
        <v>108</v>
      </c>
      <c r="C64" s="6"/>
      <c r="D64" s="5" t="s">
        <v>25</v>
      </c>
      <c r="E64" s="24"/>
      <c r="G64" s="84"/>
      <c r="H64" s="82"/>
      <c r="I64" s="83"/>
    </row>
    <row r="65" spans="1:9" ht="18.75" x14ac:dyDescent="0.3">
      <c r="A65" s="102"/>
      <c r="B65" s="3" t="s">
        <v>109</v>
      </c>
      <c r="C65" s="6"/>
      <c r="D65" s="3" t="s">
        <v>91</v>
      </c>
      <c r="E65" s="24"/>
      <c r="G65" s="84"/>
      <c r="H65" s="82"/>
      <c r="I65" s="83"/>
    </row>
    <row r="66" spans="1:9" ht="18.75" x14ac:dyDescent="0.3">
      <c r="A66" s="102"/>
      <c r="B66" s="3" t="s">
        <v>110</v>
      </c>
      <c r="C66" s="6"/>
      <c r="D66" s="5" t="s">
        <v>25</v>
      </c>
      <c r="E66" s="24"/>
      <c r="G66" s="84"/>
      <c r="H66" s="82"/>
      <c r="I66" s="83"/>
    </row>
    <row r="67" spans="1:9" ht="18.75" x14ac:dyDescent="0.3">
      <c r="A67" s="103"/>
      <c r="B67" s="7" t="s">
        <v>111</v>
      </c>
      <c r="C67" s="8"/>
      <c r="D67" s="13" t="s">
        <v>25</v>
      </c>
      <c r="E67" s="28"/>
      <c r="G67" s="84"/>
      <c r="H67" s="82"/>
      <c r="I67" s="83"/>
    </row>
    <row r="68" spans="1:9" ht="18.75" x14ac:dyDescent="0.3">
      <c r="A68" s="102" t="s">
        <v>112</v>
      </c>
      <c r="B68" s="21" t="s">
        <v>113</v>
      </c>
      <c r="C68" s="89">
        <v>1.05</v>
      </c>
      <c r="D68" s="21" t="s">
        <v>114</v>
      </c>
      <c r="E68" s="24"/>
      <c r="H68" s="82"/>
      <c r="I68" s="83"/>
    </row>
    <row r="69" spans="1:9" ht="18.75" x14ac:dyDescent="0.3">
      <c r="A69" s="102"/>
      <c r="B69" s="21" t="s">
        <v>115</v>
      </c>
      <c r="C69" s="89">
        <v>1.1235999999999999</v>
      </c>
      <c r="D69" s="21" t="s">
        <v>114</v>
      </c>
      <c r="E69" s="24"/>
      <c r="H69" s="82"/>
      <c r="I69" s="83"/>
    </row>
    <row r="70" spans="1:9" ht="18.75" x14ac:dyDescent="0.3">
      <c r="A70" s="103"/>
      <c r="B70" s="21" t="s">
        <v>116</v>
      </c>
      <c r="C70" s="89">
        <v>1.075</v>
      </c>
      <c r="D70" s="21" t="s">
        <v>114</v>
      </c>
      <c r="E70" s="24"/>
      <c r="H70" s="82"/>
      <c r="I70" s="83"/>
    </row>
    <row r="71" spans="1:9" ht="18.75" x14ac:dyDescent="0.3">
      <c r="A71" s="101" t="s">
        <v>117</v>
      </c>
      <c r="B71" s="18" t="s">
        <v>118</v>
      </c>
      <c r="C71" s="42"/>
      <c r="D71" s="18" t="s">
        <v>119</v>
      </c>
      <c r="E71" s="20"/>
      <c r="H71" s="82"/>
      <c r="I71" s="83"/>
    </row>
    <row r="72" spans="1:9" ht="18.75" x14ac:dyDescent="0.3">
      <c r="A72" s="102"/>
      <c r="B72" s="21" t="s">
        <v>120</v>
      </c>
      <c r="C72" s="25"/>
      <c r="D72" s="23" t="s">
        <v>25</v>
      </c>
      <c r="E72" s="24"/>
      <c r="H72" s="82"/>
      <c r="I72" s="83"/>
    </row>
    <row r="73" spans="1:9" ht="18.75" x14ac:dyDescent="0.3">
      <c r="A73" s="102"/>
      <c r="B73" s="21" t="s">
        <v>121</v>
      </c>
      <c r="C73" s="25"/>
      <c r="D73" s="23" t="s">
        <v>25</v>
      </c>
      <c r="E73" s="24"/>
      <c r="H73" s="82"/>
      <c r="I73" s="83"/>
    </row>
    <row r="74" spans="1:9" ht="18.75" x14ac:dyDescent="0.3">
      <c r="A74" s="102"/>
      <c r="B74" s="21" t="s">
        <v>122</v>
      </c>
      <c r="C74" s="25"/>
      <c r="D74" s="23" t="s">
        <v>25</v>
      </c>
      <c r="E74" s="24"/>
      <c r="H74" s="82"/>
      <c r="I74" s="83"/>
    </row>
    <row r="75" spans="1:9" ht="18.75" x14ac:dyDescent="0.3">
      <c r="A75" s="102"/>
      <c r="B75" s="61" t="s">
        <v>123</v>
      </c>
      <c r="C75" s="61"/>
      <c r="D75" s="61" t="s">
        <v>124</v>
      </c>
      <c r="E75" s="62"/>
      <c r="H75" s="82"/>
      <c r="I75" s="83"/>
    </row>
    <row r="76" spans="1:9" ht="18.75" x14ac:dyDescent="0.3">
      <c r="A76" s="102"/>
      <c r="B76" s="21" t="s">
        <v>125</v>
      </c>
      <c r="C76" s="25"/>
      <c r="D76" s="21" t="s">
        <v>126</v>
      </c>
      <c r="E76" s="24"/>
      <c r="H76" s="82"/>
      <c r="I76" s="83"/>
    </row>
    <row r="77" spans="1:9" ht="18.75" x14ac:dyDescent="0.3">
      <c r="A77" s="103"/>
      <c r="B77" s="26" t="s">
        <v>127</v>
      </c>
      <c r="C77" s="27"/>
      <c r="D77" s="26" t="s">
        <v>128</v>
      </c>
      <c r="E77" s="28"/>
      <c r="H77" s="82"/>
      <c r="I77" s="83"/>
    </row>
    <row r="78" spans="1:9" ht="18.75" x14ac:dyDescent="0.3">
      <c r="A78" s="101" t="s">
        <v>129</v>
      </c>
      <c r="B78" s="1" t="s">
        <v>168</v>
      </c>
      <c r="C78" s="87" t="s">
        <v>165</v>
      </c>
      <c r="D78" s="23" t="s">
        <v>25</v>
      </c>
      <c r="E78" s="43"/>
      <c r="H78" s="82"/>
      <c r="I78" s="83"/>
    </row>
    <row r="79" spans="1:9" ht="18.75" x14ac:dyDescent="0.3">
      <c r="A79" s="102"/>
      <c r="B79" s="21" t="s">
        <v>130</v>
      </c>
      <c r="C79" s="87">
        <v>44465</v>
      </c>
      <c r="D79" s="21" t="s">
        <v>29</v>
      </c>
      <c r="E79" s="43"/>
    </row>
    <row r="80" spans="1:9" ht="18.75" x14ac:dyDescent="0.3">
      <c r="A80" s="102"/>
      <c r="B80" s="21" t="s">
        <v>131</v>
      </c>
      <c r="C80" s="87">
        <v>44779</v>
      </c>
      <c r="D80" s="21" t="s">
        <v>29</v>
      </c>
      <c r="E80" s="43"/>
    </row>
    <row r="81" spans="1:5" ht="18.75" x14ac:dyDescent="0.3">
      <c r="A81" s="102"/>
      <c r="B81" s="21" t="s">
        <v>132</v>
      </c>
      <c r="C81" s="22">
        <v>7.9</v>
      </c>
      <c r="D81" s="21" t="s">
        <v>27</v>
      </c>
      <c r="E81" s="43"/>
    </row>
    <row r="82" spans="1:5" ht="18.75" x14ac:dyDescent="0.3">
      <c r="A82" s="102"/>
      <c r="B82" s="21" t="s">
        <v>133</v>
      </c>
      <c r="C82" s="22">
        <v>0</v>
      </c>
      <c r="D82" s="21" t="s">
        <v>32</v>
      </c>
      <c r="E82" s="43"/>
    </row>
    <row r="83" spans="1:5" ht="15.75" x14ac:dyDescent="0.25">
      <c r="A83" s="102"/>
      <c r="B83" s="14" t="s">
        <v>134</v>
      </c>
      <c r="C83" s="4"/>
      <c r="D83" s="5" t="s">
        <v>25</v>
      </c>
      <c r="E83" s="12"/>
    </row>
    <row r="84" spans="1:5" ht="15.75" x14ac:dyDescent="0.25">
      <c r="A84" s="102"/>
      <c r="B84" s="3" t="s">
        <v>135</v>
      </c>
      <c r="C84" s="4"/>
      <c r="D84" s="3" t="s">
        <v>29</v>
      </c>
      <c r="E84" s="12"/>
    </row>
    <row r="85" spans="1:5" ht="15.75" x14ac:dyDescent="0.25">
      <c r="A85" s="102"/>
      <c r="B85" s="3" t="s">
        <v>136</v>
      </c>
      <c r="C85" s="4"/>
      <c r="D85" s="3" t="s">
        <v>29</v>
      </c>
      <c r="E85" s="12"/>
    </row>
    <row r="86" spans="1:5" ht="15.75" x14ac:dyDescent="0.25">
      <c r="A86" s="102"/>
      <c r="B86" s="3" t="s">
        <v>137</v>
      </c>
      <c r="C86" s="4"/>
      <c r="D86" s="3" t="s">
        <v>27</v>
      </c>
      <c r="E86" s="12"/>
    </row>
    <row r="87" spans="1:5" ht="15.75" x14ac:dyDescent="0.25">
      <c r="A87" s="102"/>
      <c r="B87" s="3" t="s">
        <v>138</v>
      </c>
      <c r="C87" s="4"/>
      <c r="D87" s="3" t="s">
        <v>32</v>
      </c>
      <c r="E87" s="12"/>
    </row>
    <row r="88" spans="1:5" ht="15.75" x14ac:dyDescent="0.25">
      <c r="A88" s="102"/>
      <c r="B88" s="14" t="s">
        <v>139</v>
      </c>
      <c r="C88" s="4"/>
      <c r="D88" s="5" t="s">
        <v>25</v>
      </c>
      <c r="E88" s="12"/>
    </row>
    <row r="89" spans="1:5" ht="15.75" x14ac:dyDescent="0.25">
      <c r="A89" s="102"/>
      <c r="B89" s="3" t="s">
        <v>140</v>
      </c>
      <c r="C89" s="4"/>
      <c r="D89" s="3" t="s">
        <v>29</v>
      </c>
      <c r="E89" s="12"/>
    </row>
    <row r="90" spans="1:5" ht="15.75" x14ac:dyDescent="0.25">
      <c r="A90" s="102"/>
      <c r="B90" s="3" t="s">
        <v>141</v>
      </c>
      <c r="C90" s="4"/>
      <c r="D90" s="3" t="s">
        <v>29</v>
      </c>
      <c r="E90" s="12"/>
    </row>
    <row r="91" spans="1:5" ht="15.75" x14ac:dyDescent="0.25">
      <c r="A91" s="102"/>
      <c r="B91" s="3" t="s">
        <v>142</v>
      </c>
      <c r="C91" s="4"/>
      <c r="D91" s="3" t="s">
        <v>27</v>
      </c>
      <c r="E91" s="12"/>
    </row>
    <row r="92" spans="1:5" ht="15.75" x14ac:dyDescent="0.25">
      <c r="A92" s="102"/>
      <c r="B92" s="3" t="s">
        <v>143</v>
      </c>
      <c r="C92" s="4"/>
      <c r="D92" s="3" t="s">
        <v>32</v>
      </c>
      <c r="E92" s="12"/>
    </row>
    <row r="93" spans="1:5" ht="15.75" x14ac:dyDescent="0.25">
      <c r="A93" s="102"/>
      <c r="B93" s="14" t="s">
        <v>144</v>
      </c>
      <c r="C93" s="4"/>
      <c r="D93" s="5" t="s">
        <v>25</v>
      </c>
      <c r="E93" s="12"/>
    </row>
    <row r="94" spans="1:5" ht="15.75" x14ac:dyDescent="0.25">
      <c r="A94" s="102"/>
      <c r="B94" s="3" t="s">
        <v>145</v>
      </c>
      <c r="C94" s="4"/>
      <c r="D94" s="3" t="s">
        <v>29</v>
      </c>
      <c r="E94" s="12"/>
    </row>
    <row r="95" spans="1:5" ht="15.75" x14ac:dyDescent="0.25">
      <c r="A95" s="102"/>
      <c r="B95" s="3" t="s">
        <v>146</v>
      </c>
      <c r="C95" s="4"/>
      <c r="D95" s="3" t="s">
        <v>29</v>
      </c>
      <c r="E95" s="12"/>
    </row>
    <row r="96" spans="1:5" ht="15.75" x14ac:dyDescent="0.25">
      <c r="A96" s="102"/>
      <c r="B96" s="3" t="s">
        <v>147</v>
      </c>
      <c r="C96" s="4"/>
      <c r="D96" s="3" t="s">
        <v>27</v>
      </c>
      <c r="E96" s="12"/>
    </row>
    <row r="97" spans="1:5" ht="15.75" x14ac:dyDescent="0.25">
      <c r="A97" s="102"/>
      <c r="B97" s="3" t="s">
        <v>148</v>
      </c>
      <c r="C97" s="4"/>
      <c r="D97" s="3" t="s">
        <v>32</v>
      </c>
      <c r="E97" s="12"/>
    </row>
    <row r="98" spans="1:5" ht="15.75" x14ac:dyDescent="0.25">
      <c r="A98" s="102"/>
      <c r="B98" s="14" t="s">
        <v>149</v>
      </c>
      <c r="C98" s="4"/>
      <c r="D98" s="5" t="s">
        <v>25</v>
      </c>
      <c r="E98" s="12"/>
    </row>
    <row r="99" spans="1:5" ht="15.75" x14ac:dyDescent="0.25">
      <c r="A99" s="102"/>
      <c r="B99" s="3" t="s">
        <v>150</v>
      </c>
      <c r="C99" s="4"/>
      <c r="D99" s="3" t="s">
        <v>29</v>
      </c>
      <c r="E99" s="12"/>
    </row>
    <row r="100" spans="1:5" ht="15.75" x14ac:dyDescent="0.25">
      <c r="A100" s="102"/>
      <c r="B100" s="3" t="s">
        <v>151</v>
      </c>
      <c r="C100" s="4"/>
      <c r="D100" s="3" t="s">
        <v>29</v>
      </c>
      <c r="E100" s="12"/>
    </row>
    <row r="101" spans="1:5" ht="15.75" x14ac:dyDescent="0.25">
      <c r="A101" s="102"/>
      <c r="B101" s="3" t="s">
        <v>152</v>
      </c>
      <c r="C101" s="4"/>
      <c r="D101" s="3" t="s">
        <v>27</v>
      </c>
      <c r="E101" s="12"/>
    </row>
    <row r="102" spans="1:5" ht="15.75" x14ac:dyDescent="0.25">
      <c r="A102" s="103"/>
      <c r="B102" s="7" t="s">
        <v>153</v>
      </c>
      <c r="C102" s="85"/>
      <c r="D102" s="7" t="s">
        <v>32</v>
      </c>
      <c r="E102" s="86"/>
    </row>
    <row r="103" spans="1:5" x14ac:dyDescent="0.25">
      <c r="B103" s="2" t="s">
        <v>155</v>
      </c>
      <c r="C103" s="2">
        <v>0.15930436498411354</v>
      </c>
      <c r="D103" s="2" t="s">
        <v>156</v>
      </c>
      <c r="E103" s="2" t="s">
        <v>157</v>
      </c>
    </row>
    <row r="104" spans="1:5" x14ac:dyDescent="0.25">
      <c r="B104" s="2" t="s">
        <v>158</v>
      </c>
      <c r="C104" s="2">
        <v>-4.2619749896835896E-2</v>
      </c>
      <c r="D104" s="2" t="s">
        <v>156</v>
      </c>
      <c r="E104" s="2" t="s">
        <v>157</v>
      </c>
    </row>
    <row r="105" spans="1:5" x14ac:dyDescent="0.25">
      <c r="B105" s="2" t="s">
        <v>159</v>
      </c>
      <c r="C105" s="2">
        <v>0</v>
      </c>
      <c r="D105" s="2" t="s">
        <v>156</v>
      </c>
      <c r="E105" s="2" t="s">
        <v>160</v>
      </c>
    </row>
    <row r="106" spans="1:5" x14ac:dyDescent="0.25">
      <c r="B106" s="2" t="s">
        <v>161</v>
      </c>
      <c r="C106" s="2">
        <v>2.57775</v>
      </c>
      <c r="D106" s="2" t="s">
        <v>156</v>
      </c>
      <c r="E106" s="2" t="s">
        <v>162</v>
      </c>
    </row>
    <row r="107" spans="1:5" x14ac:dyDescent="0.25">
      <c r="B107" s="2" t="s">
        <v>163</v>
      </c>
      <c r="C107" s="2">
        <v>6.0545</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A068A551-6C2A-4182-82D3-51003CA4FB21}">
      <formula1>#REF!</formula1>
    </dataValidation>
    <dataValidation type="list" allowBlank="1" showInputMessage="1" showErrorMessage="1" sqref="C42:C43 C38 C22 C72:C74 C66:C67 C62:C64 C58:C60 C24 C46 C33 C16 C18 C20 C50:C52 C54:C56" xr:uid="{E571F5AA-C29D-4415-9F84-2CCF4895F311}">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F18FD-5844-41DB-BFDB-5210DA24E8AD}">
  <dimension ref="A1:O107"/>
  <sheetViews>
    <sheetView topLeftCell="B78" workbookViewId="0">
      <selection activeCell="E53" sqref="E53"/>
    </sheetView>
  </sheetViews>
  <sheetFormatPr defaultColWidth="11.42578125" defaultRowHeight="15" x14ac:dyDescent="0.25"/>
  <cols>
    <col min="1" max="1" width="26.140625" style="2" customWidth="1"/>
    <col min="2" max="2" width="80.85546875" style="2" customWidth="1"/>
    <col min="3" max="3" width="50.8554687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4" t="s">
        <v>16</v>
      </c>
      <c r="B1" s="105"/>
      <c r="C1" s="105"/>
      <c r="D1" s="105"/>
      <c r="E1" s="105"/>
    </row>
    <row r="2" spans="1:15" x14ac:dyDescent="0.25">
      <c r="A2" s="106"/>
      <c r="B2" s="106"/>
      <c r="C2" s="106"/>
      <c r="D2" s="106"/>
      <c r="E2" s="106"/>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07" t="s">
        <v>22</v>
      </c>
      <c r="B4" s="18" t="s">
        <v>23</v>
      </c>
      <c r="C4" s="22" t="s">
        <v>154</v>
      </c>
      <c r="D4" s="19" t="s">
        <v>25</v>
      </c>
      <c r="E4" s="20" t="s">
        <v>166</v>
      </c>
    </row>
    <row r="5" spans="1:15" ht="18.75" x14ac:dyDescent="0.3">
      <c r="A5" s="108"/>
      <c r="B5" s="21" t="s">
        <v>26</v>
      </c>
      <c r="C5" s="22">
        <v>4.3</v>
      </c>
      <c r="D5" s="23" t="s">
        <v>27</v>
      </c>
      <c r="E5" s="24"/>
    </row>
    <row r="6" spans="1:15" ht="18.75" x14ac:dyDescent="0.3">
      <c r="A6" s="108"/>
      <c r="B6" s="21" t="s">
        <v>28</v>
      </c>
      <c r="C6" s="87">
        <v>44796</v>
      </c>
      <c r="D6" s="23" t="s">
        <v>29</v>
      </c>
      <c r="E6" s="24"/>
    </row>
    <row r="7" spans="1:15" ht="18.75" x14ac:dyDescent="0.3">
      <c r="A7" s="108"/>
      <c r="B7" s="21" t="s">
        <v>30</v>
      </c>
      <c r="C7" s="87">
        <v>45137</v>
      </c>
      <c r="D7" s="23" t="s">
        <v>29</v>
      </c>
      <c r="E7"/>
    </row>
    <row r="8" spans="1:15" ht="18.75" x14ac:dyDescent="0.3">
      <c r="A8" s="108"/>
      <c r="B8" s="21" t="s">
        <v>31</v>
      </c>
      <c r="C8" s="90">
        <v>0</v>
      </c>
      <c r="D8" s="23" t="s">
        <v>32</v>
      </c>
      <c r="E8" s="24"/>
    </row>
    <row r="9" spans="1:15" ht="18.75" x14ac:dyDescent="0.3">
      <c r="A9" s="108"/>
      <c r="B9" s="21" t="s">
        <v>33</v>
      </c>
      <c r="C9" s="25">
        <v>26.82</v>
      </c>
      <c r="D9" s="21" t="s">
        <v>34</v>
      </c>
      <c r="E9" s="24"/>
      <c r="G9" s="81"/>
    </row>
    <row r="10" spans="1:15" ht="18.75" x14ac:dyDescent="0.3">
      <c r="A10" s="108"/>
      <c r="B10" s="21" t="s">
        <v>35</v>
      </c>
      <c r="C10" s="22">
        <v>53.568055600000001</v>
      </c>
      <c r="D10" s="21" t="s">
        <v>36</v>
      </c>
      <c r="E10" s="24"/>
    </row>
    <row r="11" spans="1:15" ht="18.75" x14ac:dyDescent="0.3">
      <c r="A11" s="108"/>
      <c r="B11" s="21" t="s">
        <v>37</v>
      </c>
      <c r="C11" s="22">
        <v>19.03</v>
      </c>
      <c r="D11" s="21" t="s">
        <v>36</v>
      </c>
      <c r="E11" s="24"/>
    </row>
    <row r="12" spans="1:15" ht="18.75" x14ac:dyDescent="0.3">
      <c r="A12" s="108"/>
      <c r="B12" s="21" t="s">
        <v>38</v>
      </c>
      <c r="C12" s="25">
        <v>50</v>
      </c>
      <c r="D12" s="21" t="s">
        <v>32</v>
      </c>
      <c r="E12" s="24"/>
    </row>
    <row r="13" spans="1:15" ht="18.75" x14ac:dyDescent="0.3">
      <c r="A13" s="108"/>
      <c r="B13" s="21" t="s">
        <v>39</v>
      </c>
      <c r="C13" s="25">
        <v>50</v>
      </c>
      <c r="D13" s="21" t="s">
        <v>32</v>
      </c>
      <c r="E13" s="24"/>
    </row>
    <row r="14" spans="1:15" ht="18.75" x14ac:dyDescent="0.3">
      <c r="A14" s="109"/>
      <c r="B14" s="26" t="s">
        <v>40</v>
      </c>
      <c r="C14" s="27">
        <v>0</v>
      </c>
      <c r="D14" s="26" t="s">
        <v>32</v>
      </c>
      <c r="E14" s="28"/>
    </row>
    <row r="15" spans="1:15" ht="18.75" x14ac:dyDescent="0.3">
      <c r="A15" s="101" t="s">
        <v>41</v>
      </c>
      <c r="B15" s="29" t="s">
        <v>42</v>
      </c>
      <c r="C15" s="30"/>
      <c r="D15" s="31" t="s">
        <v>43</v>
      </c>
      <c r="E15" s="32"/>
    </row>
    <row r="16" spans="1:15" ht="18.75" x14ac:dyDescent="0.3">
      <c r="A16" s="102"/>
      <c r="B16" s="21" t="s">
        <v>44</v>
      </c>
      <c r="C16" s="25" t="s">
        <v>45</v>
      </c>
      <c r="D16" s="33" t="s">
        <v>25</v>
      </c>
      <c r="E16" s="34"/>
    </row>
    <row r="17" spans="1:5" ht="18.75" x14ac:dyDescent="0.3">
      <c r="A17" s="102"/>
      <c r="B17" s="21" t="s">
        <v>46</v>
      </c>
      <c r="C17" s="35">
        <v>3</v>
      </c>
      <c r="D17" s="33" t="s">
        <v>25</v>
      </c>
      <c r="E17" s="34"/>
    </row>
    <row r="18" spans="1:5" ht="18.75" x14ac:dyDescent="0.3">
      <c r="A18" s="102"/>
      <c r="B18" s="3" t="s">
        <v>47</v>
      </c>
      <c r="C18" s="6" t="s">
        <v>48</v>
      </c>
      <c r="D18" s="9" t="s">
        <v>25</v>
      </c>
      <c r="E18" s="34"/>
    </row>
    <row r="19" spans="1:5" ht="18.75" x14ac:dyDescent="0.3">
      <c r="A19" s="102"/>
      <c r="B19" s="3" t="s">
        <v>49</v>
      </c>
      <c r="C19" s="10">
        <v>1</v>
      </c>
      <c r="D19" s="9" t="s">
        <v>25</v>
      </c>
      <c r="E19" s="34"/>
    </row>
    <row r="20" spans="1:5" ht="18.75" x14ac:dyDescent="0.3">
      <c r="A20" s="102"/>
      <c r="B20" s="3" t="s">
        <v>50</v>
      </c>
      <c r="C20" s="6" t="s">
        <v>51</v>
      </c>
      <c r="D20" s="9" t="s">
        <v>25</v>
      </c>
      <c r="E20" s="34"/>
    </row>
    <row r="21" spans="1:5" ht="18.75" x14ac:dyDescent="0.3">
      <c r="A21" s="102"/>
      <c r="B21" s="3" t="s">
        <v>52</v>
      </c>
      <c r="C21" s="10">
        <v>1</v>
      </c>
      <c r="D21" s="9" t="s">
        <v>25</v>
      </c>
      <c r="E21" s="34"/>
    </row>
    <row r="22" spans="1:5" ht="18.75" x14ac:dyDescent="0.3">
      <c r="A22" s="102"/>
      <c r="B22" s="3" t="s">
        <v>53</v>
      </c>
      <c r="C22" s="6"/>
      <c r="D22" s="9" t="s">
        <v>25</v>
      </c>
      <c r="E22" s="34"/>
    </row>
    <row r="23" spans="1:5" ht="18.75" x14ac:dyDescent="0.3">
      <c r="A23" s="102"/>
      <c r="B23" s="3" t="s">
        <v>54</v>
      </c>
      <c r="C23" s="10"/>
      <c r="D23" s="9" t="s">
        <v>25</v>
      </c>
      <c r="E23" s="34"/>
    </row>
    <row r="24" spans="1:5" ht="18.75" x14ac:dyDescent="0.3">
      <c r="A24" s="102"/>
      <c r="B24" s="3" t="s">
        <v>55</v>
      </c>
      <c r="C24" s="6"/>
      <c r="D24" s="9" t="s">
        <v>25</v>
      </c>
      <c r="E24" s="34"/>
    </row>
    <row r="25" spans="1:5" ht="18.75" x14ac:dyDescent="0.3">
      <c r="A25" s="102"/>
      <c r="B25" s="7" t="s">
        <v>56</v>
      </c>
      <c r="C25" s="11"/>
      <c r="D25" s="9" t="s">
        <v>25</v>
      </c>
      <c r="E25" s="34"/>
    </row>
    <row r="26" spans="1:5" ht="18.75" x14ac:dyDescent="0.3">
      <c r="A26" s="102"/>
      <c r="B26" s="29" t="s">
        <v>57</v>
      </c>
      <c r="C26" s="30"/>
      <c r="D26" s="37" t="s">
        <v>43</v>
      </c>
      <c r="E26" s="32"/>
    </row>
    <row r="27" spans="1:5" ht="18.75" x14ac:dyDescent="0.3">
      <c r="A27" s="102"/>
      <c r="B27" s="26" t="s">
        <v>58</v>
      </c>
      <c r="C27" s="36">
        <v>9</v>
      </c>
      <c r="D27" s="38" t="s">
        <v>25</v>
      </c>
      <c r="E27" s="34"/>
    </row>
    <row r="28" spans="1:5" ht="18.75" x14ac:dyDescent="0.3">
      <c r="A28" s="102"/>
      <c r="B28" s="29" t="s">
        <v>59</v>
      </c>
      <c r="C28" s="30"/>
      <c r="D28" s="31" t="s">
        <v>43</v>
      </c>
      <c r="E28" s="32"/>
    </row>
    <row r="29" spans="1:5" ht="18.75" x14ac:dyDescent="0.3">
      <c r="A29" s="102"/>
      <c r="B29" s="21" t="s">
        <v>60</v>
      </c>
      <c r="C29" s="35">
        <v>3</v>
      </c>
      <c r="D29" s="33" t="s">
        <v>25</v>
      </c>
      <c r="E29" s="34"/>
    </row>
    <row r="30" spans="1:5" ht="18.75" x14ac:dyDescent="0.3">
      <c r="A30" s="102"/>
      <c r="B30" s="26" t="s">
        <v>61</v>
      </c>
      <c r="C30" s="36">
        <v>0</v>
      </c>
      <c r="D30" s="38"/>
      <c r="E30" s="34"/>
    </row>
    <row r="31" spans="1:5" ht="18.75" x14ac:dyDescent="0.3">
      <c r="A31" s="102"/>
      <c r="B31" s="29" t="s">
        <v>62</v>
      </c>
      <c r="C31" s="30">
        <f>23.06</f>
        <v>23.06</v>
      </c>
      <c r="D31" s="31" t="s">
        <v>43</v>
      </c>
      <c r="E31" s="32"/>
    </row>
    <row r="32" spans="1:5" ht="18.75" x14ac:dyDescent="0.3">
      <c r="A32" s="102"/>
      <c r="B32" s="29" t="s">
        <v>167</v>
      </c>
      <c r="C32" s="30">
        <v>0</v>
      </c>
      <c r="D32" s="31" t="s">
        <v>43</v>
      </c>
      <c r="E32" s="32"/>
    </row>
    <row r="33" spans="1:9" ht="18.75" x14ac:dyDescent="0.3">
      <c r="A33" s="102"/>
      <c r="B33" s="21" t="s">
        <v>63</v>
      </c>
      <c r="C33" s="39" t="s">
        <v>64</v>
      </c>
      <c r="D33" s="33" t="s">
        <v>25</v>
      </c>
      <c r="E33" s="34"/>
    </row>
    <row r="34" spans="1:9" ht="18.75" x14ac:dyDescent="0.3">
      <c r="A34" s="102"/>
      <c r="B34" s="26" t="s">
        <v>65</v>
      </c>
      <c r="C34" s="36">
        <v>1</v>
      </c>
      <c r="D34" s="38" t="s">
        <v>25</v>
      </c>
      <c r="E34" s="34"/>
    </row>
    <row r="35" spans="1:9" ht="18.75" x14ac:dyDescent="0.3">
      <c r="A35" s="103"/>
      <c r="B35" s="40" t="s">
        <v>66</v>
      </c>
      <c r="C35" s="41"/>
      <c r="D35" s="40" t="s">
        <v>67</v>
      </c>
      <c r="E35" s="24"/>
    </row>
    <row r="36" spans="1:9" ht="18.75" x14ac:dyDescent="0.3">
      <c r="A36" s="101" t="s">
        <v>68</v>
      </c>
      <c r="B36" s="18" t="s">
        <v>69</v>
      </c>
      <c r="C36" s="42" t="s">
        <v>70</v>
      </c>
      <c r="D36" s="19" t="s">
        <v>25</v>
      </c>
      <c r="E36" s="43"/>
    </row>
    <row r="37" spans="1:9" ht="18.75" x14ac:dyDescent="0.3">
      <c r="A37" s="103"/>
      <c r="B37" s="44" t="s">
        <v>71</v>
      </c>
      <c r="C37" s="27">
        <v>10</v>
      </c>
      <c r="D37" s="44" t="s">
        <v>72</v>
      </c>
      <c r="E37" s="45"/>
    </row>
    <row r="38" spans="1:9" ht="18.75" x14ac:dyDescent="0.3">
      <c r="A38" s="101" t="s">
        <v>73</v>
      </c>
      <c r="B38" s="18" t="s">
        <v>74</v>
      </c>
      <c r="C38" s="46" t="s">
        <v>75</v>
      </c>
      <c r="D38" s="47" t="s">
        <v>25</v>
      </c>
      <c r="E38" s="48"/>
    </row>
    <row r="39" spans="1:9" ht="18.75" x14ac:dyDescent="0.3">
      <c r="A39" s="102"/>
      <c r="B39" s="53" t="s">
        <v>76</v>
      </c>
      <c r="C39" s="54"/>
      <c r="D39" s="53" t="s">
        <v>72</v>
      </c>
      <c r="E39" s="43"/>
    </row>
    <row r="40" spans="1:9" ht="18.75" x14ac:dyDescent="0.3">
      <c r="A40" s="102"/>
      <c r="B40" s="53" t="s">
        <v>77</v>
      </c>
      <c r="C40" s="54">
        <v>100</v>
      </c>
      <c r="D40" s="53" t="s">
        <v>32</v>
      </c>
      <c r="E40" s="43"/>
    </row>
    <row r="41" spans="1:9" ht="18.75" x14ac:dyDescent="0.3">
      <c r="A41" s="102"/>
      <c r="B41" s="51" t="s">
        <v>78</v>
      </c>
      <c r="C41" s="52" t="s">
        <v>79</v>
      </c>
      <c r="D41" s="51" t="s">
        <v>25</v>
      </c>
      <c r="E41" s="43"/>
    </row>
    <row r="42" spans="1:9" ht="18.75" x14ac:dyDescent="0.3">
      <c r="A42" s="102"/>
      <c r="B42" s="53" t="s">
        <v>80</v>
      </c>
      <c r="C42" s="54" t="s">
        <v>75</v>
      </c>
      <c r="D42" s="53" t="s">
        <v>25</v>
      </c>
      <c r="E42" s="43"/>
    </row>
    <row r="43" spans="1:9" ht="18.75" x14ac:dyDescent="0.3">
      <c r="A43" s="102"/>
      <c r="B43" s="49" t="s">
        <v>81</v>
      </c>
      <c r="C43" s="50" t="s">
        <v>82</v>
      </c>
      <c r="D43" s="49" t="s">
        <v>25</v>
      </c>
      <c r="E43" s="43"/>
    </row>
    <row r="44" spans="1:9" ht="18.75" x14ac:dyDescent="0.3">
      <c r="A44" s="102"/>
      <c r="B44" s="47" t="s">
        <v>83</v>
      </c>
      <c r="C44" s="87">
        <v>44418</v>
      </c>
      <c r="D44" s="55" t="s">
        <v>29</v>
      </c>
      <c r="E44" s="43"/>
      <c r="H44" s="82"/>
      <c r="I44" s="83"/>
    </row>
    <row r="45" spans="1:9" ht="18.75" x14ac:dyDescent="0.3">
      <c r="A45" s="102"/>
      <c r="B45" s="53" t="s">
        <v>84</v>
      </c>
      <c r="C45" s="87">
        <v>44467</v>
      </c>
      <c r="D45" s="56" t="s">
        <v>29</v>
      </c>
      <c r="E45" s="43"/>
      <c r="H45" s="82"/>
      <c r="I45" s="83"/>
    </row>
    <row r="46" spans="1:9" ht="18.75" x14ac:dyDescent="0.3">
      <c r="A46" s="102"/>
      <c r="B46" s="53" t="s">
        <v>85</v>
      </c>
      <c r="C46" s="25" t="s">
        <v>86</v>
      </c>
      <c r="D46" s="53" t="s">
        <v>25</v>
      </c>
      <c r="E46" s="43"/>
      <c r="H46" s="82"/>
      <c r="I46" s="83"/>
    </row>
    <row r="47" spans="1:9" ht="18.75" x14ac:dyDescent="0.3">
      <c r="A47" s="103"/>
      <c r="B47" s="57" t="s">
        <v>87</v>
      </c>
      <c r="C47" s="58">
        <v>0</v>
      </c>
      <c r="D47" s="59" t="s">
        <v>32</v>
      </c>
      <c r="E47" s="45"/>
      <c r="H47" s="82"/>
      <c r="I47" s="83"/>
    </row>
    <row r="48" spans="1:9" ht="18.75" x14ac:dyDescent="0.3">
      <c r="A48" s="101" t="s">
        <v>88</v>
      </c>
      <c r="B48" s="60" t="s">
        <v>89</v>
      </c>
      <c r="C48" s="42" t="s">
        <v>169</v>
      </c>
      <c r="D48" s="19" t="s">
        <v>25</v>
      </c>
      <c r="E48" s="48"/>
      <c r="H48" s="82"/>
      <c r="I48" s="83"/>
    </row>
    <row r="49" spans="1:9" ht="18.75" x14ac:dyDescent="0.3">
      <c r="A49" s="102"/>
      <c r="B49" s="21" t="s">
        <v>90</v>
      </c>
      <c r="C49" s="88">
        <v>56.1</v>
      </c>
      <c r="D49" s="21" t="s">
        <v>91</v>
      </c>
      <c r="E49" s="43"/>
      <c r="H49" s="82"/>
      <c r="I49" s="83"/>
    </row>
    <row r="50" spans="1:9" ht="18.75" x14ac:dyDescent="0.3">
      <c r="A50" s="102"/>
      <c r="B50" s="21" t="s">
        <v>92</v>
      </c>
      <c r="C50" s="25" t="s">
        <v>93</v>
      </c>
      <c r="D50" s="23" t="s">
        <v>25</v>
      </c>
      <c r="E50" s="43"/>
      <c r="H50" s="82"/>
      <c r="I50" s="83"/>
    </row>
    <row r="51" spans="1:9" ht="18.75" x14ac:dyDescent="0.3">
      <c r="A51" s="102"/>
      <c r="B51" s="21" t="s">
        <v>94</v>
      </c>
      <c r="C51" s="25" t="s">
        <v>82</v>
      </c>
      <c r="D51" s="23" t="s">
        <v>25</v>
      </c>
      <c r="E51" s="43"/>
      <c r="H51" s="82"/>
      <c r="I51" s="83"/>
    </row>
    <row r="52" spans="1:9" ht="18.75" x14ac:dyDescent="0.25">
      <c r="A52" s="102"/>
      <c r="B52" s="14" t="s">
        <v>95</v>
      </c>
      <c r="C52" s="6" t="s">
        <v>96</v>
      </c>
      <c r="D52" s="5" t="s">
        <v>25</v>
      </c>
      <c r="E52" s="43"/>
      <c r="H52" s="82"/>
      <c r="I52" s="83"/>
    </row>
    <row r="53" spans="1:9" ht="18.75" x14ac:dyDescent="0.3">
      <c r="A53" s="102"/>
      <c r="B53" s="3" t="s">
        <v>97</v>
      </c>
      <c r="C53" s="88">
        <v>130.9</v>
      </c>
      <c r="D53" s="3" t="s">
        <v>91</v>
      </c>
      <c r="E53" s="43"/>
      <c r="H53" s="82"/>
      <c r="I53" s="83"/>
    </row>
    <row r="54" spans="1:9" ht="18.75" x14ac:dyDescent="0.25">
      <c r="A54" s="102"/>
      <c r="B54" s="3" t="s">
        <v>98</v>
      </c>
      <c r="C54" s="6" t="s">
        <v>93</v>
      </c>
      <c r="D54" s="5" t="s">
        <v>25</v>
      </c>
      <c r="E54" s="43"/>
      <c r="H54" s="82"/>
      <c r="I54" s="83"/>
    </row>
    <row r="55" spans="1:9" ht="18.75" x14ac:dyDescent="0.25">
      <c r="A55" s="102"/>
      <c r="B55" s="3" t="s">
        <v>99</v>
      </c>
      <c r="C55" s="6" t="s">
        <v>82</v>
      </c>
      <c r="D55" s="5" t="s">
        <v>25</v>
      </c>
      <c r="E55" s="43"/>
      <c r="H55" s="82"/>
      <c r="I55" s="83"/>
    </row>
    <row r="56" spans="1:9" ht="18.75" x14ac:dyDescent="0.25">
      <c r="A56" s="102"/>
      <c r="B56" s="14" t="s">
        <v>100</v>
      </c>
      <c r="C56" s="6"/>
      <c r="D56" s="5" t="s">
        <v>25</v>
      </c>
      <c r="E56" s="43"/>
      <c r="H56" s="82"/>
      <c r="I56" s="83"/>
    </row>
    <row r="57" spans="1:9" ht="18.75" x14ac:dyDescent="0.3">
      <c r="A57" s="102"/>
      <c r="B57" s="3" t="s">
        <v>101</v>
      </c>
      <c r="C57" s="88"/>
      <c r="D57" s="3" t="s">
        <v>91</v>
      </c>
      <c r="E57" s="43"/>
      <c r="H57" s="82"/>
      <c r="I57" s="83"/>
    </row>
    <row r="58" spans="1:9" ht="18.75" x14ac:dyDescent="0.25">
      <c r="A58" s="102"/>
      <c r="B58" s="3" t="s">
        <v>102</v>
      </c>
      <c r="C58" s="6"/>
      <c r="D58" s="5" t="s">
        <v>25</v>
      </c>
      <c r="E58" s="43"/>
      <c r="H58" s="82"/>
      <c r="I58" s="83"/>
    </row>
    <row r="59" spans="1:9" ht="18.75" x14ac:dyDescent="0.25">
      <c r="A59" s="102"/>
      <c r="B59" s="3" t="s">
        <v>103</v>
      </c>
      <c r="C59" s="6"/>
      <c r="D59" s="5" t="s">
        <v>25</v>
      </c>
      <c r="E59" s="43"/>
      <c r="H59" s="82"/>
      <c r="I59" s="83"/>
    </row>
    <row r="60" spans="1:9" ht="18.75" x14ac:dyDescent="0.3">
      <c r="A60" s="102"/>
      <c r="B60" s="14" t="s">
        <v>104</v>
      </c>
      <c r="C60" s="6"/>
      <c r="D60" s="5" t="s">
        <v>25</v>
      </c>
      <c r="E60" s="24"/>
      <c r="G60" s="84"/>
      <c r="H60" s="82"/>
      <c r="I60" s="83"/>
    </row>
    <row r="61" spans="1:9" ht="18.75" x14ac:dyDescent="0.3">
      <c r="A61" s="102"/>
      <c r="B61" s="3" t="s">
        <v>105</v>
      </c>
      <c r="C61" s="6"/>
      <c r="D61" s="3" t="s">
        <v>91</v>
      </c>
      <c r="E61" s="24"/>
      <c r="G61" s="84"/>
      <c r="H61" s="82"/>
      <c r="I61" s="83"/>
    </row>
    <row r="62" spans="1:9" ht="18.75" x14ac:dyDescent="0.3">
      <c r="A62" s="102"/>
      <c r="B62" s="3" t="s">
        <v>106</v>
      </c>
      <c r="C62" s="6"/>
      <c r="D62" s="5" t="s">
        <v>25</v>
      </c>
      <c r="E62" s="24"/>
      <c r="G62" s="84"/>
      <c r="H62" s="82"/>
      <c r="I62" s="83"/>
    </row>
    <row r="63" spans="1:9" ht="18.75" x14ac:dyDescent="0.3">
      <c r="A63" s="102"/>
      <c r="B63" s="3" t="s">
        <v>107</v>
      </c>
      <c r="C63" s="6"/>
      <c r="D63" s="5" t="s">
        <v>25</v>
      </c>
      <c r="E63" s="24"/>
      <c r="G63" s="84"/>
      <c r="H63" s="82"/>
      <c r="I63" s="83"/>
    </row>
    <row r="64" spans="1:9" ht="18.75" x14ac:dyDescent="0.3">
      <c r="A64" s="102"/>
      <c r="B64" s="14" t="s">
        <v>108</v>
      </c>
      <c r="C64" s="6"/>
      <c r="D64" s="5" t="s">
        <v>25</v>
      </c>
      <c r="E64" s="24"/>
      <c r="G64" s="84"/>
      <c r="H64" s="82"/>
      <c r="I64" s="83"/>
    </row>
    <row r="65" spans="1:9" ht="18.75" x14ac:dyDescent="0.3">
      <c r="A65" s="102"/>
      <c r="B65" s="3" t="s">
        <v>109</v>
      </c>
      <c r="C65" s="6"/>
      <c r="D65" s="3" t="s">
        <v>91</v>
      </c>
      <c r="E65" s="24"/>
      <c r="G65" s="84"/>
      <c r="H65" s="82"/>
      <c r="I65" s="83"/>
    </row>
    <row r="66" spans="1:9" ht="18.75" x14ac:dyDescent="0.3">
      <c r="A66" s="102"/>
      <c r="B66" s="3" t="s">
        <v>110</v>
      </c>
      <c r="C66" s="6"/>
      <c r="D66" s="5" t="s">
        <v>25</v>
      </c>
      <c r="E66" s="24"/>
      <c r="G66" s="84"/>
      <c r="H66" s="82"/>
      <c r="I66" s="83"/>
    </row>
    <row r="67" spans="1:9" ht="18.75" x14ac:dyDescent="0.3">
      <c r="A67" s="103"/>
      <c r="B67" s="7" t="s">
        <v>111</v>
      </c>
      <c r="C67" s="8"/>
      <c r="D67" s="13" t="s">
        <v>25</v>
      </c>
      <c r="E67" s="28"/>
      <c r="G67" s="84"/>
      <c r="H67" s="82"/>
      <c r="I67" s="83"/>
    </row>
    <row r="68" spans="1:9" ht="18.75" x14ac:dyDescent="0.3">
      <c r="A68" s="102" t="s">
        <v>112</v>
      </c>
      <c r="B68" s="21" t="s">
        <v>113</v>
      </c>
      <c r="C68" s="89">
        <v>1.05</v>
      </c>
      <c r="D68" s="21" t="s">
        <v>114</v>
      </c>
      <c r="E68" s="24"/>
      <c r="H68" s="82"/>
      <c r="I68" s="83"/>
    </row>
    <row r="69" spans="1:9" ht="18.75" x14ac:dyDescent="0.3">
      <c r="A69" s="102"/>
      <c r="B69" s="21" t="s">
        <v>115</v>
      </c>
      <c r="C69" s="89">
        <v>1.1235999999999999</v>
      </c>
      <c r="D69" s="21" t="s">
        <v>114</v>
      </c>
      <c r="E69" s="24"/>
      <c r="H69" s="82"/>
      <c r="I69" s="83"/>
    </row>
    <row r="70" spans="1:9" ht="18.75" x14ac:dyDescent="0.3">
      <c r="A70" s="103"/>
      <c r="B70" s="21" t="s">
        <v>116</v>
      </c>
      <c r="C70" s="89">
        <v>1.075</v>
      </c>
      <c r="D70" s="21" t="s">
        <v>114</v>
      </c>
      <c r="E70" s="24"/>
      <c r="H70" s="82"/>
      <c r="I70" s="83"/>
    </row>
    <row r="71" spans="1:9" ht="18.75" x14ac:dyDescent="0.3">
      <c r="A71" s="101" t="s">
        <v>117</v>
      </c>
      <c r="B71" s="18" t="s">
        <v>118</v>
      </c>
      <c r="C71" s="42"/>
      <c r="D71" s="18" t="s">
        <v>119</v>
      </c>
      <c r="E71" s="20"/>
      <c r="H71" s="82"/>
      <c r="I71" s="83"/>
    </row>
    <row r="72" spans="1:9" ht="18.75" x14ac:dyDescent="0.3">
      <c r="A72" s="102"/>
      <c r="B72" s="21" t="s">
        <v>120</v>
      </c>
      <c r="C72" s="25"/>
      <c r="D72" s="23" t="s">
        <v>25</v>
      </c>
      <c r="E72" s="24"/>
      <c r="H72" s="82"/>
      <c r="I72" s="83"/>
    </row>
    <row r="73" spans="1:9" ht="18.75" x14ac:dyDescent="0.3">
      <c r="A73" s="102"/>
      <c r="B73" s="21" t="s">
        <v>121</v>
      </c>
      <c r="C73" s="25"/>
      <c r="D73" s="23" t="s">
        <v>25</v>
      </c>
      <c r="E73" s="24"/>
      <c r="H73" s="82"/>
      <c r="I73" s="83"/>
    </row>
    <row r="74" spans="1:9" ht="18.75" x14ac:dyDescent="0.3">
      <c r="A74" s="102"/>
      <c r="B74" s="21" t="s">
        <v>122</v>
      </c>
      <c r="C74" s="25"/>
      <c r="D74" s="23" t="s">
        <v>25</v>
      </c>
      <c r="E74" s="24"/>
      <c r="H74" s="82"/>
      <c r="I74" s="83"/>
    </row>
    <row r="75" spans="1:9" ht="18.75" x14ac:dyDescent="0.3">
      <c r="A75" s="102"/>
      <c r="B75" s="61" t="s">
        <v>123</v>
      </c>
      <c r="C75" s="61"/>
      <c r="D75" s="61" t="s">
        <v>124</v>
      </c>
      <c r="E75" s="62"/>
      <c r="H75" s="82"/>
      <c r="I75" s="83"/>
    </row>
    <row r="76" spans="1:9" ht="18.75" x14ac:dyDescent="0.3">
      <c r="A76" s="102"/>
      <c r="B76" s="21" t="s">
        <v>125</v>
      </c>
      <c r="C76" s="25"/>
      <c r="D76" s="21" t="s">
        <v>126</v>
      </c>
      <c r="E76" s="24"/>
      <c r="H76" s="82"/>
      <c r="I76" s="83"/>
    </row>
    <row r="77" spans="1:9" ht="18.75" x14ac:dyDescent="0.3">
      <c r="A77" s="103"/>
      <c r="B77" s="26" t="s">
        <v>127</v>
      </c>
      <c r="C77" s="27"/>
      <c r="D77" s="26" t="s">
        <v>128</v>
      </c>
      <c r="E77" s="28"/>
      <c r="H77" s="82"/>
      <c r="I77" s="83"/>
    </row>
    <row r="78" spans="1:9" ht="18.75" x14ac:dyDescent="0.3">
      <c r="A78" s="101" t="s">
        <v>129</v>
      </c>
      <c r="B78" s="1" t="s">
        <v>168</v>
      </c>
      <c r="C78" s="87" t="s">
        <v>165</v>
      </c>
      <c r="D78" s="23" t="s">
        <v>25</v>
      </c>
      <c r="E78" s="43"/>
      <c r="H78" s="82"/>
      <c r="I78" s="83"/>
    </row>
    <row r="79" spans="1:9" ht="18.75" x14ac:dyDescent="0.3">
      <c r="A79" s="102"/>
      <c r="B79" s="21" t="s">
        <v>130</v>
      </c>
      <c r="C79" s="87">
        <v>44464</v>
      </c>
      <c r="D79" s="21" t="s">
        <v>29</v>
      </c>
      <c r="E79" s="43"/>
    </row>
    <row r="80" spans="1:9" ht="18.75" x14ac:dyDescent="0.3">
      <c r="A80" s="102"/>
      <c r="B80" s="21" t="s">
        <v>131</v>
      </c>
      <c r="C80" s="87">
        <v>44778</v>
      </c>
      <c r="D80" s="21" t="s">
        <v>29</v>
      </c>
      <c r="E80" s="43"/>
    </row>
    <row r="81" spans="1:5" ht="18.75" x14ac:dyDescent="0.3">
      <c r="A81" s="102"/>
      <c r="B81" s="21" t="s">
        <v>132</v>
      </c>
      <c r="C81" s="22">
        <v>8.8000000000000007</v>
      </c>
      <c r="D81" s="21" t="s">
        <v>27</v>
      </c>
      <c r="E81" s="43"/>
    </row>
    <row r="82" spans="1:5" ht="18.75" x14ac:dyDescent="0.3">
      <c r="A82" s="102"/>
      <c r="B82" s="21" t="s">
        <v>133</v>
      </c>
      <c r="C82" s="22">
        <v>0</v>
      </c>
      <c r="D82" s="21" t="s">
        <v>32</v>
      </c>
      <c r="E82" s="43"/>
    </row>
    <row r="83" spans="1:5" ht="15.75" x14ac:dyDescent="0.25">
      <c r="A83" s="102"/>
      <c r="B83" s="14" t="s">
        <v>134</v>
      </c>
      <c r="C83" s="4"/>
      <c r="D83" s="5" t="s">
        <v>25</v>
      </c>
      <c r="E83" s="12"/>
    </row>
    <row r="84" spans="1:5" ht="15.75" x14ac:dyDescent="0.25">
      <c r="A84" s="102"/>
      <c r="B84" s="3" t="s">
        <v>135</v>
      </c>
      <c r="C84" s="4"/>
      <c r="D84" s="3" t="s">
        <v>29</v>
      </c>
      <c r="E84" s="12"/>
    </row>
    <row r="85" spans="1:5" ht="15.75" x14ac:dyDescent="0.25">
      <c r="A85" s="102"/>
      <c r="B85" s="3" t="s">
        <v>136</v>
      </c>
      <c r="C85" s="4"/>
      <c r="D85" s="3" t="s">
        <v>29</v>
      </c>
      <c r="E85" s="12"/>
    </row>
    <row r="86" spans="1:5" ht="15.75" x14ac:dyDescent="0.25">
      <c r="A86" s="102"/>
      <c r="B86" s="3" t="s">
        <v>137</v>
      </c>
      <c r="C86" s="4"/>
      <c r="D86" s="3" t="s">
        <v>27</v>
      </c>
      <c r="E86" s="12"/>
    </row>
    <row r="87" spans="1:5" ht="15.75" x14ac:dyDescent="0.25">
      <c r="A87" s="102"/>
      <c r="B87" s="3" t="s">
        <v>138</v>
      </c>
      <c r="C87" s="4"/>
      <c r="D87" s="3" t="s">
        <v>32</v>
      </c>
      <c r="E87" s="12"/>
    </row>
    <row r="88" spans="1:5" ht="15.75" x14ac:dyDescent="0.25">
      <c r="A88" s="102"/>
      <c r="B88" s="14" t="s">
        <v>139</v>
      </c>
      <c r="C88" s="4"/>
      <c r="D88" s="5" t="s">
        <v>25</v>
      </c>
      <c r="E88" s="12"/>
    </row>
    <row r="89" spans="1:5" ht="15.75" x14ac:dyDescent="0.25">
      <c r="A89" s="102"/>
      <c r="B89" s="3" t="s">
        <v>140</v>
      </c>
      <c r="C89" s="4"/>
      <c r="D89" s="3" t="s">
        <v>29</v>
      </c>
      <c r="E89" s="12"/>
    </row>
    <row r="90" spans="1:5" ht="15.75" x14ac:dyDescent="0.25">
      <c r="A90" s="102"/>
      <c r="B90" s="3" t="s">
        <v>141</v>
      </c>
      <c r="C90" s="4"/>
      <c r="D90" s="3" t="s">
        <v>29</v>
      </c>
      <c r="E90" s="12"/>
    </row>
    <row r="91" spans="1:5" ht="15.75" x14ac:dyDescent="0.25">
      <c r="A91" s="102"/>
      <c r="B91" s="3" t="s">
        <v>142</v>
      </c>
      <c r="C91" s="4"/>
      <c r="D91" s="3" t="s">
        <v>27</v>
      </c>
      <c r="E91" s="12"/>
    </row>
    <row r="92" spans="1:5" ht="15.75" x14ac:dyDescent="0.25">
      <c r="A92" s="102"/>
      <c r="B92" s="3" t="s">
        <v>143</v>
      </c>
      <c r="C92" s="4"/>
      <c r="D92" s="3" t="s">
        <v>32</v>
      </c>
      <c r="E92" s="12"/>
    </row>
    <row r="93" spans="1:5" ht="15.75" x14ac:dyDescent="0.25">
      <c r="A93" s="102"/>
      <c r="B93" s="14" t="s">
        <v>144</v>
      </c>
      <c r="C93" s="4"/>
      <c r="D93" s="5" t="s">
        <v>25</v>
      </c>
      <c r="E93" s="12"/>
    </row>
    <row r="94" spans="1:5" ht="15.75" x14ac:dyDescent="0.25">
      <c r="A94" s="102"/>
      <c r="B94" s="3" t="s">
        <v>145</v>
      </c>
      <c r="C94" s="4"/>
      <c r="D94" s="3" t="s">
        <v>29</v>
      </c>
      <c r="E94" s="12"/>
    </row>
    <row r="95" spans="1:5" ht="15.75" x14ac:dyDescent="0.25">
      <c r="A95" s="102"/>
      <c r="B95" s="3" t="s">
        <v>146</v>
      </c>
      <c r="C95" s="4"/>
      <c r="D95" s="3" t="s">
        <v>29</v>
      </c>
      <c r="E95" s="12"/>
    </row>
    <row r="96" spans="1:5" ht="15.75" x14ac:dyDescent="0.25">
      <c r="A96" s="102"/>
      <c r="B96" s="3" t="s">
        <v>147</v>
      </c>
      <c r="C96" s="4"/>
      <c r="D96" s="3" t="s">
        <v>27</v>
      </c>
      <c r="E96" s="12"/>
    </row>
    <row r="97" spans="1:5" ht="15.75" x14ac:dyDescent="0.25">
      <c r="A97" s="102"/>
      <c r="B97" s="3" t="s">
        <v>148</v>
      </c>
      <c r="C97" s="4"/>
      <c r="D97" s="3" t="s">
        <v>32</v>
      </c>
      <c r="E97" s="12"/>
    </row>
    <row r="98" spans="1:5" ht="15.75" x14ac:dyDescent="0.25">
      <c r="A98" s="102"/>
      <c r="B98" s="14" t="s">
        <v>149</v>
      </c>
      <c r="C98" s="4"/>
      <c r="D98" s="5" t="s">
        <v>25</v>
      </c>
      <c r="E98" s="12"/>
    </row>
    <row r="99" spans="1:5" ht="15.75" x14ac:dyDescent="0.25">
      <c r="A99" s="102"/>
      <c r="B99" s="3" t="s">
        <v>150</v>
      </c>
      <c r="C99" s="4"/>
      <c r="D99" s="3" t="s">
        <v>29</v>
      </c>
      <c r="E99" s="12"/>
    </row>
    <row r="100" spans="1:5" ht="15.75" x14ac:dyDescent="0.25">
      <c r="A100" s="102"/>
      <c r="B100" s="3" t="s">
        <v>151</v>
      </c>
      <c r="C100" s="4"/>
      <c r="D100" s="3" t="s">
        <v>29</v>
      </c>
      <c r="E100" s="12"/>
    </row>
    <row r="101" spans="1:5" ht="15.75" x14ac:dyDescent="0.25">
      <c r="A101" s="102"/>
      <c r="B101" s="3" t="s">
        <v>152</v>
      </c>
      <c r="C101" s="4"/>
      <c r="D101" s="3" t="s">
        <v>27</v>
      </c>
      <c r="E101" s="12"/>
    </row>
    <row r="102" spans="1:5" ht="15.75" x14ac:dyDescent="0.25">
      <c r="A102" s="103"/>
      <c r="B102" s="7" t="s">
        <v>153</v>
      </c>
      <c r="C102" s="85"/>
      <c r="D102" s="7" t="s">
        <v>32</v>
      </c>
      <c r="E102" s="86"/>
    </row>
    <row r="103" spans="1:5" x14ac:dyDescent="0.25">
      <c r="B103" s="2" t="s">
        <v>155</v>
      </c>
      <c r="C103" s="2">
        <v>0.15930436498411354</v>
      </c>
      <c r="D103" s="2" t="s">
        <v>156</v>
      </c>
      <c r="E103" s="2" t="s">
        <v>157</v>
      </c>
    </row>
    <row r="104" spans="1:5" x14ac:dyDescent="0.25">
      <c r="B104" s="2" t="s">
        <v>158</v>
      </c>
      <c r="C104" s="2">
        <v>-4.2619749896835896E-2</v>
      </c>
      <c r="D104" s="2" t="s">
        <v>156</v>
      </c>
      <c r="E104" s="2" t="s">
        <v>157</v>
      </c>
    </row>
    <row r="105" spans="1:5" x14ac:dyDescent="0.25">
      <c r="B105" s="2" t="s">
        <v>159</v>
      </c>
      <c r="C105" s="2">
        <v>0</v>
      </c>
      <c r="D105" s="2" t="s">
        <v>156</v>
      </c>
      <c r="E105" s="2" t="s">
        <v>160</v>
      </c>
    </row>
    <row r="106" spans="1:5" x14ac:dyDescent="0.25">
      <c r="B106" s="2" t="s">
        <v>161</v>
      </c>
      <c r="C106" s="2">
        <v>2.57775</v>
      </c>
      <c r="D106" s="2" t="s">
        <v>156</v>
      </c>
      <c r="E106" s="2" t="s">
        <v>162</v>
      </c>
    </row>
    <row r="107" spans="1:5" x14ac:dyDescent="0.25">
      <c r="B107" s="2" t="s">
        <v>163</v>
      </c>
      <c r="C107" s="2">
        <v>6.7206999999999999</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69A055B5-55E7-48C5-9B3B-C181887FA9A0}">
      <formula1>#REF!</formula1>
    </dataValidation>
    <dataValidation type="list" allowBlank="1" showInputMessage="1" showErrorMessage="1" sqref="C42:C43 C38 C22 C72:C74 C66:C67 C62:C64 C58:C60 C24 C46 C33 C16 C18 C20 C50:C52 C54:C56" xr:uid="{56C54C57-2D32-4C23-806B-79AD387A79D1}">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7bc43322-b630-4bac-8b27-31def233d1d0" ContentTypeId="0x0101" PreviousValue="false"/>
</file>

<file path=customXml/itemProps1.xml><?xml version="1.0" encoding="utf-8"?>
<ds:datastoreItem xmlns:ds="http://schemas.openxmlformats.org/officeDocument/2006/customXml" ds:itemID="{8EE9A94E-8028-4C3C-8C8A-61C53922D9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BFFEDB03-851D-44B5-831C-0ECF38E76CC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Błonowo</vt:lpstr>
      <vt:lpstr>Dzierżawa + Czarnik</vt:lpstr>
      <vt:lpstr>Góra koło domu + małe kawałki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2024-02-01T10:24:53Z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