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30" documentId="13_ncr:1_{BD6A455B-51B6-47A4-926F-038A15454251}" xr6:coauthVersionLast="47" xr6:coauthVersionMax="47" xr10:uidLastSave="{6320F253-EFA9-4772-8D37-23327B477B4F}"/>
  <bookViews>
    <workbookView xWindow="-108" yWindow="-108" windowWidth="23256" windowHeight="12456" activeTab="1" xr2:uid="{00000000-000D-0000-FFFF-FFFF00000000}"/>
  </bookViews>
  <sheets>
    <sheet name="README" sheetId="3" r:id="rId1"/>
    <sheet name="Piasty Wielkie, Deksyty" sheetId="5" r:id="rId2"/>
  </sheets>
  <externalReferences>
    <externalReference r:id="rId3"/>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5" l="1"/>
  <c r="E62" i="5"/>
  <c r="E61" i="5"/>
  <c r="C3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tc={81675D9C-4019-4A36-8188-225FC77F4A10}</author>
  </authors>
  <commentList>
    <comment ref="B16" authorId="0" shapeId="0" xr:uid="{81675D9C-4019-4A36-8188-225FC77F4A1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<sst xmlns="http://schemas.openxmlformats.org/spreadsheetml/2006/main" count="280" uniqueCount="179">
  <si>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</si>
  <si>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</si>
  <si>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</si>
  <si>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</si>
  <si>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</si>
  <si>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</si>
  <si>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</si>
  <si>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</si>
  <si>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</si>
  <si>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</si>
  <si>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</si>
  <si>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</si>
  <si>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</si>
  <si>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</si>
  <si>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</si>
  <si>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</si>
  <si>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</si>
  <si>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</si>
  <si>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</si>
  <si>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</si>
  <si>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</si>
  <si>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</si>
  <si>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</si>
  <si>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</si>
  <si>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Rapeseed</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</si>
  <si>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</si>
  <si>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</si>
  <si>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</si>
  <si>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</si>
  <si>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</si>
  <si>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</si>
  <si>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</si>
  <si>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</si>
  <si>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</si>
  <si>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</si>
  <si>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</si>
  <si>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</si>
  <si>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</si>
  <si>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</si>
  <si>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</si>
  <si>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</si>
  <si>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</si>
  <si>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</si>
  <si>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</si>
  <si>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</si>
  <si>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</si>
  <si>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</si>
  <si>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</si>
  <si>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</si>
  <si>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</si>
  <si>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</si>
  <si>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</si>
  <si>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</si>
  <si>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</si>
  <si>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</si>
  <si>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grain drill - notill</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</si>
  <si>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</si>
  <si>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</si>
  <si>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</si>
  <si>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</si>
  <si>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roller harrow</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</si>
  <si>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</si>
  <si>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</si>
  <si>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</si>
  <si>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</si>
  <si>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</si>
  <si>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</si>
  <si>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</si>
  <si>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</si>
  <si>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</si>
  <si>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</si>
  <si>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</si>
  <si>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</si>
  <si>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</si>
  <si>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</si>
  <si>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</si>
  <si>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</si>
  <si>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</si>
  <si>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</si>
  <si>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no-till</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</si>
  <si>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</si>
  <si>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</si>
  <si>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</si>
  <si>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</si>
  <si>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yes</t>
  </si>
  <si>
    <t>number of years since practice start</t>
  </si>
  <si>
    <t>% of area covered with cover crops</t>
  </si>
  <si>
    <t>CC species components / component mixture</t>
  </si>
  <si>
    <t>blue phacelia, buckwheat, oats</t>
  </si>
  <si>
    <t>are nitrogen fixing species included?</t>
  </si>
  <si>
    <t>are included species frost resistant?</t>
  </si>
  <si>
    <t>no</t>
  </si>
  <si>
    <t>planting date CC</t>
  </si>
  <si>
    <t>termination date CC</t>
  </si>
  <si>
    <t>termination strategy CC</t>
  </si>
  <si>
    <t>deep incorporation (&gt; 10cm)</t>
  </si>
  <si>
    <t>% of CC residues removed from field</t>
  </si>
  <si>
    <t>N Fertilization Changes</t>
  </si>
  <si>
    <t>nitrogen fertilizer type 1</t>
  </si>
  <si>
    <t>urea</t>
  </si>
  <si>
    <t>fertilization rate of type 1</t>
  </si>
  <si>
    <t>kg-N/ha</t>
  </si>
  <si>
    <t>application strategy type 1</t>
  </si>
  <si>
    <t>broadcasting</t>
  </si>
  <si>
    <t>usage of inhibitors (nitrification/urease) with type 1</t>
  </si>
  <si>
    <t>nitrogen fertilizer type 2</t>
  </si>
  <si>
    <t>fertilization rate of type 2</t>
  </si>
  <si>
    <t>application strategy type 2</t>
  </si>
  <si>
    <t>usage of inhibitors (nitrification/urease) with type 2</t>
  </si>
  <si>
    <t>nitrogen fertilizer type 3</t>
  </si>
  <si>
    <t>nitrate-based</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</si>
  <si>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</si>
  <si>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</si>
  <si>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</si>
  <si>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</si>
  <si>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</si>
  <si>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</si>
  <si>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</si>
  <si>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</si>
  <si>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</si>
  <si>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</si>
  <si>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</si>
  <si>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</si>
  <si>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</si>
  <si>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</si>
  <si>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</si>
  <si>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</si>
  <si>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</si>
  <si>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</si>
  <si>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</si>
  <si>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</si>
  <si>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</si>
  <si>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</si>
  <si>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</si>
  <si>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</si>
  <si>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</si>
  <si>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</si>
  <si>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</si>
  <si>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</si>
  <si>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</si>
  <si>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</si>
  <si>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</si>
  <si>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</si>
  <si>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</si>
  <si>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</si>
  <si>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</si>
  <si>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</si>
  <si>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</si>
  <si>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</si>
  <si>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</si>
  <si>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</si>
  <si>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</si>
  <si>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</si>
  <si>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</si>
  <si>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</si>
  <si>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</si>
  <si>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</si>
  <si>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</si>
  <si>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</si>
  <si>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</si>
  <si>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</si>
  <si>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</si>
  <si>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</si>
  <si>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rod weeder</t>
  </si>
  <si>
    <t>SOC cover crop</t>
  </si>
  <si>
    <t>t-C/ha</t>
  </si>
  <si>
    <t>calculated by the IPCC steady state SOC model</t>
  </si>
  <si>
    <t>SOC tillage</t>
  </si>
  <si>
    <t>SOC rotation</t>
  </si>
  <si>
    <t>estimated</t>
  </si>
  <si>
    <t>CI cover crop</t>
  </si>
  <si>
    <t>NPP*BEDD estimate</t>
  </si>
  <si>
    <t>CI rotation</t>
  </si>
  <si>
    <t>IPCC chapter 11 Tab 11.1</t>
  </si>
  <si>
    <t>Warminsko-mazurskie</t>
  </si>
  <si>
    <t>winter wheat</t>
  </si>
  <si>
    <t>electricity use harvesting</t>
  </si>
  <si>
    <t>crop rotation element 1</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</si>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</sst>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
      <sz val="14"/>
      <color theme="9"/>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3">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3" fontId="10" fillId="2" borderId="0" xfId="0" quotePrefix="1" applyNumberFormat="1" applyFont="1" applyFill="1"/>
    <xf numFmtId="14" fontId="10" fillId="2" borderId="0" xfId="0" applyNumberFormat="1" applyFont="1" applyFill="1"/>
    <xf numFmtId="14" fontId="23"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42</xdr:row>
      <xdr:rowOff>57785</xdr:rowOff>
    </xdr:to>
    <xdr:pic>
      <xdr:nvPicPr>
        <xdr:cNvPr id="2" name="Picture 1">
          <a:extLst>
            <a:ext uri="{FF2B5EF4-FFF2-40B4-BE49-F238E27FC236}">
              <a16:creationId xmlns:a16="http://schemas.microsoft.com/office/drawing/2014/main" id="{AF9E5155-4630-457F-BC67-10BB82CE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81675D9C-4019-4A36-8188-225FC77F4A1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8671875" defaultRowHeight="14.4" x14ac:dyDescent="0.3"/>
  <cols>
    <col min="1" max="1" width="8.88671875" style="76"/>
    <col min="2" max="2" width="15.5546875" style="76" customWidth="1"/>
    <col min="3" max="3" width="14.109375" style="76" customWidth="1"/>
    <col min="4" max="4" width="89" style="76" customWidth="1"/>
    <col min="5" max="16384" width="8.88671875" style="76"/>
  </cols>
  <sheetData>
    <row r="1" spans="1:5" ht="21.6" customHeight="1" x14ac:dyDescent="0.3">
      <c r="A1" s="63"/>
      <c r="B1" s="63"/>
      <c r="C1" s="63"/>
      <c r="D1" s="63"/>
      <c r="E1" s="63"/>
    </row>
    <row r="2" spans="1:5" ht="14.4" customHeight="1" x14ac:dyDescent="0.3">
      <c r="A2" s="63"/>
      <c r="B2" s="110" t="s">
        <v>0</v>
      </c>
      <c r="C2" s="110"/>
      <c r="D2" s="110"/>
      <c r="E2" s="63"/>
    </row>
    <row r="3" spans="1:5" ht="15" thickBot="1" x14ac:dyDescent="0.35">
      <c r="A3" s="63"/>
      <c r="B3" s="110"/>
      <c r="C3" s="110"/>
      <c r="D3" s="110"/>
      <c r="E3" s="63"/>
    </row>
    <row r="4" spans="1:5" ht="92.4" customHeight="1" thickBot="1" x14ac:dyDescent="0.35">
      <c r="A4" s="63"/>
      <c r="B4" s="75" t="s">
        <v>1</v>
      </c>
      <c r="C4" s="106" t="s">
        <v>2</v>
      </c>
      <c r="D4" s="107"/>
      <c r="E4" s="63"/>
    </row>
    <row r="5" spans="1:5" ht="261" customHeight="1" x14ac:dyDescent="0.3">
      <c r="A5" s="63"/>
      <c r="B5" s="74" t="s">
        <v>3</v>
      </c>
      <c r="C5" s="108" t="s">
        <v>4</v>
      </c>
      <c r="D5" s="109"/>
      <c r="E5" s="63"/>
    </row>
    <row r="6" spans="1:5" ht="21" customHeight="1" x14ac:dyDescent="0.3">
      <c r="A6" s="63"/>
      <c r="B6" s="103" t="s">
        <v>5</v>
      </c>
      <c r="C6" s="101" t="s">
        <v>6</v>
      </c>
      <c r="D6" s="102"/>
      <c r="E6" s="63"/>
    </row>
    <row r="7" spans="1:5" ht="18" x14ac:dyDescent="0.35">
      <c r="A7" s="63"/>
      <c r="B7" s="104"/>
      <c r="C7" s="70"/>
      <c r="D7" s="71" t="s">
        <v>7</v>
      </c>
      <c r="E7" s="63"/>
    </row>
    <row r="8" spans="1:5" ht="18" x14ac:dyDescent="0.35">
      <c r="A8" s="63"/>
      <c r="B8" s="104"/>
      <c r="C8" s="64"/>
      <c r="D8" s="67" t="s">
        <v>8</v>
      </c>
      <c r="E8" s="63"/>
    </row>
    <row r="9" spans="1:5" ht="18" x14ac:dyDescent="0.35">
      <c r="A9" s="63"/>
      <c r="B9" s="104"/>
      <c r="C9" s="65"/>
      <c r="D9" s="67" t="s">
        <v>9</v>
      </c>
      <c r="E9" s="63"/>
    </row>
    <row r="10" spans="1:5" ht="18" x14ac:dyDescent="0.35">
      <c r="A10" s="63"/>
      <c r="B10" s="104"/>
      <c r="C10" s="66" t="s">
        <v>10</v>
      </c>
      <c r="D10" s="67" t="s">
        <v>11</v>
      </c>
      <c r="E10" s="63"/>
    </row>
    <row r="11" spans="1:5" ht="18" x14ac:dyDescent="0.35">
      <c r="A11" s="63"/>
      <c r="B11" s="104"/>
      <c r="C11" s="72" t="s">
        <v>10</v>
      </c>
      <c r="D11" s="73" t="s">
        <v>12</v>
      </c>
      <c r="E11" s="63"/>
    </row>
    <row r="12" spans="1:5" ht="18" x14ac:dyDescent="0.3">
      <c r="A12" s="63"/>
      <c r="B12" s="104"/>
      <c r="C12" s="101" t="s">
        <v>13</v>
      </c>
      <c r="D12" s="102"/>
      <c r="E12" s="63"/>
    </row>
    <row r="13" spans="1:5" ht="138" customHeight="1" thickBot="1" x14ac:dyDescent="0.35">
      <c r="A13" s="63"/>
      <c r="B13" s="105"/>
      <c r="C13" s="68" t="s">
        <v>14</v>
      </c>
      <c r="D13" s="69" t="s">
        <v>15</v>
      </c>
      <c r="E13" s="63"/>
    </row>
    <row r="14" spans="1:5" ht="18" x14ac:dyDescent="0.35">
      <c r="A14" s="63"/>
      <c r="B14" s="77"/>
      <c r="C14" s="77"/>
      <c r="D14" s="77"/>
      <c r="E14" s="63"/>
    </row>
    <row r="15" spans="1:5" ht="18" x14ac:dyDescent="0.35">
      <c r="B15" s="78"/>
      <c r="C15" s="78"/>
      <c r="D15" s="78"/>
    </row>
    <row r="16" spans="1:5" ht="18" x14ac:dyDescent="0.35">
      <c r="B16" s="78"/>
      <c r="C16" s="78"/>
      <c r="D16" s="78"/>
    </row>
    <row r="17" spans="2:4" ht="18" x14ac:dyDescent="0.35">
      <c r="B17" s="78"/>
      <c r="C17" s="78"/>
      <c r="D17" s="78"/>
    </row>
    <row r="18" spans="2:4" ht="18" x14ac:dyDescent="0.35">
      <c r="B18" s="78"/>
      <c r="C18" s="78"/>
      <c r="D18" s="78"/>
    </row>
    <row r="19" spans="2:4" ht="18" x14ac:dyDescent="0.35">
      <c r="B19" s="78"/>
      <c r="C19" s="78"/>
      <c r="D19" s="78"/>
    </row>
    <row r="20" spans="2:4" ht="18" x14ac:dyDescent="0.35">
      <c r="B20" s="78"/>
      <c r="C20" s="78"/>
      <c r="D20" s="78"/>
    </row>
    <row r="21" spans="2:4" ht="18" x14ac:dyDescent="0.35">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A4704-E946-4941-9E04-4076C9059533}">
  <dimension ref="A1:O114"/>
  <sheetViews>
    <sheetView tabSelected="1" topLeftCell="B63" workbookViewId="0">
      <selection activeCell="E75" sqref="E75:E77"/>
    </sheetView>
  </sheetViews>
  <sheetFormatPr defaultColWidth="11.44140625" defaultRowHeight="14.4" x14ac:dyDescent="0.3"/>
  <cols>
    <col min="1" max="1" width="26.109375" style="2" customWidth="1"/>
    <col min="2" max="2" width="80.88671875" style="2" customWidth="1"/>
    <col min="3" max="3" width="33.10937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14" t="s">
        <v>16</v>
      </c>
      <c r="B1" s="115"/>
      <c r="C1" s="115"/>
      <c r="D1" s="115"/>
      <c r="E1" s="115"/>
    </row>
    <row r="2" spans="1:15" x14ac:dyDescent="0.3">
      <c r="A2" s="116"/>
      <c r="B2" s="116"/>
      <c r="C2" s="116"/>
      <c r="D2" s="116"/>
      <c r="E2" s="116"/>
    </row>
    <row r="3" spans="1:15" ht="18" x14ac:dyDescent="0.35">
      <c r="A3" s="15" t="s">
        <v>17</v>
      </c>
      <c r="B3" s="16" t="s">
        <v>18</v>
      </c>
      <c r="C3" s="16" t="s">
        <v>19</v>
      </c>
      <c r="D3" s="16" t="s">
        <v>20</v>
      </c>
      <c r="E3" s="17" t="s">
        <v>21</v>
      </c>
      <c r="F3" s="79"/>
      <c r="G3" s="80"/>
      <c r="H3" s="80"/>
      <c r="I3" s="80"/>
      <c r="J3" s="80"/>
      <c r="K3" s="80"/>
      <c r="L3" s="80"/>
      <c r="M3" s="80"/>
      <c r="N3" s="80"/>
      <c r="O3" s="80"/>
    </row>
    <row r="4" spans="1:15" ht="18" x14ac:dyDescent="0.35">
      <c r="A4" s="117" t="s">
        <v>22</v>
      </c>
      <c r="B4" s="18" t="s">
        <v>23</v>
      </c>
      <c r="C4" s="22" t="s">
        <v>24</v>
      </c>
      <c r="D4" s="19" t="s">
        <v>25</v>
      </c>
      <c r="E4" s="20" t="s">
        <v>174</v>
      </c>
    </row>
    <row r="5" spans="1:15" ht="18" x14ac:dyDescent="0.35">
      <c r="A5" s="118"/>
      <c r="B5" s="21" t="s">
        <v>26</v>
      </c>
      <c r="C5" s="22">
        <v>4.5</v>
      </c>
      <c r="D5" s="23" t="s">
        <v>27</v>
      </c>
      <c r="E5" s="24"/>
    </row>
    <row r="6" spans="1:15" ht="18" x14ac:dyDescent="0.35">
      <c r="A6" s="118"/>
      <c r="B6" s="21" t="s">
        <v>28</v>
      </c>
      <c r="C6" s="93">
        <v>44789</v>
      </c>
      <c r="D6" s="23" t="s">
        <v>29</v>
      </c>
      <c r="E6" s="24"/>
    </row>
    <row r="7" spans="1:15" ht="18" x14ac:dyDescent="0.35">
      <c r="A7" s="118"/>
      <c r="B7" s="21" t="s">
        <v>30</v>
      </c>
      <c r="C7" s="93">
        <v>45132</v>
      </c>
      <c r="D7" s="23" t="s">
        <v>29</v>
      </c>
      <c r="E7"/>
    </row>
    <row r="8" spans="1:15" ht="18" x14ac:dyDescent="0.35">
      <c r="A8" s="118"/>
      <c r="B8" s="21" t="s">
        <v>31</v>
      </c>
      <c r="C8" s="97">
        <v>0</v>
      </c>
      <c r="D8" s="23" t="s">
        <v>32</v>
      </c>
      <c r="E8" s="24"/>
    </row>
    <row r="9" spans="1:15" ht="18" x14ac:dyDescent="0.35">
      <c r="A9" s="118"/>
      <c r="B9" s="21" t="s">
        <v>33</v>
      </c>
      <c r="C9" s="25">
        <v>34.86</v>
      </c>
      <c r="D9" s="21" t="s">
        <v>34</v>
      </c>
      <c r="E9" s="24"/>
      <c r="G9" s="81"/>
    </row>
    <row r="10" spans="1:15" ht="18" x14ac:dyDescent="0.35">
      <c r="A10" s="118"/>
      <c r="B10" s="21" t="s">
        <v>35</v>
      </c>
      <c r="C10" s="98">
        <v>54.250700000000002</v>
      </c>
      <c r="D10" s="21" t="s">
        <v>36</v>
      </c>
      <c r="E10" s="24"/>
    </row>
    <row r="11" spans="1:15" ht="18" x14ac:dyDescent="0.35">
      <c r="A11" s="118"/>
      <c r="B11" s="21" t="s">
        <v>37</v>
      </c>
      <c r="C11" s="22">
        <v>20.809497199999999</v>
      </c>
      <c r="D11" s="21" t="s">
        <v>36</v>
      </c>
      <c r="E11" s="24"/>
    </row>
    <row r="12" spans="1:15" ht="18" x14ac:dyDescent="0.35">
      <c r="A12" s="118"/>
      <c r="B12" s="21" t="s">
        <v>38</v>
      </c>
      <c r="C12" s="25">
        <v>78</v>
      </c>
      <c r="D12" s="21" t="s">
        <v>32</v>
      </c>
      <c r="E12" s="24"/>
    </row>
    <row r="13" spans="1:15" ht="18" x14ac:dyDescent="0.35">
      <c r="A13" s="118"/>
      <c r="B13" s="21" t="s">
        <v>39</v>
      </c>
      <c r="C13" s="25">
        <v>10</v>
      </c>
      <c r="D13" s="21" t="s">
        <v>32</v>
      </c>
      <c r="E13" s="24"/>
    </row>
    <row r="14" spans="1:15" ht="18" x14ac:dyDescent="0.35">
      <c r="A14" s="119"/>
      <c r="B14" s="26" t="s">
        <v>40</v>
      </c>
      <c r="C14" s="27">
        <v>12</v>
      </c>
      <c r="D14" s="26" t="s">
        <v>32</v>
      </c>
      <c r="E14" s="28"/>
    </row>
    <row r="15" spans="1:15" ht="18" hidden="1" x14ac:dyDescent="0.35">
      <c r="A15" s="120" t="s">
        <v>41</v>
      </c>
      <c r="B15" s="90" t="s">
        <v>42</v>
      </c>
      <c r="C15" s="92"/>
      <c r="D15" s="90" t="s">
        <v>43</v>
      </c>
      <c r="E15" s="24"/>
    </row>
    <row r="16" spans="1:15" ht="18" hidden="1" x14ac:dyDescent="0.35">
      <c r="A16" s="121"/>
      <c r="B16" s="90" t="s">
        <v>44</v>
      </c>
      <c r="C16" s="90"/>
      <c r="D16" s="91" t="s">
        <v>25</v>
      </c>
      <c r="E16" s="24"/>
    </row>
    <row r="17" spans="1:5" ht="18" hidden="1" x14ac:dyDescent="0.35">
      <c r="A17" s="121"/>
      <c r="B17" s="21" t="s">
        <v>45</v>
      </c>
      <c r="C17" s="25"/>
      <c r="D17" s="21" t="s">
        <v>32</v>
      </c>
      <c r="E17" s="89"/>
    </row>
    <row r="18" spans="1:5" ht="18" hidden="1" x14ac:dyDescent="0.35">
      <c r="A18" s="121"/>
      <c r="B18" s="21" t="s">
        <v>46</v>
      </c>
      <c r="C18" s="25"/>
      <c r="D18" s="21" t="s">
        <v>47</v>
      </c>
      <c r="E18" s="88"/>
    </row>
    <row r="19" spans="1:5" ht="18" hidden="1" x14ac:dyDescent="0.35">
      <c r="A19" s="121"/>
      <c r="B19" s="21" t="s">
        <v>44</v>
      </c>
      <c r="C19" s="25"/>
      <c r="D19" s="23" t="s">
        <v>25</v>
      </c>
      <c r="E19" s="88"/>
    </row>
    <row r="20" spans="1:5" ht="18" hidden="1" x14ac:dyDescent="0.35">
      <c r="A20" s="121"/>
      <c r="B20" s="21" t="s">
        <v>48</v>
      </c>
      <c r="C20" s="94"/>
      <c r="D20" s="21" t="s">
        <v>49</v>
      </c>
      <c r="E20" s="88"/>
    </row>
    <row r="21" spans="1:5" ht="18" hidden="1" x14ac:dyDescent="0.35">
      <c r="A21" s="122"/>
      <c r="B21" s="26" t="s">
        <v>50</v>
      </c>
      <c r="C21" s="27"/>
      <c r="D21" s="26" t="s">
        <v>27</v>
      </c>
      <c r="E21" s="87"/>
    </row>
    <row r="22" spans="1:5" ht="18" x14ac:dyDescent="0.35">
      <c r="A22" s="111" t="s">
        <v>51</v>
      </c>
      <c r="B22" s="29" t="s">
        <v>52</v>
      </c>
      <c r="C22" s="30"/>
      <c r="D22" s="31" t="s">
        <v>53</v>
      </c>
      <c r="E22" s="32"/>
    </row>
    <row r="23" spans="1:5" ht="18" x14ac:dyDescent="0.35">
      <c r="A23" s="112"/>
      <c r="B23" s="21" t="s">
        <v>54</v>
      </c>
      <c r="C23" s="25" t="s">
        <v>163</v>
      </c>
      <c r="D23" s="33" t="s">
        <v>25</v>
      </c>
      <c r="E23" s="34"/>
    </row>
    <row r="24" spans="1:5" ht="18" x14ac:dyDescent="0.35">
      <c r="A24" s="112"/>
      <c r="B24" s="21" t="s">
        <v>56</v>
      </c>
      <c r="C24" s="35">
        <v>3</v>
      </c>
      <c r="D24" s="33" t="s">
        <v>25</v>
      </c>
      <c r="E24" s="34"/>
    </row>
    <row r="25" spans="1:5" ht="18" x14ac:dyDescent="0.35">
      <c r="A25" s="112"/>
      <c r="B25" s="3" t="s">
        <v>57</v>
      </c>
      <c r="C25" s="6" t="s">
        <v>55</v>
      </c>
      <c r="D25" s="9" t="s">
        <v>25</v>
      </c>
      <c r="E25" s="34"/>
    </row>
    <row r="26" spans="1:5" ht="18" x14ac:dyDescent="0.35">
      <c r="A26" s="112"/>
      <c r="B26" s="3" t="s">
        <v>58</v>
      </c>
      <c r="C26" s="10">
        <v>1</v>
      </c>
      <c r="D26" s="9" t="s">
        <v>25</v>
      </c>
      <c r="E26" s="34"/>
    </row>
    <row r="27" spans="1:5" ht="18" x14ac:dyDescent="0.35">
      <c r="A27" s="112"/>
      <c r="B27" s="3" t="s">
        <v>59</v>
      </c>
      <c r="C27" s="6" t="s">
        <v>60</v>
      </c>
      <c r="D27" s="9" t="s">
        <v>25</v>
      </c>
      <c r="E27" s="34"/>
    </row>
    <row r="28" spans="1:5" ht="18" x14ac:dyDescent="0.35">
      <c r="A28" s="112"/>
      <c r="B28" s="3" t="s">
        <v>61</v>
      </c>
      <c r="C28" s="10">
        <v>1</v>
      </c>
      <c r="D28" s="9" t="s">
        <v>25</v>
      </c>
      <c r="E28" s="34"/>
    </row>
    <row r="29" spans="1:5" ht="18" x14ac:dyDescent="0.35">
      <c r="A29" s="112"/>
      <c r="B29" s="3" t="s">
        <v>62</v>
      </c>
      <c r="C29" s="6"/>
      <c r="D29" s="9" t="s">
        <v>25</v>
      </c>
      <c r="E29" s="34"/>
    </row>
    <row r="30" spans="1:5" ht="18" x14ac:dyDescent="0.35">
      <c r="A30" s="112"/>
      <c r="B30" s="3" t="s">
        <v>63</v>
      </c>
      <c r="C30" s="10"/>
      <c r="D30" s="9" t="s">
        <v>25</v>
      </c>
      <c r="E30" s="34"/>
    </row>
    <row r="31" spans="1:5" ht="18" x14ac:dyDescent="0.35">
      <c r="A31" s="112"/>
      <c r="B31" s="3" t="s">
        <v>64</v>
      </c>
      <c r="C31" s="6"/>
      <c r="D31" s="9" t="s">
        <v>25</v>
      </c>
      <c r="E31" s="34"/>
    </row>
    <row r="32" spans="1:5" ht="18" x14ac:dyDescent="0.35">
      <c r="A32" s="112"/>
      <c r="B32" s="7" t="s">
        <v>65</v>
      </c>
      <c r="C32" s="11"/>
      <c r="D32" s="9" t="s">
        <v>25</v>
      </c>
      <c r="E32" s="34"/>
    </row>
    <row r="33" spans="1:5" ht="18" x14ac:dyDescent="0.35">
      <c r="A33" s="112"/>
      <c r="B33" s="29" t="s">
        <v>66</v>
      </c>
      <c r="C33" s="30"/>
      <c r="D33" s="37" t="s">
        <v>53</v>
      </c>
      <c r="E33" s="32"/>
    </row>
    <row r="34" spans="1:5" ht="18" x14ac:dyDescent="0.35">
      <c r="A34" s="112"/>
      <c r="B34" s="26" t="s">
        <v>67</v>
      </c>
      <c r="C34" s="36">
        <v>8</v>
      </c>
      <c r="D34" s="38" t="s">
        <v>25</v>
      </c>
      <c r="E34" s="34"/>
    </row>
    <row r="35" spans="1:5" ht="18" x14ac:dyDescent="0.35">
      <c r="A35" s="112"/>
      <c r="B35" s="29" t="s">
        <v>68</v>
      </c>
      <c r="C35" s="30"/>
      <c r="D35" s="31" t="s">
        <v>53</v>
      </c>
      <c r="E35" s="32"/>
    </row>
    <row r="36" spans="1:5" ht="18" x14ac:dyDescent="0.35">
      <c r="A36" s="112"/>
      <c r="B36" s="21" t="s">
        <v>69</v>
      </c>
      <c r="C36" s="30">
        <v>3</v>
      </c>
      <c r="D36" s="33" t="s">
        <v>25</v>
      </c>
      <c r="E36" s="34"/>
    </row>
    <row r="37" spans="1:5" ht="18" x14ac:dyDescent="0.35">
      <c r="A37" s="112"/>
      <c r="B37" s="26" t="s">
        <v>70</v>
      </c>
      <c r="C37" s="36">
        <v>0</v>
      </c>
      <c r="D37" s="38"/>
      <c r="E37" s="34"/>
    </row>
    <row r="38" spans="1:5" ht="18" x14ac:dyDescent="0.35">
      <c r="A38" s="112"/>
      <c r="B38" s="29" t="s">
        <v>71</v>
      </c>
      <c r="C38" s="30">
        <f>219.61/C9</f>
        <v>6.299770510613885</v>
      </c>
      <c r="D38" s="31" t="s">
        <v>53</v>
      </c>
      <c r="E38" s="32"/>
    </row>
    <row r="39" spans="1:5" ht="18" x14ac:dyDescent="0.35">
      <c r="A39" s="112"/>
      <c r="B39" s="29" t="s">
        <v>176</v>
      </c>
      <c r="C39" s="30">
        <v>0</v>
      </c>
      <c r="D39" s="31" t="s">
        <v>53</v>
      </c>
      <c r="E39" s="32"/>
    </row>
    <row r="40" spans="1:5" ht="18" x14ac:dyDescent="0.35">
      <c r="A40" s="112"/>
      <c r="B40" s="21" t="s">
        <v>72</v>
      </c>
      <c r="C40" s="39" t="s">
        <v>73</v>
      </c>
      <c r="D40" s="33" t="s">
        <v>25</v>
      </c>
      <c r="E40" s="34"/>
    </row>
    <row r="41" spans="1:5" ht="18" x14ac:dyDescent="0.35">
      <c r="A41" s="112"/>
      <c r="B41" s="26" t="s">
        <v>74</v>
      </c>
      <c r="C41" s="36">
        <v>1</v>
      </c>
      <c r="D41" s="38" t="s">
        <v>25</v>
      </c>
      <c r="E41" s="34"/>
    </row>
    <row r="42" spans="1:5" ht="18" x14ac:dyDescent="0.35">
      <c r="A42" s="113"/>
      <c r="B42" s="40" t="s">
        <v>75</v>
      </c>
      <c r="C42" s="41"/>
      <c r="D42" s="40" t="s">
        <v>76</v>
      </c>
      <c r="E42" s="24"/>
    </row>
    <row r="43" spans="1:5" ht="18" x14ac:dyDescent="0.35">
      <c r="A43" s="111" t="s">
        <v>77</v>
      </c>
      <c r="B43" s="18" t="s">
        <v>78</v>
      </c>
      <c r="C43" s="42" t="s">
        <v>79</v>
      </c>
      <c r="D43" s="19" t="s">
        <v>25</v>
      </c>
      <c r="E43" s="43"/>
    </row>
    <row r="44" spans="1:5" ht="18" x14ac:dyDescent="0.35">
      <c r="A44" s="113"/>
      <c r="B44" s="44" t="s">
        <v>80</v>
      </c>
      <c r="C44" s="27">
        <v>10</v>
      </c>
      <c r="D44" s="44" t="s">
        <v>81</v>
      </c>
      <c r="E44" s="45"/>
    </row>
    <row r="45" spans="1:5" ht="18" x14ac:dyDescent="0.35">
      <c r="A45" s="111" t="s">
        <v>82</v>
      </c>
      <c r="B45" s="18" t="s">
        <v>83</v>
      </c>
      <c r="C45" s="46" t="s">
        <v>84</v>
      </c>
      <c r="D45" s="47" t="s">
        <v>25</v>
      </c>
      <c r="E45" s="48"/>
    </row>
    <row r="46" spans="1:5" ht="18" x14ac:dyDescent="0.35">
      <c r="A46" s="112"/>
      <c r="B46" s="53" t="s">
        <v>85</v>
      </c>
      <c r="C46" s="54"/>
      <c r="D46" s="53" t="s">
        <v>81</v>
      </c>
      <c r="E46" s="43"/>
    </row>
    <row r="47" spans="1:5" ht="18" x14ac:dyDescent="0.35">
      <c r="A47" s="112"/>
      <c r="B47" s="53" t="s">
        <v>86</v>
      </c>
      <c r="C47" s="54">
        <v>70</v>
      </c>
      <c r="D47" s="53" t="s">
        <v>32</v>
      </c>
      <c r="E47" s="43"/>
    </row>
    <row r="48" spans="1:5" ht="18" x14ac:dyDescent="0.35">
      <c r="A48" s="112"/>
      <c r="B48" s="51" t="s">
        <v>87</v>
      </c>
      <c r="C48" s="52" t="s">
        <v>88</v>
      </c>
      <c r="D48" s="51" t="s">
        <v>25</v>
      </c>
      <c r="E48" s="43"/>
    </row>
    <row r="49" spans="1:9" ht="18" x14ac:dyDescent="0.35">
      <c r="A49" s="112"/>
      <c r="B49" s="53" t="s">
        <v>89</v>
      </c>
      <c r="C49" s="54" t="s">
        <v>84</v>
      </c>
      <c r="D49" s="53" t="s">
        <v>25</v>
      </c>
      <c r="E49" s="43"/>
    </row>
    <row r="50" spans="1:9" ht="18" x14ac:dyDescent="0.35">
      <c r="A50" s="112"/>
      <c r="B50" s="49" t="s">
        <v>90</v>
      </c>
      <c r="C50" s="50" t="s">
        <v>91</v>
      </c>
      <c r="D50" s="49" t="s">
        <v>25</v>
      </c>
      <c r="E50" s="43"/>
    </row>
    <row r="51" spans="1:9" ht="18" x14ac:dyDescent="0.35">
      <c r="A51" s="112"/>
      <c r="B51" s="47" t="s">
        <v>92</v>
      </c>
      <c r="C51" s="100">
        <v>44418</v>
      </c>
      <c r="D51" s="55" t="s">
        <v>29</v>
      </c>
      <c r="E51" s="43"/>
      <c r="H51" s="82"/>
      <c r="I51" s="83"/>
    </row>
    <row r="52" spans="1:9" ht="18" x14ac:dyDescent="0.35">
      <c r="A52" s="112"/>
      <c r="B52" s="53" t="s">
        <v>93</v>
      </c>
      <c r="C52" s="100">
        <v>44454</v>
      </c>
      <c r="D52" s="56" t="s">
        <v>29</v>
      </c>
      <c r="E52" s="43"/>
      <c r="H52" s="82"/>
      <c r="I52" s="83"/>
    </row>
    <row r="53" spans="1:9" ht="18" x14ac:dyDescent="0.35">
      <c r="A53" s="112"/>
      <c r="B53" s="53" t="s">
        <v>94</v>
      </c>
      <c r="C53" s="25" t="s">
        <v>95</v>
      </c>
      <c r="D53" s="53" t="s">
        <v>25</v>
      </c>
      <c r="E53" s="43"/>
      <c r="H53" s="82"/>
      <c r="I53" s="83"/>
    </row>
    <row r="54" spans="1:9" ht="18" x14ac:dyDescent="0.35">
      <c r="A54" s="113"/>
      <c r="B54" s="57" t="s">
        <v>96</v>
      </c>
      <c r="C54" s="58">
        <v>0</v>
      </c>
      <c r="D54" s="59" t="s">
        <v>32</v>
      </c>
      <c r="E54" s="45"/>
      <c r="H54" s="82"/>
      <c r="I54" s="83"/>
    </row>
    <row r="55" spans="1:9" ht="18" x14ac:dyDescent="0.35">
      <c r="A55" s="111" t="s">
        <v>97</v>
      </c>
      <c r="B55" s="60" t="s">
        <v>98</v>
      </c>
      <c r="C55" s="42" t="s">
        <v>99</v>
      </c>
      <c r="D55" s="19" t="s">
        <v>25</v>
      </c>
      <c r="E55" s="48"/>
      <c r="H55" s="82"/>
      <c r="I55" s="83"/>
    </row>
    <row r="56" spans="1:9" ht="18" x14ac:dyDescent="0.35">
      <c r="A56" s="112"/>
      <c r="B56" s="21" t="s">
        <v>100</v>
      </c>
      <c r="C56" s="95">
        <v>96.600000000000009</v>
      </c>
      <c r="D56" s="21" t="s">
        <v>101</v>
      </c>
      <c r="E56" s="43"/>
      <c r="H56" s="82"/>
      <c r="I56" s="83"/>
    </row>
    <row r="57" spans="1:9" ht="18" x14ac:dyDescent="0.35">
      <c r="A57" s="112"/>
      <c r="B57" s="21" t="s">
        <v>102</v>
      </c>
      <c r="C57" s="25" t="s">
        <v>103</v>
      </c>
      <c r="D57" s="23" t="s">
        <v>25</v>
      </c>
      <c r="E57" s="43"/>
      <c r="H57" s="82"/>
      <c r="I57" s="83"/>
    </row>
    <row r="58" spans="1:9" ht="18" x14ac:dyDescent="0.35">
      <c r="A58" s="112"/>
      <c r="B58" s="21" t="s">
        <v>104</v>
      </c>
      <c r="C58" s="25" t="s">
        <v>91</v>
      </c>
      <c r="D58" s="23" t="s">
        <v>25</v>
      </c>
      <c r="E58" s="43"/>
      <c r="H58" s="82"/>
      <c r="I58" s="83"/>
    </row>
    <row r="59" spans="1:9" ht="18" x14ac:dyDescent="0.3">
      <c r="A59" s="112"/>
      <c r="B59" s="14" t="s">
        <v>105</v>
      </c>
      <c r="C59" s="6" t="s">
        <v>178</v>
      </c>
      <c r="D59" s="5" t="s">
        <v>25</v>
      </c>
      <c r="E59" s="43"/>
      <c r="H59" s="82"/>
      <c r="I59" s="83"/>
    </row>
    <row r="60" spans="1:9" ht="18" x14ac:dyDescent="0.35">
      <c r="A60" s="112"/>
      <c r="B60" s="3" t="s">
        <v>106</v>
      </c>
      <c r="C60" s="95">
        <v>67.319999999999993</v>
      </c>
      <c r="D60" s="3" t="s">
        <v>101</v>
      </c>
      <c r="E60" s="43"/>
      <c r="H60" s="82"/>
      <c r="I60" s="83"/>
    </row>
    <row r="61" spans="1:9" ht="18" x14ac:dyDescent="0.35">
      <c r="A61" s="112"/>
      <c r="B61" s="3" t="s">
        <v>107</v>
      </c>
      <c r="C61" s="25" t="s">
        <v>103</v>
      </c>
      <c r="D61" s="5" t="s">
        <v>25</v>
      </c>
      <c r="E61" s="43">
        <f>C56+C60+C64</f>
        <v>204.60000000000002</v>
      </c>
      <c r="H61" s="82"/>
      <c r="I61" s="83"/>
    </row>
    <row r="62" spans="1:9" ht="18" x14ac:dyDescent="0.35">
      <c r="A62" s="112"/>
      <c r="B62" s="3" t="s">
        <v>108</v>
      </c>
      <c r="C62" s="25" t="s">
        <v>91</v>
      </c>
      <c r="D62" s="5" t="s">
        <v>25</v>
      </c>
      <c r="E62" s="43">
        <f>E61-165</f>
        <v>39.600000000000023</v>
      </c>
      <c r="H62" s="82"/>
      <c r="I62" s="83"/>
    </row>
    <row r="63" spans="1:9" ht="18" x14ac:dyDescent="0.3">
      <c r="A63" s="112"/>
      <c r="B63" s="14" t="s">
        <v>109</v>
      </c>
      <c r="C63" s="6" t="s">
        <v>110</v>
      </c>
      <c r="D63" s="5" t="s">
        <v>25</v>
      </c>
      <c r="E63" s="43">
        <f>E62/2</f>
        <v>19.800000000000011</v>
      </c>
      <c r="H63" s="82"/>
      <c r="I63" s="83"/>
    </row>
    <row r="64" spans="1:9" ht="18" x14ac:dyDescent="0.3">
      <c r="A64" s="112"/>
      <c r="B64" s="3" t="s">
        <v>111</v>
      </c>
      <c r="C64" s="6">
        <v>40.68</v>
      </c>
      <c r="D64" s="3" t="s">
        <v>101</v>
      </c>
      <c r="E64" s="43"/>
      <c r="H64" s="82"/>
      <c r="I64" s="83"/>
    </row>
    <row r="65" spans="1:9" ht="18" x14ac:dyDescent="0.35">
      <c r="A65" s="112"/>
      <c r="B65" s="3" t="s">
        <v>112</v>
      </c>
      <c r="C65" s="25" t="s">
        <v>103</v>
      </c>
      <c r="D65" s="5" t="s">
        <v>25</v>
      </c>
      <c r="E65" s="43"/>
      <c r="H65" s="82"/>
      <c r="I65" s="83"/>
    </row>
    <row r="66" spans="1:9" ht="18" x14ac:dyDescent="0.35">
      <c r="A66" s="112"/>
      <c r="B66" s="3" t="s">
        <v>113</v>
      </c>
      <c r="C66" s="25" t="s">
        <v>91</v>
      </c>
      <c r="D66" s="5" t="s">
        <v>25</v>
      </c>
      <c r="E66" s="43"/>
      <c r="H66" s="82"/>
      <c r="I66" s="83"/>
    </row>
    <row r="67" spans="1:9" ht="18" x14ac:dyDescent="0.35">
      <c r="A67" s="112"/>
      <c r="B67" s="14" t="s">
        <v>114</v>
      </c>
      <c r="C67" s="6"/>
      <c r="D67" s="5" t="s">
        <v>25</v>
      </c>
      <c r="E67" s="24"/>
      <c r="G67" s="84"/>
      <c r="H67" s="82"/>
      <c r="I67" s="83"/>
    </row>
    <row r="68" spans="1:9" ht="18" x14ac:dyDescent="0.35">
      <c r="A68" s="112"/>
      <c r="B68" s="3" t="s">
        <v>115</v>
      </c>
      <c r="C68" s="6"/>
      <c r="D68" s="3" t="s">
        <v>101</v>
      </c>
      <c r="E68" s="24"/>
      <c r="G68" s="84"/>
      <c r="H68" s="82"/>
      <c r="I68" s="83"/>
    </row>
    <row r="69" spans="1:9" ht="18" x14ac:dyDescent="0.35">
      <c r="A69" s="112"/>
      <c r="B69" s="3" t="s">
        <v>116</v>
      </c>
      <c r="C69" s="6"/>
      <c r="D69" s="5" t="s">
        <v>25</v>
      </c>
      <c r="E69" s="24"/>
      <c r="G69" s="84"/>
      <c r="H69" s="82"/>
      <c r="I69" s="83"/>
    </row>
    <row r="70" spans="1:9" ht="18" x14ac:dyDescent="0.35">
      <c r="A70" s="112"/>
      <c r="B70" s="3" t="s">
        <v>117</v>
      </c>
      <c r="C70" s="6"/>
      <c r="D70" s="5" t="s">
        <v>25</v>
      </c>
      <c r="E70" s="24"/>
      <c r="G70" s="84"/>
      <c r="H70" s="82"/>
      <c r="I70" s="83"/>
    </row>
    <row r="71" spans="1:9" ht="18" x14ac:dyDescent="0.35">
      <c r="A71" s="112"/>
      <c r="B71" s="14" t="s">
        <v>118</v>
      </c>
      <c r="C71" s="6"/>
      <c r="D71" s="5" t="s">
        <v>25</v>
      </c>
      <c r="E71" s="24"/>
      <c r="G71" s="84"/>
      <c r="H71" s="82"/>
      <c r="I71" s="83"/>
    </row>
    <row r="72" spans="1:9" ht="18" x14ac:dyDescent="0.35">
      <c r="A72" s="112"/>
      <c r="B72" s="3" t="s">
        <v>119</v>
      </c>
      <c r="C72" s="6"/>
      <c r="D72" s="3" t="s">
        <v>101</v>
      </c>
      <c r="E72" s="24"/>
      <c r="G72" s="84"/>
      <c r="H72" s="82"/>
      <c r="I72" s="83"/>
    </row>
    <row r="73" spans="1:9" ht="18" x14ac:dyDescent="0.35">
      <c r="A73" s="112"/>
      <c r="B73" s="3" t="s">
        <v>120</v>
      </c>
      <c r="C73" s="6"/>
      <c r="D73" s="5" t="s">
        <v>25</v>
      </c>
      <c r="E73" s="24"/>
      <c r="G73" s="84"/>
      <c r="H73" s="82"/>
      <c r="I73" s="83"/>
    </row>
    <row r="74" spans="1:9" ht="18" x14ac:dyDescent="0.35">
      <c r="A74" s="113"/>
      <c r="B74" s="7" t="s">
        <v>121</v>
      </c>
      <c r="C74" s="8"/>
      <c r="D74" s="13" t="s">
        <v>25</v>
      </c>
      <c r="E74" s="28"/>
      <c r="G74" s="84"/>
      <c r="H74" s="82"/>
      <c r="I74" s="83"/>
    </row>
    <row r="75" spans="1:9" ht="18" x14ac:dyDescent="0.35">
      <c r="A75" s="112" t="s">
        <v>122</v>
      </c>
      <c r="B75" s="21" t="s">
        <v>123</v>
      </c>
      <c r="C75" s="96">
        <v>0.20500000000000002</v>
      </c>
      <c r="D75" s="21" t="s">
        <v>124</v>
      </c>
      <c r="E75" s="24"/>
      <c r="H75" s="82"/>
      <c r="I75" s="83"/>
    </row>
    <row r="76" spans="1:9" ht="18" x14ac:dyDescent="0.35">
      <c r="A76" s="112"/>
      <c r="B76" s="21" t="s">
        <v>125</v>
      </c>
      <c r="C76" s="96">
        <v>1.1950000000000001</v>
      </c>
      <c r="D76" s="21" t="s">
        <v>124</v>
      </c>
      <c r="E76" s="24"/>
      <c r="H76" s="82"/>
      <c r="I76" s="83"/>
    </row>
    <row r="77" spans="1:9" ht="18" x14ac:dyDescent="0.35">
      <c r="A77" s="113"/>
      <c r="B77" s="21" t="s">
        <v>126</v>
      </c>
      <c r="C77" s="96">
        <v>1.4179999999999999</v>
      </c>
      <c r="D77" s="21" t="s">
        <v>124</v>
      </c>
      <c r="E77" s="24"/>
      <c r="H77" s="82"/>
      <c r="I77" s="83"/>
    </row>
    <row r="78" spans="1:9" ht="18" x14ac:dyDescent="0.35">
      <c r="A78" s="111" t="s">
        <v>127</v>
      </c>
      <c r="B78" s="18" t="s">
        <v>128</v>
      </c>
      <c r="C78" s="42"/>
      <c r="D78" s="18" t="s">
        <v>129</v>
      </c>
      <c r="E78" s="20"/>
      <c r="H78" s="82"/>
      <c r="I78" s="83"/>
    </row>
    <row r="79" spans="1:9" ht="18" x14ac:dyDescent="0.35">
      <c r="A79" s="112"/>
      <c r="B79" s="21" t="s">
        <v>130</v>
      </c>
      <c r="C79" s="25"/>
      <c r="D79" s="23" t="s">
        <v>25</v>
      </c>
      <c r="E79" s="24"/>
      <c r="H79" s="82"/>
      <c r="I79" s="83"/>
    </row>
    <row r="80" spans="1:9" ht="18" x14ac:dyDescent="0.35">
      <c r="A80" s="112"/>
      <c r="B80" s="21" t="s">
        <v>131</v>
      </c>
      <c r="C80" s="25"/>
      <c r="D80" s="23" t="s">
        <v>25</v>
      </c>
      <c r="E80" s="24"/>
      <c r="H80" s="82"/>
      <c r="I80" s="83"/>
    </row>
    <row r="81" spans="1:9" ht="18" x14ac:dyDescent="0.35">
      <c r="A81" s="112"/>
      <c r="B81" s="21" t="s">
        <v>132</v>
      </c>
      <c r="C81" s="25"/>
      <c r="D81" s="23" t="s">
        <v>25</v>
      </c>
      <c r="E81" s="24"/>
      <c r="H81" s="82"/>
      <c r="I81" s="83"/>
    </row>
    <row r="82" spans="1:9" ht="18" x14ac:dyDescent="0.35">
      <c r="A82" s="112"/>
      <c r="B82" s="61" t="s">
        <v>133</v>
      </c>
      <c r="C82" s="61"/>
      <c r="D82" s="61" t="s">
        <v>43</v>
      </c>
      <c r="E82" s="62"/>
      <c r="H82" s="82"/>
      <c r="I82" s="83"/>
    </row>
    <row r="83" spans="1:9" ht="18" x14ac:dyDescent="0.35">
      <c r="A83" s="112"/>
      <c r="B83" s="21" t="s">
        <v>134</v>
      </c>
      <c r="C83" s="25"/>
      <c r="D83" s="21" t="s">
        <v>135</v>
      </c>
      <c r="E83" s="24"/>
      <c r="H83" s="82"/>
      <c r="I83" s="83"/>
    </row>
    <row r="84" spans="1:9" ht="18" x14ac:dyDescent="0.35">
      <c r="A84" s="113"/>
      <c r="B84" s="26" t="s">
        <v>136</v>
      </c>
      <c r="C84" s="27"/>
      <c r="D84" s="26" t="s">
        <v>137</v>
      </c>
      <c r="E84" s="28"/>
      <c r="H84" s="82"/>
      <c r="I84" s="83"/>
    </row>
    <row r="85" spans="1:9" ht="18" x14ac:dyDescent="0.35">
      <c r="A85" s="111" t="s">
        <v>138</v>
      </c>
      <c r="B85" s="1" t="s">
        <v>177</v>
      </c>
      <c r="C85" s="93" t="s">
        <v>175</v>
      </c>
      <c r="D85" s="23" t="s">
        <v>25</v>
      </c>
      <c r="E85" s="43"/>
      <c r="H85" s="82"/>
      <c r="I85" s="83"/>
    </row>
    <row r="86" spans="1:9" ht="18" x14ac:dyDescent="0.35">
      <c r="A86" s="112"/>
      <c r="B86" s="21" t="s">
        <v>139</v>
      </c>
      <c r="C86" s="93">
        <v>44462</v>
      </c>
      <c r="D86" s="21" t="s">
        <v>29</v>
      </c>
      <c r="E86" s="43"/>
    </row>
    <row r="87" spans="1:9" ht="18" x14ac:dyDescent="0.35">
      <c r="A87" s="112"/>
      <c r="B87" s="21" t="s">
        <v>140</v>
      </c>
      <c r="C87" s="93">
        <v>44784</v>
      </c>
      <c r="D87" s="21" t="s">
        <v>29</v>
      </c>
      <c r="E87" s="43"/>
    </row>
    <row r="88" spans="1:9" ht="18" x14ac:dyDescent="0.35">
      <c r="A88" s="112"/>
      <c r="B88" s="21" t="s">
        <v>141</v>
      </c>
      <c r="C88" s="22">
        <v>8.5</v>
      </c>
      <c r="D88" s="21" t="s">
        <v>27</v>
      </c>
      <c r="E88" s="43"/>
    </row>
    <row r="89" spans="1:9" ht="18" x14ac:dyDescent="0.35">
      <c r="A89" s="112"/>
      <c r="B89" s="21" t="s">
        <v>142</v>
      </c>
      <c r="C89" s="22">
        <v>0</v>
      </c>
      <c r="D89" s="21" t="s">
        <v>32</v>
      </c>
      <c r="E89" s="43"/>
    </row>
    <row r="90" spans="1:9" ht="18" x14ac:dyDescent="0.35">
      <c r="A90" s="112"/>
      <c r="B90" s="14" t="s">
        <v>143</v>
      </c>
      <c r="C90" s="93"/>
      <c r="D90" s="5" t="s">
        <v>25</v>
      </c>
      <c r="E90" s="12"/>
    </row>
    <row r="91" spans="1:9" ht="18" x14ac:dyDescent="0.35">
      <c r="A91" s="112"/>
      <c r="B91" s="3" t="s">
        <v>144</v>
      </c>
      <c r="C91" s="99"/>
      <c r="D91" s="3" t="s">
        <v>29</v>
      </c>
      <c r="E91" s="12"/>
    </row>
    <row r="92" spans="1:9" ht="18" x14ac:dyDescent="0.35">
      <c r="A92" s="112"/>
      <c r="B92" s="3" t="s">
        <v>145</v>
      </c>
      <c r="C92" s="99"/>
      <c r="D92" s="3" t="s">
        <v>29</v>
      </c>
      <c r="E92" s="12"/>
    </row>
    <row r="93" spans="1:9" ht="18" x14ac:dyDescent="0.35">
      <c r="A93" s="112"/>
      <c r="B93" s="3" t="s">
        <v>146</v>
      </c>
      <c r="C93" s="22"/>
      <c r="D93" s="3" t="s">
        <v>27</v>
      </c>
      <c r="E93" s="12"/>
    </row>
    <row r="94" spans="1:9" ht="18" x14ac:dyDescent="0.35">
      <c r="A94" s="112"/>
      <c r="B94" s="3" t="s">
        <v>147</v>
      </c>
      <c r="C94" s="22"/>
      <c r="D94" s="3" t="s">
        <v>32</v>
      </c>
      <c r="E94" s="12"/>
    </row>
    <row r="95" spans="1:9" ht="18" x14ac:dyDescent="0.35">
      <c r="A95" s="112"/>
      <c r="B95" s="14" t="s">
        <v>148</v>
      </c>
      <c r="C95" s="93"/>
      <c r="D95" s="5" t="s">
        <v>25</v>
      </c>
      <c r="E95" s="12"/>
    </row>
    <row r="96" spans="1:9" ht="18" x14ac:dyDescent="0.35">
      <c r="A96" s="112"/>
      <c r="B96" s="3" t="s">
        <v>149</v>
      </c>
      <c r="C96" s="93"/>
      <c r="D96" s="3" t="s">
        <v>29</v>
      </c>
      <c r="E96" s="12"/>
    </row>
    <row r="97" spans="1:5" ht="18" x14ac:dyDescent="0.35">
      <c r="A97" s="112"/>
      <c r="B97" s="3" t="s">
        <v>150</v>
      </c>
      <c r="C97" s="93"/>
      <c r="D97" s="3" t="s">
        <v>29</v>
      </c>
      <c r="E97" s="12"/>
    </row>
    <row r="98" spans="1:5" ht="18" x14ac:dyDescent="0.35">
      <c r="A98" s="112"/>
      <c r="B98" s="3" t="s">
        <v>151</v>
      </c>
      <c r="C98" s="22"/>
      <c r="D98" s="3" t="s">
        <v>27</v>
      </c>
      <c r="E98" s="12"/>
    </row>
    <row r="99" spans="1:5" ht="18" x14ac:dyDescent="0.35">
      <c r="A99" s="112"/>
      <c r="B99" s="3" t="s">
        <v>152</v>
      </c>
      <c r="C99" s="22"/>
      <c r="D99" s="3" t="s">
        <v>32</v>
      </c>
      <c r="E99" s="12"/>
    </row>
    <row r="100" spans="1:5" ht="18" x14ac:dyDescent="0.35">
      <c r="A100" s="112"/>
      <c r="B100" s="14" t="s">
        <v>153</v>
      </c>
      <c r="C100" s="93"/>
      <c r="D100" s="5" t="s">
        <v>25</v>
      </c>
      <c r="E100" s="12"/>
    </row>
    <row r="101" spans="1:5" ht="18" x14ac:dyDescent="0.35">
      <c r="A101" s="112"/>
      <c r="B101" s="3" t="s">
        <v>154</v>
      </c>
      <c r="C101" s="93"/>
      <c r="D101" s="3" t="s">
        <v>29</v>
      </c>
      <c r="E101" s="12"/>
    </row>
    <row r="102" spans="1:5" ht="18" x14ac:dyDescent="0.35">
      <c r="A102" s="112"/>
      <c r="B102" s="3" t="s">
        <v>155</v>
      </c>
      <c r="C102" s="93"/>
      <c r="D102" s="3" t="s">
        <v>29</v>
      </c>
      <c r="E102" s="12"/>
    </row>
    <row r="103" spans="1:5" ht="18" x14ac:dyDescent="0.35">
      <c r="A103" s="112"/>
      <c r="B103" s="3" t="s">
        <v>156</v>
      </c>
      <c r="C103" s="22"/>
      <c r="D103" s="3" t="s">
        <v>27</v>
      </c>
      <c r="E103" s="12"/>
    </row>
    <row r="104" spans="1:5" ht="18" x14ac:dyDescent="0.35">
      <c r="A104" s="112"/>
      <c r="B104" s="3" t="s">
        <v>157</v>
      </c>
      <c r="C104" s="22"/>
      <c r="D104" s="3" t="s">
        <v>32</v>
      </c>
      <c r="E104" s="12"/>
    </row>
    <row r="105" spans="1:5" ht="15.6" x14ac:dyDescent="0.3">
      <c r="A105" s="112"/>
      <c r="B105" s="14" t="s">
        <v>158</v>
      </c>
      <c r="C105" s="4"/>
      <c r="D105" s="5" t="s">
        <v>25</v>
      </c>
      <c r="E105" s="12"/>
    </row>
    <row r="106" spans="1:5" ht="15.6" x14ac:dyDescent="0.3">
      <c r="A106" s="112"/>
      <c r="B106" s="3" t="s">
        <v>159</v>
      </c>
      <c r="C106" s="4"/>
      <c r="D106" s="3" t="s">
        <v>29</v>
      </c>
      <c r="E106" s="12"/>
    </row>
    <row r="107" spans="1:5" ht="15.6" x14ac:dyDescent="0.3">
      <c r="A107" s="112"/>
      <c r="B107" s="3" t="s">
        <v>160</v>
      </c>
      <c r="C107" s="4"/>
      <c r="D107" s="3" t="s">
        <v>29</v>
      </c>
      <c r="E107" s="12"/>
    </row>
    <row r="108" spans="1:5" ht="15.6" x14ac:dyDescent="0.3">
      <c r="A108" s="112"/>
      <c r="B108" s="3" t="s">
        <v>161</v>
      </c>
      <c r="C108" s="4"/>
      <c r="D108" s="3" t="s">
        <v>27</v>
      </c>
      <c r="E108" s="12"/>
    </row>
    <row r="109" spans="1:5" ht="15.6" x14ac:dyDescent="0.3">
      <c r="A109" s="113"/>
      <c r="B109" s="7" t="s">
        <v>162</v>
      </c>
      <c r="C109" s="85"/>
      <c r="D109" s="7" t="s">
        <v>32</v>
      </c>
      <c r="E109" s="86"/>
    </row>
    <row r="110" spans="1:5" x14ac:dyDescent="0.3">
      <c r="B110" s="2" t="s">
        <v>164</v>
      </c>
      <c r="C110" s="2">
        <v>0.14905895156273866</v>
      </c>
      <c r="D110" s="2" t="s">
        <v>165</v>
      </c>
      <c r="E110" s="2" t="s">
        <v>166</v>
      </c>
    </row>
    <row r="111" spans="1:5" x14ac:dyDescent="0.3">
      <c r="B111" s="2" t="s">
        <v>167</v>
      </c>
      <c r="C111" s="2">
        <v>-5.0323637118536622E-2</v>
      </c>
      <c r="D111" s="2" t="s">
        <v>165</v>
      </c>
      <c r="E111" s="2" t="s">
        <v>166</v>
      </c>
    </row>
    <row r="112" spans="1:5" x14ac:dyDescent="0.3">
      <c r="B112" s="2" t="s">
        <v>168</v>
      </c>
      <c r="C112" s="2">
        <v>0</v>
      </c>
      <c r="D112" s="2" t="s">
        <v>165</v>
      </c>
      <c r="E112" s="2" t="s">
        <v>169</v>
      </c>
    </row>
    <row r="113" spans="2:5" x14ac:dyDescent="0.3">
      <c r="B113" s="2" t="s">
        <v>170</v>
      </c>
      <c r="C113" s="2">
        <v>2.3092109999999999</v>
      </c>
      <c r="D113" s="2" t="s">
        <v>165</v>
      </c>
      <c r="E113" s="2" t="s">
        <v>171</v>
      </c>
    </row>
    <row r="114" spans="2:5" x14ac:dyDescent="0.3">
      <c r="B114" s="2" t="s">
        <v>172</v>
      </c>
      <c r="C114" s="2">
        <v>6.4986499999999996</v>
      </c>
      <c r="D114" s="2" t="s">
        <v>165</v>
      </c>
      <c r="E114" s="2" t="s">
        <v>173</v>
      </c>
    </row>
  </sheetData>
  <mergeCells count="10">
    <mergeCell ref="A55:A74"/>
    <mergeCell ref="A75:A77"/>
    <mergeCell ref="A78:A84"/>
    <mergeCell ref="A85:A109"/>
    <mergeCell ref="A1:E2"/>
    <mergeCell ref="A4:A14"/>
    <mergeCell ref="A15:A21"/>
    <mergeCell ref="A22:A42"/>
    <mergeCell ref="A43:A44"/>
    <mergeCell ref="A45:A54"/>
  </mergeCells>
  <dataValidations disablePrompts="1" count="2">
    <dataValidation type="list" allowBlank="1" showInputMessage="1" showErrorMessage="1" sqref="C40" xr:uid="{8E46F1CB-B852-4234-8609-12F379223961}">
      <formula1>#REF!</formula1>
    </dataValidation>
    <dataValidation type="list" allowBlank="1" showInputMessage="1" showErrorMessage="1" sqref="C16 C19 C73:C74 C69:C71 C67 C79:C81" xr:uid="{585217FA-1D27-4C63-946D-D5513D36EEEA}">
      <formula1>#REF!</formula1>
    </dataValidation>
  </dataValidation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7bc43322-b630-4bac-8b27-31def233d1d0"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Props1.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2.xml><?xml version="1.0" encoding="utf-8"?>
<ds:datastoreItem xmlns:ds="http://schemas.openxmlformats.org/officeDocument/2006/customXml" ds:itemID="{D1A046E6-37F0-4BF8-B737-221A49095F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74996E-BD3F-44B9-9665-3BD1E04E3279}">
  <ds:schemaRefs>
    <ds:schemaRef ds:uri="Microsoft.SharePoint.Taxonomy.ContentTypeSync"/>
  </ds:schemaRefs>
</ds:datastoreItem>
</file>

<file path=customXml/itemProps4.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Piasty Wielkie, Deksyty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2024-02-26T09:40:48Z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