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464" documentId="10_ncr:20000_{A2EC4746-4C2D-468C-AF6F-2AA5817FB176}" xr6:coauthVersionLast="47" xr6:coauthVersionMax="47" xr10:uidLastSave="{59F50141-F94D-4A44-A180-84D97A74A29C}"/>
  <bookViews>
    <workbookView xWindow="-120" yWindow="-120" windowWidth="29040" windowHeight="15720" activeTab="1" xr2:uid="{00000000-000D-0000-FFFF-FFFF00000000}"/>
  </bookViews>
  <sheets>
    <sheet name="README" sheetId="3" r:id="rId1"/>
    <sheet name="Kozlowska 1" sheetId="1" r:id="rId2"/>
    <sheet name="Kozlowska 2" sheetId="4" r:id="rId3"/>
    <sheet name="Pomierska" sheetId="7" r:id="rId4"/>
    <sheet name="Rajkowy" sheetId="8" r:id="rId5"/>
  </sheets>
  <externalReferences>
    <externalReference r:id="rId6"/>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1" l="1"/>
  <c r="E69" i="1"/>
  <c r="E52" i="1"/>
  <c r="E51" i="1"/>
  <c r="E53" i="1"/>
  <c r="C31" i="8"/>
  <c r="C31" i="7"/>
  <c r="C31" i="1"/>
  <c r="E31" i="8"/>
  <c r="C3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<sst xmlns="http://schemas.openxmlformats.org/spreadsheetml/2006/main" count="1012" uniqueCount="179">
  <si>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</si>
  <si>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</si>
  <si>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</si>
  <si>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</si>
  <si>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</si>
  <si>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</si>
  <si>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</si>
  <si>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</si>
  <si>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</si>
  <si>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</si>
  <si>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</si>
  <si>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</si>
  <si>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</si>
  <si>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</si>
  <si>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</si>
  <si>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</si>
  <si>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</si>
  <si>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</si>
  <si>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</si>
  <si>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</si>
  <si>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</si>
  <si>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</si>
  <si>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</si>
  <si>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</si>
  <si>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Rapeseed</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</si>
  <si>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</si>
  <si>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</si>
  <si>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</si>
  <si>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</si>
  <si>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</si>
  <si>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</si>
  <si>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</si>
  <si>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</si>
  <si>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</si>
  <si>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</si>
  <si>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</si>
  <si>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</si>
  <si>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</si>
  <si>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</si>
  <si>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</si>
  <si>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</si>
  <si>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</si>
  <si>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</si>
  <si>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</si>
  <si>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</si>
  <si>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disc harrow</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</si>
  <si>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</si>
  <si>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</si>
  <si>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rod weeder</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</si>
  <si>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</si>
  <si>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</si>
  <si>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grain drill - notill</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</si>
  <si>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</si>
  <si>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</si>
  <si>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</si>
  <si>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</si>
  <si>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</si>
  <si>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</si>
  <si>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</si>
  <si>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</si>
  <si>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</si>
  <si>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</si>
  <si>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</si>
  <si>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</si>
  <si>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</si>
  <si>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</si>
  <si>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</si>
  <si>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</si>
  <si>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</si>
  <si>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</si>
  <si>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no-till</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</si>
  <si>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</si>
  <si>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</si>
  <si>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</si>
  <si>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</si>
  <si>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no</t>
  </si>
  <si>
    <t>number of years since practice start</t>
  </si>
  <si>
    <t>% of area covered with cover crops</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</si>
  <si>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</si>
  <si>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</si>
  <si>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</si>
  <si>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</si>
  <si>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</si>
  <si>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</si>
  <si>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</si>
  <si>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</si>
  <si>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</si>
  <si>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urea</t>
  </si>
  <si>
    <t>fertilization rate of type 1</t>
  </si>
  <si>
    <t>kg-N/ha</t>
  </si>
  <si>
    <t>application strategy type 1</t>
  </si>
  <si>
    <t>broadcasting</t>
  </si>
  <si>
    <t>usage of inhibitors (nitrification/urease) with type 1</t>
  </si>
  <si>
    <t>yes - nitrification inhibitors</t>
  </si>
  <si>
    <t>nitrogen fertilizer type 2</t>
  </si>
  <si>
    <t>fertilization rate of type 2</t>
  </si>
  <si>
    <t>application strategy type 2</t>
  </si>
  <si>
    <t>usage of inhibitors (nitrification/urease) with type 2</t>
  </si>
  <si>
    <t>nitrogen fertilizer type 3</t>
  </si>
  <si>
    <t>nitrate-based</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</si>
  <si>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</si>
  <si>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</si>
  <si>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</si>
  <si>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</si>
  <si>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</si>
  <si>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</si>
  <si>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</si>
  <si>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</si>
  <si>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</si>
  <si>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</si>
  <si>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</si>
  <si>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</si>
  <si>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</si>
  <si>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</si>
  <si>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INSECTICIDES</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</si>
  <si>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</si>
  <si>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</si>
  <si>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</si>
  <si>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</si>
  <si>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</si>
  <si>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</si>
  <si>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</si>
  <si>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</si>
  <si>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</si>
  <si>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</si>
  <si>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</si>
  <si>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</si>
  <si>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</si>
  <si>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</si>
  <si>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</si>
  <si>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</si>
  <si>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</si>
  <si>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</si>
  <si>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</si>
  <si>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</si>
  <si>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</si>
  <si>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</si>
  <si>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</si>
  <si>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</si>
  <si>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</si>
  <si>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</si>
  <si>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</si>
  <si>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</si>
  <si>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</si>
  <si>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</si>
  <si>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</si>
  <si>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</si>
  <si>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</si>
  <si>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</si>
  <si>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</si>
  <si>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</si>
  <si>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</si>
  <si>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</si>
  <si>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potato specifics</t>
  </si>
  <si>
    <t>energy use for potato storage</t>
  </si>
  <si>
    <t>energy source cooling</t>
  </si>
  <si>
    <t>storage fraction</t>
  </si>
  <si>
    <t>cooling temperature</t>
  </si>
  <si>
    <t>°C</t>
  </si>
  <si>
    <t>storage period</t>
  </si>
  <si>
    <t>months</t>
  </si>
  <si>
    <t>seed amount</t>
  </si>
  <si>
    <t>Pomorskie</t>
  </si>
  <si>
    <t>SOC cover crop</t>
  </si>
  <si>
    <t>t-C/ha</t>
  </si>
  <si>
    <t>calculated by the IPCC steady state SOC model</t>
  </si>
  <si>
    <t>SOC tillage</t>
  </si>
  <si>
    <t>SOC rotation</t>
  </si>
  <si>
    <t>estimated</t>
  </si>
  <si>
    <t>CI cover crop</t>
  </si>
  <si>
    <t>NPP*BEDD estimate</t>
  </si>
  <si>
    <t>CI rotation</t>
  </si>
  <si>
    <t>IPCC chapter 11 Tab 11.1</t>
  </si>
  <si>
    <t>winter wheat</t>
  </si>
  <si>
    <t>electricity use harvesting</t>
  </si>
  <si>
    <t>kWh/ha o</t>
  </si>
  <si>
    <t>crop rotation element 1</t>
  </si>
  <si>
    <t>crop rotation element 2</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</si>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</sst>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sz val="8"/>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5">
    <xf numFmtId="0" fontId="0" fillId="0" borderId="0" xfId="0"/>
    <xf numFmtId="0" fontId="3" fillId="0" borderId="0" xfId="0" applyFont="1"/>
    <xf numFmtId="0" fontId="4" fillId="0" borderId="0" xfId="0" applyFont="1"/>
    <xf numFmtId="0" fontId="8" fillId="0" borderId="0" xfId="0" applyFont="1"/>
    <xf numFmtId="0" fontId="8" fillId="2" borderId="0" xfId="0" quotePrefix="1" applyFont="1" applyFill="1"/>
    <xf numFmtId="0" fontId="8" fillId="0" borderId="0" xfId="0" quotePrefix="1" applyFont="1"/>
    <xf numFmtId="0" fontId="8" fillId="2" borderId="0" xfId="0" applyFont="1" applyFill="1"/>
    <xf numFmtId="0" fontId="8" fillId="0" borderId="10" xfId="0" applyFont="1" applyBorder="1"/>
    <xf numFmtId="0" fontId="8" fillId="2" borderId="10" xfId="0" applyFont="1" applyFill="1" applyBorder="1"/>
    <xf numFmtId="0" fontId="9" fillId="0" borderId="0" xfId="0" quotePrefix="1" applyFont="1"/>
    <xf numFmtId="0" fontId="9" fillId="2" borderId="0" xfId="0" applyFont="1" applyFill="1"/>
    <xf numFmtId="0" fontId="9" fillId="2" borderId="10" xfId="0" applyFont="1" applyFill="1" applyBorder="1"/>
    <xf numFmtId="0" fontId="8" fillId="0" borderId="4" xfId="0" applyFont="1" applyBorder="1" applyAlignment="1">
      <alignment vertical="center" wrapText="1"/>
    </xf>
    <xf numFmtId="0" fontId="8" fillId="0" borderId="10" xfId="0" quotePrefix="1" applyFont="1" applyBorder="1"/>
    <xf numFmtId="0" fontId="7"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1" fillId="0" borderId="9" xfId="0" applyFont="1" applyBorder="1"/>
    <xf numFmtId="0" fontId="11" fillId="0" borderId="9" xfId="0" quotePrefix="1" applyFont="1" applyBorder="1"/>
    <xf numFmtId="0" fontId="11" fillId="0" borderId="2" xfId="0" applyFont="1" applyBorder="1"/>
    <xf numFmtId="0" fontId="11" fillId="0" borderId="0" xfId="0" applyFont="1"/>
    <xf numFmtId="0" fontId="11" fillId="2" borderId="0" xfId="0" quotePrefix="1" applyFont="1" applyFill="1"/>
    <xf numFmtId="0" fontId="11" fillId="0" borderId="0" xfId="0" quotePrefix="1" applyFont="1"/>
    <xf numFmtId="0" fontId="11" fillId="0" borderId="4" xfId="0" applyFont="1" applyBorder="1"/>
    <xf numFmtId="0" fontId="11" fillId="2" borderId="0" xfId="0" applyFont="1" applyFill="1"/>
    <xf numFmtId="0" fontId="11" fillId="0" borderId="10" xfId="0" applyFont="1" applyBorder="1"/>
    <xf numFmtId="0" fontId="11" fillId="2" borderId="10" xfId="0" applyFont="1" applyFill="1" applyBorder="1"/>
    <xf numFmtId="0" fontId="11" fillId="0" borderId="6" xfId="0" applyFont="1" applyBorder="1"/>
    <xf numFmtId="0" fontId="12" fillId="0" borderId="0" xfId="0" applyFont="1"/>
    <xf numFmtId="0" fontId="12" fillId="2" borderId="0" xfId="0" applyFont="1" applyFill="1"/>
    <xf numFmtId="0" fontId="12" fillId="0" borderId="0" xfId="0" quotePrefix="1" applyFont="1"/>
    <xf numFmtId="0" fontId="12" fillId="0" borderId="4" xfId="0" applyFont="1" applyBorder="1"/>
    <xf numFmtId="0" fontId="14" fillId="0" borderId="0" xfId="0" quotePrefix="1" applyFont="1"/>
    <xf numFmtId="0" fontId="14" fillId="0" borderId="4" xfId="0" applyFont="1" applyBorder="1"/>
    <xf numFmtId="0" fontId="14" fillId="2" borderId="0" xfId="0" applyFont="1" applyFill="1"/>
    <xf numFmtId="0" fontId="14" fillId="2" borderId="10" xfId="0" applyFont="1" applyFill="1" applyBorder="1"/>
    <xf numFmtId="0" fontId="12" fillId="0" borderId="9" xfId="0" quotePrefix="1" applyFont="1" applyBorder="1"/>
    <xf numFmtId="0" fontId="14" fillId="0" borderId="10" xfId="0" quotePrefix="1" applyFont="1" applyBorder="1"/>
    <xf numFmtId="0" fontId="15" fillId="2" borderId="0" xfId="0" applyFont="1" applyFill="1"/>
    <xf numFmtId="0" fontId="16" fillId="0" borderId="11" xfId="0" applyFont="1" applyBorder="1"/>
    <xf numFmtId="0" fontId="16" fillId="2" borderId="11" xfId="0" applyFont="1" applyFill="1" applyBorder="1"/>
    <xf numFmtId="0" fontId="11" fillId="2" borderId="9" xfId="0" applyFont="1" applyFill="1" applyBorder="1"/>
    <xf numFmtId="0" fontId="11" fillId="0" borderId="4" xfId="0" applyFont="1" applyBorder="1" applyAlignment="1">
      <alignment vertical="center" wrapText="1"/>
    </xf>
    <xf numFmtId="0" fontId="11" fillId="0" borderId="10" xfId="0" quotePrefix="1" applyFont="1" applyBorder="1"/>
    <xf numFmtId="0" fontId="11" fillId="0" borderId="6" xfId="0" applyFont="1" applyBorder="1" applyAlignment="1">
      <alignment vertical="center" wrapText="1"/>
    </xf>
    <xf numFmtId="0" fontId="18" fillId="2" borderId="9" xfId="0" applyFont="1" applyFill="1" applyBorder="1"/>
    <xf numFmtId="0" fontId="18" fillId="0" borderId="9" xfId="0" quotePrefix="1" applyFont="1" applyBorder="1"/>
    <xf numFmtId="0" fontId="11" fillId="0" borderId="2" xfId="0" applyFont="1" applyBorder="1" applyAlignment="1">
      <alignment vertical="center" wrapText="1"/>
    </xf>
    <xf numFmtId="0" fontId="18" fillId="0" borderId="10" xfId="0" quotePrefix="1" applyFont="1" applyBorder="1"/>
    <xf numFmtId="0" fontId="18" fillId="2" borderId="10" xfId="0" applyFont="1" applyFill="1" applyBorder="1"/>
    <xf numFmtId="0" fontId="18" fillId="5" borderId="9" xfId="0" quotePrefix="1" applyFont="1" applyFill="1" applyBorder="1"/>
    <xf numFmtId="0" fontId="18" fillId="5" borderId="9" xfId="0" applyFont="1" applyFill="1" applyBorder="1"/>
    <xf numFmtId="0" fontId="18" fillId="0" borderId="0" xfId="0" quotePrefix="1" applyFont="1"/>
    <xf numFmtId="0" fontId="18" fillId="2" borderId="0" xfId="0" applyFont="1" applyFill="1"/>
    <xf numFmtId="0" fontId="18" fillId="0" borderId="9" xfId="0" applyFont="1" applyBorder="1"/>
    <xf numFmtId="0" fontId="18" fillId="0" borderId="0" xfId="0" applyFont="1"/>
    <xf numFmtId="0" fontId="18" fillId="0" borderId="10" xfId="0" applyFont="1" applyBorder="1"/>
    <xf numFmtId="0" fontId="16" fillId="2" borderId="10" xfId="0" applyFont="1" applyFill="1" applyBorder="1"/>
    <xf numFmtId="0" fontId="16" fillId="0" borderId="10" xfId="0" quotePrefix="1" applyFont="1" applyBorder="1"/>
    <xf numFmtId="0" fontId="3" fillId="0" borderId="9" xfId="0" applyFont="1" applyBorder="1"/>
    <xf numFmtId="0" fontId="11" fillId="5" borderId="9" xfId="0" applyFont="1" applyFill="1" applyBorder="1"/>
    <xf numFmtId="0" fontId="11" fillId="5" borderId="2" xfId="0" applyFont="1" applyFill="1" applyBorder="1"/>
    <xf numFmtId="0" fontId="0" fillId="4" borderId="0" xfId="0" applyFill="1"/>
    <xf numFmtId="0" fontId="21" fillId="2" borderId="0" xfId="0" applyFont="1" applyFill="1"/>
    <xf numFmtId="0" fontId="21" fillId="5" borderId="0" xfId="0" applyFont="1" applyFill="1"/>
    <xf numFmtId="0" fontId="12" fillId="4" borderId="0" xfId="0" applyFont="1" applyFill="1" applyAlignment="1">
      <alignment horizontal="center" vertical="center"/>
    </xf>
    <xf numFmtId="0" fontId="21" fillId="4" borderId="12" xfId="0" applyFont="1" applyFill="1" applyBorder="1"/>
    <xf numFmtId="0" fontId="21" fillId="4" borderId="13" xfId="0" applyFont="1" applyFill="1" applyBorder="1" applyAlignment="1">
      <alignment vertical="center"/>
    </xf>
    <xf numFmtId="0" fontId="21" fillId="4" borderId="14" xfId="0" applyFont="1" applyFill="1" applyBorder="1" applyAlignment="1">
      <alignment vertical="center" wrapText="1"/>
    </xf>
    <xf numFmtId="0" fontId="21" fillId="3" borderId="9" xfId="0" applyFont="1" applyFill="1" applyBorder="1"/>
    <xf numFmtId="0" fontId="21" fillId="4" borderId="15" xfId="0" applyFont="1" applyFill="1" applyBorder="1"/>
    <xf numFmtId="0" fontId="18" fillId="4" borderId="10" xfId="0" applyFont="1" applyFill="1" applyBorder="1" applyAlignment="1">
      <alignment horizontal="center" vertical="center"/>
    </xf>
    <xf numFmtId="0" fontId="21" fillId="4" borderId="16" xfId="0" applyFont="1" applyFill="1" applyBorder="1"/>
    <xf numFmtId="0" fontId="3" fillId="4" borderId="20" xfId="0" applyFont="1" applyFill="1" applyBorder="1" applyAlignment="1">
      <alignment horizontal="center" vertical="center"/>
    </xf>
    <xf numFmtId="0" fontId="20" fillId="0" borderId="22" xfId="0" applyFont="1" applyBorder="1" applyAlignment="1">
      <alignment horizontal="center" vertical="center"/>
    </xf>
    <xf numFmtId="0" fontId="0" fillId="7" borderId="0" xfId="0" applyFill="1"/>
    <xf numFmtId="0" fontId="21" fillId="4" borderId="0" xfId="0" applyFont="1" applyFill="1"/>
    <xf numFmtId="0" fontId="21" fillId="7" borderId="0" xfId="0" applyFont="1" applyFill="1"/>
    <xf numFmtId="0" fontId="1" fillId="4" borderId="0" xfId="0" applyFont="1" applyFill="1" applyAlignment="1">
      <alignment wrapText="1" shrinkToFit="1"/>
    </xf>
    <xf numFmtId="0" fontId="1" fillId="7" borderId="0" xfId="0" applyFont="1" applyFill="1"/>
    <xf numFmtId="0" fontId="6"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8" fillId="2" borderId="10" xfId="0" quotePrefix="1" applyFont="1" applyFill="1" applyBorder="1"/>
    <xf numFmtId="0" fontId="8" fillId="0" borderId="6"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xf>
    <xf numFmtId="0" fontId="12" fillId="0" borderId="4" xfId="0" applyFont="1" applyBorder="1" applyAlignment="1">
      <alignment vertical="center" wrapText="1"/>
    </xf>
    <xf numFmtId="0" fontId="11" fillId="5" borderId="0" xfId="0" applyFont="1" applyFill="1"/>
    <xf numFmtId="0" fontId="11" fillId="5" borderId="0" xfId="0" quotePrefix="1" applyFont="1" applyFill="1"/>
    <xf numFmtId="0" fontId="4" fillId="5" borderId="0" xfId="0" applyFont="1" applyFill="1"/>
    <xf numFmtId="14" fontId="11" fillId="2" borderId="0" xfId="0" quotePrefix="1" applyNumberFormat="1" applyFont="1" applyFill="1"/>
    <xf numFmtId="14" fontId="18" fillId="2" borderId="9" xfId="0" applyNumberFormat="1" applyFont="1" applyFill="1" applyBorder="1"/>
    <xf numFmtId="14" fontId="18" fillId="2" borderId="0" xfId="0" applyNumberFormat="1" applyFont="1" applyFill="1"/>
    <xf numFmtId="16" fontId="11" fillId="2" borderId="0" xfId="0" applyNumberFormat="1" applyFont="1" applyFill="1"/>
    <xf numFmtId="0" fontId="23" fillId="8" borderId="0" xfId="0" applyFont="1" applyFill="1"/>
    <xf numFmtId="2" fontId="18" fillId="2" borderId="0" xfId="0" applyNumberFormat="1" applyFont="1" applyFill="1"/>
    <xf numFmtId="14" fontId="15" fillId="2" borderId="0" xfId="0" quotePrefix="1" applyNumberFormat="1" applyFont="1" applyFill="1"/>
    <xf numFmtId="2" fontId="11" fillId="2" borderId="0" xfId="0" quotePrefix="1" applyNumberFormat="1" applyFont="1" applyFill="1"/>
    <xf numFmtId="1" fontId="11" fillId="2" borderId="0" xfId="0" applyNumberFormat="1" applyFont="1" applyFill="1"/>
    <xf numFmtId="1" fontId="11" fillId="2" borderId="10" xfId="0" applyNumberFormat="1" applyFont="1" applyFill="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1" fillId="4" borderId="23"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0" xfId="0" applyFont="1" applyFill="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22"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1" fillId="0" borderId="1" xfId="0" applyFont="1" applyBorder="1" applyAlignment="1">
      <alignment horizontal="center" vertical="center" wrapText="1" shrinkToFit="1"/>
    </xf>
    <xf numFmtId="0" fontId="11" fillId="0" borderId="3" xfId="0" applyFont="1" applyBorder="1" applyAlignment="1">
      <alignment horizontal="center" vertical="center" wrapText="1" shrinkToFit="1"/>
    </xf>
    <xf numFmtId="0" fontId="11" fillId="0" borderId="5" xfId="0" applyFont="1" applyBorder="1" applyAlignment="1">
      <alignment horizontal="center" vertical="center" wrapText="1" shrinkToFit="1"/>
    </xf>
    <xf numFmtId="0" fontId="11" fillId="0" borderId="1" xfId="0" applyFont="1" applyBorder="1" applyAlignment="1">
      <alignment horizontal="center" vertical="center" shrinkToFit="1"/>
    </xf>
    <xf numFmtId="0" fontId="11" fillId="0" borderId="3" xfId="0" applyFont="1" applyBorder="1" applyAlignment="1">
      <alignment horizontal="center" vertical="center" shrinkToFit="1"/>
    </xf>
    <xf numFmtId="0" fontId="11"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239863</xdr:colOff>
      <xdr:row>22</xdr:row>
      <xdr:rowOff>173355</xdr:rowOff>
    </xdr:to>
    <xdr:pic>
      <xdr:nvPicPr>
        <xdr:cNvPr id="2" name="Picture 1">
          <a:extLst>
            <a:ext uri="{FF2B5EF4-FFF2-40B4-BE49-F238E27FC236}">
              <a16:creationId xmlns:a16="http://schemas.microsoft.com/office/drawing/2014/main" id="{5D26D2EA-BF0E-63F9-774D-EF2841AAF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4272" y="0"/>
          <a:ext cx="5130000" cy="522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239863</xdr:colOff>
      <xdr:row>28</xdr:row>
      <xdr:rowOff>6985</xdr:rowOff>
    </xdr:to>
    <xdr:pic>
      <xdr:nvPicPr>
        <xdr:cNvPr id="3" name="Picture 1">
          <a:extLst>
            <a:ext uri="{FF2B5EF4-FFF2-40B4-BE49-F238E27FC236}">
              <a16:creationId xmlns:a16="http://schemas.microsoft.com/office/drawing/2014/main" id="{9FA54AD3-EBA6-4165-8486-BDF79B991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59689</xdr:colOff>
      <xdr:row>0</xdr:row>
      <xdr:rowOff>0</xdr:rowOff>
    </xdr:from>
    <xdr:to>
      <xdr:col>8</xdr:col>
      <xdr:colOff>239864</xdr:colOff>
      <xdr:row>35</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59689</xdr:colOff>
      <xdr:row>0</xdr:row>
      <xdr:rowOff>0</xdr:rowOff>
    </xdr:from>
    <xdr:to>
      <xdr:col>8</xdr:col>
      <xdr:colOff>239863</xdr:colOff>
      <xdr:row>22</xdr:row>
      <xdr:rowOff>173355</xdr:rowOff>
    </xdr:to>
    <xdr:pic>
      <xdr:nvPicPr>
        <xdr:cNvPr id="2" name="Picture 1">
          <a:extLst>
            <a:ext uri="{FF2B5EF4-FFF2-40B4-BE49-F238E27FC236}">
              <a16:creationId xmlns:a16="http://schemas.microsoft.com/office/drawing/2014/main" id="{8CC8D05B-1190-4D1D-A978-937B5893D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91464" y="0"/>
          <a:ext cx="4999825" cy="5307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59689</xdr:colOff>
      <xdr:row>0</xdr:row>
      <xdr:rowOff>0</xdr:rowOff>
    </xdr:from>
    <xdr:to>
      <xdr:col>8</xdr:col>
      <xdr:colOff>239863</xdr:colOff>
      <xdr:row>28</xdr:row>
      <xdr:rowOff>6985</xdr:rowOff>
    </xdr:to>
    <xdr:pic>
      <xdr:nvPicPr>
        <xdr:cNvPr id="3" name="Picture 1">
          <a:extLst>
            <a:ext uri="{FF2B5EF4-FFF2-40B4-BE49-F238E27FC236}">
              <a16:creationId xmlns:a16="http://schemas.microsoft.com/office/drawing/2014/main" id="{63E93DC4-B19A-467E-AC37-909049703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91464" y="0"/>
          <a:ext cx="4999825" cy="6569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59689</xdr:colOff>
      <xdr:row>0</xdr:row>
      <xdr:rowOff>0</xdr:rowOff>
    </xdr:from>
    <xdr:to>
      <xdr:col>8</xdr:col>
      <xdr:colOff>239863</xdr:colOff>
      <xdr:row>22</xdr:row>
      <xdr:rowOff>173355</xdr:rowOff>
    </xdr:to>
    <xdr:pic>
      <xdr:nvPicPr>
        <xdr:cNvPr id="2" name="Picture 1">
          <a:extLst>
            <a:ext uri="{FF2B5EF4-FFF2-40B4-BE49-F238E27FC236}">
              <a16:creationId xmlns:a16="http://schemas.microsoft.com/office/drawing/2014/main" id="{42DF72DE-DC84-4C50-B25C-BD1B6B6DB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91464" y="0"/>
          <a:ext cx="4999825" cy="5307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59689</xdr:colOff>
      <xdr:row>0</xdr:row>
      <xdr:rowOff>0</xdr:rowOff>
    </xdr:from>
    <xdr:to>
      <xdr:col>8</xdr:col>
      <xdr:colOff>239863</xdr:colOff>
      <xdr:row>28</xdr:row>
      <xdr:rowOff>6985</xdr:rowOff>
    </xdr:to>
    <xdr:pic>
      <xdr:nvPicPr>
        <xdr:cNvPr id="3" name="Picture 1">
          <a:extLst>
            <a:ext uri="{FF2B5EF4-FFF2-40B4-BE49-F238E27FC236}">
              <a16:creationId xmlns:a16="http://schemas.microsoft.com/office/drawing/2014/main" id="{67903F00-BA6C-4DC5-8D60-547FFDFED0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91464" y="0"/>
          <a:ext cx="4999825" cy="6569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2" t="s">
        <v>0</v>
      </c>
      <c r="C2" s="112"/>
      <c r="D2" s="112"/>
      <c r="E2" s="63"/>
    </row>
    <row r="3" spans="1:5" ht="15.75" thickBot="1" x14ac:dyDescent="0.3">
      <c r="A3" s="63"/>
      <c r="B3" s="112"/>
      <c r="C3" s="112"/>
      <c r="D3" s="112"/>
      <c r="E3" s="63"/>
    </row>
    <row r="4" spans="1:5" ht="92.45" customHeight="1" thickBot="1" x14ac:dyDescent="0.3">
      <c r="A4" s="63"/>
      <c r="B4" s="75" t="s">
        <v>1</v>
      </c>
      <c r="C4" s="108" t="s">
        <v>2</v>
      </c>
      <c r="D4" s="109"/>
      <c r="E4" s="63"/>
    </row>
    <row r="5" spans="1:5" ht="261" customHeight="1" x14ac:dyDescent="0.25">
      <c r="A5" s="63"/>
      <c r="B5" s="74" t="s">
        <v>3</v>
      </c>
      <c r="C5" s="110" t="s">
        <v>4</v>
      </c>
      <c r="D5" s="111"/>
      <c r="E5" s="63"/>
    </row>
    <row r="6" spans="1:5" ht="21" customHeight="1" x14ac:dyDescent="0.25">
      <c r="A6" s="63"/>
      <c r="B6" s="105" t="s">
        <v>5</v>
      </c>
      <c r="C6" s="103" t="s">
        <v>6</v>
      </c>
      <c r="D6" s="104"/>
      <c r="E6" s="63"/>
    </row>
    <row r="7" spans="1:5" ht="18.75" x14ac:dyDescent="0.3">
      <c r="A7" s="63"/>
      <c r="B7" s="106"/>
      <c r="C7" s="70"/>
      <c r="D7" s="71" t="s">
        <v>7</v>
      </c>
      <c r="E7" s="63"/>
    </row>
    <row r="8" spans="1:5" ht="18.75" x14ac:dyDescent="0.3">
      <c r="A8" s="63"/>
      <c r="B8" s="106"/>
      <c r="C8" s="64"/>
      <c r="D8" s="67" t="s">
        <v>8</v>
      </c>
      <c r="E8" s="63"/>
    </row>
    <row r="9" spans="1:5" ht="18.75" x14ac:dyDescent="0.3">
      <c r="A9" s="63"/>
      <c r="B9" s="106"/>
      <c r="C9" s="65"/>
      <c r="D9" s="67" t="s">
        <v>9</v>
      </c>
      <c r="E9" s="63"/>
    </row>
    <row r="10" spans="1:5" ht="18.75" x14ac:dyDescent="0.3">
      <c r="A10" s="63"/>
      <c r="B10" s="106"/>
      <c r="C10" s="66" t="s">
        <v>10</v>
      </c>
      <c r="D10" s="67" t="s">
        <v>11</v>
      </c>
      <c r="E10" s="63"/>
    </row>
    <row r="11" spans="1:5" ht="18.75" x14ac:dyDescent="0.3">
      <c r="A11" s="63"/>
      <c r="B11" s="106"/>
      <c r="C11" s="72" t="s">
        <v>10</v>
      </c>
      <c r="D11" s="73" t="s">
        <v>12</v>
      </c>
      <c r="E11" s="63"/>
    </row>
    <row r="12" spans="1:5" ht="18.75" x14ac:dyDescent="0.25">
      <c r="A12" s="63"/>
      <c r="B12" s="106"/>
      <c r="C12" s="103" t="s">
        <v>13</v>
      </c>
      <c r="D12" s="104"/>
      <c r="E12" s="63"/>
    </row>
    <row r="13" spans="1:5" ht="138" customHeight="1" thickBot="1" x14ac:dyDescent="0.3">
      <c r="A13" s="63"/>
      <c r="B13" s="107"/>
      <c r="C13" s="68" t="s">
        <v>14</v>
      </c>
      <c r="D13" s="69" t="s">
        <v>15</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
  <sheetViews>
    <sheetView tabSelected="1" topLeftCell="A41" zoomScale="80" zoomScaleNormal="80" workbookViewId="0">
      <selection activeCell="E69" sqref="E69:E70"/>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6" t="s">
        <v>16</v>
      </c>
      <c r="B1" s="117"/>
      <c r="C1" s="117"/>
      <c r="D1" s="117"/>
      <c r="E1" s="117"/>
    </row>
    <row r="2" spans="1:7" ht="14.45" customHeight="1" x14ac:dyDescent="0.25">
      <c r="A2" s="118"/>
      <c r="B2" s="118"/>
      <c r="C2" s="118"/>
      <c r="D2" s="118"/>
      <c r="E2" s="118"/>
    </row>
    <row r="3" spans="1:7" s="80" customFormat="1" ht="15.95" customHeight="1" x14ac:dyDescent="0.3">
      <c r="A3" s="15" t="s">
        <v>17</v>
      </c>
      <c r="B3" s="16" t="s">
        <v>18</v>
      </c>
      <c r="C3" s="16" t="s">
        <v>19</v>
      </c>
      <c r="D3" s="16" t="s">
        <v>20</v>
      </c>
      <c r="E3" s="17" t="s">
        <v>21</v>
      </c>
      <c r="F3" s="79"/>
    </row>
    <row r="4" spans="1:7" ht="18.75" x14ac:dyDescent="0.3">
      <c r="A4" s="119" t="s">
        <v>22</v>
      </c>
      <c r="B4" s="18" t="s">
        <v>23</v>
      </c>
      <c r="C4" s="22" t="s">
        <v>24</v>
      </c>
      <c r="D4" s="19" t="s">
        <v>25</v>
      </c>
      <c r="E4" s="20" t="s">
        <v>162</v>
      </c>
    </row>
    <row r="5" spans="1:7" ht="18.75" x14ac:dyDescent="0.3">
      <c r="A5" s="120"/>
      <c r="B5" s="21" t="s">
        <v>26</v>
      </c>
      <c r="C5" s="22">
        <v>5.4</v>
      </c>
      <c r="D5" s="23" t="s">
        <v>27</v>
      </c>
      <c r="E5" s="24"/>
    </row>
    <row r="6" spans="1:7" ht="18.75" x14ac:dyDescent="0.3">
      <c r="A6" s="120"/>
      <c r="B6" s="21" t="s">
        <v>28</v>
      </c>
      <c r="C6" s="99">
        <v>44793</v>
      </c>
      <c r="D6" s="23" t="s">
        <v>29</v>
      </c>
      <c r="E6" s="24"/>
    </row>
    <row r="7" spans="1:7" ht="18.75" x14ac:dyDescent="0.3">
      <c r="A7" s="120"/>
      <c r="B7" s="21" t="s">
        <v>30</v>
      </c>
      <c r="C7" s="99">
        <v>45136</v>
      </c>
      <c r="D7" s="23" t="s">
        <v>29</v>
      </c>
      <c r="E7" s="24"/>
    </row>
    <row r="8" spans="1:7" ht="18.75" x14ac:dyDescent="0.3">
      <c r="A8" s="120"/>
      <c r="B8" s="21" t="s">
        <v>31</v>
      </c>
      <c r="C8" s="100">
        <v>0</v>
      </c>
      <c r="D8" s="23" t="s">
        <v>32</v>
      </c>
      <c r="E8" s="24"/>
    </row>
    <row r="9" spans="1:7" ht="18.75" x14ac:dyDescent="0.3">
      <c r="A9" s="120"/>
      <c r="B9" s="21" t="s">
        <v>33</v>
      </c>
      <c r="C9" s="25">
        <v>16</v>
      </c>
      <c r="D9" s="21" t="s">
        <v>34</v>
      </c>
      <c r="E9" s="24"/>
      <c r="G9" s="81"/>
    </row>
    <row r="10" spans="1:7" ht="18.75" x14ac:dyDescent="0.3">
      <c r="A10" s="120"/>
      <c r="B10" s="21" t="s">
        <v>35</v>
      </c>
      <c r="C10" s="22">
        <v>54.005400000000002</v>
      </c>
      <c r="D10" s="21" t="s">
        <v>36</v>
      </c>
      <c r="E10" s="24"/>
    </row>
    <row r="11" spans="1:7" ht="18.75" x14ac:dyDescent="0.3">
      <c r="A11" s="120"/>
      <c r="B11" s="21" t="s">
        <v>37</v>
      </c>
      <c r="C11" s="22">
        <v>18.770299999999999</v>
      </c>
      <c r="D11" s="21" t="s">
        <v>36</v>
      </c>
      <c r="E11" s="24"/>
    </row>
    <row r="12" spans="1:7" ht="18.75" x14ac:dyDescent="0.3">
      <c r="A12" s="120"/>
      <c r="B12" s="21" t="s">
        <v>38</v>
      </c>
      <c r="C12" s="101">
        <v>40</v>
      </c>
      <c r="D12" s="21" t="s">
        <v>32</v>
      </c>
      <c r="E12" s="24"/>
    </row>
    <row r="13" spans="1:7" ht="18.75" x14ac:dyDescent="0.3">
      <c r="A13" s="120"/>
      <c r="B13" s="21" t="s">
        <v>39</v>
      </c>
      <c r="C13" s="101">
        <v>18</v>
      </c>
      <c r="D13" s="21" t="s">
        <v>32</v>
      </c>
      <c r="E13" s="24"/>
    </row>
    <row r="14" spans="1:7" ht="18.75" x14ac:dyDescent="0.3">
      <c r="A14" s="121"/>
      <c r="B14" s="26" t="s">
        <v>40</v>
      </c>
      <c r="C14" s="102">
        <v>42</v>
      </c>
      <c r="D14" s="26" t="s">
        <v>32</v>
      </c>
      <c r="E14" s="28"/>
    </row>
    <row r="15" spans="1:7" ht="18.75" x14ac:dyDescent="0.3">
      <c r="A15" s="113" t="s">
        <v>41</v>
      </c>
      <c r="B15" s="29" t="s">
        <v>42</v>
      </c>
      <c r="C15" s="30"/>
      <c r="D15" s="31" t="s">
        <v>43</v>
      </c>
      <c r="E15" s="32"/>
    </row>
    <row r="16" spans="1:7" ht="18.75" x14ac:dyDescent="0.3">
      <c r="A16" s="114"/>
      <c r="B16" s="21" t="s">
        <v>44</v>
      </c>
      <c r="C16" s="25" t="s">
        <v>45</v>
      </c>
      <c r="D16" s="33" t="s">
        <v>25</v>
      </c>
      <c r="E16" s="34"/>
    </row>
    <row r="17" spans="1:5" ht="18.75" x14ac:dyDescent="0.3">
      <c r="A17" s="114"/>
      <c r="B17" s="21" t="s">
        <v>46</v>
      </c>
      <c r="C17" s="35">
        <v>1</v>
      </c>
      <c r="D17" s="33" t="s">
        <v>25</v>
      </c>
      <c r="E17" s="34"/>
    </row>
    <row r="18" spans="1:5" ht="18.75" x14ac:dyDescent="0.3">
      <c r="A18" s="114"/>
      <c r="B18" s="3" t="s">
        <v>47</v>
      </c>
      <c r="C18" s="6" t="s">
        <v>48</v>
      </c>
      <c r="D18" s="9" t="s">
        <v>25</v>
      </c>
      <c r="E18" s="34"/>
    </row>
    <row r="19" spans="1:5" ht="18.75" x14ac:dyDescent="0.3">
      <c r="A19" s="114"/>
      <c r="B19" s="3" t="s">
        <v>49</v>
      </c>
      <c r="C19" s="10">
        <v>1</v>
      </c>
      <c r="D19" s="9" t="s">
        <v>25</v>
      </c>
      <c r="E19" s="34"/>
    </row>
    <row r="20" spans="1:5" ht="18.75" x14ac:dyDescent="0.3">
      <c r="A20" s="114"/>
      <c r="B20" s="3" t="s">
        <v>50</v>
      </c>
      <c r="C20" s="6" t="s">
        <v>51</v>
      </c>
      <c r="D20" s="9" t="s">
        <v>25</v>
      </c>
      <c r="E20" s="34"/>
    </row>
    <row r="21" spans="1:5" ht="18.75" x14ac:dyDescent="0.3">
      <c r="A21" s="114"/>
      <c r="B21" s="3" t="s">
        <v>52</v>
      </c>
      <c r="C21" s="10">
        <v>1</v>
      </c>
      <c r="D21" s="9" t="s">
        <v>25</v>
      </c>
      <c r="E21" s="34"/>
    </row>
    <row r="22" spans="1:5" ht="18.75" x14ac:dyDescent="0.3">
      <c r="A22" s="114"/>
      <c r="B22" s="3" t="s">
        <v>53</v>
      </c>
      <c r="C22" s="6"/>
      <c r="D22" s="9" t="s">
        <v>25</v>
      </c>
      <c r="E22" s="34"/>
    </row>
    <row r="23" spans="1:5" ht="18.75" x14ac:dyDescent="0.3">
      <c r="A23" s="114"/>
      <c r="B23" s="3" t="s">
        <v>54</v>
      </c>
      <c r="C23" s="10"/>
      <c r="D23" s="9" t="s">
        <v>25</v>
      </c>
      <c r="E23" s="34"/>
    </row>
    <row r="24" spans="1:5" ht="18.75" x14ac:dyDescent="0.3">
      <c r="A24" s="114"/>
      <c r="B24" s="3" t="s">
        <v>55</v>
      </c>
      <c r="C24" s="6"/>
      <c r="D24" s="9" t="s">
        <v>25</v>
      </c>
      <c r="E24" s="34"/>
    </row>
    <row r="25" spans="1:5" ht="18.75" x14ac:dyDescent="0.3">
      <c r="A25" s="114"/>
      <c r="B25" s="7" t="s">
        <v>56</v>
      </c>
      <c r="C25" s="11"/>
      <c r="D25" s="9" t="s">
        <v>25</v>
      </c>
      <c r="E25" s="34"/>
    </row>
    <row r="26" spans="1:5" ht="18.75" x14ac:dyDescent="0.3">
      <c r="A26" s="114"/>
      <c r="B26" s="29" t="s">
        <v>57</v>
      </c>
      <c r="C26" s="30"/>
      <c r="D26" s="37" t="s">
        <v>43</v>
      </c>
      <c r="E26" s="32"/>
    </row>
    <row r="27" spans="1:5" ht="18.75" x14ac:dyDescent="0.3">
      <c r="A27" s="114"/>
      <c r="B27" s="26" t="s">
        <v>58</v>
      </c>
      <c r="C27" s="36">
        <v>4</v>
      </c>
      <c r="D27" s="38" t="s">
        <v>25</v>
      </c>
      <c r="E27" s="34"/>
    </row>
    <row r="28" spans="1:5" ht="18.75" x14ac:dyDescent="0.3">
      <c r="A28" s="114"/>
      <c r="B28" s="29" t="s">
        <v>59</v>
      </c>
      <c r="C28" s="30"/>
      <c r="D28" s="31" t="s">
        <v>43</v>
      </c>
      <c r="E28" s="32"/>
    </row>
    <row r="29" spans="1:5" ht="18.75" x14ac:dyDescent="0.3">
      <c r="A29" s="114"/>
      <c r="B29" s="21" t="s">
        <v>60</v>
      </c>
      <c r="C29" s="35">
        <v>4</v>
      </c>
      <c r="D29" s="33" t="s">
        <v>25</v>
      </c>
      <c r="E29" s="34"/>
    </row>
    <row r="30" spans="1:5" ht="18.75" x14ac:dyDescent="0.3">
      <c r="A30" s="114"/>
      <c r="B30" s="26" t="s">
        <v>61</v>
      </c>
      <c r="C30" s="36">
        <v>0</v>
      </c>
      <c r="D30" s="38"/>
      <c r="E30" s="34"/>
    </row>
    <row r="31" spans="1:5" ht="18.75" x14ac:dyDescent="0.3">
      <c r="A31" s="114"/>
      <c r="B31" s="29" t="s">
        <v>62</v>
      </c>
      <c r="C31" s="30">
        <f>691.2/C9</f>
        <v>43.2</v>
      </c>
      <c r="D31" s="31" t="s">
        <v>43</v>
      </c>
      <c r="E31" s="32"/>
    </row>
    <row r="32" spans="1:5" ht="18.75" x14ac:dyDescent="0.3">
      <c r="A32" s="114"/>
      <c r="B32" s="29" t="s">
        <v>174</v>
      </c>
      <c r="C32" s="30">
        <v>0</v>
      </c>
      <c r="D32" s="31" t="s">
        <v>43</v>
      </c>
      <c r="E32" s="32"/>
    </row>
    <row r="33" spans="1:9" ht="18.75" x14ac:dyDescent="0.3">
      <c r="A33" s="114"/>
      <c r="B33" s="21" t="s">
        <v>63</v>
      </c>
      <c r="C33" s="39" t="s">
        <v>64</v>
      </c>
      <c r="D33" s="33" t="s">
        <v>25</v>
      </c>
      <c r="E33" s="34"/>
    </row>
    <row r="34" spans="1:9" ht="18.75" x14ac:dyDescent="0.3">
      <c r="A34" s="114"/>
      <c r="B34" s="26" t="s">
        <v>65</v>
      </c>
      <c r="C34" s="36">
        <v>1</v>
      </c>
      <c r="D34" s="38" t="s">
        <v>25</v>
      </c>
      <c r="E34" s="34"/>
    </row>
    <row r="35" spans="1:9" ht="18.75" x14ac:dyDescent="0.3">
      <c r="A35" s="115"/>
      <c r="B35" s="40" t="s">
        <v>66</v>
      </c>
      <c r="C35" s="41"/>
      <c r="D35" s="40" t="s">
        <v>67</v>
      </c>
      <c r="E35" s="24"/>
    </row>
    <row r="36" spans="1:9" ht="15.6" customHeight="1" x14ac:dyDescent="0.3">
      <c r="A36" s="113" t="s">
        <v>68</v>
      </c>
      <c r="B36" s="18" t="s">
        <v>69</v>
      </c>
      <c r="C36" s="42" t="s">
        <v>70</v>
      </c>
      <c r="D36" s="19" t="s">
        <v>25</v>
      </c>
      <c r="E36" s="43"/>
    </row>
    <row r="37" spans="1:9" ht="15.6" customHeight="1" x14ac:dyDescent="0.3">
      <c r="A37" s="115"/>
      <c r="B37" s="44" t="s">
        <v>71</v>
      </c>
      <c r="C37" s="27">
        <v>5</v>
      </c>
      <c r="D37" s="44" t="s">
        <v>72</v>
      </c>
      <c r="E37" s="45"/>
    </row>
    <row r="38" spans="1:9" ht="18.75" x14ac:dyDescent="0.3">
      <c r="A38" s="113" t="s">
        <v>73</v>
      </c>
      <c r="B38" s="18" t="s">
        <v>74</v>
      </c>
      <c r="C38" s="46" t="s">
        <v>75</v>
      </c>
      <c r="D38" s="47" t="s">
        <v>25</v>
      </c>
      <c r="E38" s="48"/>
    </row>
    <row r="39" spans="1:9" ht="18.75" x14ac:dyDescent="0.3">
      <c r="A39" s="114"/>
      <c r="B39" s="53" t="s">
        <v>76</v>
      </c>
      <c r="C39" s="54"/>
      <c r="D39" s="53" t="s">
        <v>72</v>
      </c>
      <c r="E39" s="43"/>
    </row>
    <row r="40" spans="1:9" ht="18.75" x14ac:dyDescent="0.3">
      <c r="A40" s="114"/>
      <c r="B40" s="53" t="s">
        <v>77</v>
      </c>
      <c r="C40" s="54">
        <v>0</v>
      </c>
      <c r="D40" s="53" t="s">
        <v>32</v>
      </c>
      <c r="E40" s="43"/>
    </row>
    <row r="41" spans="1:9" ht="18.75" x14ac:dyDescent="0.3">
      <c r="A41" s="114"/>
      <c r="B41" s="51" t="s">
        <v>78</v>
      </c>
      <c r="C41" s="52"/>
      <c r="D41" s="51" t="s">
        <v>25</v>
      </c>
      <c r="E41" s="43"/>
    </row>
    <row r="42" spans="1:9" ht="18.75" x14ac:dyDescent="0.3">
      <c r="A42" s="114"/>
      <c r="B42" s="53" t="s">
        <v>79</v>
      </c>
      <c r="C42" s="54"/>
      <c r="D42" s="53" t="s">
        <v>25</v>
      </c>
      <c r="E42" s="43"/>
    </row>
    <row r="43" spans="1:9" ht="18.75" x14ac:dyDescent="0.3">
      <c r="A43" s="114"/>
      <c r="B43" s="49" t="s">
        <v>80</v>
      </c>
      <c r="C43" s="50"/>
      <c r="D43" s="49" t="s">
        <v>25</v>
      </c>
      <c r="E43" s="43"/>
    </row>
    <row r="44" spans="1:9" ht="18.75" x14ac:dyDescent="0.3">
      <c r="A44" s="114"/>
      <c r="B44" s="47" t="s">
        <v>81</v>
      </c>
      <c r="C44" s="94"/>
      <c r="D44" s="55" t="s">
        <v>29</v>
      </c>
      <c r="E44" s="43"/>
      <c r="H44" s="82"/>
      <c r="I44" s="83"/>
    </row>
    <row r="45" spans="1:9" ht="18.75" x14ac:dyDescent="0.3">
      <c r="A45" s="114"/>
      <c r="B45" s="53" t="s">
        <v>82</v>
      </c>
      <c r="C45" s="95"/>
      <c r="D45" s="56" t="s">
        <v>29</v>
      </c>
      <c r="E45" s="43"/>
      <c r="H45" s="82"/>
      <c r="I45" s="83"/>
    </row>
    <row r="46" spans="1:9" ht="18.75" x14ac:dyDescent="0.3">
      <c r="A46" s="114"/>
      <c r="B46" s="53" t="s">
        <v>83</v>
      </c>
      <c r="C46" s="25"/>
      <c r="D46" s="53" t="s">
        <v>25</v>
      </c>
      <c r="E46" s="43"/>
      <c r="H46" s="82"/>
      <c r="I46" s="83"/>
    </row>
    <row r="47" spans="1:9" ht="18.75" x14ac:dyDescent="0.3">
      <c r="A47" s="115"/>
      <c r="B47" s="57" t="s">
        <v>84</v>
      </c>
      <c r="C47" s="58">
        <v>0</v>
      </c>
      <c r="D47" s="59" t="s">
        <v>32</v>
      </c>
      <c r="E47" s="45"/>
      <c r="H47" s="82"/>
      <c r="I47" s="83"/>
    </row>
    <row r="48" spans="1:9" ht="18.75" x14ac:dyDescent="0.3">
      <c r="A48" s="113" t="s">
        <v>85</v>
      </c>
      <c r="B48" s="60" t="s">
        <v>86</v>
      </c>
      <c r="C48" s="42" t="s">
        <v>87</v>
      </c>
      <c r="D48" s="19" t="s">
        <v>25</v>
      </c>
      <c r="E48" s="48"/>
      <c r="H48" s="82"/>
      <c r="I48" s="83"/>
    </row>
    <row r="49" spans="1:9" ht="18.75" x14ac:dyDescent="0.3">
      <c r="A49" s="114"/>
      <c r="B49" s="21" t="s">
        <v>88</v>
      </c>
      <c r="C49" s="97">
        <v>69</v>
      </c>
      <c r="D49" s="21" t="s">
        <v>89</v>
      </c>
      <c r="E49" s="43"/>
      <c r="H49" s="82"/>
      <c r="I49" s="83"/>
    </row>
    <row r="50" spans="1:9" ht="18.75" x14ac:dyDescent="0.3">
      <c r="A50" s="114"/>
      <c r="B50" s="21" t="s">
        <v>90</v>
      </c>
      <c r="C50" s="25" t="s">
        <v>91</v>
      </c>
      <c r="D50" s="23" t="s">
        <v>25</v>
      </c>
      <c r="E50" s="43"/>
      <c r="H50" s="82"/>
      <c r="I50" s="83"/>
    </row>
    <row r="51" spans="1:9" ht="18.75" x14ac:dyDescent="0.3">
      <c r="A51" s="114"/>
      <c r="B51" s="21" t="s">
        <v>92</v>
      </c>
      <c r="C51" s="25" t="s">
        <v>93</v>
      </c>
      <c r="D51" s="23" t="s">
        <v>25</v>
      </c>
      <c r="E51" s="43">
        <f>C49+C53+C57</f>
        <v>221</v>
      </c>
      <c r="H51" s="82"/>
      <c r="I51" s="83"/>
    </row>
    <row r="52" spans="1:9" ht="18.75" x14ac:dyDescent="0.3">
      <c r="A52" s="114"/>
      <c r="B52" s="14" t="s">
        <v>94</v>
      </c>
      <c r="C52" s="42" t="s">
        <v>178</v>
      </c>
      <c r="D52" s="5" t="s">
        <v>25</v>
      </c>
      <c r="E52" s="43">
        <f>E51-165</f>
        <v>56</v>
      </c>
      <c r="H52" s="82"/>
      <c r="I52" s="83"/>
    </row>
    <row r="53" spans="1:9" ht="18.75" x14ac:dyDescent="0.3">
      <c r="A53" s="114"/>
      <c r="B53" s="3" t="s">
        <v>95</v>
      </c>
      <c r="C53" s="97">
        <v>67</v>
      </c>
      <c r="D53" s="3" t="s">
        <v>89</v>
      </c>
      <c r="E53" s="43">
        <f>E52/2</f>
        <v>28</v>
      </c>
      <c r="H53" s="82"/>
      <c r="I53" s="83"/>
    </row>
    <row r="54" spans="1:9" ht="18.75" x14ac:dyDescent="0.25">
      <c r="A54" s="114"/>
      <c r="B54" s="3" t="s">
        <v>96</v>
      </c>
      <c r="C54" s="6" t="s">
        <v>91</v>
      </c>
      <c r="D54" s="5" t="s">
        <v>25</v>
      </c>
      <c r="E54" s="43"/>
      <c r="H54" s="82"/>
      <c r="I54" s="83"/>
    </row>
    <row r="55" spans="1:9" ht="18.75" x14ac:dyDescent="0.25">
      <c r="A55" s="114"/>
      <c r="B55" s="3" t="s">
        <v>97</v>
      </c>
      <c r="C55" s="6" t="s">
        <v>75</v>
      </c>
      <c r="D55" s="5" t="s">
        <v>25</v>
      </c>
      <c r="E55" s="43"/>
      <c r="H55" s="82"/>
      <c r="I55" s="83"/>
    </row>
    <row r="56" spans="1:9" ht="18.75" x14ac:dyDescent="0.25">
      <c r="A56" s="114"/>
      <c r="B56" s="14" t="s">
        <v>98</v>
      </c>
      <c r="C56" s="6" t="s">
        <v>99</v>
      </c>
      <c r="D56" s="5" t="s">
        <v>25</v>
      </c>
      <c r="E56" s="43"/>
      <c r="H56" s="82"/>
      <c r="I56" s="83"/>
    </row>
    <row r="57" spans="1:9" ht="18.75" x14ac:dyDescent="0.3">
      <c r="A57" s="114"/>
      <c r="B57" s="3" t="s">
        <v>100</v>
      </c>
      <c r="C57" s="97">
        <v>85</v>
      </c>
      <c r="D57" s="3" t="s">
        <v>89</v>
      </c>
      <c r="E57" s="43"/>
      <c r="H57" s="82"/>
      <c r="I57" s="83"/>
    </row>
    <row r="58" spans="1:9" ht="18.75" x14ac:dyDescent="0.25">
      <c r="A58" s="114"/>
      <c r="B58" s="3" t="s">
        <v>101</v>
      </c>
      <c r="C58" s="6" t="s">
        <v>91</v>
      </c>
      <c r="D58" s="5" t="s">
        <v>25</v>
      </c>
      <c r="E58" s="43"/>
      <c r="H58" s="82"/>
      <c r="I58" s="83"/>
    </row>
    <row r="59" spans="1:9" ht="18.75" x14ac:dyDescent="0.25">
      <c r="A59" s="114"/>
      <c r="B59" s="3" t="s">
        <v>102</v>
      </c>
      <c r="C59" s="6" t="s">
        <v>75</v>
      </c>
      <c r="D59" s="5" t="s">
        <v>25</v>
      </c>
      <c r="E59" s="43"/>
      <c r="H59" s="82"/>
      <c r="I59" s="83"/>
    </row>
    <row r="60" spans="1:9" ht="18.75" x14ac:dyDescent="0.3">
      <c r="A60" s="114"/>
      <c r="B60" s="14" t="s">
        <v>103</v>
      </c>
      <c r="C60" s="6"/>
      <c r="D60" s="5" t="s">
        <v>25</v>
      </c>
      <c r="E60" s="24"/>
      <c r="G60" s="84"/>
      <c r="H60" s="82"/>
      <c r="I60" s="83"/>
    </row>
    <row r="61" spans="1:9" ht="18.75" x14ac:dyDescent="0.3">
      <c r="A61" s="114"/>
      <c r="B61" s="3" t="s">
        <v>104</v>
      </c>
      <c r="C61" s="6"/>
      <c r="D61" s="3" t="s">
        <v>89</v>
      </c>
      <c r="E61" s="24"/>
      <c r="G61" s="84"/>
      <c r="H61" s="82"/>
      <c r="I61" s="83"/>
    </row>
    <row r="62" spans="1:9" ht="18.75" x14ac:dyDescent="0.3">
      <c r="A62" s="114"/>
      <c r="B62" s="3" t="s">
        <v>105</v>
      </c>
      <c r="C62" s="6"/>
      <c r="D62" s="5" t="s">
        <v>25</v>
      </c>
      <c r="E62" s="24"/>
      <c r="G62" s="84"/>
      <c r="H62" s="82"/>
      <c r="I62" s="83"/>
    </row>
    <row r="63" spans="1:9" ht="18.75" x14ac:dyDescent="0.3">
      <c r="A63" s="114"/>
      <c r="B63" s="3" t="s">
        <v>106</v>
      </c>
      <c r="C63" s="6"/>
      <c r="D63" s="5" t="s">
        <v>25</v>
      </c>
      <c r="E63" s="24"/>
      <c r="G63" s="84"/>
      <c r="H63" s="82"/>
      <c r="I63" s="83"/>
    </row>
    <row r="64" spans="1:9" ht="18.75" x14ac:dyDescent="0.3">
      <c r="A64" s="114"/>
      <c r="B64" s="14" t="s">
        <v>107</v>
      </c>
      <c r="C64" s="6"/>
      <c r="D64" s="5" t="s">
        <v>25</v>
      </c>
      <c r="E64" s="24"/>
      <c r="G64" s="84"/>
      <c r="H64" s="82"/>
      <c r="I64" s="83"/>
    </row>
    <row r="65" spans="1:9" ht="18.75" x14ac:dyDescent="0.3">
      <c r="A65" s="114"/>
      <c r="B65" s="3" t="s">
        <v>108</v>
      </c>
      <c r="C65" s="6"/>
      <c r="D65" s="3" t="s">
        <v>89</v>
      </c>
      <c r="E65" s="24"/>
      <c r="G65" s="84"/>
      <c r="H65" s="82"/>
      <c r="I65" s="83"/>
    </row>
    <row r="66" spans="1:9" ht="18.75" x14ac:dyDescent="0.3">
      <c r="A66" s="114"/>
      <c r="B66" s="3" t="s">
        <v>109</v>
      </c>
      <c r="C66" s="6"/>
      <c r="D66" s="5" t="s">
        <v>25</v>
      </c>
      <c r="E66" s="24"/>
      <c r="G66" s="84"/>
      <c r="H66" s="82"/>
      <c r="I66" s="83"/>
    </row>
    <row r="67" spans="1:9" ht="18.75" x14ac:dyDescent="0.3">
      <c r="A67" s="115"/>
      <c r="B67" s="7" t="s">
        <v>110</v>
      </c>
      <c r="C67" s="8"/>
      <c r="D67" s="13" t="s">
        <v>25</v>
      </c>
      <c r="E67" s="28"/>
      <c r="G67" s="84"/>
      <c r="H67" s="82"/>
      <c r="I67" s="83"/>
    </row>
    <row r="68" spans="1:9" ht="18.75" x14ac:dyDescent="0.3">
      <c r="A68" s="114" t="s">
        <v>111</v>
      </c>
      <c r="B68" s="21" t="s">
        <v>112</v>
      </c>
      <c r="C68" s="98">
        <v>0.1416</v>
      </c>
      <c r="D68" s="21" t="s">
        <v>113</v>
      </c>
      <c r="E68" s="24" t="s">
        <v>114</v>
      </c>
      <c r="H68" s="82"/>
      <c r="I68" s="83"/>
    </row>
    <row r="69" spans="1:9" ht="18.75" x14ac:dyDescent="0.3">
      <c r="A69" s="114"/>
      <c r="B69" s="21" t="s">
        <v>115</v>
      </c>
      <c r="C69" s="98">
        <v>1.248</v>
      </c>
      <c r="D69" s="21" t="s">
        <v>113</v>
      </c>
      <c r="E69" s="24">
        <f>C69*4</f>
        <v>4.992</v>
      </c>
      <c r="H69" s="82"/>
      <c r="I69" s="83"/>
    </row>
    <row r="70" spans="1:9" ht="18.75" x14ac:dyDescent="0.3">
      <c r="A70" s="115"/>
      <c r="B70" s="21" t="s">
        <v>116</v>
      </c>
      <c r="C70" s="98">
        <v>0.48799999999999999</v>
      </c>
      <c r="D70" s="21" t="s">
        <v>113</v>
      </c>
      <c r="E70" s="24">
        <f>C70*4</f>
        <v>1.952</v>
      </c>
      <c r="H70" s="82"/>
      <c r="I70" s="83"/>
    </row>
    <row r="71" spans="1:9" ht="18.75" x14ac:dyDescent="0.3">
      <c r="A71" s="113" t="s">
        <v>117</v>
      </c>
      <c r="B71" s="18" t="s">
        <v>118</v>
      </c>
      <c r="C71" s="42"/>
      <c r="D71" s="18" t="s">
        <v>119</v>
      </c>
      <c r="E71" s="20"/>
      <c r="H71" s="82"/>
      <c r="I71" s="83"/>
    </row>
    <row r="72" spans="1:9" ht="18.75" x14ac:dyDescent="0.3">
      <c r="A72" s="114"/>
      <c r="B72" s="21" t="s">
        <v>120</v>
      </c>
      <c r="C72" s="25"/>
      <c r="D72" s="23" t="s">
        <v>25</v>
      </c>
      <c r="E72" s="24"/>
      <c r="H72" s="82"/>
      <c r="I72" s="83"/>
    </row>
    <row r="73" spans="1:9" ht="18.75" x14ac:dyDescent="0.3">
      <c r="A73" s="114"/>
      <c r="B73" s="21" t="s">
        <v>121</v>
      </c>
      <c r="C73" s="25"/>
      <c r="D73" s="23" t="s">
        <v>25</v>
      </c>
      <c r="E73" s="24"/>
      <c r="H73" s="82"/>
      <c r="I73" s="83"/>
    </row>
    <row r="74" spans="1:9" ht="18.75" x14ac:dyDescent="0.3">
      <c r="A74" s="114"/>
      <c r="B74" s="21" t="s">
        <v>122</v>
      </c>
      <c r="C74" s="25"/>
      <c r="D74" s="23" t="s">
        <v>25</v>
      </c>
      <c r="E74" s="24"/>
      <c r="H74" s="82"/>
      <c r="I74" s="83"/>
    </row>
    <row r="75" spans="1:9" ht="18.75" x14ac:dyDescent="0.3">
      <c r="A75" s="114"/>
      <c r="B75" s="61" t="s">
        <v>123</v>
      </c>
      <c r="C75" s="61"/>
      <c r="D75" s="61" t="s">
        <v>124</v>
      </c>
      <c r="E75" s="62"/>
      <c r="H75" s="82"/>
      <c r="I75" s="83"/>
    </row>
    <row r="76" spans="1:9" ht="18.75" x14ac:dyDescent="0.3">
      <c r="A76" s="114"/>
      <c r="B76" s="21" t="s">
        <v>125</v>
      </c>
      <c r="C76" s="25"/>
      <c r="D76" s="21" t="s">
        <v>126</v>
      </c>
      <c r="E76" s="24"/>
      <c r="H76" s="82"/>
      <c r="I76" s="83"/>
    </row>
    <row r="77" spans="1:9" ht="18.75" x14ac:dyDescent="0.3">
      <c r="A77" s="115"/>
      <c r="B77" s="26" t="s">
        <v>127</v>
      </c>
      <c r="C77" s="27"/>
      <c r="D77" s="26" t="s">
        <v>128</v>
      </c>
      <c r="E77" s="28"/>
      <c r="H77" s="82"/>
      <c r="I77" s="83"/>
    </row>
    <row r="78" spans="1:9" ht="18.75" x14ac:dyDescent="0.3">
      <c r="A78" s="113" t="s">
        <v>129</v>
      </c>
      <c r="B78" s="1" t="s">
        <v>176</v>
      </c>
      <c r="C78" s="93" t="s">
        <v>173</v>
      </c>
      <c r="D78" s="23" t="s">
        <v>25</v>
      </c>
      <c r="E78" s="43"/>
      <c r="H78" s="82"/>
      <c r="I78" s="83"/>
    </row>
    <row r="79" spans="1:9" ht="18.75" x14ac:dyDescent="0.3">
      <c r="A79" s="114"/>
      <c r="B79" s="21" t="s">
        <v>130</v>
      </c>
      <c r="C79" s="93">
        <v>44461</v>
      </c>
      <c r="D79" s="21" t="s">
        <v>29</v>
      </c>
      <c r="E79" s="43"/>
    </row>
    <row r="80" spans="1:9" ht="18.75" x14ac:dyDescent="0.3">
      <c r="A80" s="114"/>
      <c r="B80" s="21" t="s">
        <v>131</v>
      </c>
      <c r="C80" s="93">
        <v>44786</v>
      </c>
      <c r="D80" s="21" t="s">
        <v>29</v>
      </c>
      <c r="E80" s="43"/>
    </row>
    <row r="81" spans="1:5" ht="18.75" x14ac:dyDescent="0.3">
      <c r="A81" s="114"/>
      <c r="B81" s="21" t="s">
        <v>132</v>
      </c>
      <c r="C81" s="22">
        <v>9.5</v>
      </c>
      <c r="D81" s="21" t="s">
        <v>27</v>
      </c>
      <c r="E81" s="43"/>
    </row>
    <row r="82" spans="1:5" ht="18.75" x14ac:dyDescent="0.3">
      <c r="A82" s="114"/>
      <c r="B82" s="21" t="s">
        <v>133</v>
      </c>
      <c r="C82" s="22">
        <v>0</v>
      </c>
      <c r="D82" s="21" t="s">
        <v>32</v>
      </c>
      <c r="E82" s="43"/>
    </row>
    <row r="83" spans="1:5" ht="15.6" customHeight="1" x14ac:dyDescent="0.3">
      <c r="A83" s="114"/>
      <c r="B83" s="14" t="s">
        <v>177</v>
      </c>
      <c r="C83" s="93"/>
      <c r="D83" s="5" t="s">
        <v>25</v>
      </c>
      <c r="E83" s="12"/>
    </row>
    <row r="84" spans="1:5" ht="15.6" customHeight="1" x14ac:dyDescent="0.3">
      <c r="A84" s="114"/>
      <c r="B84" s="3" t="s">
        <v>134</v>
      </c>
      <c r="C84" s="93"/>
      <c r="D84" s="3" t="s">
        <v>29</v>
      </c>
      <c r="E84" s="12"/>
    </row>
    <row r="85" spans="1:5" ht="15.6" customHeight="1" x14ac:dyDescent="0.3">
      <c r="A85" s="114"/>
      <c r="B85" s="3" t="s">
        <v>135</v>
      </c>
      <c r="C85" s="93"/>
      <c r="D85" s="3" t="s">
        <v>29</v>
      </c>
      <c r="E85" s="12"/>
    </row>
    <row r="86" spans="1:5" ht="15.6" customHeight="1" x14ac:dyDescent="0.3">
      <c r="A86" s="114"/>
      <c r="B86" s="3" t="s">
        <v>136</v>
      </c>
      <c r="C86" s="22"/>
      <c r="D86" s="3" t="s">
        <v>27</v>
      </c>
      <c r="E86" s="12"/>
    </row>
    <row r="87" spans="1:5" ht="15.6" customHeight="1" x14ac:dyDescent="0.3">
      <c r="A87" s="114"/>
      <c r="B87" s="3" t="s">
        <v>137</v>
      </c>
      <c r="C87" s="22"/>
      <c r="D87" s="3" t="s">
        <v>32</v>
      </c>
      <c r="E87" s="12"/>
    </row>
    <row r="88" spans="1:5" ht="15.6" customHeight="1" x14ac:dyDescent="0.25">
      <c r="A88" s="114"/>
      <c r="B88" s="14" t="s">
        <v>138</v>
      </c>
      <c r="C88" s="4"/>
      <c r="D88" s="5" t="s">
        <v>25</v>
      </c>
      <c r="E88" s="12"/>
    </row>
    <row r="89" spans="1:5" ht="15.6" customHeight="1" x14ac:dyDescent="0.25">
      <c r="A89" s="114"/>
      <c r="B89" s="3" t="s">
        <v>139</v>
      </c>
      <c r="C89" s="4"/>
      <c r="D89" s="3" t="s">
        <v>29</v>
      </c>
      <c r="E89" s="12"/>
    </row>
    <row r="90" spans="1:5" ht="15.6" customHeight="1" x14ac:dyDescent="0.25">
      <c r="A90" s="114"/>
      <c r="B90" s="3" t="s">
        <v>140</v>
      </c>
      <c r="C90" s="4"/>
      <c r="D90" s="3" t="s">
        <v>29</v>
      </c>
      <c r="E90" s="12"/>
    </row>
    <row r="91" spans="1:5" ht="15.6" customHeight="1" x14ac:dyDescent="0.25">
      <c r="A91" s="114"/>
      <c r="B91" s="3" t="s">
        <v>141</v>
      </c>
      <c r="C91" s="4"/>
      <c r="D91" s="3" t="s">
        <v>27</v>
      </c>
      <c r="E91" s="12"/>
    </row>
    <row r="92" spans="1:5" ht="15.6" customHeight="1" x14ac:dyDescent="0.25">
      <c r="A92" s="114"/>
      <c r="B92" s="3" t="s">
        <v>142</v>
      </c>
      <c r="C92" s="4"/>
      <c r="D92" s="3" t="s">
        <v>32</v>
      </c>
      <c r="E92" s="12"/>
    </row>
    <row r="93" spans="1:5" ht="15.6" customHeight="1" x14ac:dyDescent="0.25">
      <c r="A93" s="114"/>
      <c r="B93" s="14" t="s">
        <v>143</v>
      </c>
      <c r="C93" s="4"/>
      <c r="D93" s="5" t="s">
        <v>25</v>
      </c>
      <c r="E93" s="12"/>
    </row>
    <row r="94" spans="1:5" ht="15.6" customHeight="1" x14ac:dyDescent="0.25">
      <c r="A94" s="114"/>
      <c r="B94" s="3" t="s">
        <v>144</v>
      </c>
      <c r="C94" s="4"/>
      <c r="D94" s="3" t="s">
        <v>29</v>
      </c>
      <c r="E94" s="12"/>
    </row>
    <row r="95" spans="1:5" ht="15.6" customHeight="1" x14ac:dyDescent="0.25">
      <c r="A95" s="114"/>
      <c r="B95" s="3" t="s">
        <v>145</v>
      </c>
      <c r="C95" s="4"/>
      <c r="D95" s="3" t="s">
        <v>29</v>
      </c>
      <c r="E95" s="12"/>
    </row>
    <row r="96" spans="1:5" ht="15.6" customHeight="1" x14ac:dyDescent="0.25">
      <c r="A96" s="114"/>
      <c r="B96" s="3" t="s">
        <v>146</v>
      </c>
      <c r="C96" s="4"/>
      <c r="D96" s="3" t="s">
        <v>27</v>
      </c>
      <c r="E96" s="12"/>
    </row>
    <row r="97" spans="1:5" ht="15.6" customHeight="1" x14ac:dyDescent="0.25">
      <c r="A97" s="114"/>
      <c r="B97" s="3" t="s">
        <v>147</v>
      </c>
      <c r="C97" s="4"/>
      <c r="D97" s="3" t="s">
        <v>32</v>
      </c>
      <c r="E97" s="12"/>
    </row>
    <row r="98" spans="1:5" ht="15.6" customHeight="1" x14ac:dyDescent="0.25">
      <c r="A98" s="114"/>
      <c r="B98" s="14" t="s">
        <v>148</v>
      </c>
      <c r="C98" s="4"/>
      <c r="D98" s="5" t="s">
        <v>25</v>
      </c>
      <c r="E98" s="12"/>
    </row>
    <row r="99" spans="1:5" ht="15.6" customHeight="1" x14ac:dyDescent="0.25">
      <c r="A99" s="114"/>
      <c r="B99" s="3" t="s">
        <v>149</v>
      </c>
      <c r="C99" s="4"/>
      <c r="D99" s="3" t="s">
        <v>29</v>
      </c>
      <c r="E99" s="12"/>
    </row>
    <row r="100" spans="1:5" ht="15.6" customHeight="1" x14ac:dyDescent="0.25">
      <c r="A100" s="114"/>
      <c r="B100" s="3" t="s">
        <v>150</v>
      </c>
      <c r="C100" s="4"/>
      <c r="D100" s="3" t="s">
        <v>29</v>
      </c>
      <c r="E100" s="12"/>
    </row>
    <row r="101" spans="1:5" ht="15.6" customHeight="1" x14ac:dyDescent="0.25">
      <c r="A101" s="114"/>
      <c r="B101" s="3" t="s">
        <v>151</v>
      </c>
      <c r="C101" s="4"/>
      <c r="D101" s="3" t="s">
        <v>27</v>
      </c>
      <c r="E101" s="12"/>
    </row>
    <row r="102" spans="1:5" ht="15.6" customHeight="1" x14ac:dyDescent="0.25">
      <c r="A102" s="115"/>
      <c r="B102" s="7" t="s">
        <v>152</v>
      </c>
      <c r="C102" s="85"/>
      <c r="D102" s="7" t="s">
        <v>32</v>
      </c>
      <c r="E102" s="86"/>
    </row>
    <row r="103" spans="1:5" x14ac:dyDescent="0.25">
      <c r="B103" s="2" t="s">
        <v>163</v>
      </c>
      <c r="C103" s="2">
        <v>-9.2863320531253162E-3</v>
      </c>
      <c r="D103" s="2" t="s">
        <v>164</v>
      </c>
      <c r="E103" s="2" t="s">
        <v>165</v>
      </c>
    </row>
    <row r="104" spans="1:5" x14ac:dyDescent="0.25">
      <c r="B104" s="2" t="s">
        <v>166</v>
      </c>
      <c r="C104" s="2">
        <v>-3.2488355174974497E-2</v>
      </c>
      <c r="D104" s="2" t="s">
        <v>164</v>
      </c>
      <c r="E104" s="2" t="s">
        <v>165</v>
      </c>
    </row>
    <row r="105" spans="1:5" x14ac:dyDescent="0.25">
      <c r="B105" s="2" t="s">
        <v>167</v>
      </c>
      <c r="C105" s="2">
        <v>0</v>
      </c>
      <c r="D105" s="2" t="s">
        <v>164</v>
      </c>
      <c r="E105" s="2" t="s">
        <v>168</v>
      </c>
    </row>
    <row r="106" spans="1:5" x14ac:dyDescent="0.25">
      <c r="B106" s="2" t="s">
        <v>169</v>
      </c>
      <c r="C106" s="2">
        <v>0</v>
      </c>
      <c r="D106" s="2" t="s">
        <v>164</v>
      </c>
      <c r="E106" s="2" t="s">
        <v>170</v>
      </c>
    </row>
    <row r="107" spans="1:5" x14ac:dyDescent="0.25">
      <c r="B107" s="2" t="s">
        <v>171</v>
      </c>
      <c r="C107" s="2">
        <v>2.8100999999999998</v>
      </c>
      <c r="D107" s="2" t="s">
        <v>164</v>
      </c>
      <c r="E107" s="2" t="s">
        <v>172</v>
      </c>
    </row>
  </sheetData>
  <mergeCells count="9">
    <mergeCell ref="A78:A102"/>
    <mergeCell ref="A68:A70"/>
    <mergeCell ref="A48:A67"/>
    <mergeCell ref="A71:A77"/>
    <mergeCell ref="A1:E2"/>
    <mergeCell ref="A4:A14"/>
    <mergeCell ref="A15:A35"/>
    <mergeCell ref="A38:A47"/>
    <mergeCell ref="A36:A37"/>
  </mergeCells>
  <phoneticPr fontId="5" type="noConversion"/>
  <dataValidations count="2">
    <dataValidation type="list" allowBlank="1" showInputMessage="1" showErrorMessage="1" sqref="C36" xr:uid="{294C6D13-A17C-4D84-B493-11A15A8BE2F2}">
      <formula1>#REF!</formula1>
    </dataValidation>
    <dataValidation type="list" allowBlank="1" showInputMessage="1" showErrorMessage="1" sqref="C42:C43 C38 C33 C48 C72:C74 C66:C67 C62:C64 C24 C54:C56 C58:C60 C46 C16 C18 C20 C22 C50:C51" xr:uid="{4753E38C-6FAE-434C-95D1-6BFD29E05AE1}">
      <formula1>#REF!</formula1>
    </dataValidation>
  </dataValidations>
  <pageMargins left="0.7" right="0.7" top="0.75" bottom="0.75" header="0.3" footer="0.3"/>
  <pageSetup paperSize="9" orientation="portrait"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H114"/>
  <sheetViews>
    <sheetView topLeftCell="B51" workbookViewId="0">
      <selection activeCell="C55" sqref="C55:C66"/>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8.85546875" style="76"/>
    <col min="7" max="7" width="54.5703125" style="76" customWidth="1"/>
    <col min="8" max="13" width="8.85546875" style="76"/>
    <col min="14" max="14" width="27.140625" style="76" customWidth="1"/>
    <col min="15" max="16384" width="8.85546875" style="76"/>
  </cols>
  <sheetData>
    <row r="1" spans="1:6" ht="18.600000000000001" customHeight="1" x14ac:dyDescent="0.25">
      <c r="A1" s="116" t="s">
        <v>16</v>
      </c>
      <c r="B1" s="117"/>
      <c r="C1" s="117"/>
      <c r="D1" s="117"/>
      <c r="E1" s="117"/>
    </row>
    <row r="2" spans="1:6" x14ac:dyDescent="0.25">
      <c r="A2" s="118"/>
      <c r="B2" s="118"/>
      <c r="C2" s="118"/>
      <c r="D2" s="118"/>
      <c r="E2" s="118"/>
    </row>
    <row r="3" spans="1:6" s="80" customFormat="1" ht="15.95" customHeight="1" x14ac:dyDescent="0.3">
      <c r="A3" s="15" t="s">
        <v>17</v>
      </c>
      <c r="B3" s="16" t="s">
        <v>18</v>
      </c>
      <c r="C3" s="16" t="s">
        <v>19</v>
      </c>
      <c r="D3" s="16" t="s">
        <v>20</v>
      </c>
      <c r="E3" s="17" t="s">
        <v>21</v>
      </c>
    </row>
    <row r="4" spans="1:6" ht="18.75" x14ac:dyDescent="0.3">
      <c r="A4" s="119" t="s">
        <v>22</v>
      </c>
      <c r="B4" s="18" t="s">
        <v>23</v>
      </c>
      <c r="C4" s="22" t="s">
        <v>24</v>
      </c>
      <c r="D4" s="19" t="s">
        <v>25</v>
      </c>
      <c r="E4" s="20" t="s">
        <v>162</v>
      </c>
    </row>
    <row r="5" spans="1:6" ht="18.75" x14ac:dyDescent="0.3">
      <c r="A5" s="120"/>
      <c r="B5" s="21" t="s">
        <v>26</v>
      </c>
      <c r="C5" s="22">
        <v>5.4</v>
      </c>
      <c r="D5" s="23" t="s">
        <v>27</v>
      </c>
      <c r="E5" s="24"/>
    </row>
    <row r="6" spans="1:6" ht="18.75" x14ac:dyDescent="0.3">
      <c r="A6" s="120"/>
      <c r="B6" s="21" t="s">
        <v>28</v>
      </c>
      <c r="C6" s="99">
        <v>44793</v>
      </c>
      <c r="D6" s="23" t="s">
        <v>29</v>
      </c>
      <c r="E6" s="24"/>
    </row>
    <row r="7" spans="1:6" ht="18.75" x14ac:dyDescent="0.3">
      <c r="A7" s="120"/>
      <c r="B7" s="21" t="s">
        <v>30</v>
      </c>
      <c r="C7" s="99">
        <v>45136</v>
      </c>
      <c r="D7" s="23" t="s">
        <v>29</v>
      </c>
      <c r="E7"/>
    </row>
    <row r="8" spans="1:6" ht="18.75" x14ac:dyDescent="0.3">
      <c r="A8" s="120"/>
      <c r="B8" s="21" t="s">
        <v>31</v>
      </c>
      <c r="C8" s="100">
        <v>0</v>
      </c>
      <c r="D8" s="23" t="s">
        <v>32</v>
      </c>
      <c r="E8" s="24"/>
    </row>
    <row r="9" spans="1:6" ht="18.75" x14ac:dyDescent="0.3">
      <c r="A9" s="120"/>
      <c r="B9" s="21" t="s">
        <v>33</v>
      </c>
      <c r="C9" s="25">
        <v>16</v>
      </c>
      <c r="D9" s="21" t="s">
        <v>34</v>
      </c>
      <c r="E9" s="24"/>
      <c r="F9" s="81"/>
    </row>
    <row r="10" spans="1:6" ht="18.75" x14ac:dyDescent="0.3">
      <c r="A10" s="120"/>
      <c r="B10" s="21" t="s">
        <v>35</v>
      </c>
      <c r="C10" s="22">
        <v>54.005400000000002</v>
      </c>
      <c r="D10" s="21" t="s">
        <v>36</v>
      </c>
      <c r="E10" s="24"/>
    </row>
    <row r="11" spans="1:6" ht="18.75" x14ac:dyDescent="0.3">
      <c r="A11" s="120"/>
      <c r="B11" s="21" t="s">
        <v>37</v>
      </c>
      <c r="C11" s="22">
        <v>18.770299999999999</v>
      </c>
      <c r="D11" s="21" t="s">
        <v>36</v>
      </c>
      <c r="E11" s="24"/>
    </row>
    <row r="12" spans="1:6" ht="18.75" x14ac:dyDescent="0.3">
      <c r="A12" s="120"/>
      <c r="B12" s="21" t="s">
        <v>38</v>
      </c>
      <c r="C12" s="101">
        <v>67</v>
      </c>
      <c r="D12" s="21" t="s">
        <v>32</v>
      </c>
      <c r="E12" s="24"/>
    </row>
    <row r="13" spans="1:6" ht="18.75" x14ac:dyDescent="0.3">
      <c r="A13" s="120"/>
      <c r="B13" s="21" t="s">
        <v>39</v>
      </c>
      <c r="C13" s="101">
        <v>9</v>
      </c>
      <c r="D13" s="21" t="s">
        <v>32</v>
      </c>
      <c r="E13" s="24"/>
    </row>
    <row r="14" spans="1:6" ht="18.75" x14ac:dyDescent="0.3">
      <c r="A14" s="121"/>
      <c r="B14" s="26" t="s">
        <v>40</v>
      </c>
      <c r="C14" s="102">
        <v>24</v>
      </c>
      <c r="D14" s="26" t="s">
        <v>32</v>
      </c>
      <c r="E14" s="28"/>
    </row>
    <row r="15" spans="1:6" ht="18.75" hidden="1" x14ac:dyDescent="0.3">
      <c r="A15" s="122" t="s">
        <v>153</v>
      </c>
      <c r="B15" s="90" t="s">
        <v>154</v>
      </c>
      <c r="C15" s="92"/>
      <c r="D15" s="90" t="s">
        <v>124</v>
      </c>
      <c r="E15" s="24"/>
    </row>
    <row r="16" spans="1:6" ht="18.75" hidden="1" x14ac:dyDescent="0.3">
      <c r="A16" s="123"/>
      <c r="B16" s="90" t="s">
        <v>155</v>
      </c>
      <c r="C16" s="90"/>
      <c r="D16" s="91" t="s">
        <v>25</v>
      </c>
      <c r="E16" s="24"/>
    </row>
    <row r="17" spans="1:5" ht="18.75" hidden="1" x14ac:dyDescent="0.3">
      <c r="A17" s="123"/>
      <c r="B17" s="21" t="s">
        <v>156</v>
      </c>
      <c r="C17" s="25"/>
      <c r="D17" s="21" t="s">
        <v>32</v>
      </c>
      <c r="E17" s="89"/>
    </row>
    <row r="18" spans="1:5" ht="18.75" hidden="1" x14ac:dyDescent="0.3">
      <c r="A18" s="123"/>
      <c r="B18" s="21" t="s">
        <v>157</v>
      </c>
      <c r="C18" s="25"/>
      <c r="D18" s="21" t="s">
        <v>158</v>
      </c>
      <c r="E18" s="88"/>
    </row>
    <row r="19" spans="1:5" ht="18.75" hidden="1" x14ac:dyDescent="0.3">
      <c r="A19" s="123"/>
      <c r="B19" s="21" t="s">
        <v>155</v>
      </c>
      <c r="C19" s="25"/>
      <c r="D19" s="23" t="s">
        <v>25</v>
      </c>
      <c r="E19" s="88"/>
    </row>
    <row r="20" spans="1:5" ht="18.75" hidden="1" x14ac:dyDescent="0.3">
      <c r="A20" s="123"/>
      <c r="B20" s="21" t="s">
        <v>159</v>
      </c>
      <c r="C20" s="96"/>
      <c r="D20" s="21" t="s">
        <v>160</v>
      </c>
      <c r="E20" s="88"/>
    </row>
    <row r="21" spans="1:5" ht="18.75" hidden="1" x14ac:dyDescent="0.3">
      <c r="A21" s="124"/>
      <c r="B21" s="26" t="s">
        <v>161</v>
      </c>
      <c r="C21" s="27"/>
      <c r="D21" s="26" t="s">
        <v>27</v>
      </c>
      <c r="E21" s="87"/>
    </row>
    <row r="22" spans="1:5" ht="18.75" x14ac:dyDescent="0.3">
      <c r="A22" s="113" t="s">
        <v>41</v>
      </c>
      <c r="B22" s="29" t="s">
        <v>42</v>
      </c>
      <c r="C22" s="30"/>
      <c r="D22" s="31" t="s">
        <v>43</v>
      </c>
      <c r="E22" s="32"/>
    </row>
    <row r="23" spans="1:5" ht="18.75" x14ac:dyDescent="0.3">
      <c r="A23" s="114"/>
      <c r="B23" s="21" t="s">
        <v>44</v>
      </c>
      <c r="C23" s="25" t="s">
        <v>45</v>
      </c>
      <c r="D23" s="33" t="s">
        <v>25</v>
      </c>
      <c r="E23" s="34"/>
    </row>
    <row r="24" spans="1:5" ht="18.75" x14ac:dyDescent="0.3">
      <c r="A24" s="114"/>
      <c r="B24" s="21" t="s">
        <v>46</v>
      </c>
      <c r="C24" s="35">
        <v>1</v>
      </c>
      <c r="D24" s="33" t="s">
        <v>25</v>
      </c>
      <c r="E24" s="34"/>
    </row>
    <row r="25" spans="1:5" ht="18.75" x14ac:dyDescent="0.3">
      <c r="A25" s="114"/>
      <c r="B25" s="3" t="s">
        <v>47</v>
      </c>
      <c r="C25" s="6" t="s">
        <v>48</v>
      </c>
      <c r="D25" s="9" t="s">
        <v>25</v>
      </c>
      <c r="E25" s="34"/>
    </row>
    <row r="26" spans="1:5" ht="18.75" x14ac:dyDescent="0.3">
      <c r="A26" s="114"/>
      <c r="B26" s="3" t="s">
        <v>49</v>
      </c>
      <c r="C26" s="10">
        <v>1</v>
      </c>
      <c r="D26" s="9" t="s">
        <v>25</v>
      </c>
      <c r="E26" s="34"/>
    </row>
    <row r="27" spans="1:5" ht="18.75" x14ac:dyDescent="0.3">
      <c r="A27" s="114"/>
      <c r="B27" s="3" t="s">
        <v>50</v>
      </c>
      <c r="C27" s="6" t="s">
        <v>51</v>
      </c>
      <c r="D27" s="9" t="s">
        <v>25</v>
      </c>
      <c r="E27" s="34"/>
    </row>
    <row r="28" spans="1:5" ht="18.75" x14ac:dyDescent="0.3">
      <c r="A28" s="114"/>
      <c r="B28" s="3" t="s">
        <v>52</v>
      </c>
      <c r="C28" s="10">
        <v>1</v>
      </c>
      <c r="D28" s="9" t="s">
        <v>25</v>
      </c>
      <c r="E28" s="34"/>
    </row>
    <row r="29" spans="1:5" ht="18.75" x14ac:dyDescent="0.3">
      <c r="A29" s="114"/>
      <c r="B29" s="3" t="s">
        <v>53</v>
      </c>
      <c r="C29" s="6"/>
      <c r="D29" s="9" t="s">
        <v>25</v>
      </c>
      <c r="E29" s="34"/>
    </row>
    <row r="30" spans="1:5" ht="18.75" x14ac:dyDescent="0.3">
      <c r="A30" s="114"/>
      <c r="B30" s="3" t="s">
        <v>54</v>
      </c>
      <c r="C30" s="10"/>
      <c r="D30" s="9" t="s">
        <v>25</v>
      </c>
      <c r="E30" s="34"/>
    </row>
    <row r="31" spans="1:5" ht="18.75" x14ac:dyDescent="0.3">
      <c r="A31" s="114"/>
      <c r="B31" s="3" t="s">
        <v>55</v>
      </c>
      <c r="C31" s="6"/>
      <c r="D31" s="9" t="s">
        <v>25</v>
      </c>
      <c r="E31" s="34"/>
    </row>
    <row r="32" spans="1:5" ht="18.75" x14ac:dyDescent="0.3">
      <c r="A32" s="114"/>
      <c r="B32" s="7" t="s">
        <v>56</v>
      </c>
      <c r="C32" s="11"/>
      <c r="D32" s="9" t="s">
        <v>25</v>
      </c>
      <c r="E32" s="34"/>
    </row>
    <row r="33" spans="1:5" ht="18.75" x14ac:dyDescent="0.3">
      <c r="A33" s="114"/>
      <c r="B33" s="29" t="s">
        <v>57</v>
      </c>
      <c r="C33" s="30"/>
      <c r="D33" s="37" t="s">
        <v>43</v>
      </c>
      <c r="E33" s="32"/>
    </row>
    <row r="34" spans="1:5" ht="18.75" x14ac:dyDescent="0.3">
      <c r="A34" s="114"/>
      <c r="B34" s="26" t="s">
        <v>58</v>
      </c>
      <c r="C34" s="36">
        <v>4</v>
      </c>
      <c r="D34" s="38" t="s">
        <v>25</v>
      </c>
      <c r="E34" s="34"/>
    </row>
    <row r="35" spans="1:5" ht="18.75" x14ac:dyDescent="0.3">
      <c r="A35" s="114"/>
      <c r="B35" s="29" t="s">
        <v>59</v>
      </c>
      <c r="C35" s="30"/>
      <c r="D35" s="31" t="s">
        <v>43</v>
      </c>
      <c r="E35" s="32"/>
    </row>
    <row r="36" spans="1:5" ht="18.75" x14ac:dyDescent="0.3">
      <c r="A36" s="114"/>
      <c r="B36" s="21" t="s">
        <v>60</v>
      </c>
      <c r="C36" s="35">
        <v>4</v>
      </c>
      <c r="D36" s="33" t="s">
        <v>25</v>
      </c>
      <c r="E36" s="34"/>
    </row>
    <row r="37" spans="1:5" ht="18.75" x14ac:dyDescent="0.3">
      <c r="A37" s="114"/>
      <c r="B37" s="26" t="s">
        <v>61</v>
      </c>
      <c r="C37" s="36">
        <v>0</v>
      </c>
      <c r="D37" s="38"/>
      <c r="E37" s="34"/>
    </row>
    <row r="38" spans="1:5" ht="18.75" x14ac:dyDescent="0.3">
      <c r="A38" s="114"/>
      <c r="B38" s="29" t="s">
        <v>62</v>
      </c>
      <c r="C38" s="30">
        <v>0</v>
      </c>
      <c r="D38" s="31" t="s">
        <v>43</v>
      </c>
      <c r="E38" s="32"/>
    </row>
    <row r="39" spans="1:5" ht="18.75" x14ac:dyDescent="0.3">
      <c r="A39" s="114"/>
      <c r="B39" s="29" t="s">
        <v>174</v>
      </c>
      <c r="C39" s="30">
        <f>950.4</f>
        <v>950.4</v>
      </c>
      <c r="D39" s="31" t="s">
        <v>175</v>
      </c>
      <c r="E39" s="32"/>
    </row>
    <row r="40" spans="1:5" ht="18.75" x14ac:dyDescent="0.3">
      <c r="A40" s="114"/>
      <c r="B40" s="21" t="s">
        <v>63</v>
      </c>
      <c r="C40" s="39" t="s">
        <v>64</v>
      </c>
      <c r="D40" s="33" t="s">
        <v>25</v>
      </c>
      <c r="E40" s="34"/>
    </row>
    <row r="41" spans="1:5" ht="18.75" x14ac:dyDescent="0.3">
      <c r="A41" s="114"/>
      <c r="B41" s="26" t="s">
        <v>65</v>
      </c>
      <c r="C41" s="36">
        <v>1</v>
      </c>
      <c r="D41" s="38" t="s">
        <v>25</v>
      </c>
      <c r="E41" s="34"/>
    </row>
    <row r="42" spans="1:5" ht="18.75" x14ac:dyDescent="0.3">
      <c r="A42" s="115"/>
      <c r="B42" s="40" t="s">
        <v>66</v>
      </c>
      <c r="C42" s="41"/>
      <c r="D42" s="40" t="s">
        <v>67</v>
      </c>
      <c r="E42" s="24"/>
    </row>
    <row r="43" spans="1:5" ht="15.6" customHeight="1" x14ac:dyDescent="0.3">
      <c r="A43" s="113" t="s">
        <v>68</v>
      </c>
      <c r="B43" s="18" t="s">
        <v>69</v>
      </c>
      <c r="C43" s="42" t="s">
        <v>70</v>
      </c>
      <c r="D43" s="19" t="s">
        <v>25</v>
      </c>
      <c r="E43" s="43"/>
    </row>
    <row r="44" spans="1:5" ht="15.6" customHeight="1" x14ac:dyDescent="0.3">
      <c r="A44" s="115"/>
      <c r="B44" s="44" t="s">
        <v>71</v>
      </c>
      <c r="C44" s="27">
        <v>5</v>
      </c>
      <c r="D44" s="44" t="s">
        <v>72</v>
      </c>
      <c r="E44" s="45"/>
    </row>
    <row r="45" spans="1:5" ht="18.75" x14ac:dyDescent="0.3">
      <c r="A45" s="113" t="s">
        <v>73</v>
      </c>
      <c r="B45" s="18" t="s">
        <v>74</v>
      </c>
      <c r="C45" s="46" t="s">
        <v>75</v>
      </c>
      <c r="D45" s="47" t="s">
        <v>25</v>
      </c>
      <c r="E45" s="48"/>
    </row>
    <row r="46" spans="1:5" ht="18.75" x14ac:dyDescent="0.3">
      <c r="A46" s="114"/>
      <c r="B46" s="53" t="s">
        <v>76</v>
      </c>
      <c r="C46" s="54"/>
      <c r="D46" s="53" t="s">
        <v>72</v>
      </c>
      <c r="E46" s="43"/>
    </row>
    <row r="47" spans="1:5" ht="18.75" x14ac:dyDescent="0.3">
      <c r="A47" s="114"/>
      <c r="B47" s="53" t="s">
        <v>77</v>
      </c>
      <c r="C47" s="54">
        <v>0</v>
      </c>
      <c r="D47" s="53" t="s">
        <v>32</v>
      </c>
      <c r="E47" s="43"/>
    </row>
    <row r="48" spans="1:5" ht="18.75" x14ac:dyDescent="0.3">
      <c r="A48" s="114"/>
      <c r="B48" s="51" t="s">
        <v>78</v>
      </c>
      <c r="C48" s="52"/>
      <c r="D48" s="51" t="s">
        <v>25</v>
      </c>
      <c r="E48" s="43"/>
    </row>
    <row r="49" spans="1:8" ht="18.75" x14ac:dyDescent="0.3">
      <c r="A49" s="114"/>
      <c r="B49" s="53" t="s">
        <v>79</v>
      </c>
      <c r="C49" s="54"/>
      <c r="D49" s="53" t="s">
        <v>25</v>
      </c>
      <c r="E49" s="43"/>
    </row>
    <row r="50" spans="1:8" ht="18.75" x14ac:dyDescent="0.3">
      <c r="A50" s="114"/>
      <c r="B50" s="49" t="s">
        <v>80</v>
      </c>
      <c r="C50" s="50"/>
      <c r="D50" s="49" t="s">
        <v>25</v>
      </c>
      <c r="E50" s="43"/>
    </row>
    <row r="51" spans="1:8" ht="18.75" x14ac:dyDescent="0.3">
      <c r="A51" s="114"/>
      <c r="B51" s="47" t="s">
        <v>81</v>
      </c>
      <c r="C51" s="94"/>
      <c r="D51" s="55" t="s">
        <v>29</v>
      </c>
      <c r="E51" s="43"/>
      <c r="G51" s="82"/>
      <c r="H51" s="83"/>
    </row>
    <row r="52" spans="1:8" ht="18.75" x14ac:dyDescent="0.3">
      <c r="A52" s="114"/>
      <c r="B52" s="53" t="s">
        <v>82</v>
      </c>
      <c r="C52" s="95"/>
      <c r="D52" s="56" t="s">
        <v>29</v>
      </c>
      <c r="E52" s="43"/>
      <c r="G52" s="82"/>
      <c r="H52" s="83"/>
    </row>
    <row r="53" spans="1:8" ht="18.75" x14ac:dyDescent="0.3">
      <c r="A53" s="114"/>
      <c r="B53" s="53" t="s">
        <v>83</v>
      </c>
      <c r="C53" s="25"/>
      <c r="D53" s="53" t="s">
        <v>25</v>
      </c>
      <c r="E53" s="43"/>
      <c r="G53" s="82"/>
      <c r="H53" s="83"/>
    </row>
    <row r="54" spans="1:8" ht="18.75" x14ac:dyDescent="0.3">
      <c r="A54" s="115"/>
      <c r="B54" s="57" t="s">
        <v>84</v>
      </c>
      <c r="C54" s="58">
        <v>0</v>
      </c>
      <c r="D54" s="59" t="s">
        <v>32</v>
      </c>
      <c r="E54" s="45"/>
      <c r="G54" s="82"/>
      <c r="H54" s="83"/>
    </row>
    <row r="55" spans="1:8" ht="18.75" x14ac:dyDescent="0.3">
      <c r="A55" s="113" t="s">
        <v>85</v>
      </c>
      <c r="B55" s="60" t="s">
        <v>86</v>
      </c>
      <c r="C55" s="42" t="s">
        <v>87</v>
      </c>
      <c r="D55" s="19" t="s">
        <v>25</v>
      </c>
      <c r="E55" s="48"/>
      <c r="G55" s="82"/>
      <c r="H55" s="83"/>
    </row>
    <row r="56" spans="1:8" ht="18.75" x14ac:dyDescent="0.3">
      <c r="A56" s="114"/>
      <c r="B56" s="21" t="s">
        <v>88</v>
      </c>
      <c r="C56" s="97">
        <v>69</v>
      </c>
      <c r="D56" s="21" t="s">
        <v>89</v>
      </c>
      <c r="E56" s="43"/>
      <c r="G56" s="82"/>
      <c r="H56" s="83"/>
    </row>
    <row r="57" spans="1:8" ht="18.75" x14ac:dyDescent="0.3">
      <c r="A57" s="114"/>
      <c r="B57" s="21" t="s">
        <v>90</v>
      </c>
      <c r="C57" s="25" t="s">
        <v>91</v>
      </c>
      <c r="D57" s="23" t="s">
        <v>25</v>
      </c>
      <c r="E57" s="43"/>
      <c r="G57" s="82"/>
      <c r="H57" s="83"/>
    </row>
    <row r="58" spans="1:8" ht="18.75" x14ac:dyDescent="0.3">
      <c r="A58" s="114"/>
      <c r="B58" s="21" t="s">
        <v>92</v>
      </c>
      <c r="C58" s="25" t="s">
        <v>93</v>
      </c>
      <c r="D58" s="23" t="s">
        <v>25</v>
      </c>
      <c r="E58" s="43"/>
      <c r="G58" s="82"/>
      <c r="H58" s="83"/>
    </row>
    <row r="59" spans="1:8" ht="18.75" x14ac:dyDescent="0.3">
      <c r="A59" s="114"/>
      <c r="B59" s="14" t="s">
        <v>94</v>
      </c>
      <c r="C59" s="42" t="s">
        <v>178</v>
      </c>
      <c r="D59" s="5" t="s">
        <v>25</v>
      </c>
      <c r="E59" s="43"/>
      <c r="G59" s="82"/>
      <c r="H59" s="83"/>
    </row>
    <row r="60" spans="1:8" ht="18.75" x14ac:dyDescent="0.3">
      <c r="A60" s="114"/>
      <c r="B60" s="3" t="s">
        <v>95</v>
      </c>
      <c r="C60" s="97">
        <v>67</v>
      </c>
      <c r="D60" s="3" t="s">
        <v>89</v>
      </c>
      <c r="E60" s="43"/>
      <c r="G60" s="82"/>
      <c r="H60" s="83"/>
    </row>
    <row r="61" spans="1:8" ht="18.75" x14ac:dyDescent="0.25">
      <c r="A61" s="114"/>
      <c r="B61" s="3" t="s">
        <v>96</v>
      </c>
      <c r="C61" s="6" t="s">
        <v>91</v>
      </c>
      <c r="D61" s="5" t="s">
        <v>25</v>
      </c>
      <c r="E61" s="43"/>
      <c r="G61" s="82"/>
      <c r="H61" s="83"/>
    </row>
    <row r="62" spans="1:8" ht="18.75" x14ac:dyDescent="0.25">
      <c r="A62" s="114"/>
      <c r="B62" s="3" t="s">
        <v>97</v>
      </c>
      <c r="C62" s="6" t="s">
        <v>75</v>
      </c>
      <c r="D62" s="5" t="s">
        <v>25</v>
      </c>
      <c r="E62" s="43"/>
      <c r="G62" s="82"/>
      <c r="H62" s="83"/>
    </row>
    <row r="63" spans="1:8" ht="18.75" x14ac:dyDescent="0.25">
      <c r="A63" s="114"/>
      <c r="B63" s="14" t="s">
        <v>98</v>
      </c>
      <c r="C63" s="6" t="s">
        <v>99</v>
      </c>
      <c r="D63" s="5" t="s">
        <v>25</v>
      </c>
      <c r="E63" s="43"/>
      <c r="G63" s="82"/>
      <c r="H63" s="83"/>
    </row>
    <row r="64" spans="1:8" ht="18.75" x14ac:dyDescent="0.3">
      <c r="A64" s="114"/>
      <c r="B64" s="3" t="s">
        <v>100</v>
      </c>
      <c r="C64" s="97">
        <v>85</v>
      </c>
      <c r="D64" s="3" t="s">
        <v>89</v>
      </c>
      <c r="E64" s="43"/>
      <c r="G64" s="82"/>
      <c r="H64" s="83"/>
    </row>
    <row r="65" spans="1:8" ht="18.75" x14ac:dyDescent="0.25">
      <c r="A65" s="114"/>
      <c r="B65" s="3" t="s">
        <v>101</v>
      </c>
      <c r="C65" s="6" t="s">
        <v>91</v>
      </c>
      <c r="D65" s="5" t="s">
        <v>25</v>
      </c>
      <c r="E65" s="43"/>
      <c r="G65" s="82"/>
      <c r="H65" s="83"/>
    </row>
    <row r="66" spans="1:8" ht="18.75" x14ac:dyDescent="0.25">
      <c r="A66" s="114"/>
      <c r="B66" s="3" t="s">
        <v>102</v>
      </c>
      <c r="C66" s="6" t="s">
        <v>75</v>
      </c>
      <c r="D66" s="5" t="s">
        <v>25</v>
      </c>
      <c r="E66" s="43"/>
      <c r="G66" s="82"/>
      <c r="H66" s="83"/>
    </row>
    <row r="67" spans="1:8" ht="18.75" x14ac:dyDescent="0.3">
      <c r="A67" s="114"/>
      <c r="B67" s="14" t="s">
        <v>103</v>
      </c>
      <c r="C67" s="6"/>
      <c r="D67" s="5" t="s">
        <v>25</v>
      </c>
      <c r="E67" s="24"/>
      <c r="F67" s="84"/>
      <c r="G67" s="82"/>
      <c r="H67" s="83"/>
    </row>
    <row r="68" spans="1:8" ht="18.75" x14ac:dyDescent="0.3">
      <c r="A68" s="114"/>
      <c r="B68" s="3" t="s">
        <v>104</v>
      </c>
      <c r="C68" s="6"/>
      <c r="D68" s="3" t="s">
        <v>89</v>
      </c>
      <c r="E68" s="24"/>
      <c r="F68" s="84"/>
      <c r="G68" s="82"/>
      <c r="H68" s="83"/>
    </row>
    <row r="69" spans="1:8" ht="18.75" x14ac:dyDescent="0.3">
      <c r="A69" s="114"/>
      <c r="B69" s="3" t="s">
        <v>105</v>
      </c>
      <c r="C69" s="6"/>
      <c r="D69" s="5" t="s">
        <v>25</v>
      </c>
      <c r="E69" s="24"/>
      <c r="F69" s="84"/>
      <c r="G69" s="82"/>
      <c r="H69" s="83"/>
    </row>
    <row r="70" spans="1:8" ht="18.75" x14ac:dyDescent="0.3">
      <c r="A70" s="114"/>
      <c r="B70" s="3" t="s">
        <v>106</v>
      </c>
      <c r="C70" s="6"/>
      <c r="D70" s="5" t="s">
        <v>25</v>
      </c>
      <c r="E70" s="24"/>
      <c r="F70" s="84"/>
      <c r="G70" s="82"/>
      <c r="H70" s="83"/>
    </row>
    <row r="71" spans="1:8" ht="18.75" x14ac:dyDescent="0.3">
      <c r="A71" s="114"/>
      <c r="B71" s="14" t="s">
        <v>107</v>
      </c>
      <c r="C71" s="6"/>
      <c r="D71" s="5" t="s">
        <v>25</v>
      </c>
      <c r="E71" s="24"/>
      <c r="F71" s="84"/>
      <c r="G71" s="82"/>
      <c r="H71" s="83"/>
    </row>
    <row r="72" spans="1:8" ht="18.75" x14ac:dyDescent="0.3">
      <c r="A72" s="114"/>
      <c r="B72" s="3" t="s">
        <v>108</v>
      </c>
      <c r="C72" s="6"/>
      <c r="D72" s="3" t="s">
        <v>89</v>
      </c>
      <c r="E72" s="24"/>
      <c r="F72" s="84"/>
      <c r="G72" s="82"/>
      <c r="H72" s="83"/>
    </row>
    <row r="73" spans="1:8" ht="18.75" x14ac:dyDescent="0.3">
      <c r="A73" s="114"/>
      <c r="B73" s="3" t="s">
        <v>109</v>
      </c>
      <c r="C73" s="6"/>
      <c r="D73" s="5" t="s">
        <v>25</v>
      </c>
      <c r="E73" s="24"/>
      <c r="F73" s="84"/>
      <c r="G73" s="82"/>
      <c r="H73" s="83"/>
    </row>
    <row r="74" spans="1:8" ht="18.75" x14ac:dyDescent="0.3">
      <c r="A74" s="115"/>
      <c r="B74" s="7" t="s">
        <v>110</v>
      </c>
      <c r="C74" s="8"/>
      <c r="D74" s="13" t="s">
        <v>25</v>
      </c>
      <c r="E74" s="28"/>
      <c r="F74" s="84"/>
      <c r="G74" s="82"/>
      <c r="H74" s="83"/>
    </row>
    <row r="75" spans="1:8" ht="18.75" x14ac:dyDescent="0.3">
      <c r="A75" s="114" t="s">
        <v>111</v>
      </c>
      <c r="B75" s="21" t="s">
        <v>112</v>
      </c>
      <c r="C75" s="98">
        <v>0.1416</v>
      </c>
      <c r="D75" s="21" t="s">
        <v>113</v>
      </c>
      <c r="E75" s="24" t="s">
        <v>114</v>
      </c>
      <c r="G75" s="82"/>
      <c r="H75" s="83"/>
    </row>
    <row r="76" spans="1:8" ht="18.75" x14ac:dyDescent="0.3">
      <c r="A76" s="114"/>
      <c r="B76" s="21" t="s">
        <v>115</v>
      </c>
      <c r="C76" s="98">
        <v>1.248</v>
      </c>
      <c r="D76" s="21" t="s">
        <v>113</v>
      </c>
      <c r="E76" s="24"/>
      <c r="G76" s="82"/>
      <c r="H76" s="83"/>
    </row>
    <row r="77" spans="1:8" ht="18.75" x14ac:dyDescent="0.3">
      <c r="A77" s="115"/>
      <c r="B77" s="21" t="s">
        <v>116</v>
      </c>
      <c r="C77" s="98">
        <v>0.48799999999999999</v>
      </c>
      <c r="D77" s="21" t="s">
        <v>113</v>
      </c>
      <c r="E77" s="24"/>
      <c r="G77" s="82"/>
      <c r="H77" s="83"/>
    </row>
    <row r="78" spans="1:8" ht="18.75" x14ac:dyDescent="0.3">
      <c r="A78" s="113" t="s">
        <v>117</v>
      </c>
      <c r="B78" s="18" t="s">
        <v>118</v>
      </c>
      <c r="C78" s="42"/>
      <c r="D78" s="18" t="s">
        <v>119</v>
      </c>
      <c r="E78" s="20"/>
      <c r="G78" s="82"/>
      <c r="H78" s="83"/>
    </row>
    <row r="79" spans="1:8" ht="18.75" x14ac:dyDescent="0.3">
      <c r="A79" s="114"/>
      <c r="B79" s="21" t="s">
        <v>120</v>
      </c>
      <c r="C79" s="25"/>
      <c r="D79" s="23" t="s">
        <v>25</v>
      </c>
      <c r="E79" s="24"/>
      <c r="G79" s="82"/>
      <c r="H79" s="83"/>
    </row>
    <row r="80" spans="1:8" ht="18.75" x14ac:dyDescent="0.3">
      <c r="A80" s="114"/>
      <c r="B80" s="21" t="s">
        <v>121</v>
      </c>
      <c r="C80" s="25"/>
      <c r="D80" s="23" t="s">
        <v>25</v>
      </c>
      <c r="E80" s="24"/>
      <c r="G80" s="82"/>
      <c r="H80" s="83"/>
    </row>
    <row r="81" spans="1:8" ht="18.75" x14ac:dyDescent="0.3">
      <c r="A81" s="114"/>
      <c r="B81" s="21" t="s">
        <v>122</v>
      </c>
      <c r="C81" s="25"/>
      <c r="D81" s="23" t="s">
        <v>25</v>
      </c>
      <c r="E81" s="24"/>
      <c r="G81" s="82"/>
      <c r="H81" s="83"/>
    </row>
    <row r="82" spans="1:8" ht="18.75" x14ac:dyDescent="0.3">
      <c r="A82" s="114"/>
      <c r="B82" s="61" t="s">
        <v>123</v>
      </c>
      <c r="C82" s="61"/>
      <c r="D82" s="61" t="s">
        <v>124</v>
      </c>
      <c r="E82" s="62"/>
      <c r="G82" s="82"/>
      <c r="H82" s="83"/>
    </row>
    <row r="83" spans="1:8" ht="18.75" x14ac:dyDescent="0.3">
      <c r="A83" s="114"/>
      <c r="B83" s="21" t="s">
        <v>125</v>
      </c>
      <c r="C83" s="25"/>
      <c r="D83" s="21" t="s">
        <v>126</v>
      </c>
      <c r="E83" s="24"/>
      <c r="G83" s="82"/>
      <c r="H83" s="83"/>
    </row>
    <row r="84" spans="1:8" ht="18.75" x14ac:dyDescent="0.3">
      <c r="A84" s="115"/>
      <c r="B84" s="26" t="s">
        <v>127</v>
      </c>
      <c r="C84" s="27"/>
      <c r="D84" s="26" t="s">
        <v>128</v>
      </c>
      <c r="E84" s="28"/>
      <c r="G84" s="82"/>
      <c r="H84" s="83"/>
    </row>
    <row r="85" spans="1:8" ht="18.75" x14ac:dyDescent="0.3">
      <c r="A85" s="113" t="s">
        <v>129</v>
      </c>
      <c r="B85" s="1" t="s">
        <v>176</v>
      </c>
      <c r="C85" s="93" t="s">
        <v>173</v>
      </c>
      <c r="D85" s="23" t="s">
        <v>25</v>
      </c>
      <c r="E85" s="43"/>
      <c r="G85" s="82"/>
      <c r="H85" s="83"/>
    </row>
    <row r="86" spans="1:8" ht="18.75" x14ac:dyDescent="0.3">
      <c r="A86" s="114"/>
      <c r="B86" s="21" t="s">
        <v>130</v>
      </c>
      <c r="C86" s="93">
        <v>44461</v>
      </c>
      <c r="D86" s="21" t="s">
        <v>29</v>
      </c>
      <c r="E86" s="43"/>
    </row>
    <row r="87" spans="1:8" ht="18.75" x14ac:dyDescent="0.3">
      <c r="A87" s="114"/>
      <c r="B87" s="21" t="s">
        <v>131</v>
      </c>
      <c r="C87" s="93">
        <v>44786</v>
      </c>
      <c r="D87" s="21" t="s">
        <v>29</v>
      </c>
      <c r="E87" s="43"/>
    </row>
    <row r="88" spans="1:8" ht="18.75" x14ac:dyDescent="0.3">
      <c r="A88" s="114"/>
      <c r="B88" s="21" t="s">
        <v>132</v>
      </c>
      <c r="C88" s="22">
        <v>9.5</v>
      </c>
      <c r="D88" s="21" t="s">
        <v>27</v>
      </c>
      <c r="E88" s="43"/>
    </row>
    <row r="89" spans="1:8" ht="18.75" x14ac:dyDescent="0.3">
      <c r="A89" s="114"/>
      <c r="B89" s="21" t="s">
        <v>133</v>
      </c>
      <c r="C89" s="22">
        <v>0</v>
      </c>
      <c r="D89" s="21" t="s">
        <v>32</v>
      </c>
      <c r="E89" s="43"/>
    </row>
    <row r="90" spans="1:8" ht="18.75" x14ac:dyDescent="0.3">
      <c r="A90" s="114"/>
      <c r="B90" s="14" t="s">
        <v>177</v>
      </c>
      <c r="C90" s="93"/>
      <c r="D90" s="5" t="s">
        <v>25</v>
      </c>
      <c r="E90" s="12"/>
    </row>
    <row r="91" spans="1:8" ht="18.75" x14ac:dyDescent="0.3">
      <c r="A91" s="114"/>
      <c r="B91" s="3" t="s">
        <v>134</v>
      </c>
      <c r="C91" s="93"/>
      <c r="D91" s="3" t="s">
        <v>29</v>
      </c>
      <c r="E91" s="12"/>
    </row>
    <row r="92" spans="1:8" ht="18.75" x14ac:dyDescent="0.3">
      <c r="A92" s="114"/>
      <c r="B92" s="3" t="s">
        <v>135</v>
      </c>
      <c r="C92" s="93"/>
      <c r="D92" s="3" t="s">
        <v>29</v>
      </c>
      <c r="E92" s="12"/>
    </row>
    <row r="93" spans="1:8" ht="18.75" x14ac:dyDescent="0.3">
      <c r="A93" s="114"/>
      <c r="B93" s="3" t="s">
        <v>136</v>
      </c>
      <c r="C93" s="22"/>
      <c r="D93" s="3" t="s">
        <v>27</v>
      </c>
      <c r="E93" s="12"/>
    </row>
    <row r="94" spans="1:8" ht="18.75" x14ac:dyDescent="0.3">
      <c r="A94" s="114"/>
      <c r="B94" s="3" t="s">
        <v>137</v>
      </c>
      <c r="C94" s="22"/>
      <c r="D94" s="3" t="s">
        <v>32</v>
      </c>
      <c r="E94" s="12"/>
    </row>
    <row r="95" spans="1:8" ht="15.75" x14ac:dyDescent="0.25">
      <c r="A95" s="114"/>
      <c r="B95" s="14" t="s">
        <v>138</v>
      </c>
      <c r="C95" s="4"/>
      <c r="D95" s="5" t="s">
        <v>25</v>
      </c>
      <c r="E95" s="12"/>
    </row>
    <row r="96" spans="1:8" ht="15.75" x14ac:dyDescent="0.25">
      <c r="A96" s="114"/>
      <c r="B96" s="3" t="s">
        <v>139</v>
      </c>
      <c r="C96" s="4"/>
      <c r="D96" s="3" t="s">
        <v>29</v>
      </c>
      <c r="E96" s="12"/>
    </row>
    <row r="97" spans="1:5" ht="15.75" x14ac:dyDescent="0.25">
      <c r="A97" s="114"/>
      <c r="B97" s="3" t="s">
        <v>140</v>
      </c>
      <c r="C97" s="4"/>
      <c r="D97" s="3" t="s">
        <v>29</v>
      </c>
      <c r="E97" s="12"/>
    </row>
    <row r="98" spans="1:5" ht="15.75" x14ac:dyDescent="0.25">
      <c r="A98" s="114"/>
      <c r="B98" s="3" t="s">
        <v>141</v>
      </c>
      <c r="C98" s="4"/>
      <c r="D98" s="3" t="s">
        <v>27</v>
      </c>
      <c r="E98" s="12"/>
    </row>
    <row r="99" spans="1:5" ht="15.75" x14ac:dyDescent="0.25">
      <c r="A99" s="114"/>
      <c r="B99" s="3" t="s">
        <v>142</v>
      </c>
      <c r="C99" s="4"/>
      <c r="D99" s="3" t="s">
        <v>32</v>
      </c>
      <c r="E99" s="12"/>
    </row>
    <row r="100" spans="1:5" ht="15.75" x14ac:dyDescent="0.25">
      <c r="A100" s="114"/>
      <c r="B100" s="14" t="s">
        <v>143</v>
      </c>
      <c r="C100" s="4"/>
      <c r="D100" s="5" t="s">
        <v>25</v>
      </c>
      <c r="E100" s="12"/>
    </row>
    <row r="101" spans="1:5" ht="15.75" x14ac:dyDescent="0.25">
      <c r="A101" s="114"/>
      <c r="B101" s="3" t="s">
        <v>144</v>
      </c>
      <c r="C101" s="4"/>
      <c r="D101" s="3" t="s">
        <v>29</v>
      </c>
      <c r="E101" s="12"/>
    </row>
    <row r="102" spans="1:5" ht="15.75" x14ac:dyDescent="0.25">
      <c r="A102" s="114"/>
      <c r="B102" s="3" t="s">
        <v>145</v>
      </c>
      <c r="C102" s="4"/>
      <c r="D102" s="3" t="s">
        <v>29</v>
      </c>
      <c r="E102" s="12"/>
    </row>
    <row r="103" spans="1:5" ht="15.75" x14ac:dyDescent="0.25">
      <c r="A103" s="114"/>
      <c r="B103" s="3" t="s">
        <v>146</v>
      </c>
      <c r="C103" s="4"/>
      <c r="D103" s="3" t="s">
        <v>27</v>
      </c>
      <c r="E103" s="12"/>
    </row>
    <row r="104" spans="1:5" ht="15.75" x14ac:dyDescent="0.25">
      <c r="A104" s="114"/>
      <c r="B104" s="3" t="s">
        <v>147</v>
      </c>
      <c r="C104" s="4"/>
      <c r="D104" s="3" t="s">
        <v>32</v>
      </c>
      <c r="E104" s="12"/>
    </row>
    <row r="105" spans="1:5" ht="15.75" x14ac:dyDescent="0.25">
      <c r="A105" s="114"/>
      <c r="B105" s="14" t="s">
        <v>148</v>
      </c>
      <c r="C105" s="4"/>
      <c r="D105" s="5" t="s">
        <v>25</v>
      </c>
      <c r="E105" s="12"/>
    </row>
    <row r="106" spans="1:5" ht="15.75" x14ac:dyDescent="0.25">
      <c r="A106" s="114"/>
      <c r="B106" s="3" t="s">
        <v>149</v>
      </c>
      <c r="C106" s="4"/>
      <c r="D106" s="3" t="s">
        <v>29</v>
      </c>
      <c r="E106" s="12"/>
    </row>
    <row r="107" spans="1:5" ht="15.75" x14ac:dyDescent="0.25">
      <c r="A107" s="114"/>
      <c r="B107" s="3" t="s">
        <v>150</v>
      </c>
      <c r="C107" s="4"/>
      <c r="D107" s="3" t="s">
        <v>29</v>
      </c>
      <c r="E107" s="12"/>
    </row>
    <row r="108" spans="1:5" ht="15.75" x14ac:dyDescent="0.25">
      <c r="A108" s="114"/>
      <c r="B108" s="3" t="s">
        <v>151</v>
      </c>
      <c r="C108" s="4"/>
      <c r="D108" s="3" t="s">
        <v>27</v>
      </c>
      <c r="E108" s="12"/>
    </row>
    <row r="109" spans="1:5" ht="15.75" x14ac:dyDescent="0.25">
      <c r="A109" s="115"/>
      <c r="B109" s="7" t="s">
        <v>152</v>
      </c>
      <c r="C109" s="85"/>
      <c r="D109" s="7" t="s">
        <v>32</v>
      </c>
      <c r="E109" s="86"/>
    </row>
    <row r="110" spans="1:5" x14ac:dyDescent="0.25">
      <c r="B110" s="2" t="s">
        <v>163</v>
      </c>
      <c r="C110" s="2">
        <v>-8.4726880756025007E-3</v>
      </c>
      <c r="D110" s="2" t="s">
        <v>164</v>
      </c>
      <c r="E110" s="2" t="s">
        <v>165</v>
      </c>
    </row>
    <row r="111" spans="1:5" x14ac:dyDescent="0.25">
      <c r="B111" s="2" t="s">
        <v>166</v>
      </c>
      <c r="C111" s="2">
        <v>-1.4242001348587744E-2</v>
      </c>
      <c r="D111" s="2" t="s">
        <v>164</v>
      </c>
      <c r="E111" s="2" t="s">
        <v>165</v>
      </c>
    </row>
    <row r="112" spans="1:5" x14ac:dyDescent="0.25">
      <c r="B112" s="2" t="s">
        <v>167</v>
      </c>
      <c r="C112" s="2">
        <v>0</v>
      </c>
      <c r="D112" s="2" t="s">
        <v>164</v>
      </c>
      <c r="E112" s="2" t="s">
        <v>168</v>
      </c>
    </row>
    <row r="113" spans="2:5" x14ac:dyDescent="0.25">
      <c r="B113" s="2" t="s">
        <v>169</v>
      </c>
      <c r="C113" s="2">
        <v>0</v>
      </c>
      <c r="D113" s="2" t="s">
        <v>164</v>
      </c>
      <c r="E113" s="2" t="s">
        <v>170</v>
      </c>
    </row>
    <row r="114" spans="2:5" x14ac:dyDescent="0.25">
      <c r="B114" s="2" t="s">
        <v>171</v>
      </c>
      <c r="C114" s="2">
        <v>2.8100999999999998</v>
      </c>
      <c r="D114" s="2" t="s">
        <v>164</v>
      </c>
      <c r="E114" s="2" t="s">
        <v>172</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3 C49:C50 C45 C23 C25 C27 C29 C31 C40 C53 C73:C74 C79:C81 C69:C71 C55 C61:C63 C65:C67 C57:C58"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8BF54-B15D-4561-811C-B4CEA1165910}">
  <dimension ref="A1:H107"/>
  <sheetViews>
    <sheetView topLeftCell="A42" zoomScale="80" zoomScaleNormal="80" workbookViewId="0">
      <selection activeCell="C48" sqref="C48:C59"/>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8.85546875" style="76"/>
    <col min="7" max="7" width="54.5703125" style="76" customWidth="1"/>
    <col min="8" max="13" width="8.85546875" style="76"/>
    <col min="14" max="14" width="27.140625" style="76" customWidth="1"/>
    <col min="15" max="16384" width="8.85546875" style="76"/>
  </cols>
  <sheetData>
    <row r="1" spans="1:6" ht="18.600000000000001" customHeight="1" x14ac:dyDescent="0.25">
      <c r="A1" s="116" t="s">
        <v>16</v>
      </c>
      <c r="B1" s="117"/>
      <c r="C1" s="117"/>
      <c r="D1" s="117"/>
      <c r="E1" s="117"/>
    </row>
    <row r="2" spans="1:6" ht="14.45" customHeight="1" x14ac:dyDescent="0.25">
      <c r="A2" s="118"/>
      <c r="B2" s="118"/>
      <c r="C2" s="118"/>
      <c r="D2" s="118"/>
      <c r="E2" s="118"/>
    </row>
    <row r="3" spans="1:6" s="80" customFormat="1" ht="15.95" customHeight="1" x14ac:dyDescent="0.3">
      <c r="A3" s="15" t="s">
        <v>17</v>
      </c>
      <c r="B3" s="16" t="s">
        <v>18</v>
      </c>
      <c r="C3" s="16" t="s">
        <v>19</v>
      </c>
      <c r="D3" s="16" t="s">
        <v>20</v>
      </c>
      <c r="E3" s="17" t="s">
        <v>21</v>
      </c>
    </row>
    <row r="4" spans="1:6" ht="18.75" x14ac:dyDescent="0.3">
      <c r="A4" s="119" t="s">
        <v>22</v>
      </c>
      <c r="B4" s="18" t="s">
        <v>23</v>
      </c>
      <c r="C4" s="22" t="s">
        <v>24</v>
      </c>
      <c r="D4" s="19" t="s">
        <v>25</v>
      </c>
      <c r="E4" s="20" t="s">
        <v>162</v>
      </c>
    </row>
    <row r="5" spans="1:6" ht="18.75" x14ac:dyDescent="0.3">
      <c r="A5" s="120"/>
      <c r="B5" s="21" t="s">
        <v>26</v>
      </c>
      <c r="C5" s="22">
        <v>5.4</v>
      </c>
      <c r="D5" s="23" t="s">
        <v>27</v>
      </c>
      <c r="E5" s="24"/>
    </row>
    <row r="6" spans="1:6" ht="18.75" x14ac:dyDescent="0.3">
      <c r="A6" s="120"/>
      <c r="B6" s="21" t="s">
        <v>28</v>
      </c>
      <c r="C6" s="99">
        <v>44793</v>
      </c>
      <c r="D6" s="23" t="s">
        <v>29</v>
      </c>
      <c r="E6" s="24"/>
    </row>
    <row r="7" spans="1:6" ht="18.75" x14ac:dyDescent="0.3">
      <c r="A7" s="120"/>
      <c r="B7" s="21" t="s">
        <v>30</v>
      </c>
      <c r="C7" s="99">
        <v>45136</v>
      </c>
      <c r="D7" s="23" t="s">
        <v>29</v>
      </c>
      <c r="E7" s="24"/>
    </row>
    <row r="8" spans="1:6" ht="18.75" x14ac:dyDescent="0.3">
      <c r="A8" s="120"/>
      <c r="B8" s="21" t="s">
        <v>31</v>
      </c>
      <c r="C8" s="100">
        <v>0</v>
      </c>
      <c r="D8" s="23" t="s">
        <v>32</v>
      </c>
      <c r="E8" s="24"/>
    </row>
    <row r="9" spans="1:6" ht="18.75" x14ac:dyDescent="0.3">
      <c r="A9" s="120"/>
      <c r="B9" s="21" t="s">
        <v>33</v>
      </c>
      <c r="C9" s="25">
        <v>16</v>
      </c>
      <c r="D9" s="21" t="s">
        <v>34</v>
      </c>
      <c r="E9" s="24"/>
      <c r="F9" s="81"/>
    </row>
    <row r="10" spans="1:6" ht="18.75" x14ac:dyDescent="0.3">
      <c r="A10" s="120"/>
      <c r="B10" s="21" t="s">
        <v>35</v>
      </c>
      <c r="C10" s="22">
        <v>54.005400000000002</v>
      </c>
      <c r="D10" s="21" t="s">
        <v>36</v>
      </c>
      <c r="E10" s="24"/>
    </row>
    <row r="11" spans="1:6" ht="18.75" x14ac:dyDescent="0.3">
      <c r="A11" s="120"/>
      <c r="B11" s="21" t="s">
        <v>37</v>
      </c>
      <c r="C11" s="22">
        <v>18.770299999999999</v>
      </c>
      <c r="D11" s="21" t="s">
        <v>36</v>
      </c>
      <c r="E11" s="24"/>
    </row>
    <row r="12" spans="1:6" ht="18.75" x14ac:dyDescent="0.3">
      <c r="A12" s="120"/>
      <c r="B12" s="21" t="s">
        <v>38</v>
      </c>
      <c r="C12" s="101">
        <v>49</v>
      </c>
      <c r="D12" s="21" t="s">
        <v>32</v>
      </c>
      <c r="E12" s="24"/>
    </row>
    <row r="13" spans="1:6" ht="18.75" x14ac:dyDescent="0.3">
      <c r="A13" s="120"/>
      <c r="B13" s="21" t="s">
        <v>39</v>
      </c>
      <c r="C13" s="101">
        <v>20</v>
      </c>
      <c r="D13" s="21" t="s">
        <v>32</v>
      </c>
      <c r="E13" s="24"/>
    </row>
    <row r="14" spans="1:6" ht="18.75" x14ac:dyDescent="0.3">
      <c r="A14" s="121"/>
      <c r="B14" s="26" t="s">
        <v>40</v>
      </c>
      <c r="C14" s="102">
        <v>31</v>
      </c>
      <c r="D14" s="26" t="s">
        <v>32</v>
      </c>
      <c r="E14" s="28"/>
    </row>
    <row r="15" spans="1:6" ht="18.75" x14ac:dyDescent="0.3">
      <c r="A15" s="113" t="s">
        <v>41</v>
      </c>
      <c r="B15" s="29" t="s">
        <v>42</v>
      </c>
      <c r="C15" s="30"/>
      <c r="D15" s="31" t="s">
        <v>43</v>
      </c>
      <c r="E15" s="32"/>
    </row>
    <row r="16" spans="1:6" ht="18.75" x14ac:dyDescent="0.3">
      <c r="A16" s="114"/>
      <c r="B16" s="21" t="s">
        <v>44</v>
      </c>
      <c r="C16" s="25" t="s">
        <v>45</v>
      </c>
      <c r="D16" s="33" t="s">
        <v>25</v>
      </c>
      <c r="E16" s="34"/>
    </row>
    <row r="17" spans="1:5" ht="18.75" x14ac:dyDescent="0.3">
      <c r="A17" s="114"/>
      <c r="B17" s="21" t="s">
        <v>46</v>
      </c>
      <c r="C17" s="35">
        <v>1</v>
      </c>
      <c r="D17" s="33" t="s">
        <v>25</v>
      </c>
      <c r="E17" s="34"/>
    </row>
    <row r="18" spans="1:5" ht="18.75" x14ac:dyDescent="0.3">
      <c r="A18" s="114"/>
      <c r="B18" s="3" t="s">
        <v>47</v>
      </c>
      <c r="C18" s="6" t="s">
        <v>48</v>
      </c>
      <c r="D18" s="9" t="s">
        <v>25</v>
      </c>
      <c r="E18" s="34"/>
    </row>
    <row r="19" spans="1:5" ht="18.75" x14ac:dyDescent="0.3">
      <c r="A19" s="114"/>
      <c r="B19" s="3" t="s">
        <v>49</v>
      </c>
      <c r="C19" s="10">
        <v>1</v>
      </c>
      <c r="D19" s="9" t="s">
        <v>25</v>
      </c>
      <c r="E19" s="34"/>
    </row>
    <row r="20" spans="1:5" ht="18.75" x14ac:dyDescent="0.3">
      <c r="A20" s="114"/>
      <c r="B20" s="3" t="s">
        <v>50</v>
      </c>
      <c r="C20" s="6" t="s">
        <v>51</v>
      </c>
      <c r="D20" s="9" t="s">
        <v>25</v>
      </c>
      <c r="E20" s="34"/>
    </row>
    <row r="21" spans="1:5" ht="18.75" x14ac:dyDescent="0.3">
      <c r="A21" s="114"/>
      <c r="B21" s="3" t="s">
        <v>52</v>
      </c>
      <c r="C21" s="10">
        <v>1</v>
      </c>
      <c r="D21" s="9" t="s">
        <v>25</v>
      </c>
      <c r="E21" s="34"/>
    </row>
    <row r="22" spans="1:5" ht="18.75" x14ac:dyDescent="0.3">
      <c r="A22" s="114"/>
      <c r="B22" s="3" t="s">
        <v>53</v>
      </c>
      <c r="C22" s="6"/>
      <c r="D22" s="9" t="s">
        <v>25</v>
      </c>
      <c r="E22" s="34"/>
    </row>
    <row r="23" spans="1:5" ht="18.75" x14ac:dyDescent="0.3">
      <c r="A23" s="114"/>
      <c r="B23" s="3" t="s">
        <v>54</v>
      </c>
      <c r="C23" s="10"/>
      <c r="D23" s="9" t="s">
        <v>25</v>
      </c>
      <c r="E23" s="34"/>
    </row>
    <row r="24" spans="1:5" ht="18.75" x14ac:dyDescent="0.3">
      <c r="A24" s="114"/>
      <c r="B24" s="3" t="s">
        <v>55</v>
      </c>
      <c r="C24" s="6"/>
      <c r="D24" s="9" t="s">
        <v>25</v>
      </c>
      <c r="E24" s="34"/>
    </row>
    <row r="25" spans="1:5" ht="18.75" x14ac:dyDescent="0.3">
      <c r="A25" s="114"/>
      <c r="B25" s="7" t="s">
        <v>56</v>
      </c>
      <c r="C25" s="11"/>
      <c r="D25" s="9" t="s">
        <v>25</v>
      </c>
      <c r="E25" s="34"/>
    </row>
    <row r="26" spans="1:5" ht="18.75" x14ac:dyDescent="0.3">
      <c r="A26" s="114"/>
      <c r="B26" s="29" t="s">
        <v>57</v>
      </c>
      <c r="C26" s="30"/>
      <c r="D26" s="37" t="s">
        <v>43</v>
      </c>
      <c r="E26" s="32"/>
    </row>
    <row r="27" spans="1:5" ht="18.75" x14ac:dyDescent="0.3">
      <c r="A27" s="114"/>
      <c r="B27" s="26" t="s">
        <v>58</v>
      </c>
      <c r="C27" s="36">
        <v>4</v>
      </c>
      <c r="D27" s="38" t="s">
        <v>25</v>
      </c>
      <c r="E27" s="34"/>
    </row>
    <row r="28" spans="1:5" ht="18.75" x14ac:dyDescent="0.3">
      <c r="A28" s="114"/>
      <c r="B28" s="29" t="s">
        <v>59</v>
      </c>
      <c r="C28" s="30"/>
      <c r="D28" s="31" t="s">
        <v>43</v>
      </c>
      <c r="E28" s="32"/>
    </row>
    <row r="29" spans="1:5" ht="18.75" x14ac:dyDescent="0.3">
      <c r="A29" s="114"/>
      <c r="B29" s="21" t="s">
        <v>60</v>
      </c>
      <c r="C29" s="35">
        <v>4</v>
      </c>
      <c r="D29" s="33" t="s">
        <v>25</v>
      </c>
      <c r="E29" s="34"/>
    </row>
    <row r="30" spans="1:5" ht="18.75" x14ac:dyDescent="0.3">
      <c r="A30" s="114"/>
      <c r="B30" s="26" t="s">
        <v>61</v>
      </c>
      <c r="C30" s="36">
        <v>0</v>
      </c>
      <c r="D30" s="38"/>
      <c r="E30" s="34"/>
    </row>
    <row r="31" spans="1:5" ht="18.75" x14ac:dyDescent="0.3">
      <c r="A31" s="114"/>
      <c r="B31" s="29" t="s">
        <v>62</v>
      </c>
      <c r="C31" s="30">
        <f>1382.4/C9</f>
        <v>86.4</v>
      </c>
      <c r="D31" s="31" t="s">
        <v>43</v>
      </c>
      <c r="E31" s="32"/>
    </row>
    <row r="32" spans="1:5" ht="18.75" x14ac:dyDescent="0.3">
      <c r="A32" s="114"/>
      <c r="B32" s="29" t="s">
        <v>174</v>
      </c>
      <c r="C32" s="30">
        <v>0</v>
      </c>
      <c r="D32" s="31" t="s">
        <v>43</v>
      </c>
      <c r="E32" s="32"/>
    </row>
    <row r="33" spans="1:8" ht="18.75" x14ac:dyDescent="0.3">
      <c r="A33" s="114"/>
      <c r="B33" s="21" t="s">
        <v>63</v>
      </c>
      <c r="C33" s="39" t="s">
        <v>64</v>
      </c>
      <c r="D33" s="33" t="s">
        <v>25</v>
      </c>
      <c r="E33" s="34"/>
    </row>
    <row r="34" spans="1:8" ht="18.75" x14ac:dyDescent="0.3">
      <c r="A34" s="114"/>
      <c r="B34" s="26" t="s">
        <v>65</v>
      </c>
      <c r="C34" s="36">
        <v>1</v>
      </c>
      <c r="D34" s="38" t="s">
        <v>25</v>
      </c>
      <c r="E34" s="34"/>
    </row>
    <row r="35" spans="1:8" ht="18.75" x14ac:dyDescent="0.3">
      <c r="A35" s="115"/>
      <c r="B35" s="40" t="s">
        <v>66</v>
      </c>
      <c r="C35" s="41"/>
      <c r="D35" s="40" t="s">
        <v>67</v>
      </c>
      <c r="E35" s="24"/>
    </row>
    <row r="36" spans="1:8" ht="15.6" customHeight="1" x14ac:dyDescent="0.3">
      <c r="A36" s="113" t="s">
        <v>68</v>
      </c>
      <c r="B36" s="18" t="s">
        <v>69</v>
      </c>
      <c r="C36" s="42" t="s">
        <v>70</v>
      </c>
      <c r="D36" s="19" t="s">
        <v>25</v>
      </c>
      <c r="E36" s="43"/>
    </row>
    <row r="37" spans="1:8" ht="15.6" customHeight="1" x14ac:dyDescent="0.3">
      <c r="A37" s="115"/>
      <c r="B37" s="44" t="s">
        <v>71</v>
      </c>
      <c r="C37" s="27">
        <v>5</v>
      </c>
      <c r="D37" s="44" t="s">
        <v>72</v>
      </c>
      <c r="E37" s="45"/>
    </row>
    <row r="38" spans="1:8" ht="18.75" x14ac:dyDescent="0.3">
      <c r="A38" s="113" t="s">
        <v>73</v>
      </c>
      <c r="B38" s="18" t="s">
        <v>74</v>
      </c>
      <c r="C38" s="46" t="s">
        <v>75</v>
      </c>
      <c r="D38" s="47" t="s">
        <v>25</v>
      </c>
      <c r="E38" s="48"/>
    </row>
    <row r="39" spans="1:8" ht="18.75" x14ac:dyDescent="0.3">
      <c r="A39" s="114"/>
      <c r="B39" s="53" t="s">
        <v>76</v>
      </c>
      <c r="C39" s="54"/>
      <c r="D39" s="53" t="s">
        <v>72</v>
      </c>
      <c r="E39" s="43"/>
    </row>
    <row r="40" spans="1:8" ht="18.75" x14ac:dyDescent="0.3">
      <c r="A40" s="114"/>
      <c r="B40" s="53" t="s">
        <v>77</v>
      </c>
      <c r="C40" s="54">
        <v>0</v>
      </c>
      <c r="D40" s="53" t="s">
        <v>32</v>
      </c>
      <c r="E40" s="43"/>
    </row>
    <row r="41" spans="1:8" ht="18.75" x14ac:dyDescent="0.3">
      <c r="A41" s="114"/>
      <c r="B41" s="51" t="s">
        <v>78</v>
      </c>
      <c r="C41" s="52"/>
      <c r="D41" s="51" t="s">
        <v>25</v>
      </c>
      <c r="E41" s="43"/>
    </row>
    <row r="42" spans="1:8" ht="18.75" x14ac:dyDescent="0.3">
      <c r="A42" s="114"/>
      <c r="B42" s="53" t="s">
        <v>79</v>
      </c>
      <c r="C42" s="54"/>
      <c r="D42" s="53" t="s">
        <v>25</v>
      </c>
      <c r="E42" s="43"/>
    </row>
    <row r="43" spans="1:8" ht="18.75" x14ac:dyDescent="0.3">
      <c r="A43" s="114"/>
      <c r="B43" s="49" t="s">
        <v>80</v>
      </c>
      <c r="C43" s="50"/>
      <c r="D43" s="49" t="s">
        <v>25</v>
      </c>
      <c r="E43" s="43"/>
    </row>
    <row r="44" spans="1:8" ht="18.75" x14ac:dyDescent="0.3">
      <c r="A44" s="114"/>
      <c r="B44" s="47" t="s">
        <v>81</v>
      </c>
      <c r="C44" s="94"/>
      <c r="D44" s="55" t="s">
        <v>29</v>
      </c>
      <c r="E44" s="43"/>
      <c r="G44" s="82"/>
      <c r="H44" s="83"/>
    </row>
    <row r="45" spans="1:8" ht="18.75" x14ac:dyDescent="0.3">
      <c r="A45" s="114"/>
      <c r="B45" s="53" t="s">
        <v>82</v>
      </c>
      <c r="C45" s="95"/>
      <c r="D45" s="56" t="s">
        <v>29</v>
      </c>
      <c r="E45" s="43"/>
      <c r="G45" s="82"/>
      <c r="H45" s="83"/>
    </row>
    <row r="46" spans="1:8" ht="18.75" x14ac:dyDescent="0.3">
      <c r="A46" s="114"/>
      <c r="B46" s="53" t="s">
        <v>83</v>
      </c>
      <c r="C46" s="25"/>
      <c r="D46" s="53" t="s">
        <v>25</v>
      </c>
      <c r="E46" s="43"/>
      <c r="G46" s="82"/>
      <c r="H46" s="83"/>
    </row>
    <row r="47" spans="1:8" ht="18.75" x14ac:dyDescent="0.3">
      <c r="A47" s="115"/>
      <c r="B47" s="57" t="s">
        <v>84</v>
      </c>
      <c r="C47" s="58">
        <v>0</v>
      </c>
      <c r="D47" s="59" t="s">
        <v>32</v>
      </c>
      <c r="E47" s="45"/>
      <c r="G47" s="82"/>
      <c r="H47" s="83"/>
    </row>
    <row r="48" spans="1:8" ht="18.75" x14ac:dyDescent="0.3">
      <c r="A48" s="113" t="s">
        <v>85</v>
      </c>
      <c r="B48" s="60" t="s">
        <v>86</v>
      </c>
      <c r="C48" s="42" t="s">
        <v>87</v>
      </c>
      <c r="D48" s="19" t="s">
        <v>25</v>
      </c>
      <c r="E48" s="48"/>
      <c r="G48" s="82"/>
      <c r="H48" s="83"/>
    </row>
    <row r="49" spans="1:8" ht="18.75" x14ac:dyDescent="0.3">
      <c r="A49" s="114"/>
      <c r="B49" s="21" t="s">
        <v>88</v>
      </c>
      <c r="C49" s="97">
        <v>69</v>
      </c>
      <c r="D49" s="21" t="s">
        <v>89</v>
      </c>
      <c r="E49" s="43"/>
      <c r="G49" s="82"/>
      <c r="H49" s="83"/>
    </row>
    <row r="50" spans="1:8" ht="18.75" x14ac:dyDescent="0.3">
      <c r="A50" s="114"/>
      <c r="B50" s="21" t="s">
        <v>90</v>
      </c>
      <c r="C50" s="25" t="s">
        <v>91</v>
      </c>
      <c r="D50" s="23" t="s">
        <v>25</v>
      </c>
      <c r="E50" s="43"/>
      <c r="G50" s="82"/>
      <c r="H50" s="83"/>
    </row>
    <row r="51" spans="1:8" ht="18.75" x14ac:dyDescent="0.3">
      <c r="A51" s="114"/>
      <c r="B51" s="21" t="s">
        <v>92</v>
      </c>
      <c r="C51" s="25" t="s">
        <v>93</v>
      </c>
      <c r="D51" s="23" t="s">
        <v>25</v>
      </c>
      <c r="E51" s="43"/>
      <c r="G51" s="82"/>
      <c r="H51" s="83"/>
    </row>
    <row r="52" spans="1:8" ht="18.75" x14ac:dyDescent="0.3">
      <c r="A52" s="114"/>
      <c r="B52" s="14" t="s">
        <v>94</v>
      </c>
      <c r="C52" s="42" t="s">
        <v>178</v>
      </c>
      <c r="D52" s="5" t="s">
        <v>25</v>
      </c>
      <c r="E52" s="43"/>
      <c r="G52" s="82"/>
      <c r="H52" s="83"/>
    </row>
    <row r="53" spans="1:8" ht="18.75" x14ac:dyDescent="0.3">
      <c r="A53" s="114"/>
      <c r="B53" s="3" t="s">
        <v>95</v>
      </c>
      <c r="C53" s="97">
        <v>67</v>
      </c>
      <c r="D53" s="3" t="s">
        <v>89</v>
      </c>
      <c r="E53" s="43"/>
      <c r="G53" s="82"/>
      <c r="H53" s="83"/>
    </row>
    <row r="54" spans="1:8" ht="18.75" x14ac:dyDescent="0.25">
      <c r="A54" s="114"/>
      <c r="B54" s="3" t="s">
        <v>96</v>
      </c>
      <c r="C54" s="6" t="s">
        <v>91</v>
      </c>
      <c r="D54" s="5" t="s">
        <v>25</v>
      </c>
      <c r="E54" s="43"/>
      <c r="G54" s="82"/>
      <c r="H54" s="83"/>
    </row>
    <row r="55" spans="1:8" ht="18.75" x14ac:dyDescent="0.25">
      <c r="A55" s="114"/>
      <c r="B55" s="3" t="s">
        <v>97</v>
      </c>
      <c r="C55" s="6" t="s">
        <v>75</v>
      </c>
      <c r="D55" s="5" t="s">
        <v>25</v>
      </c>
      <c r="E55" s="43"/>
      <c r="G55" s="82"/>
      <c r="H55" s="83"/>
    </row>
    <row r="56" spans="1:8" ht="18.75" x14ac:dyDescent="0.25">
      <c r="A56" s="114"/>
      <c r="B56" s="14" t="s">
        <v>98</v>
      </c>
      <c r="C56" s="6" t="s">
        <v>99</v>
      </c>
      <c r="D56" s="5" t="s">
        <v>25</v>
      </c>
      <c r="E56" s="43"/>
      <c r="G56" s="82"/>
      <c r="H56" s="83"/>
    </row>
    <row r="57" spans="1:8" ht="18.75" x14ac:dyDescent="0.3">
      <c r="A57" s="114"/>
      <c r="B57" s="3" t="s">
        <v>100</v>
      </c>
      <c r="C57" s="97">
        <v>85</v>
      </c>
      <c r="D57" s="3" t="s">
        <v>89</v>
      </c>
      <c r="E57" s="43"/>
      <c r="G57" s="82"/>
      <c r="H57" s="83"/>
    </row>
    <row r="58" spans="1:8" ht="18.75" x14ac:dyDescent="0.25">
      <c r="A58" s="114"/>
      <c r="B58" s="3" t="s">
        <v>101</v>
      </c>
      <c r="C58" s="6" t="s">
        <v>91</v>
      </c>
      <c r="D58" s="5" t="s">
        <v>25</v>
      </c>
      <c r="E58" s="43"/>
      <c r="G58" s="82"/>
      <c r="H58" s="83"/>
    </row>
    <row r="59" spans="1:8" ht="18.75" x14ac:dyDescent="0.25">
      <c r="A59" s="114"/>
      <c r="B59" s="3" t="s">
        <v>102</v>
      </c>
      <c r="C59" s="6" t="s">
        <v>75</v>
      </c>
      <c r="D59" s="5" t="s">
        <v>25</v>
      </c>
      <c r="E59" s="43"/>
      <c r="G59" s="82"/>
      <c r="H59" s="83"/>
    </row>
    <row r="60" spans="1:8" ht="18.75" x14ac:dyDescent="0.3">
      <c r="A60" s="114"/>
      <c r="B60" s="14" t="s">
        <v>103</v>
      </c>
      <c r="C60" s="6"/>
      <c r="D60" s="5" t="s">
        <v>25</v>
      </c>
      <c r="E60" s="24"/>
      <c r="F60" s="84"/>
      <c r="G60" s="82"/>
      <c r="H60" s="83"/>
    </row>
    <row r="61" spans="1:8" ht="18.75" x14ac:dyDescent="0.3">
      <c r="A61" s="114"/>
      <c r="B61" s="3" t="s">
        <v>104</v>
      </c>
      <c r="C61" s="6"/>
      <c r="D61" s="3" t="s">
        <v>89</v>
      </c>
      <c r="E61" s="24"/>
      <c r="F61" s="84"/>
      <c r="G61" s="82"/>
      <c r="H61" s="83"/>
    </row>
    <row r="62" spans="1:8" ht="18.75" x14ac:dyDescent="0.3">
      <c r="A62" s="114"/>
      <c r="B62" s="3" t="s">
        <v>105</v>
      </c>
      <c r="C62" s="6"/>
      <c r="D62" s="5" t="s">
        <v>25</v>
      </c>
      <c r="E62" s="24"/>
      <c r="F62" s="84"/>
      <c r="G62" s="82"/>
      <c r="H62" s="83"/>
    </row>
    <row r="63" spans="1:8" ht="18.75" x14ac:dyDescent="0.3">
      <c r="A63" s="114"/>
      <c r="B63" s="3" t="s">
        <v>106</v>
      </c>
      <c r="C63" s="6"/>
      <c r="D63" s="5" t="s">
        <v>25</v>
      </c>
      <c r="E63" s="24"/>
      <c r="F63" s="84"/>
      <c r="G63" s="82"/>
      <c r="H63" s="83"/>
    </row>
    <row r="64" spans="1:8" ht="18.75" x14ac:dyDescent="0.3">
      <c r="A64" s="114"/>
      <c r="B64" s="14" t="s">
        <v>107</v>
      </c>
      <c r="C64" s="6"/>
      <c r="D64" s="5" t="s">
        <v>25</v>
      </c>
      <c r="E64" s="24"/>
      <c r="F64" s="84"/>
      <c r="G64" s="82"/>
      <c r="H64" s="83"/>
    </row>
    <row r="65" spans="1:8" ht="18.75" x14ac:dyDescent="0.3">
      <c r="A65" s="114"/>
      <c r="B65" s="3" t="s">
        <v>108</v>
      </c>
      <c r="C65" s="6"/>
      <c r="D65" s="3" t="s">
        <v>89</v>
      </c>
      <c r="E65" s="24"/>
      <c r="F65" s="84"/>
      <c r="G65" s="82"/>
      <c r="H65" s="83"/>
    </row>
    <row r="66" spans="1:8" ht="18.75" x14ac:dyDescent="0.3">
      <c r="A66" s="114"/>
      <c r="B66" s="3" t="s">
        <v>109</v>
      </c>
      <c r="C66" s="6"/>
      <c r="D66" s="5" t="s">
        <v>25</v>
      </c>
      <c r="E66" s="24"/>
      <c r="F66" s="84"/>
      <c r="G66" s="82"/>
      <c r="H66" s="83"/>
    </row>
    <row r="67" spans="1:8" ht="18.75" x14ac:dyDescent="0.3">
      <c r="A67" s="115"/>
      <c r="B67" s="7" t="s">
        <v>110</v>
      </c>
      <c r="C67" s="8"/>
      <c r="D67" s="13" t="s">
        <v>25</v>
      </c>
      <c r="E67" s="28"/>
      <c r="F67" s="84"/>
      <c r="G67" s="82"/>
      <c r="H67" s="83"/>
    </row>
    <row r="68" spans="1:8" ht="18.75" x14ac:dyDescent="0.3">
      <c r="A68" s="114" t="s">
        <v>111</v>
      </c>
      <c r="B68" s="21" t="s">
        <v>112</v>
      </c>
      <c r="C68" s="98">
        <v>0.1416</v>
      </c>
      <c r="D68" s="21" t="s">
        <v>113</v>
      </c>
      <c r="E68" s="24" t="s">
        <v>114</v>
      </c>
      <c r="G68" s="82"/>
      <c r="H68" s="83"/>
    </row>
    <row r="69" spans="1:8" ht="18.75" x14ac:dyDescent="0.3">
      <c r="A69" s="114"/>
      <c r="B69" s="21" t="s">
        <v>115</v>
      </c>
      <c r="C69" s="98">
        <v>1.248</v>
      </c>
      <c r="D69" s="21" t="s">
        <v>113</v>
      </c>
      <c r="E69" s="24"/>
      <c r="G69" s="82"/>
      <c r="H69" s="83"/>
    </row>
    <row r="70" spans="1:8" ht="18.75" x14ac:dyDescent="0.3">
      <c r="A70" s="115"/>
      <c r="B70" s="21" t="s">
        <v>116</v>
      </c>
      <c r="C70" s="98">
        <v>0.48799999999999999</v>
      </c>
      <c r="D70" s="21" t="s">
        <v>113</v>
      </c>
      <c r="E70" s="24"/>
      <c r="G70" s="82"/>
      <c r="H70" s="83"/>
    </row>
    <row r="71" spans="1:8" ht="18.75" x14ac:dyDescent="0.3">
      <c r="A71" s="113" t="s">
        <v>117</v>
      </c>
      <c r="B71" s="18" t="s">
        <v>118</v>
      </c>
      <c r="C71" s="42"/>
      <c r="D71" s="18" t="s">
        <v>119</v>
      </c>
      <c r="E71" s="20"/>
      <c r="G71" s="82"/>
      <c r="H71" s="83"/>
    </row>
    <row r="72" spans="1:8" ht="18.75" x14ac:dyDescent="0.3">
      <c r="A72" s="114"/>
      <c r="B72" s="21" t="s">
        <v>120</v>
      </c>
      <c r="C72" s="25"/>
      <c r="D72" s="23" t="s">
        <v>25</v>
      </c>
      <c r="E72" s="24"/>
      <c r="G72" s="82"/>
      <c r="H72" s="83"/>
    </row>
    <row r="73" spans="1:8" ht="18.75" x14ac:dyDescent="0.3">
      <c r="A73" s="114"/>
      <c r="B73" s="21" t="s">
        <v>121</v>
      </c>
      <c r="C73" s="25"/>
      <c r="D73" s="23" t="s">
        <v>25</v>
      </c>
      <c r="E73" s="24"/>
      <c r="G73" s="82"/>
      <c r="H73" s="83"/>
    </row>
    <row r="74" spans="1:8" ht="18.75" x14ac:dyDescent="0.3">
      <c r="A74" s="114"/>
      <c r="B74" s="21" t="s">
        <v>122</v>
      </c>
      <c r="C74" s="25"/>
      <c r="D74" s="23" t="s">
        <v>25</v>
      </c>
      <c r="E74" s="24"/>
      <c r="G74" s="82"/>
      <c r="H74" s="83"/>
    </row>
    <row r="75" spans="1:8" ht="18.75" x14ac:dyDescent="0.3">
      <c r="A75" s="114"/>
      <c r="B75" s="61" t="s">
        <v>123</v>
      </c>
      <c r="C75" s="61"/>
      <c r="D75" s="61" t="s">
        <v>124</v>
      </c>
      <c r="E75" s="62"/>
      <c r="G75" s="82"/>
      <c r="H75" s="83"/>
    </row>
    <row r="76" spans="1:8" ht="18.75" x14ac:dyDescent="0.3">
      <c r="A76" s="114"/>
      <c r="B76" s="21" t="s">
        <v>125</v>
      </c>
      <c r="C76" s="25"/>
      <c r="D76" s="21" t="s">
        <v>126</v>
      </c>
      <c r="E76" s="24"/>
      <c r="G76" s="82"/>
      <c r="H76" s="83"/>
    </row>
    <row r="77" spans="1:8" ht="18.75" x14ac:dyDescent="0.3">
      <c r="A77" s="115"/>
      <c r="B77" s="26" t="s">
        <v>127</v>
      </c>
      <c r="C77" s="27"/>
      <c r="D77" s="26" t="s">
        <v>128</v>
      </c>
      <c r="E77" s="28"/>
      <c r="G77" s="82"/>
      <c r="H77" s="83"/>
    </row>
    <row r="78" spans="1:8" ht="18.75" x14ac:dyDescent="0.3">
      <c r="A78" s="113" t="s">
        <v>129</v>
      </c>
      <c r="B78" s="1" t="s">
        <v>176</v>
      </c>
      <c r="C78" s="93" t="s">
        <v>173</v>
      </c>
      <c r="D78" s="23" t="s">
        <v>25</v>
      </c>
      <c r="E78" s="43"/>
      <c r="G78" s="82"/>
      <c r="H78" s="83"/>
    </row>
    <row r="79" spans="1:8" ht="18.75" x14ac:dyDescent="0.3">
      <c r="A79" s="114"/>
      <c r="B79" s="21" t="s">
        <v>130</v>
      </c>
      <c r="C79" s="93">
        <v>44461</v>
      </c>
      <c r="D79" s="21" t="s">
        <v>29</v>
      </c>
      <c r="E79" s="43"/>
    </row>
    <row r="80" spans="1:8" ht="18.75" x14ac:dyDescent="0.3">
      <c r="A80" s="114"/>
      <c r="B80" s="21" t="s">
        <v>131</v>
      </c>
      <c r="C80" s="93">
        <v>44785</v>
      </c>
      <c r="D80" s="21" t="s">
        <v>29</v>
      </c>
      <c r="E80" s="43"/>
    </row>
    <row r="81" spans="1:5" ht="18.75" x14ac:dyDescent="0.3">
      <c r="A81" s="114"/>
      <c r="B81" s="21" t="s">
        <v>132</v>
      </c>
      <c r="C81" s="22">
        <v>9.5</v>
      </c>
      <c r="D81" s="21" t="s">
        <v>27</v>
      </c>
      <c r="E81" s="43"/>
    </row>
    <row r="82" spans="1:5" ht="18.75" x14ac:dyDescent="0.3">
      <c r="A82" s="114"/>
      <c r="B82" s="21" t="s">
        <v>133</v>
      </c>
      <c r="C82" s="22">
        <v>0</v>
      </c>
      <c r="D82" s="21" t="s">
        <v>32</v>
      </c>
      <c r="E82" s="43"/>
    </row>
    <row r="83" spans="1:5" ht="15.6" customHeight="1" x14ac:dyDescent="0.3">
      <c r="A83" s="114"/>
      <c r="B83" s="14" t="s">
        <v>177</v>
      </c>
      <c r="C83" s="93"/>
      <c r="D83" s="5" t="s">
        <v>25</v>
      </c>
      <c r="E83" s="12"/>
    </row>
    <row r="84" spans="1:5" ht="15.6" customHeight="1" x14ac:dyDescent="0.3">
      <c r="A84" s="114"/>
      <c r="B84" s="3" t="s">
        <v>134</v>
      </c>
      <c r="C84" s="93"/>
      <c r="D84" s="3" t="s">
        <v>29</v>
      </c>
      <c r="E84" s="12"/>
    </row>
    <row r="85" spans="1:5" ht="15.6" customHeight="1" x14ac:dyDescent="0.3">
      <c r="A85" s="114"/>
      <c r="B85" s="3" t="s">
        <v>135</v>
      </c>
      <c r="C85" s="93"/>
      <c r="D85" s="3" t="s">
        <v>29</v>
      </c>
      <c r="E85" s="12"/>
    </row>
    <row r="86" spans="1:5" ht="15.6" customHeight="1" x14ac:dyDescent="0.3">
      <c r="A86" s="114"/>
      <c r="B86" s="3" t="s">
        <v>136</v>
      </c>
      <c r="C86" s="22"/>
      <c r="D86" s="3" t="s">
        <v>27</v>
      </c>
      <c r="E86" s="12"/>
    </row>
    <row r="87" spans="1:5" ht="15.6" customHeight="1" x14ac:dyDescent="0.3">
      <c r="A87" s="114"/>
      <c r="B87" s="3" t="s">
        <v>137</v>
      </c>
      <c r="C87" s="22"/>
      <c r="D87" s="3" t="s">
        <v>32</v>
      </c>
      <c r="E87" s="12"/>
    </row>
    <row r="88" spans="1:5" ht="15.6" customHeight="1" x14ac:dyDescent="0.25">
      <c r="A88" s="114"/>
      <c r="B88" s="14" t="s">
        <v>138</v>
      </c>
      <c r="C88" s="4"/>
      <c r="D88" s="5" t="s">
        <v>25</v>
      </c>
      <c r="E88" s="12"/>
    </row>
    <row r="89" spans="1:5" ht="15.6" customHeight="1" x14ac:dyDescent="0.25">
      <c r="A89" s="114"/>
      <c r="B89" s="3" t="s">
        <v>139</v>
      </c>
      <c r="C89" s="4"/>
      <c r="D89" s="3" t="s">
        <v>29</v>
      </c>
      <c r="E89" s="12"/>
    </row>
    <row r="90" spans="1:5" ht="15.6" customHeight="1" x14ac:dyDescent="0.25">
      <c r="A90" s="114"/>
      <c r="B90" s="3" t="s">
        <v>140</v>
      </c>
      <c r="C90" s="4"/>
      <c r="D90" s="3" t="s">
        <v>29</v>
      </c>
      <c r="E90" s="12"/>
    </row>
    <row r="91" spans="1:5" ht="15.6" customHeight="1" x14ac:dyDescent="0.25">
      <c r="A91" s="114"/>
      <c r="B91" s="3" t="s">
        <v>141</v>
      </c>
      <c r="C91" s="4"/>
      <c r="D91" s="3" t="s">
        <v>27</v>
      </c>
      <c r="E91" s="12"/>
    </row>
    <row r="92" spans="1:5" ht="15.6" customHeight="1" x14ac:dyDescent="0.25">
      <c r="A92" s="114"/>
      <c r="B92" s="3" t="s">
        <v>142</v>
      </c>
      <c r="C92" s="4"/>
      <c r="D92" s="3" t="s">
        <v>32</v>
      </c>
      <c r="E92" s="12"/>
    </row>
    <row r="93" spans="1:5" ht="15.6" customHeight="1" x14ac:dyDescent="0.25">
      <c r="A93" s="114"/>
      <c r="B93" s="14" t="s">
        <v>143</v>
      </c>
      <c r="C93" s="4"/>
      <c r="D93" s="5" t="s">
        <v>25</v>
      </c>
      <c r="E93" s="12"/>
    </row>
    <row r="94" spans="1:5" ht="15.6" customHeight="1" x14ac:dyDescent="0.25">
      <c r="A94" s="114"/>
      <c r="B94" s="3" t="s">
        <v>144</v>
      </c>
      <c r="C94" s="4"/>
      <c r="D94" s="3" t="s">
        <v>29</v>
      </c>
      <c r="E94" s="12"/>
    </row>
    <row r="95" spans="1:5" ht="15.6" customHeight="1" x14ac:dyDescent="0.25">
      <c r="A95" s="114"/>
      <c r="B95" s="3" t="s">
        <v>145</v>
      </c>
      <c r="C95" s="4"/>
      <c r="D95" s="3" t="s">
        <v>29</v>
      </c>
      <c r="E95" s="12"/>
    </row>
    <row r="96" spans="1:5" ht="15.6" customHeight="1" x14ac:dyDescent="0.25">
      <c r="A96" s="114"/>
      <c r="B96" s="3" t="s">
        <v>146</v>
      </c>
      <c r="C96" s="4"/>
      <c r="D96" s="3" t="s">
        <v>27</v>
      </c>
      <c r="E96" s="12"/>
    </row>
    <row r="97" spans="1:5" ht="15.6" customHeight="1" x14ac:dyDescent="0.25">
      <c r="A97" s="114"/>
      <c r="B97" s="3" t="s">
        <v>147</v>
      </c>
      <c r="C97" s="4"/>
      <c r="D97" s="3" t="s">
        <v>32</v>
      </c>
      <c r="E97" s="12"/>
    </row>
    <row r="98" spans="1:5" ht="15.6" customHeight="1" x14ac:dyDescent="0.25">
      <c r="A98" s="114"/>
      <c r="B98" s="14" t="s">
        <v>148</v>
      </c>
      <c r="C98" s="4"/>
      <c r="D98" s="5" t="s">
        <v>25</v>
      </c>
      <c r="E98" s="12"/>
    </row>
    <row r="99" spans="1:5" ht="15.6" customHeight="1" x14ac:dyDescent="0.25">
      <c r="A99" s="114"/>
      <c r="B99" s="3" t="s">
        <v>149</v>
      </c>
      <c r="C99" s="4"/>
      <c r="D99" s="3" t="s">
        <v>29</v>
      </c>
      <c r="E99" s="12"/>
    </row>
    <row r="100" spans="1:5" ht="15.6" customHeight="1" x14ac:dyDescent="0.25">
      <c r="A100" s="114"/>
      <c r="B100" s="3" t="s">
        <v>150</v>
      </c>
      <c r="C100" s="4"/>
      <c r="D100" s="3" t="s">
        <v>29</v>
      </c>
      <c r="E100" s="12"/>
    </row>
    <row r="101" spans="1:5" ht="15.6" customHeight="1" x14ac:dyDescent="0.25">
      <c r="A101" s="114"/>
      <c r="B101" s="3" t="s">
        <v>151</v>
      </c>
      <c r="C101" s="4"/>
      <c r="D101" s="3" t="s">
        <v>27</v>
      </c>
      <c r="E101" s="12"/>
    </row>
    <row r="102" spans="1:5" ht="15.6" customHeight="1" x14ac:dyDescent="0.25">
      <c r="A102" s="115"/>
      <c r="B102" s="7" t="s">
        <v>152</v>
      </c>
      <c r="C102" s="85"/>
      <c r="D102" s="7" t="s">
        <v>32</v>
      </c>
      <c r="E102" s="86"/>
    </row>
    <row r="103" spans="1:5" x14ac:dyDescent="0.25">
      <c r="B103" s="2" t="s">
        <v>163</v>
      </c>
      <c r="C103" s="2">
        <v>-8.8306743159778968E-3</v>
      </c>
      <c r="D103" s="2" t="s">
        <v>164</v>
      </c>
      <c r="E103" s="2" t="s">
        <v>165</v>
      </c>
    </row>
    <row r="104" spans="1:5" x14ac:dyDescent="0.25">
      <c r="B104" s="2" t="s">
        <v>166</v>
      </c>
      <c r="C104" s="2">
        <v>-2.9015669230661227E-2</v>
      </c>
      <c r="D104" s="2" t="s">
        <v>164</v>
      </c>
      <c r="E104" s="2" t="s">
        <v>165</v>
      </c>
    </row>
    <row r="105" spans="1:5" x14ac:dyDescent="0.25">
      <c r="B105" s="2" t="s">
        <v>167</v>
      </c>
      <c r="C105" s="2">
        <v>0</v>
      </c>
      <c r="D105" s="2" t="s">
        <v>164</v>
      </c>
      <c r="E105" s="2" t="s">
        <v>168</v>
      </c>
    </row>
    <row r="106" spans="1:5" x14ac:dyDescent="0.25">
      <c r="B106" s="2" t="s">
        <v>169</v>
      </c>
      <c r="C106" s="2">
        <v>0</v>
      </c>
      <c r="D106" s="2" t="s">
        <v>164</v>
      </c>
      <c r="E106" s="2" t="s">
        <v>170</v>
      </c>
    </row>
    <row r="107" spans="1:5" x14ac:dyDescent="0.25">
      <c r="B107" s="2" t="s">
        <v>171</v>
      </c>
      <c r="C107" s="2">
        <v>2.8100999999999998</v>
      </c>
      <c r="D107" s="2" t="s">
        <v>164</v>
      </c>
      <c r="E107" s="2" t="s">
        <v>172</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42:C43 C38 C33 C20 C72:C74 C66:C67 C62:C64 C22 C60 C24 C46 C16 C18" xr:uid="{7682EE1B-FCAC-49C2-9A06-393DC71C6DE4}">
      <formula1>#REF!</formula1>
    </dataValidation>
    <dataValidation type="list" allowBlank="1" showInputMessage="1" showErrorMessage="1" sqref="C36 C48 C54:C56 C58:C59 C50:C51" xr:uid="{0A6F2FBE-096C-4016-A8CB-4DD4F4154408}">
      <formula1>#REF!</formula1>
    </dataValidation>
  </dataValidations>
  <pageMargins left="0.7" right="0.7" top="0.75" bottom="0.75" header="0.3" footer="0.3"/>
  <pageSetup paperSize="9" orientation="portrait" r:id="rId1"/>
  <headerFooter>
    <oddFooter>&amp;R_x000D_&amp;1#&amp;"Calibri"&amp;22&amp;KFF8939 RESTRICTED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C4CC-651E-482F-B262-506A9E1EAA85}">
  <dimension ref="A1:H107"/>
  <sheetViews>
    <sheetView topLeftCell="A35" zoomScale="80" zoomScaleNormal="80" workbookViewId="0">
      <selection activeCell="E56" sqref="E56"/>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8.85546875" style="76"/>
    <col min="7" max="7" width="54.5703125" style="76" customWidth="1"/>
    <col min="8" max="13" width="8.85546875" style="76"/>
    <col min="14" max="14" width="27.140625" style="76" customWidth="1"/>
    <col min="15" max="16384" width="8.85546875" style="76"/>
  </cols>
  <sheetData>
    <row r="1" spans="1:6" ht="18.600000000000001" customHeight="1" x14ac:dyDescent="0.25">
      <c r="A1" s="116" t="s">
        <v>16</v>
      </c>
      <c r="B1" s="117"/>
      <c r="C1" s="117"/>
      <c r="D1" s="117"/>
      <c r="E1" s="117"/>
    </row>
    <row r="2" spans="1:6" ht="14.45" customHeight="1" x14ac:dyDescent="0.25">
      <c r="A2" s="118"/>
      <c r="B2" s="118"/>
      <c r="C2" s="118"/>
      <c r="D2" s="118"/>
      <c r="E2" s="118"/>
    </row>
    <row r="3" spans="1:6" s="80" customFormat="1" ht="15.95" customHeight="1" x14ac:dyDescent="0.3">
      <c r="A3" s="15" t="s">
        <v>17</v>
      </c>
      <c r="B3" s="16" t="s">
        <v>18</v>
      </c>
      <c r="C3" s="16" t="s">
        <v>19</v>
      </c>
      <c r="D3" s="16" t="s">
        <v>20</v>
      </c>
      <c r="E3" s="17" t="s">
        <v>21</v>
      </c>
    </row>
    <row r="4" spans="1:6" ht="18.75" x14ac:dyDescent="0.3">
      <c r="A4" s="119" t="s">
        <v>22</v>
      </c>
      <c r="B4" s="18" t="s">
        <v>23</v>
      </c>
      <c r="C4" s="22" t="s">
        <v>24</v>
      </c>
      <c r="D4" s="19" t="s">
        <v>25</v>
      </c>
      <c r="E4" s="20" t="s">
        <v>162</v>
      </c>
    </row>
    <row r="5" spans="1:6" ht="18.75" x14ac:dyDescent="0.3">
      <c r="A5" s="120"/>
      <c r="B5" s="21" t="s">
        <v>26</v>
      </c>
      <c r="C5" s="22">
        <v>5.4</v>
      </c>
      <c r="D5" s="23" t="s">
        <v>27</v>
      </c>
      <c r="E5" s="24"/>
    </row>
    <row r="6" spans="1:6" ht="18.75" x14ac:dyDescent="0.3">
      <c r="A6" s="120"/>
      <c r="B6" s="21" t="s">
        <v>28</v>
      </c>
      <c r="C6" s="99">
        <v>44793</v>
      </c>
      <c r="D6" s="23" t="s">
        <v>29</v>
      </c>
      <c r="E6" s="24"/>
    </row>
    <row r="7" spans="1:6" ht="18.75" x14ac:dyDescent="0.3">
      <c r="A7" s="120"/>
      <c r="B7" s="21" t="s">
        <v>30</v>
      </c>
      <c r="C7" s="99">
        <v>45136</v>
      </c>
      <c r="D7" s="23" t="s">
        <v>29</v>
      </c>
      <c r="E7" s="24"/>
    </row>
    <row r="8" spans="1:6" ht="18.75" x14ac:dyDescent="0.3">
      <c r="A8" s="120"/>
      <c r="B8" s="21" t="s">
        <v>31</v>
      </c>
      <c r="C8" s="100">
        <v>0</v>
      </c>
      <c r="D8" s="23" t="s">
        <v>32</v>
      </c>
      <c r="E8" s="24"/>
    </row>
    <row r="9" spans="1:6" ht="18.75" x14ac:dyDescent="0.3">
      <c r="A9" s="120"/>
      <c r="B9" s="21" t="s">
        <v>33</v>
      </c>
      <c r="C9" s="25">
        <v>16</v>
      </c>
      <c r="D9" s="21" t="s">
        <v>34</v>
      </c>
      <c r="E9" s="24"/>
      <c r="F9" s="81"/>
    </row>
    <row r="10" spans="1:6" ht="18.75" x14ac:dyDescent="0.3">
      <c r="A10" s="120"/>
      <c r="B10" s="21" t="s">
        <v>35</v>
      </c>
      <c r="C10" s="22">
        <v>53.964700000000001</v>
      </c>
      <c r="D10" s="21" t="s">
        <v>36</v>
      </c>
      <c r="E10" s="24"/>
    </row>
    <row r="11" spans="1:6" ht="18.75" x14ac:dyDescent="0.3">
      <c r="A11" s="120"/>
      <c r="B11" s="21" t="s">
        <v>37</v>
      </c>
      <c r="C11" s="22">
        <v>18.7074</v>
      </c>
      <c r="D11" s="21" t="s">
        <v>36</v>
      </c>
      <c r="E11" s="24"/>
    </row>
    <row r="12" spans="1:6" ht="18.75" x14ac:dyDescent="0.3">
      <c r="A12" s="120"/>
      <c r="B12" s="21" t="s">
        <v>38</v>
      </c>
      <c r="C12" s="101">
        <v>74</v>
      </c>
      <c r="D12" s="21" t="s">
        <v>32</v>
      </c>
      <c r="E12" s="24"/>
    </row>
    <row r="13" spans="1:6" ht="18.75" x14ac:dyDescent="0.3">
      <c r="A13" s="120"/>
      <c r="B13" s="21" t="s">
        <v>39</v>
      </c>
      <c r="C13" s="101">
        <v>8.6</v>
      </c>
      <c r="D13" s="21" t="s">
        <v>32</v>
      </c>
      <c r="E13" s="24"/>
    </row>
    <row r="14" spans="1:6" ht="18.75" x14ac:dyDescent="0.3">
      <c r="A14" s="121"/>
      <c r="B14" s="26" t="s">
        <v>40</v>
      </c>
      <c r="C14" s="102">
        <v>17</v>
      </c>
      <c r="D14" s="26" t="s">
        <v>32</v>
      </c>
      <c r="E14" s="28"/>
    </row>
    <row r="15" spans="1:6" ht="18.75" x14ac:dyDescent="0.3">
      <c r="A15" s="113" t="s">
        <v>41</v>
      </c>
      <c r="B15" s="29" t="s">
        <v>42</v>
      </c>
      <c r="C15" s="30"/>
      <c r="D15" s="31" t="s">
        <v>43</v>
      </c>
      <c r="E15" s="32"/>
    </row>
    <row r="16" spans="1:6" ht="18.75" x14ac:dyDescent="0.3">
      <c r="A16" s="114"/>
      <c r="B16" s="21" t="s">
        <v>44</v>
      </c>
      <c r="C16" s="25" t="s">
        <v>45</v>
      </c>
      <c r="D16" s="33" t="s">
        <v>25</v>
      </c>
      <c r="E16" s="34"/>
    </row>
    <row r="17" spans="1:5" ht="18.75" x14ac:dyDescent="0.3">
      <c r="A17" s="114"/>
      <c r="B17" s="21" t="s">
        <v>46</v>
      </c>
      <c r="C17" s="35">
        <v>1</v>
      </c>
      <c r="D17" s="33" t="s">
        <v>25</v>
      </c>
      <c r="E17" s="34"/>
    </row>
    <row r="18" spans="1:5" ht="18.75" x14ac:dyDescent="0.3">
      <c r="A18" s="114"/>
      <c r="B18" s="3" t="s">
        <v>47</v>
      </c>
      <c r="C18" s="6" t="s">
        <v>48</v>
      </c>
      <c r="D18" s="9" t="s">
        <v>25</v>
      </c>
      <c r="E18" s="34"/>
    </row>
    <row r="19" spans="1:5" ht="18.75" x14ac:dyDescent="0.3">
      <c r="A19" s="114"/>
      <c r="B19" s="3" t="s">
        <v>49</v>
      </c>
      <c r="C19" s="10">
        <v>1</v>
      </c>
      <c r="D19" s="9" t="s">
        <v>25</v>
      </c>
      <c r="E19" s="34"/>
    </row>
    <row r="20" spans="1:5" ht="18.75" x14ac:dyDescent="0.3">
      <c r="A20" s="114"/>
      <c r="B20" s="3" t="s">
        <v>50</v>
      </c>
      <c r="C20" s="6" t="s">
        <v>51</v>
      </c>
      <c r="D20" s="9" t="s">
        <v>25</v>
      </c>
      <c r="E20" s="34"/>
    </row>
    <row r="21" spans="1:5" ht="18.75" x14ac:dyDescent="0.3">
      <c r="A21" s="114"/>
      <c r="B21" s="3" t="s">
        <v>52</v>
      </c>
      <c r="C21" s="10">
        <v>1</v>
      </c>
      <c r="D21" s="9" t="s">
        <v>25</v>
      </c>
      <c r="E21" s="34"/>
    </row>
    <row r="22" spans="1:5" ht="18.75" x14ac:dyDescent="0.3">
      <c r="A22" s="114"/>
      <c r="B22" s="3" t="s">
        <v>53</v>
      </c>
      <c r="C22" s="6"/>
      <c r="D22" s="9" t="s">
        <v>25</v>
      </c>
      <c r="E22" s="34"/>
    </row>
    <row r="23" spans="1:5" ht="18.75" x14ac:dyDescent="0.3">
      <c r="A23" s="114"/>
      <c r="B23" s="3" t="s">
        <v>54</v>
      </c>
      <c r="C23" s="10"/>
      <c r="D23" s="9" t="s">
        <v>25</v>
      </c>
      <c r="E23" s="34"/>
    </row>
    <row r="24" spans="1:5" ht="18.75" x14ac:dyDescent="0.3">
      <c r="A24" s="114"/>
      <c r="B24" s="3" t="s">
        <v>55</v>
      </c>
      <c r="C24" s="6"/>
      <c r="D24" s="9" t="s">
        <v>25</v>
      </c>
      <c r="E24" s="34"/>
    </row>
    <row r="25" spans="1:5" ht="18.75" x14ac:dyDescent="0.3">
      <c r="A25" s="114"/>
      <c r="B25" s="7" t="s">
        <v>56</v>
      </c>
      <c r="C25" s="11"/>
      <c r="D25" s="9" t="s">
        <v>25</v>
      </c>
      <c r="E25" s="34"/>
    </row>
    <row r="26" spans="1:5" ht="18.75" x14ac:dyDescent="0.3">
      <c r="A26" s="114"/>
      <c r="B26" s="29" t="s">
        <v>57</v>
      </c>
      <c r="C26" s="30"/>
      <c r="D26" s="37" t="s">
        <v>43</v>
      </c>
      <c r="E26" s="32"/>
    </row>
    <row r="27" spans="1:5" ht="18.75" x14ac:dyDescent="0.3">
      <c r="A27" s="114"/>
      <c r="B27" s="26" t="s">
        <v>58</v>
      </c>
      <c r="C27" s="36">
        <v>4</v>
      </c>
      <c r="D27" s="38" t="s">
        <v>25</v>
      </c>
      <c r="E27" s="34"/>
    </row>
    <row r="28" spans="1:5" ht="18.75" x14ac:dyDescent="0.3">
      <c r="A28" s="114"/>
      <c r="B28" s="29" t="s">
        <v>59</v>
      </c>
      <c r="C28" s="30"/>
      <c r="D28" s="31" t="s">
        <v>43</v>
      </c>
      <c r="E28" s="32"/>
    </row>
    <row r="29" spans="1:5" ht="18.75" x14ac:dyDescent="0.3">
      <c r="A29" s="114"/>
      <c r="B29" s="21" t="s">
        <v>60</v>
      </c>
      <c r="C29" s="35">
        <v>4</v>
      </c>
      <c r="D29" s="33" t="s">
        <v>25</v>
      </c>
      <c r="E29" s="34"/>
    </row>
    <row r="30" spans="1:5" ht="18.75" x14ac:dyDescent="0.3">
      <c r="A30" s="114"/>
      <c r="B30" s="26" t="s">
        <v>61</v>
      </c>
      <c r="C30" s="36">
        <v>0</v>
      </c>
      <c r="D30" s="38"/>
      <c r="E30" s="34"/>
    </row>
    <row r="31" spans="1:5" ht="18.75" x14ac:dyDescent="0.3">
      <c r="A31" s="114"/>
      <c r="B31" s="29" t="s">
        <v>62</v>
      </c>
      <c r="C31" s="30">
        <f>1296/C9</f>
        <v>81</v>
      </c>
      <c r="D31" s="31" t="s">
        <v>43</v>
      </c>
      <c r="E31" s="32">
        <f>C31*3.3324/16</f>
        <v>16.870274999999999</v>
      </c>
    </row>
    <row r="32" spans="1:5" ht="18.75" x14ac:dyDescent="0.3">
      <c r="A32" s="114"/>
      <c r="B32" s="29" t="s">
        <v>174</v>
      </c>
      <c r="C32" s="30">
        <v>0</v>
      </c>
      <c r="D32" s="31" t="s">
        <v>43</v>
      </c>
      <c r="E32" s="32"/>
    </row>
    <row r="33" spans="1:8" ht="18.75" x14ac:dyDescent="0.3">
      <c r="A33" s="114"/>
      <c r="B33" s="21" t="s">
        <v>63</v>
      </c>
      <c r="C33" s="39" t="s">
        <v>64</v>
      </c>
      <c r="D33" s="33" t="s">
        <v>25</v>
      </c>
      <c r="E33" s="34"/>
    </row>
    <row r="34" spans="1:8" ht="18.75" x14ac:dyDescent="0.3">
      <c r="A34" s="114"/>
      <c r="B34" s="26" t="s">
        <v>65</v>
      </c>
      <c r="C34" s="36">
        <v>1</v>
      </c>
      <c r="D34" s="38" t="s">
        <v>25</v>
      </c>
      <c r="E34" s="34"/>
    </row>
    <row r="35" spans="1:8" ht="18.75" x14ac:dyDescent="0.3">
      <c r="A35" s="115"/>
      <c r="B35" s="40" t="s">
        <v>66</v>
      </c>
      <c r="C35" s="41"/>
      <c r="D35" s="40" t="s">
        <v>67</v>
      </c>
      <c r="E35" s="24"/>
    </row>
    <row r="36" spans="1:8" ht="15.6" customHeight="1" x14ac:dyDescent="0.3">
      <c r="A36" s="113" t="s">
        <v>68</v>
      </c>
      <c r="B36" s="18" t="s">
        <v>69</v>
      </c>
      <c r="C36" s="42" t="s">
        <v>70</v>
      </c>
      <c r="D36" s="19" t="s">
        <v>25</v>
      </c>
      <c r="E36" s="43"/>
    </row>
    <row r="37" spans="1:8" ht="15.6" customHeight="1" x14ac:dyDescent="0.3">
      <c r="A37" s="115"/>
      <c r="B37" s="44" t="s">
        <v>71</v>
      </c>
      <c r="C37" s="27">
        <v>5</v>
      </c>
      <c r="D37" s="44" t="s">
        <v>72</v>
      </c>
      <c r="E37" s="45"/>
    </row>
    <row r="38" spans="1:8" ht="18.75" x14ac:dyDescent="0.3">
      <c r="A38" s="113" t="s">
        <v>73</v>
      </c>
      <c r="B38" s="18" t="s">
        <v>74</v>
      </c>
      <c r="C38" s="46" t="s">
        <v>75</v>
      </c>
      <c r="D38" s="47" t="s">
        <v>25</v>
      </c>
      <c r="E38" s="48"/>
    </row>
    <row r="39" spans="1:8" ht="18.75" x14ac:dyDescent="0.3">
      <c r="A39" s="114"/>
      <c r="B39" s="53" t="s">
        <v>76</v>
      </c>
      <c r="C39" s="54"/>
      <c r="D39" s="53" t="s">
        <v>72</v>
      </c>
      <c r="E39" s="43"/>
    </row>
    <row r="40" spans="1:8" ht="18.75" x14ac:dyDescent="0.3">
      <c r="A40" s="114"/>
      <c r="B40" s="53" t="s">
        <v>77</v>
      </c>
      <c r="C40" s="54">
        <v>0</v>
      </c>
      <c r="D40" s="53" t="s">
        <v>32</v>
      </c>
      <c r="E40" s="43"/>
    </row>
    <row r="41" spans="1:8" ht="18.75" x14ac:dyDescent="0.3">
      <c r="A41" s="114"/>
      <c r="B41" s="51" t="s">
        <v>78</v>
      </c>
      <c r="C41" s="52"/>
      <c r="D41" s="51" t="s">
        <v>25</v>
      </c>
      <c r="E41" s="43"/>
    </row>
    <row r="42" spans="1:8" ht="18.75" x14ac:dyDescent="0.3">
      <c r="A42" s="114"/>
      <c r="B42" s="53" t="s">
        <v>79</v>
      </c>
      <c r="C42" s="54"/>
      <c r="D42" s="53" t="s">
        <v>25</v>
      </c>
      <c r="E42" s="43"/>
    </row>
    <row r="43" spans="1:8" ht="18.75" x14ac:dyDescent="0.3">
      <c r="A43" s="114"/>
      <c r="B43" s="49" t="s">
        <v>80</v>
      </c>
      <c r="C43" s="50"/>
      <c r="D43" s="49" t="s">
        <v>25</v>
      </c>
      <c r="E43" s="43"/>
    </row>
    <row r="44" spans="1:8" ht="18.75" x14ac:dyDescent="0.3">
      <c r="A44" s="114"/>
      <c r="B44" s="47" t="s">
        <v>81</v>
      </c>
      <c r="C44" s="94"/>
      <c r="D44" s="55" t="s">
        <v>29</v>
      </c>
      <c r="E44" s="43"/>
      <c r="G44" s="82"/>
      <c r="H44" s="83"/>
    </row>
    <row r="45" spans="1:8" ht="18.75" x14ac:dyDescent="0.3">
      <c r="A45" s="114"/>
      <c r="B45" s="53" t="s">
        <v>82</v>
      </c>
      <c r="C45" s="95"/>
      <c r="D45" s="56" t="s">
        <v>29</v>
      </c>
      <c r="E45" s="43"/>
      <c r="G45" s="82"/>
      <c r="H45" s="83"/>
    </row>
    <row r="46" spans="1:8" ht="18.75" x14ac:dyDescent="0.3">
      <c r="A46" s="114"/>
      <c r="B46" s="53" t="s">
        <v>83</v>
      </c>
      <c r="C46" s="25"/>
      <c r="D46" s="53" t="s">
        <v>25</v>
      </c>
      <c r="E46" s="43"/>
      <c r="G46" s="82"/>
      <c r="H46" s="83"/>
    </row>
    <row r="47" spans="1:8" ht="18.75" x14ac:dyDescent="0.3">
      <c r="A47" s="115"/>
      <c r="B47" s="57" t="s">
        <v>84</v>
      </c>
      <c r="C47" s="58">
        <v>0</v>
      </c>
      <c r="D47" s="59" t="s">
        <v>32</v>
      </c>
      <c r="E47" s="45"/>
      <c r="G47" s="82"/>
      <c r="H47" s="83"/>
    </row>
    <row r="48" spans="1:8" ht="18.75" x14ac:dyDescent="0.3">
      <c r="A48" s="113" t="s">
        <v>85</v>
      </c>
      <c r="B48" s="60" t="s">
        <v>86</v>
      </c>
      <c r="C48" s="42" t="s">
        <v>87</v>
      </c>
      <c r="D48" s="19" t="s">
        <v>25</v>
      </c>
      <c r="E48" s="48"/>
      <c r="G48" s="82"/>
      <c r="H48" s="83"/>
    </row>
    <row r="49" spans="1:8" ht="18.75" x14ac:dyDescent="0.3">
      <c r="A49" s="114"/>
      <c r="B49" s="21" t="s">
        <v>88</v>
      </c>
      <c r="C49" s="97">
        <v>69</v>
      </c>
      <c r="D49" s="21" t="s">
        <v>89</v>
      </c>
      <c r="E49" s="43"/>
      <c r="G49" s="82"/>
      <c r="H49" s="83"/>
    </row>
    <row r="50" spans="1:8" ht="18.75" x14ac:dyDescent="0.3">
      <c r="A50" s="114"/>
      <c r="B50" s="21" t="s">
        <v>90</v>
      </c>
      <c r="C50" s="25" t="s">
        <v>91</v>
      </c>
      <c r="D50" s="23" t="s">
        <v>25</v>
      </c>
      <c r="E50" s="43"/>
      <c r="G50" s="82"/>
      <c r="H50" s="83"/>
    </row>
    <row r="51" spans="1:8" ht="18.75" x14ac:dyDescent="0.3">
      <c r="A51" s="114"/>
      <c r="B51" s="21" t="s">
        <v>92</v>
      </c>
      <c r="C51" s="25" t="s">
        <v>93</v>
      </c>
      <c r="D51" s="23" t="s">
        <v>25</v>
      </c>
      <c r="E51" s="43"/>
      <c r="G51" s="82"/>
      <c r="H51" s="83"/>
    </row>
    <row r="52" spans="1:8" ht="18.75" x14ac:dyDescent="0.3">
      <c r="A52" s="114"/>
      <c r="B52" s="14" t="s">
        <v>94</v>
      </c>
      <c r="C52" s="42" t="s">
        <v>178</v>
      </c>
      <c r="D52" s="5" t="s">
        <v>25</v>
      </c>
      <c r="E52" s="43"/>
      <c r="G52" s="82"/>
      <c r="H52" s="83"/>
    </row>
    <row r="53" spans="1:8" ht="18.75" x14ac:dyDescent="0.3">
      <c r="A53" s="114"/>
      <c r="B53" s="3" t="s">
        <v>95</v>
      </c>
      <c r="C53" s="97">
        <v>67</v>
      </c>
      <c r="D53" s="3" t="s">
        <v>89</v>
      </c>
      <c r="E53" s="43"/>
      <c r="G53" s="82"/>
      <c r="H53" s="83"/>
    </row>
    <row r="54" spans="1:8" ht="18.75" x14ac:dyDescent="0.25">
      <c r="A54" s="114"/>
      <c r="B54" s="3" t="s">
        <v>96</v>
      </c>
      <c r="C54" s="6" t="s">
        <v>91</v>
      </c>
      <c r="D54" s="5" t="s">
        <v>25</v>
      </c>
      <c r="E54" s="43"/>
      <c r="G54" s="82"/>
      <c r="H54" s="83"/>
    </row>
    <row r="55" spans="1:8" ht="18.75" x14ac:dyDescent="0.25">
      <c r="A55" s="114"/>
      <c r="B55" s="3" t="s">
        <v>97</v>
      </c>
      <c r="C55" s="6" t="s">
        <v>75</v>
      </c>
      <c r="D55" s="5" t="s">
        <v>25</v>
      </c>
      <c r="E55" s="43"/>
      <c r="G55" s="82"/>
      <c r="H55" s="83"/>
    </row>
    <row r="56" spans="1:8" ht="18.75" x14ac:dyDescent="0.25">
      <c r="A56" s="114"/>
      <c r="B56" s="14" t="s">
        <v>98</v>
      </c>
      <c r="C56" s="6" t="s">
        <v>99</v>
      </c>
      <c r="D56" s="5" t="s">
        <v>25</v>
      </c>
      <c r="E56" s="43"/>
      <c r="G56" s="82"/>
      <c r="H56" s="83"/>
    </row>
    <row r="57" spans="1:8" ht="18.75" x14ac:dyDescent="0.3">
      <c r="A57" s="114"/>
      <c r="B57" s="3" t="s">
        <v>100</v>
      </c>
      <c r="C57" s="97">
        <v>85</v>
      </c>
      <c r="D57" s="3" t="s">
        <v>89</v>
      </c>
      <c r="E57" s="43"/>
      <c r="G57" s="82"/>
      <c r="H57" s="83"/>
    </row>
    <row r="58" spans="1:8" ht="18.75" x14ac:dyDescent="0.25">
      <c r="A58" s="114"/>
      <c r="B58" s="3" t="s">
        <v>101</v>
      </c>
      <c r="C58" s="6" t="s">
        <v>91</v>
      </c>
      <c r="D58" s="5" t="s">
        <v>25</v>
      </c>
      <c r="E58" s="43"/>
      <c r="G58" s="82"/>
      <c r="H58" s="83"/>
    </row>
    <row r="59" spans="1:8" ht="18.75" x14ac:dyDescent="0.25">
      <c r="A59" s="114"/>
      <c r="B59" s="3" t="s">
        <v>102</v>
      </c>
      <c r="C59" s="6" t="s">
        <v>75</v>
      </c>
      <c r="D59" s="5" t="s">
        <v>25</v>
      </c>
      <c r="E59" s="43"/>
      <c r="G59" s="82"/>
      <c r="H59" s="83"/>
    </row>
    <row r="60" spans="1:8" ht="18.75" x14ac:dyDescent="0.3">
      <c r="A60" s="114"/>
      <c r="B60" s="14" t="s">
        <v>103</v>
      </c>
      <c r="C60" s="6"/>
      <c r="D60" s="5" t="s">
        <v>25</v>
      </c>
      <c r="E60" s="24"/>
      <c r="F60" s="84"/>
      <c r="G60" s="82"/>
      <c r="H60" s="83"/>
    </row>
    <row r="61" spans="1:8" ht="18.75" x14ac:dyDescent="0.3">
      <c r="A61" s="114"/>
      <c r="B61" s="3" t="s">
        <v>104</v>
      </c>
      <c r="C61" s="6"/>
      <c r="D61" s="3" t="s">
        <v>89</v>
      </c>
      <c r="E61" s="24"/>
      <c r="F61" s="84"/>
      <c r="G61" s="82"/>
      <c r="H61" s="83"/>
    </row>
    <row r="62" spans="1:8" ht="18.75" x14ac:dyDescent="0.3">
      <c r="A62" s="114"/>
      <c r="B62" s="3" t="s">
        <v>105</v>
      </c>
      <c r="C62" s="6"/>
      <c r="D62" s="5" t="s">
        <v>25</v>
      </c>
      <c r="E62" s="24"/>
      <c r="F62" s="84"/>
      <c r="G62" s="82"/>
      <c r="H62" s="83"/>
    </row>
    <row r="63" spans="1:8" ht="18.75" x14ac:dyDescent="0.3">
      <c r="A63" s="114"/>
      <c r="B63" s="3" t="s">
        <v>106</v>
      </c>
      <c r="C63" s="6"/>
      <c r="D63" s="5" t="s">
        <v>25</v>
      </c>
      <c r="E63" s="24"/>
      <c r="F63" s="84"/>
      <c r="G63" s="82"/>
      <c r="H63" s="83"/>
    </row>
    <row r="64" spans="1:8" ht="18.75" x14ac:dyDescent="0.3">
      <c r="A64" s="114"/>
      <c r="B64" s="14" t="s">
        <v>107</v>
      </c>
      <c r="C64" s="6"/>
      <c r="D64" s="5" t="s">
        <v>25</v>
      </c>
      <c r="E64" s="24"/>
      <c r="F64" s="84"/>
      <c r="G64" s="82"/>
      <c r="H64" s="83"/>
    </row>
    <row r="65" spans="1:8" ht="18.75" x14ac:dyDescent="0.3">
      <c r="A65" s="114"/>
      <c r="B65" s="3" t="s">
        <v>108</v>
      </c>
      <c r="C65" s="6"/>
      <c r="D65" s="3" t="s">
        <v>89</v>
      </c>
      <c r="E65" s="24"/>
      <c r="F65" s="84"/>
      <c r="G65" s="82"/>
      <c r="H65" s="83"/>
    </row>
    <row r="66" spans="1:8" ht="18.75" x14ac:dyDescent="0.3">
      <c r="A66" s="114"/>
      <c r="B66" s="3" t="s">
        <v>109</v>
      </c>
      <c r="C66" s="6"/>
      <c r="D66" s="5" t="s">
        <v>25</v>
      </c>
      <c r="E66" s="24"/>
      <c r="F66" s="84"/>
      <c r="G66" s="82"/>
      <c r="H66" s="83"/>
    </row>
    <row r="67" spans="1:8" ht="18.75" x14ac:dyDescent="0.3">
      <c r="A67" s="115"/>
      <c r="B67" s="7" t="s">
        <v>110</v>
      </c>
      <c r="C67" s="8"/>
      <c r="D67" s="13" t="s">
        <v>25</v>
      </c>
      <c r="E67" s="28"/>
      <c r="F67" s="84"/>
      <c r="G67" s="82"/>
      <c r="H67" s="83"/>
    </row>
    <row r="68" spans="1:8" ht="18.75" x14ac:dyDescent="0.3">
      <c r="A68" s="114" t="s">
        <v>111</v>
      </c>
      <c r="B68" s="21" t="s">
        <v>112</v>
      </c>
      <c r="C68" s="98">
        <v>0.1416</v>
      </c>
      <c r="D68" s="21" t="s">
        <v>113</v>
      </c>
      <c r="E68" s="24" t="s">
        <v>114</v>
      </c>
      <c r="G68" s="82"/>
      <c r="H68" s="83"/>
    </row>
    <row r="69" spans="1:8" ht="18.75" x14ac:dyDescent="0.3">
      <c r="A69" s="114"/>
      <c r="B69" s="21" t="s">
        <v>115</v>
      </c>
      <c r="C69" s="98">
        <v>1.248</v>
      </c>
      <c r="D69" s="21" t="s">
        <v>113</v>
      </c>
      <c r="E69" s="24"/>
      <c r="G69" s="82"/>
      <c r="H69" s="83"/>
    </row>
    <row r="70" spans="1:8" ht="18.75" x14ac:dyDescent="0.3">
      <c r="A70" s="115"/>
      <c r="B70" s="21" t="s">
        <v>116</v>
      </c>
      <c r="C70" s="98">
        <v>0.48799999999999999</v>
      </c>
      <c r="D70" s="21" t="s">
        <v>113</v>
      </c>
      <c r="E70" s="24"/>
      <c r="G70" s="82"/>
      <c r="H70" s="83"/>
    </row>
    <row r="71" spans="1:8" ht="18.75" x14ac:dyDescent="0.3">
      <c r="A71" s="113" t="s">
        <v>117</v>
      </c>
      <c r="B71" s="18" t="s">
        <v>118</v>
      </c>
      <c r="C71" s="42"/>
      <c r="D71" s="18" t="s">
        <v>119</v>
      </c>
      <c r="E71" s="20"/>
      <c r="G71" s="82"/>
      <c r="H71" s="83"/>
    </row>
    <row r="72" spans="1:8" ht="18.75" x14ac:dyDescent="0.3">
      <c r="A72" s="114"/>
      <c r="B72" s="21" t="s">
        <v>120</v>
      </c>
      <c r="C72" s="25"/>
      <c r="D72" s="23" t="s">
        <v>25</v>
      </c>
      <c r="E72" s="24"/>
      <c r="G72" s="82"/>
      <c r="H72" s="83"/>
    </row>
    <row r="73" spans="1:8" ht="18.75" x14ac:dyDescent="0.3">
      <c r="A73" s="114"/>
      <c r="B73" s="21" t="s">
        <v>121</v>
      </c>
      <c r="C73" s="25"/>
      <c r="D73" s="23" t="s">
        <v>25</v>
      </c>
      <c r="E73" s="24"/>
      <c r="G73" s="82"/>
      <c r="H73" s="83"/>
    </row>
    <row r="74" spans="1:8" ht="18.75" x14ac:dyDescent="0.3">
      <c r="A74" s="114"/>
      <c r="B74" s="21" t="s">
        <v>122</v>
      </c>
      <c r="C74" s="25"/>
      <c r="D74" s="23" t="s">
        <v>25</v>
      </c>
      <c r="E74" s="24"/>
      <c r="G74" s="82"/>
      <c r="H74" s="83"/>
    </row>
    <row r="75" spans="1:8" ht="18.75" x14ac:dyDescent="0.3">
      <c r="A75" s="114"/>
      <c r="B75" s="61" t="s">
        <v>123</v>
      </c>
      <c r="C75" s="61"/>
      <c r="D75" s="61" t="s">
        <v>124</v>
      </c>
      <c r="E75" s="62"/>
      <c r="G75" s="82"/>
      <c r="H75" s="83"/>
    </row>
    <row r="76" spans="1:8" ht="18.75" x14ac:dyDescent="0.3">
      <c r="A76" s="114"/>
      <c r="B76" s="21" t="s">
        <v>125</v>
      </c>
      <c r="C76" s="25"/>
      <c r="D76" s="21" t="s">
        <v>126</v>
      </c>
      <c r="E76" s="24"/>
      <c r="G76" s="82"/>
      <c r="H76" s="83"/>
    </row>
    <row r="77" spans="1:8" ht="18.75" x14ac:dyDescent="0.3">
      <c r="A77" s="115"/>
      <c r="B77" s="26" t="s">
        <v>127</v>
      </c>
      <c r="C77" s="27"/>
      <c r="D77" s="26" t="s">
        <v>128</v>
      </c>
      <c r="E77" s="28"/>
      <c r="G77" s="82"/>
      <c r="H77" s="83"/>
    </row>
    <row r="78" spans="1:8" ht="18.75" x14ac:dyDescent="0.3">
      <c r="A78" s="113" t="s">
        <v>129</v>
      </c>
      <c r="B78" s="1" t="s">
        <v>176</v>
      </c>
      <c r="C78" s="93" t="s">
        <v>173</v>
      </c>
      <c r="D78" s="23" t="s">
        <v>25</v>
      </c>
      <c r="E78" s="43"/>
      <c r="G78" s="82"/>
      <c r="H78" s="83"/>
    </row>
    <row r="79" spans="1:8" ht="18.75" x14ac:dyDescent="0.3">
      <c r="A79" s="114"/>
      <c r="B79" s="21" t="s">
        <v>130</v>
      </c>
      <c r="C79" s="93">
        <v>44464</v>
      </c>
      <c r="D79" s="21" t="s">
        <v>29</v>
      </c>
      <c r="E79" s="43"/>
    </row>
    <row r="80" spans="1:8" ht="18.75" x14ac:dyDescent="0.3">
      <c r="A80" s="114"/>
      <c r="B80" s="21" t="s">
        <v>131</v>
      </c>
      <c r="C80" s="93">
        <v>44789</v>
      </c>
      <c r="D80" s="21" t="s">
        <v>29</v>
      </c>
      <c r="E80" s="43"/>
    </row>
    <row r="81" spans="1:5" ht="18.75" x14ac:dyDescent="0.3">
      <c r="A81" s="114"/>
      <c r="B81" s="21" t="s">
        <v>132</v>
      </c>
      <c r="C81" s="22">
        <v>9.5</v>
      </c>
      <c r="D81" s="21" t="s">
        <v>27</v>
      </c>
      <c r="E81" s="43"/>
    </row>
    <row r="82" spans="1:5" ht="18.75" x14ac:dyDescent="0.3">
      <c r="A82" s="114"/>
      <c r="B82" s="21" t="s">
        <v>133</v>
      </c>
      <c r="C82" s="22">
        <v>0</v>
      </c>
      <c r="D82" s="21" t="s">
        <v>32</v>
      </c>
      <c r="E82" s="43"/>
    </row>
    <row r="83" spans="1:5" ht="15.6" customHeight="1" x14ac:dyDescent="0.3">
      <c r="A83" s="114"/>
      <c r="B83" s="14" t="s">
        <v>177</v>
      </c>
      <c r="C83" s="93"/>
      <c r="D83" s="5" t="s">
        <v>25</v>
      </c>
      <c r="E83" s="12"/>
    </row>
    <row r="84" spans="1:5" ht="15.6" customHeight="1" x14ac:dyDescent="0.3">
      <c r="A84" s="114"/>
      <c r="B84" s="3" t="s">
        <v>134</v>
      </c>
      <c r="C84" s="93"/>
      <c r="D84" s="3" t="s">
        <v>29</v>
      </c>
      <c r="E84" s="12"/>
    </row>
    <row r="85" spans="1:5" ht="15.6" customHeight="1" x14ac:dyDescent="0.3">
      <c r="A85" s="114"/>
      <c r="B85" s="3" t="s">
        <v>135</v>
      </c>
      <c r="C85" s="93"/>
      <c r="D85" s="3" t="s">
        <v>29</v>
      </c>
      <c r="E85" s="12"/>
    </row>
    <row r="86" spans="1:5" ht="15.6" customHeight="1" x14ac:dyDescent="0.3">
      <c r="A86" s="114"/>
      <c r="B86" s="3" t="s">
        <v>136</v>
      </c>
      <c r="C86" s="22"/>
      <c r="D86" s="3" t="s">
        <v>27</v>
      </c>
      <c r="E86" s="12"/>
    </row>
    <row r="87" spans="1:5" ht="15.6" customHeight="1" x14ac:dyDescent="0.3">
      <c r="A87" s="114"/>
      <c r="B87" s="3" t="s">
        <v>137</v>
      </c>
      <c r="C87" s="22"/>
      <c r="D87" s="3" t="s">
        <v>32</v>
      </c>
      <c r="E87" s="12"/>
    </row>
    <row r="88" spans="1:5" ht="15.6" customHeight="1" x14ac:dyDescent="0.25">
      <c r="A88" s="114"/>
      <c r="B88" s="14" t="s">
        <v>138</v>
      </c>
      <c r="C88" s="4"/>
      <c r="D88" s="5" t="s">
        <v>25</v>
      </c>
      <c r="E88" s="12"/>
    </row>
    <row r="89" spans="1:5" ht="15.6" customHeight="1" x14ac:dyDescent="0.25">
      <c r="A89" s="114"/>
      <c r="B89" s="3" t="s">
        <v>139</v>
      </c>
      <c r="C89" s="4"/>
      <c r="D89" s="3" t="s">
        <v>29</v>
      </c>
      <c r="E89" s="12"/>
    </row>
    <row r="90" spans="1:5" ht="15.6" customHeight="1" x14ac:dyDescent="0.25">
      <c r="A90" s="114"/>
      <c r="B90" s="3" t="s">
        <v>140</v>
      </c>
      <c r="C90" s="4"/>
      <c r="D90" s="3" t="s">
        <v>29</v>
      </c>
      <c r="E90" s="12"/>
    </row>
    <row r="91" spans="1:5" ht="15.6" customHeight="1" x14ac:dyDescent="0.25">
      <c r="A91" s="114"/>
      <c r="B91" s="3" t="s">
        <v>141</v>
      </c>
      <c r="C91" s="4"/>
      <c r="D91" s="3" t="s">
        <v>27</v>
      </c>
      <c r="E91" s="12"/>
    </row>
    <row r="92" spans="1:5" ht="15.6" customHeight="1" x14ac:dyDescent="0.25">
      <c r="A92" s="114"/>
      <c r="B92" s="3" t="s">
        <v>142</v>
      </c>
      <c r="C92" s="4"/>
      <c r="D92" s="3" t="s">
        <v>32</v>
      </c>
      <c r="E92" s="12"/>
    </row>
    <row r="93" spans="1:5" ht="15.6" customHeight="1" x14ac:dyDescent="0.25">
      <c r="A93" s="114"/>
      <c r="B93" s="14" t="s">
        <v>143</v>
      </c>
      <c r="C93" s="4"/>
      <c r="D93" s="5" t="s">
        <v>25</v>
      </c>
      <c r="E93" s="12"/>
    </row>
    <row r="94" spans="1:5" ht="15.6" customHeight="1" x14ac:dyDescent="0.25">
      <c r="A94" s="114"/>
      <c r="B94" s="3" t="s">
        <v>144</v>
      </c>
      <c r="C94" s="4"/>
      <c r="D94" s="3" t="s">
        <v>29</v>
      </c>
      <c r="E94" s="12"/>
    </row>
    <row r="95" spans="1:5" ht="15.6" customHeight="1" x14ac:dyDescent="0.25">
      <c r="A95" s="114"/>
      <c r="B95" s="3" t="s">
        <v>145</v>
      </c>
      <c r="C95" s="4"/>
      <c r="D95" s="3" t="s">
        <v>29</v>
      </c>
      <c r="E95" s="12"/>
    </row>
    <row r="96" spans="1:5" ht="15.6" customHeight="1" x14ac:dyDescent="0.25">
      <c r="A96" s="114"/>
      <c r="B96" s="3" t="s">
        <v>146</v>
      </c>
      <c r="C96" s="4"/>
      <c r="D96" s="3" t="s">
        <v>27</v>
      </c>
      <c r="E96" s="12"/>
    </row>
    <row r="97" spans="1:5" ht="15.6" customHeight="1" x14ac:dyDescent="0.25">
      <c r="A97" s="114"/>
      <c r="B97" s="3" t="s">
        <v>147</v>
      </c>
      <c r="C97" s="4"/>
      <c r="D97" s="3" t="s">
        <v>32</v>
      </c>
      <c r="E97" s="12"/>
    </row>
    <row r="98" spans="1:5" ht="15.6" customHeight="1" x14ac:dyDescent="0.25">
      <c r="A98" s="114"/>
      <c r="B98" s="14" t="s">
        <v>148</v>
      </c>
      <c r="C98" s="4"/>
      <c r="D98" s="5" t="s">
        <v>25</v>
      </c>
      <c r="E98" s="12"/>
    </row>
    <row r="99" spans="1:5" ht="15.6" customHeight="1" x14ac:dyDescent="0.25">
      <c r="A99" s="114"/>
      <c r="B99" s="3" t="s">
        <v>149</v>
      </c>
      <c r="C99" s="4"/>
      <c r="D99" s="3" t="s">
        <v>29</v>
      </c>
      <c r="E99" s="12"/>
    </row>
    <row r="100" spans="1:5" ht="15.6" customHeight="1" x14ac:dyDescent="0.25">
      <c r="A100" s="114"/>
      <c r="B100" s="3" t="s">
        <v>150</v>
      </c>
      <c r="C100" s="4"/>
      <c r="D100" s="3" t="s">
        <v>29</v>
      </c>
      <c r="E100" s="12"/>
    </row>
    <row r="101" spans="1:5" ht="15.6" customHeight="1" x14ac:dyDescent="0.25">
      <c r="A101" s="114"/>
      <c r="B101" s="3" t="s">
        <v>151</v>
      </c>
      <c r="C101" s="4"/>
      <c r="D101" s="3" t="s">
        <v>27</v>
      </c>
      <c r="E101" s="12"/>
    </row>
    <row r="102" spans="1:5" ht="15.6" customHeight="1" x14ac:dyDescent="0.25">
      <c r="A102" s="115"/>
      <c r="B102" s="7" t="s">
        <v>152</v>
      </c>
      <c r="C102" s="85"/>
      <c r="D102" s="7" t="s">
        <v>32</v>
      </c>
      <c r="E102" s="86"/>
    </row>
    <row r="103" spans="1:5" x14ac:dyDescent="0.25">
      <c r="B103" s="2" t="s">
        <v>163</v>
      </c>
      <c r="C103" s="2">
        <v>-7.5095054397529282E-3</v>
      </c>
      <c r="D103" s="2" t="s">
        <v>164</v>
      </c>
      <c r="E103" s="2" t="s">
        <v>165</v>
      </c>
    </row>
    <row r="104" spans="1:5" x14ac:dyDescent="0.25">
      <c r="B104" s="2" t="s">
        <v>166</v>
      </c>
      <c r="C104" s="2">
        <v>-2.0156910885870852E-2</v>
      </c>
      <c r="D104" s="2" t="s">
        <v>164</v>
      </c>
      <c r="E104" s="2" t="s">
        <v>165</v>
      </c>
    </row>
    <row r="105" spans="1:5" x14ac:dyDescent="0.25">
      <c r="B105" s="2" t="s">
        <v>167</v>
      </c>
      <c r="C105" s="2">
        <v>0</v>
      </c>
      <c r="D105" s="2" t="s">
        <v>164</v>
      </c>
      <c r="E105" s="2" t="s">
        <v>168</v>
      </c>
    </row>
    <row r="106" spans="1:5" x14ac:dyDescent="0.25">
      <c r="B106" s="2" t="s">
        <v>169</v>
      </c>
      <c r="C106" s="2">
        <v>0</v>
      </c>
      <c r="D106" s="2" t="s">
        <v>164</v>
      </c>
      <c r="E106" s="2" t="s">
        <v>170</v>
      </c>
    </row>
    <row r="107" spans="1:5" x14ac:dyDescent="0.25">
      <c r="B107" s="2" t="s">
        <v>171</v>
      </c>
      <c r="C107" s="2">
        <v>2.7118000000000002</v>
      </c>
      <c r="D107" s="2" t="s">
        <v>164</v>
      </c>
      <c r="E107" s="2" t="s">
        <v>172</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470CF982-E29E-4E2D-AD51-81B5AF453AF3}">
      <formula1>#REF!</formula1>
    </dataValidation>
    <dataValidation type="list" allowBlank="1" showInputMessage="1" showErrorMessage="1" sqref="C42:C43 C38 C33 C20 C72:C74 C66:C67 C62:C64 C22 C24 C46 C16 C18 C48 C54:C56 C58:C60 C50:C51" xr:uid="{A00F58A2-C7A5-4369-B857-B7C9ABB0908F}">
      <formula1>#REF!</formula1>
    </dataValidation>
  </dataValidations>
  <pageMargins left="0.7" right="0.7" top="0.75" bottom="0.75" header="0.3" footer="0.3"/>
  <pageSetup paperSize="9" orientation="portrait" r:id="rId1"/>
  <headerFooter>
    <oddFooter>&amp;R_x000D_&amp;1#&amp;"Calibri"&amp;22&amp;KFF8939 RESTRICTED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4.xml><?xml version="1.0" encoding="utf-8"?>
<?mso-contentType ?>
<SharedContentType xmlns="Microsoft.SharePoint.Taxonomy.ContentTypeSync" SourceId="7bc43322-b630-4bac-8b27-31def233d1d0" ContentTypeId="0x0101" PreviousValue="false"/>
</file>

<file path=customXml/itemProps1.xml><?xml version="1.0" encoding="utf-8"?>
<ds:datastoreItem xmlns:ds="http://schemas.openxmlformats.org/officeDocument/2006/customXml" ds:itemID="{D91837A0-C2F8-455A-A01C-0577ED27B5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3.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customXml/itemProps4.xml><?xml version="1.0" encoding="utf-8"?>
<ds:datastoreItem xmlns:ds="http://schemas.openxmlformats.org/officeDocument/2006/customXml" ds:itemID="{25E93F0C-2C16-4DFB-B2FB-2C346AEC442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Kozlowska 1</vt:lpstr>
      <vt:lpstr>Kozlowska 2</vt:lpstr>
      <vt:lpstr>Pomierska</vt:lpstr>
      <vt:lpstr>Rajkowy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2024-02-27T12:42:23Z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