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jiang\Desktop\"/>
    </mc:Choice>
  </mc:AlternateContent>
  <xr:revisionPtr revIDLastSave="0" documentId="13_ncr:1_{A3BF65D3-64C2-4C84-B743-62FF10B4793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5" i="3"/>
  <c r="H3" i="3"/>
  <c r="I4" i="3"/>
  <c r="I6" i="3"/>
  <c r="I8" i="3"/>
  <c r="I10" i="3"/>
  <c r="E3" i="3"/>
  <c r="D3" i="3"/>
  <c r="G9" i="3"/>
  <c r="G5" i="3"/>
  <c r="G3" i="3"/>
  <c r="F9" i="3"/>
  <c r="F5" i="3"/>
  <c r="I5" i="3" s="1"/>
  <c r="F3" i="3"/>
  <c r="E9" i="3"/>
  <c r="E7" i="3"/>
  <c r="D9" i="3"/>
  <c r="I9" i="3" s="1"/>
  <c r="D7" i="3"/>
  <c r="K2" i="1"/>
  <c r="O5" i="1"/>
  <c r="N5" i="1"/>
  <c r="M5" i="1"/>
  <c r="O2" i="1"/>
  <c r="N2" i="1"/>
  <c r="M2" i="1"/>
  <c r="K7" i="1"/>
  <c r="K5" i="1"/>
  <c r="L7" i="1"/>
  <c r="L5" i="1"/>
  <c r="L2" i="1"/>
  <c r="L9" i="2"/>
  <c r="K9" i="2"/>
  <c r="O7" i="2"/>
  <c r="N7" i="2"/>
  <c r="M7" i="2"/>
  <c r="L7" i="2"/>
  <c r="K7" i="2"/>
  <c r="O5" i="2"/>
  <c r="N5" i="2"/>
  <c r="M5" i="2"/>
  <c r="L5" i="2"/>
  <c r="K5" i="2"/>
  <c r="O2" i="2"/>
  <c r="O11" i="2" s="1"/>
  <c r="N2" i="2"/>
  <c r="N11" i="2" s="1"/>
  <c r="M2" i="2"/>
  <c r="M11" i="2" s="1"/>
  <c r="L2" i="2"/>
  <c r="L11" i="2" s="1"/>
  <c r="K2" i="2"/>
  <c r="K11" i="2" s="1"/>
  <c r="I3" i="3" l="1"/>
  <c r="E11" i="3"/>
  <c r="I7" i="3"/>
  <c r="G11" i="3"/>
  <c r="D11" i="3"/>
  <c r="H11" i="3"/>
  <c r="F11" i="3"/>
  <c r="N9" i="1"/>
  <c r="K9" i="1"/>
  <c r="M9" i="1"/>
  <c r="O9" i="1"/>
  <c r="L9" i="1"/>
  <c r="I13" i="3" l="1"/>
  <c r="H13" i="3"/>
  <c r="D14" i="3"/>
</calcChain>
</file>

<file path=xl/sharedStrings.xml><?xml version="1.0" encoding="utf-8"?>
<sst xmlns="http://schemas.openxmlformats.org/spreadsheetml/2006/main" count="136" uniqueCount="86">
  <si>
    <t>指标1</t>
    <phoneticPr fontId="1" type="noConversion"/>
  </si>
  <si>
    <t>指标2</t>
  </si>
  <si>
    <t>指标3</t>
  </si>
  <si>
    <t>指标4</t>
  </si>
  <si>
    <t>指标5</t>
  </si>
  <si>
    <t>打分人1</t>
    <phoneticPr fontId="1" type="noConversion"/>
  </si>
  <si>
    <t>打分人2</t>
  </si>
  <si>
    <t>打分人3</t>
  </si>
  <si>
    <t>打分人4</t>
  </si>
  <si>
    <t>打分人5</t>
  </si>
  <si>
    <t>打分人6</t>
  </si>
  <si>
    <t>A(20%)</t>
    <phoneticPr fontId="1" type="noConversion"/>
  </si>
  <si>
    <t>B(20%)</t>
    <phoneticPr fontId="1" type="noConversion"/>
  </si>
  <si>
    <t>C(30%)</t>
    <phoneticPr fontId="1" type="noConversion"/>
  </si>
  <si>
    <t>D(30%)</t>
    <phoneticPr fontId="1" type="noConversion"/>
  </si>
  <si>
    <t>打分人3</t>
    <phoneticPr fontId="1" type="noConversion"/>
  </si>
  <si>
    <t>满分5分</t>
    <phoneticPr fontId="1" type="noConversion"/>
  </si>
  <si>
    <t>A类得分：</t>
    <phoneticPr fontId="1" type="noConversion"/>
  </si>
  <si>
    <t>B类得分:</t>
    <phoneticPr fontId="1" type="noConversion"/>
  </si>
  <si>
    <t>C类得分：</t>
    <phoneticPr fontId="1" type="noConversion"/>
  </si>
  <si>
    <t>D类得分：</t>
    <phoneticPr fontId="1" type="noConversion"/>
  </si>
  <si>
    <t>打分人7</t>
    <phoneticPr fontId="1" type="noConversion"/>
  </si>
  <si>
    <t>打分人8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</si>
  <si>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</si>
  <si>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</si>
  <si>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</si>
  <si>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</si>
  <si>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sum</t>
    <phoneticPr fontId="1" type="noConversion"/>
  </si>
  <si>
    <t>A(30%)</t>
    <phoneticPr fontId="1" type="noConversion"/>
  </si>
  <si>
    <t>C(20%)</t>
    <phoneticPr fontId="1" type="noConversion"/>
  </si>
  <si>
    <t>指标4.1</t>
    <phoneticPr fontId="1" type="noConversion"/>
  </si>
  <si>
    <t>dserialNo = "113"</t>
  </si>
  <si>
    <t>dutyType = "3"</t>
  </si>
  <si>
    <t>dserialNo = "114"</t>
  </si>
  <si>
    <t>dserialNo = "111"</t>
  </si>
  <si>
    <t>dutyType = "1"</t>
  </si>
  <si>
    <t>dserialNo = "112"</t>
  </si>
  <si>
    <t>dutyType = "2"</t>
  </si>
  <si>
    <t>dserialNo = "110"</t>
  </si>
  <si>
    <t>dutyType = "0"</t>
  </si>
  <si>
    <t>ratio = 80.0</t>
    <phoneticPr fontId="1" type="noConversion"/>
  </si>
  <si>
    <t>score = 1.875</t>
    <phoneticPr fontId="1" type="noConversion"/>
  </si>
  <si>
    <t>aratio = 30.0</t>
    <phoneticPr fontId="1" type="noConversion"/>
  </si>
  <si>
    <t>ratio = {10340} 80.0</t>
  </si>
  <si>
    <t>ratio = {10368} 80.0</t>
  </si>
  <si>
    <t>score = {10341} 2.0</t>
  </si>
  <si>
    <t>score = {10369} 2.0</t>
  </si>
  <si>
    <t>aratio = {10342} 30.0</t>
  </si>
  <si>
    <t>aratio = {10370} 30.0</t>
  </si>
  <si>
    <t>bratio = {10343} 20.0</t>
  </si>
  <si>
    <t>bratio = {10371} 20.0</t>
  </si>
  <si>
    <t>cratio = {10344} 0.0</t>
  </si>
  <si>
    <t>cratio = {10372} 30.0</t>
  </si>
  <si>
    <t>dratio = {10345} 30.0</t>
  </si>
  <si>
    <t>dratio = {10373} 0.0</t>
  </si>
  <si>
    <t>ascore = {10346} 0.375</t>
  </si>
  <si>
    <t>ascore = {10374} 0.375</t>
  </si>
  <si>
    <t>bscore = {10347} 0.5</t>
  </si>
  <si>
    <t>bscore = {10375} 0.5</t>
  </si>
  <si>
    <t>cscore = {10348} 0.0</t>
  </si>
  <si>
    <t>cscore = {10376} 1.125</t>
  </si>
  <si>
    <t>dscore = {10349} 1.125</t>
  </si>
  <si>
    <t>dscore = {10377} 0.0</t>
  </si>
  <si>
    <t>bratio =  0.0</t>
  </si>
  <si>
    <t>cratio =  20.0</t>
  </si>
  <si>
    <t>dratio =  30.0</t>
  </si>
  <si>
    <t>ascore =  0.375</t>
  </si>
  <si>
    <t>bscore =  0.0</t>
  </si>
  <si>
    <t>cscore =  0.75</t>
  </si>
  <si>
    <t>dscore =  0.75</t>
  </si>
  <si>
    <t>bratio =  0.0</t>
    <phoneticPr fontId="1" type="noConversion"/>
  </si>
  <si>
    <t>cratio =  20.0</t>
    <phoneticPr fontId="1" type="noConversion"/>
  </si>
  <si>
    <t>dratio =30.0</t>
    <phoneticPr fontId="1" type="noConversion"/>
  </si>
  <si>
    <t>ascore =0.375</t>
    <phoneticPr fontId="1" type="noConversion"/>
  </si>
  <si>
    <t>bscore =  0.0</t>
    <phoneticPr fontId="1" type="noConversion"/>
  </si>
  <si>
    <t>cscore = 0.75</t>
    <phoneticPr fontId="1" type="noConversion"/>
  </si>
  <si>
    <t>dscore =  0.75</t>
    <phoneticPr fontId="1" type="noConversion"/>
  </si>
  <si>
    <t>ratio = 80.1</t>
  </si>
  <si>
    <t>ratio = 80.2</t>
  </si>
  <si>
    <t>ratio = 80.3</t>
  </si>
  <si>
    <t>ratio = 80.4</t>
  </si>
  <si>
    <t>ratio = 80.5</t>
  </si>
  <si>
    <t>ratio = 80.6</t>
  </si>
  <si>
    <t>ratio = 80.7</t>
  </si>
  <si>
    <t>ratio = 80.8</t>
  </si>
  <si>
    <t>ratio = 80.9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</si>
</sst>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="70" zoomScaleNormal="70" workbookViewId="0">
      <selection activeCell="C1" sqref="C1:F1"/>
    </sheetView>
  </sheetViews>
  <sheetFormatPr defaultRowHeight="14" x14ac:dyDescent="0.3"/>
  <cols>
    <col min="7" max="7" width="9.08203125" customWidth="1"/>
    <col min="10" max="10" width="10.9140625" bestFit="1" customWidth="1"/>
    <col min="11" max="12" width="21.08203125" bestFit="1" customWidth="1"/>
    <col min="13" max="15" width="18.4140625" bestFit="1" customWidth="1"/>
  </cols>
  <sheetData>
    <row r="1" spans="1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3">
      <c r="A2" s="4" t="s">
        <v>11</v>
      </c>
      <c r="B2" t="s">
        <v>5</v>
      </c>
      <c r="C2">
        <v>5</v>
      </c>
      <c r="D2">
        <v>5</v>
      </c>
      <c r="E2">
        <v>5</v>
      </c>
      <c r="F2">
        <v>5</v>
      </c>
      <c r="G2">
        <v>5</v>
      </c>
      <c r="J2" t="s">
        <v>17</v>
      </c>
      <c r="K2">
        <f>A15*C15/C19</f>
        <v>2.2857142857142856</v>
      </c>
      <c r="L2">
        <f>(A15*C15/C19+A15*C15/C19)/2</f>
        <v>2.2857142857142856</v>
      </c>
      <c r="M2">
        <f>(A15*C15/D19+A15*C15/D19)/2</f>
        <v>4</v>
      </c>
      <c r="N2">
        <f>(A15*C15/D19+A15*C15/D19)/2</f>
        <v>4</v>
      </c>
      <c r="O2">
        <f>(A15*C15/D19+A15*C15/D19)/2</f>
        <v>4</v>
      </c>
    </row>
    <row r="3" spans="1:15" x14ac:dyDescent="0.3">
      <c r="A3" s="4"/>
      <c r="B3" t="s">
        <v>6</v>
      </c>
      <c r="C3">
        <v>5</v>
      </c>
      <c r="D3">
        <v>5</v>
      </c>
      <c r="E3">
        <v>5</v>
      </c>
      <c r="F3">
        <v>5</v>
      </c>
      <c r="G3">
        <v>5</v>
      </c>
    </row>
    <row r="4" spans="1:15" x14ac:dyDescent="0.3">
      <c r="A4" s="1"/>
      <c r="B4" t="s">
        <v>22</v>
      </c>
      <c r="E4">
        <v>5</v>
      </c>
      <c r="F4">
        <v>5</v>
      </c>
      <c r="G4">
        <v>5</v>
      </c>
    </row>
    <row r="5" spans="1:15" x14ac:dyDescent="0.3">
      <c r="A5" s="4" t="s">
        <v>12</v>
      </c>
      <c r="B5" s="2" t="s">
        <v>7</v>
      </c>
      <c r="E5">
        <v>5</v>
      </c>
      <c r="F5">
        <v>5</v>
      </c>
      <c r="G5">
        <v>5</v>
      </c>
      <c r="J5" t="s">
        <v>18</v>
      </c>
      <c r="K5">
        <f>(A15*C16/C19+A15*C16/C19)/2</f>
        <v>2.2857142857142856</v>
      </c>
      <c r="L5">
        <f>(A15*C16/C19+A15*C16/C19)/2</f>
        <v>2.2857142857142856</v>
      </c>
      <c r="M5">
        <f>(A15*C16/D19+A15*C16/D19)/2</f>
        <v>4</v>
      </c>
      <c r="N5">
        <f>(A15*C16/D19+A15*C16/D19)/2</f>
        <v>4</v>
      </c>
      <c r="O5">
        <f>(A15*C16/D19+A15*C16/D19)/2</f>
        <v>4</v>
      </c>
    </row>
    <row r="6" spans="1:15" x14ac:dyDescent="0.3">
      <c r="A6" s="4"/>
      <c r="B6" t="s">
        <v>8</v>
      </c>
      <c r="C6">
        <v>5</v>
      </c>
      <c r="D6">
        <v>5</v>
      </c>
      <c r="E6">
        <v>5</v>
      </c>
      <c r="F6">
        <v>5</v>
      </c>
      <c r="G6">
        <v>5</v>
      </c>
    </row>
    <row r="7" spans="1:15" x14ac:dyDescent="0.3">
      <c r="A7" s="4" t="s">
        <v>14</v>
      </c>
      <c r="B7" s="2" t="s">
        <v>15</v>
      </c>
      <c r="C7">
        <v>5</v>
      </c>
      <c r="D7">
        <v>5</v>
      </c>
      <c r="J7" t="s">
        <v>20</v>
      </c>
      <c r="K7">
        <f>(A15*C18/C19+A15*C18/C19)/2</f>
        <v>3.4285714285714284</v>
      </c>
      <c r="L7">
        <f>(A15*C18/C19+A15*C18/C19)/2</f>
        <v>3.4285714285714284</v>
      </c>
    </row>
    <row r="8" spans="1:15" x14ac:dyDescent="0.3">
      <c r="A8" s="4"/>
      <c r="B8" t="s">
        <v>21</v>
      </c>
    </row>
    <row r="9" spans="1:15" x14ac:dyDescent="0.3">
      <c r="K9">
        <f>SUM(K2:K8)</f>
        <v>8</v>
      </c>
      <c r="L9">
        <f>SUM(L2:L8)</f>
        <v>8</v>
      </c>
      <c r="M9">
        <f>SUM(M2:M8)</f>
        <v>8</v>
      </c>
      <c r="N9">
        <f>SUM(N2:N8)</f>
        <v>8</v>
      </c>
      <c r="O9">
        <f>SUM(O2:O8)</f>
        <v>8</v>
      </c>
    </row>
    <row r="11" spans="1:15" x14ac:dyDescent="0.3">
      <c r="A11" t="s">
        <v>16</v>
      </c>
    </row>
    <row r="15" spans="1:15" x14ac:dyDescent="0.3">
      <c r="A15">
        <v>8</v>
      </c>
      <c r="B15" t="s">
        <v>23</v>
      </c>
      <c r="C15">
        <v>20</v>
      </c>
    </row>
    <row r="16" spans="1:15" x14ac:dyDescent="0.3">
      <c r="B16" t="s">
        <v>24</v>
      </c>
      <c r="C16">
        <v>20</v>
      </c>
    </row>
    <row r="17" spans="2:4" x14ac:dyDescent="0.3">
      <c r="B17" t="s">
        <v>25</v>
      </c>
      <c r="C17">
        <v>30</v>
      </c>
    </row>
    <row r="18" spans="2:4" x14ac:dyDescent="0.3">
      <c r="B18" t="s">
        <v>26</v>
      </c>
      <c r="C18">
        <v>30</v>
      </c>
    </row>
    <row r="19" spans="2:4" x14ac:dyDescent="0.3">
      <c r="B19" t="s">
        <v>27</v>
      </c>
      <c r="C19">
        <v>70</v>
      </c>
      <c r="D19">
        <v>40</v>
      </c>
    </row>
  </sheetData>
  <mergeCells count="3">
    <mergeCell ref="A2:A3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55AD-9021-4969-91C1-DB08070EE278}">
  <dimension ref="A1:O17"/>
  <sheetViews>
    <sheetView zoomScale="70" zoomScaleNormal="70" workbookViewId="0">
      <selection activeCell="A2" sqref="A2:A10"/>
    </sheetView>
  </sheetViews>
  <sheetFormatPr defaultRowHeight="14" x14ac:dyDescent="0.3"/>
  <cols>
    <col min="7" max="7" width="9.08203125" customWidth="1"/>
    <col min="10" max="10" width="10.9140625" bestFit="1" customWidth="1"/>
    <col min="11" max="12" width="21.08203125" bestFit="1" customWidth="1"/>
    <col min="13" max="15" width="18.4140625" bestFit="1" customWidth="1"/>
  </cols>
  <sheetData>
    <row r="1" spans="1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3">
      <c r="A2" s="4" t="s">
        <v>11</v>
      </c>
      <c r="B2" t="s">
        <v>5</v>
      </c>
      <c r="C2">
        <v>5</v>
      </c>
      <c r="D2">
        <v>5</v>
      </c>
      <c r="E2">
        <v>5</v>
      </c>
      <c r="F2">
        <v>5</v>
      </c>
      <c r="G2">
        <v>5</v>
      </c>
      <c r="J2" t="s">
        <v>17</v>
      </c>
      <c r="K2">
        <f>(A17*20%+A17*20%)/2</f>
        <v>2</v>
      </c>
      <c r="L2">
        <f>(A17*20%+A17*20%)/2</f>
        <v>2</v>
      </c>
      <c r="M2">
        <f>(A17*20%+A17*20%)/2</f>
        <v>2</v>
      </c>
      <c r="N2">
        <f>(A17*20%+A17*20%)/2</f>
        <v>2</v>
      </c>
      <c r="O2">
        <f>(A17*20%+A17*20%)/2</f>
        <v>2</v>
      </c>
    </row>
    <row r="3" spans="1:15" x14ac:dyDescent="0.3">
      <c r="A3" s="4"/>
      <c r="B3" t="s">
        <v>6</v>
      </c>
      <c r="C3">
        <v>5</v>
      </c>
      <c r="D3">
        <v>5</v>
      </c>
      <c r="E3">
        <v>5</v>
      </c>
      <c r="F3">
        <v>5</v>
      </c>
      <c r="G3">
        <v>5</v>
      </c>
    </row>
    <row r="4" spans="1:15" x14ac:dyDescent="0.3">
      <c r="A4" s="3"/>
      <c r="B4" t="s">
        <v>22</v>
      </c>
      <c r="E4">
        <v>5</v>
      </c>
      <c r="F4">
        <v>5</v>
      </c>
      <c r="G4">
        <v>5</v>
      </c>
    </row>
    <row r="5" spans="1:15" x14ac:dyDescent="0.3">
      <c r="A5" s="4" t="s">
        <v>12</v>
      </c>
      <c r="B5" s="2" t="s">
        <v>7</v>
      </c>
      <c r="E5">
        <v>5</v>
      </c>
      <c r="F5">
        <v>5</v>
      </c>
      <c r="G5">
        <v>5</v>
      </c>
      <c r="J5" t="s">
        <v>18</v>
      </c>
      <c r="K5">
        <f>(A17*20%+A17*20%)/2</f>
        <v>2</v>
      </c>
      <c r="L5">
        <f>(A17*20%+A17*20%)/2</f>
        <v>2</v>
      </c>
      <c r="M5">
        <f>(A17*20%+A17*20%+A17*20%)/3</f>
        <v>2</v>
      </c>
      <c r="N5">
        <f>(A17*20%+A17*20%+A17*20%)/3</f>
        <v>2</v>
      </c>
      <c r="O5">
        <f>(A17*20%+A17*20%+A17*20%)/3</f>
        <v>2</v>
      </c>
    </row>
    <row r="6" spans="1:15" x14ac:dyDescent="0.3">
      <c r="A6" s="4"/>
      <c r="B6" t="s">
        <v>8</v>
      </c>
      <c r="C6">
        <v>5</v>
      </c>
      <c r="D6">
        <v>5</v>
      </c>
      <c r="E6">
        <v>5</v>
      </c>
      <c r="F6">
        <v>5</v>
      </c>
      <c r="G6">
        <v>5</v>
      </c>
    </row>
    <row r="7" spans="1:15" x14ac:dyDescent="0.3">
      <c r="A7" s="4" t="s">
        <v>13</v>
      </c>
      <c r="B7" t="s">
        <v>9</v>
      </c>
      <c r="C7">
        <v>5</v>
      </c>
      <c r="D7">
        <v>5</v>
      </c>
      <c r="E7">
        <v>5</v>
      </c>
      <c r="F7">
        <v>5</v>
      </c>
      <c r="G7">
        <v>5</v>
      </c>
      <c r="J7" t="s">
        <v>19</v>
      </c>
      <c r="K7">
        <f>(A17*30%+A17*30%)/2</f>
        <v>3</v>
      </c>
      <c r="L7">
        <f>(A17*30%+A17*30%)/2</f>
        <v>3</v>
      </c>
      <c r="M7">
        <f>(A17*30%+A17*30%)/2</f>
        <v>3</v>
      </c>
      <c r="N7">
        <f>(A17*30%+A17*30%)/2</f>
        <v>3</v>
      </c>
      <c r="O7">
        <f>(A17*30%+A17*30%)/2</f>
        <v>3</v>
      </c>
    </row>
    <row r="8" spans="1:15" x14ac:dyDescent="0.3">
      <c r="A8" s="4"/>
      <c r="B8" t="s">
        <v>10</v>
      </c>
      <c r="C8">
        <v>5</v>
      </c>
      <c r="D8">
        <v>5</v>
      </c>
      <c r="E8">
        <v>5</v>
      </c>
      <c r="F8">
        <v>5</v>
      </c>
      <c r="G8">
        <v>5</v>
      </c>
    </row>
    <row r="9" spans="1:15" x14ac:dyDescent="0.3">
      <c r="A9" s="4" t="s">
        <v>14</v>
      </c>
      <c r="B9" s="2" t="s">
        <v>15</v>
      </c>
      <c r="C9">
        <v>5</v>
      </c>
      <c r="D9">
        <v>5</v>
      </c>
      <c r="J9" t="s">
        <v>20</v>
      </c>
      <c r="K9">
        <f>(A17*30%+A17*30%)/2</f>
        <v>3</v>
      </c>
      <c r="L9">
        <f>(A17*30%+A17*30%)/2</f>
        <v>3</v>
      </c>
    </row>
    <row r="10" spans="1:15" x14ac:dyDescent="0.3">
      <c r="A10" s="4"/>
      <c r="B10" t="s">
        <v>21</v>
      </c>
    </row>
    <row r="11" spans="1:15" x14ac:dyDescent="0.3">
      <c r="K11">
        <f>SUM(K2:K10)</f>
        <v>10</v>
      </c>
      <c r="L11">
        <f>SUM(L2:L10)</f>
        <v>10</v>
      </c>
      <c r="M11">
        <f>SUM(M2:M10)</f>
        <v>7</v>
      </c>
      <c r="N11">
        <f>SUM(N2:N10)</f>
        <v>7</v>
      </c>
      <c r="O11">
        <f>SUM(O2:O10)</f>
        <v>7</v>
      </c>
    </row>
    <row r="13" spans="1:15" x14ac:dyDescent="0.3">
      <c r="A13" t="s">
        <v>16</v>
      </c>
    </row>
    <row r="17" spans="1:1" x14ac:dyDescent="0.3">
      <c r="A17">
        <v>10</v>
      </c>
    </row>
  </sheetData>
  <mergeCells count="4">
    <mergeCell ref="A2:A3"/>
    <mergeCell ref="A5:A6"/>
    <mergeCell ref="A7:A8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BC64-06B2-49A4-9694-C4C0C6B922FC}">
  <dimension ref="A1:O17"/>
  <sheetViews>
    <sheetView tabSelected="1" workbookViewId="0">
      <selection activeCell="M12" sqref="M12"/>
    </sheetView>
  </sheetViews>
  <sheetFormatPr defaultRowHeight="14" x14ac:dyDescent="0.3"/>
  <cols>
    <col min="8" max="8" width="17.58203125" customWidth="1"/>
  </cols>
  <sheetData>
    <row r="1" spans="1:15" x14ac:dyDescent="0.3">
      <c r="D1">
        <v>110</v>
      </c>
      <c r="E1">
        <v>111</v>
      </c>
      <c r="F1">
        <v>112</v>
      </c>
      <c r="G1">
        <v>113</v>
      </c>
      <c r="H1">
        <v>114</v>
      </c>
    </row>
    <row r="2" spans="1:15" x14ac:dyDescent="0.3">
      <c r="D2" t="s">
        <v>0</v>
      </c>
      <c r="E2" t="s">
        <v>1</v>
      </c>
      <c r="F2" t="s">
        <v>2</v>
      </c>
      <c r="G2" t="s">
        <v>3</v>
      </c>
      <c r="H2" t="s">
        <v>30</v>
      </c>
      <c r="K2" t="s">
        <v>0</v>
      </c>
      <c r="L2" t="s">
        <v>1</v>
      </c>
      <c r="M2" t="s">
        <v>2</v>
      </c>
      <c r="N2" t="s">
        <v>3</v>
      </c>
      <c r="O2" t="s">
        <v>30</v>
      </c>
    </row>
    <row r="3" spans="1:15" x14ac:dyDescent="0.3">
      <c r="A3" s="4" t="s">
        <v>28</v>
      </c>
      <c r="B3" s="4">
        <v>30</v>
      </c>
      <c r="D3">
        <f>K3*B3/A17</f>
        <v>1.5</v>
      </c>
      <c r="E3">
        <f>L3*B3/B17</f>
        <v>1.5</v>
      </c>
      <c r="F3">
        <f>M3*B3/C17</f>
        <v>1.5</v>
      </c>
      <c r="G3">
        <f>N3*B3/D17</f>
        <v>1.5</v>
      </c>
      <c r="H3">
        <f>O3*B3/E17</f>
        <v>1.7142857142857142</v>
      </c>
      <c r="I3">
        <f>SUM(D3:H3)</f>
        <v>7.7142857142857144</v>
      </c>
      <c r="K3">
        <v>4</v>
      </c>
      <c r="L3">
        <v>4</v>
      </c>
      <c r="M3">
        <v>4</v>
      </c>
      <c r="N3">
        <v>4</v>
      </c>
      <c r="O3">
        <v>4</v>
      </c>
    </row>
    <row r="4" spans="1:15" x14ac:dyDescent="0.3">
      <c r="A4" s="4"/>
      <c r="B4" s="4"/>
      <c r="I4">
        <f t="shared" ref="I4:I10" si="0">SUM(D4:H4)</f>
        <v>0</v>
      </c>
    </row>
    <row r="5" spans="1:15" x14ac:dyDescent="0.3">
      <c r="A5" s="4" t="s">
        <v>12</v>
      </c>
      <c r="B5" s="4">
        <v>20</v>
      </c>
      <c r="F5">
        <f>M5*B5/C17</f>
        <v>0.5</v>
      </c>
      <c r="G5">
        <f>N5*B5/D17</f>
        <v>0.5</v>
      </c>
      <c r="H5">
        <f>O5*B5/E17</f>
        <v>0.5714285714285714</v>
      </c>
      <c r="I5">
        <f t="shared" si="0"/>
        <v>1.5714285714285714</v>
      </c>
      <c r="M5">
        <v>2</v>
      </c>
      <c r="N5">
        <v>2</v>
      </c>
      <c r="O5">
        <v>2</v>
      </c>
    </row>
    <row r="6" spans="1:15" x14ac:dyDescent="0.3">
      <c r="A6" s="4"/>
      <c r="B6" s="4"/>
      <c r="I6">
        <f t="shared" si="0"/>
        <v>0</v>
      </c>
    </row>
    <row r="7" spans="1:15" x14ac:dyDescent="0.3">
      <c r="A7" s="4" t="s">
        <v>29</v>
      </c>
      <c r="B7" s="4">
        <v>20</v>
      </c>
      <c r="D7">
        <f>K7*B7/A17</f>
        <v>0.75</v>
      </c>
      <c r="E7">
        <f>L7*B7/B17</f>
        <v>0.75</v>
      </c>
      <c r="H7">
        <f>O7*B7/E17</f>
        <v>0.8571428571428571</v>
      </c>
      <c r="I7">
        <f t="shared" si="0"/>
        <v>2.3571428571428572</v>
      </c>
      <c r="K7">
        <v>3</v>
      </c>
      <c r="L7">
        <v>3</v>
      </c>
      <c r="O7">
        <v>3</v>
      </c>
    </row>
    <row r="8" spans="1:15" x14ac:dyDescent="0.3">
      <c r="A8" s="4"/>
      <c r="B8" s="4"/>
      <c r="I8">
        <f t="shared" si="0"/>
        <v>0</v>
      </c>
    </row>
    <row r="9" spans="1:15" x14ac:dyDescent="0.3">
      <c r="A9" s="4" t="s">
        <v>14</v>
      </c>
      <c r="B9" s="4">
        <v>30</v>
      </c>
      <c r="D9">
        <f>K9*B9/A17</f>
        <v>0.75</v>
      </c>
      <c r="E9">
        <f>L9*B9/B17</f>
        <v>0.75</v>
      </c>
      <c r="F9">
        <f>M9*B9/C17</f>
        <v>1.125</v>
      </c>
      <c r="G9">
        <f>N9*B9/D17</f>
        <v>1.125</v>
      </c>
      <c r="I9">
        <f t="shared" si="0"/>
        <v>3.75</v>
      </c>
      <c r="K9">
        <v>2</v>
      </c>
      <c r="L9">
        <v>2</v>
      </c>
      <c r="M9">
        <v>3</v>
      </c>
      <c r="N9">
        <v>3</v>
      </c>
    </row>
    <row r="10" spans="1:15" x14ac:dyDescent="0.3">
      <c r="A10" s="4"/>
      <c r="B10" s="4"/>
      <c r="I10">
        <f t="shared" si="0"/>
        <v>0</v>
      </c>
    </row>
    <row r="11" spans="1:15" x14ac:dyDescent="0.3">
      <c r="D11">
        <f>SUM(D3:D9)</f>
        <v>3</v>
      </c>
      <c r="E11">
        <f>SUM(E3:E9)</f>
        <v>3</v>
      </c>
      <c r="F11">
        <f t="shared" ref="F11:G11" si="1">SUM(F3:F9)</f>
        <v>3.125</v>
      </c>
      <c r="G11">
        <f t="shared" si="1"/>
        <v>3.125</v>
      </c>
      <c r="H11">
        <f>SUM(H3:H9)</f>
        <v>3.1428571428571428</v>
      </c>
    </row>
    <row r="13" spans="1:15" x14ac:dyDescent="0.3">
      <c r="H13">
        <f>SUM(D11:H11)</f>
        <v>15.392857142857142</v>
      </c>
      <c r="I13">
        <f>SUM(I3:I9)</f>
        <v>15.392857142857144</v>
      </c>
    </row>
    <row r="14" spans="1:15" x14ac:dyDescent="0.3">
      <c r="D14" s="5">
        <f>SUM(D11:H11)</f>
        <v>15.392857142857142</v>
      </c>
      <c r="E14" s="5"/>
      <c r="F14" s="5"/>
      <c r="G14" s="5"/>
      <c r="H14" s="5"/>
    </row>
    <row r="15" spans="1:15" x14ac:dyDescent="0.3">
      <c r="G15">
        <v>2</v>
      </c>
    </row>
    <row r="16" spans="1:15" x14ac:dyDescent="0.3">
      <c r="A16" t="s">
        <v>0</v>
      </c>
      <c r="B16" t="s">
        <v>1</v>
      </c>
      <c r="C16" t="s">
        <v>2</v>
      </c>
      <c r="D16" t="s">
        <v>3</v>
      </c>
      <c r="E16" t="s">
        <v>30</v>
      </c>
    </row>
    <row r="17" spans="1:5" x14ac:dyDescent="0.3">
      <c r="A17">
        <v>80</v>
      </c>
      <c r="B17">
        <v>80</v>
      </c>
      <c r="C17">
        <v>80</v>
      </c>
      <c r="D17">
        <v>80</v>
      </c>
      <c r="E17">
        <v>70</v>
      </c>
    </row>
  </sheetData>
  <mergeCells count="9">
    <mergeCell ref="D14:H14"/>
    <mergeCell ref="A3:A4"/>
    <mergeCell ref="A5:A6"/>
    <mergeCell ref="A7:A8"/>
    <mergeCell ref="A9:A10"/>
    <mergeCell ref="B3:B4"/>
    <mergeCell ref="B5:B6"/>
    <mergeCell ref="B7:B8"/>
    <mergeCell ref="B9:B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37CA-0AAC-4BDB-8167-288B1A4FDC20}">
  <dimension ref="A1:E12"/>
  <sheetViews>
    <sheetView workbookViewId="0">
      <selection activeCell="E16" sqref="E16"/>
    </sheetView>
  </sheetViews>
  <sheetFormatPr defaultRowHeight="14" x14ac:dyDescent="0.3"/>
  <cols>
    <col min="1" max="1" width="28.33203125" bestFit="1" customWidth="1"/>
    <col min="2" max="2" width="28.1640625" bestFit="1" customWidth="1"/>
    <col min="3" max="3" width="28.33203125" bestFit="1" customWidth="1"/>
    <col min="4" max="5" width="28.1640625" bestFit="1" customWidth="1"/>
  </cols>
  <sheetData>
    <row r="1" spans="1:5" x14ac:dyDescent="0.3">
      <c r="A1" t="s">
        <v>38</v>
      </c>
      <c r="B1" t="s">
        <v>34</v>
      </c>
      <c r="C1" t="s">
        <v>36</v>
      </c>
      <c r="D1" t="s">
        <v>31</v>
      </c>
      <c r="E1" t="s">
        <v>33</v>
      </c>
    </row>
    <row r="2" spans="1:5" x14ac:dyDescent="0.3">
      <c r="A2" t="s">
        <v>39</v>
      </c>
      <c r="B2" t="s">
        <v>35</v>
      </c>
      <c r="C2" t="s">
        <v>37</v>
      </c>
      <c r="D2" t="s">
        <v>32</v>
      </c>
      <c r="E2" t="s">
        <v>32</v>
      </c>
    </row>
    <row r="3" spans="1:5" x14ac:dyDescent="0.3">
      <c r="A3" t="s">
        <v>40</v>
      </c>
      <c r="B3" t="s">
        <v>40</v>
      </c>
      <c r="C3" t="s">
        <v>40</v>
      </c>
      <c r="D3" t="s">
        <v>43</v>
      </c>
      <c r="E3" t="s">
        <v>44</v>
      </c>
    </row>
    <row r="4" spans="1:5" x14ac:dyDescent="0.3">
      <c r="A4" t="s">
        <v>41</v>
      </c>
      <c r="B4" t="s">
        <v>41</v>
      </c>
      <c r="C4" t="s">
        <v>77</v>
      </c>
      <c r="D4" t="s">
        <v>45</v>
      </c>
      <c r="E4" t="s">
        <v>46</v>
      </c>
    </row>
    <row r="5" spans="1:5" x14ac:dyDescent="0.3">
      <c r="A5" t="s">
        <v>42</v>
      </c>
      <c r="B5" t="s">
        <v>42</v>
      </c>
      <c r="C5" t="s">
        <v>78</v>
      </c>
      <c r="D5" t="s">
        <v>47</v>
      </c>
      <c r="E5" t="s">
        <v>48</v>
      </c>
    </row>
    <row r="6" spans="1:5" x14ac:dyDescent="0.3">
      <c r="A6" t="s">
        <v>63</v>
      </c>
      <c r="B6" t="s">
        <v>70</v>
      </c>
      <c r="C6" t="s">
        <v>79</v>
      </c>
      <c r="D6" t="s">
        <v>49</v>
      </c>
      <c r="E6" t="s">
        <v>50</v>
      </c>
    </row>
    <row r="7" spans="1:5" x14ac:dyDescent="0.3">
      <c r="A7" t="s">
        <v>64</v>
      </c>
      <c r="B7" t="s">
        <v>71</v>
      </c>
      <c r="C7" t="s">
        <v>80</v>
      </c>
      <c r="D7" t="s">
        <v>51</v>
      </c>
      <c r="E7" t="s">
        <v>52</v>
      </c>
    </row>
    <row r="8" spans="1:5" x14ac:dyDescent="0.3">
      <c r="A8" t="s">
        <v>65</v>
      </c>
      <c r="B8" t="s">
        <v>72</v>
      </c>
      <c r="C8" t="s">
        <v>81</v>
      </c>
      <c r="D8" t="s">
        <v>53</v>
      </c>
      <c r="E8" t="s">
        <v>54</v>
      </c>
    </row>
    <row r="9" spans="1:5" x14ac:dyDescent="0.3">
      <c r="A9" t="s">
        <v>66</v>
      </c>
      <c r="B9" t="s">
        <v>73</v>
      </c>
      <c r="C9" t="s">
        <v>82</v>
      </c>
      <c r="D9" t="s">
        <v>55</v>
      </c>
      <c r="E9" t="s">
        <v>56</v>
      </c>
    </row>
    <row r="10" spans="1:5" x14ac:dyDescent="0.3">
      <c r="A10" t="s">
        <v>67</v>
      </c>
      <c r="B10" t="s">
        <v>74</v>
      </c>
      <c r="C10" t="s">
        <v>83</v>
      </c>
      <c r="D10" t="s">
        <v>57</v>
      </c>
      <c r="E10" t="s">
        <v>58</v>
      </c>
    </row>
    <row r="11" spans="1:5" x14ac:dyDescent="0.3">
      <c r="A11" t="s">
        <v>68</v>
      </c>
      <c r="B11" t="s">
        <v>75</v>
      </c>
      <c r="C11" t="s">
        <v>84</v>
      </c>
      <c r="D11" t="s">
        <v>59</v>
      </c>
      <c r="E11" t="s">
        <v>60</v>
      </c>
    </row>
    <row r="12" spans="1:5" x14ac:dyDescent="0.3">
      <c r="A12" t="s">
        <v>69</v>
      </c>
      <c r="B12" t="s">
        <v>76</v>
      </c>
      <c r="C12" t="s">
        <v>85</v>
      </c>
      <c r="D12" t="s">
        <v>61</v>
      </c>
      <c r="E1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dajiang</cp:lastModifiedBy>
  <dcterms:created xsi:type="dcterms:W3CDTF">2015-06-05T18:19:34Z</dcterms:created>
  <dcterms:modified xsi:type="dcterms:W3CDTF">2021-08-25T05:40:38Z</dcterms:modified>
</cp:coreProperties>
</file>