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hora\Downloads\"/>
    </mc:Choice>
  </mc:AlternateContent>
  <xr:revisionPtr revIDLastSave="0" documentId="13_ncr:1_{9C20C8E8-70BA-460F-ADDB-7C9BFA1268C8}" xr6:coauthVersionLast="47" xr6:coauthVersionMax="47" xr10:uidLastSave="{00000000-0000-0000-0000-000000000000}"/>
  <bookViews>
    <workbookView xWindow="-108" yWindow="-108" windowWidth="23256" windowHeight="12456" xr2:uid="{9DA0749E-3531-F04C-B272-10D7A40FD57C}"/>
  </bookViews>
  <sheets>
    <sheet name="calibración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" i="1" l="1"/>
  <c r="H42" i="1"/>
  <c r="G43" i="1"/>
  <c r="H43" i="1"/>
  <c r="G44" i="1"/>
  <c r="H44" i="1"/>
  <c r="G45" i="1"/>
  <c r="G48" i="1" s="1"/>
  <c r="H45" i="1"/>
  <c r="H48" i="1" s="1"/>
  <c r="G46" i="1"/>
  <c r="G49" i="1" s="1"/>
  <c r="H46" i="1"/>
  <c r="H49" i="1" s="1"/>
  <c r="G47" i="1"/>
  <c r="H47" i="1"/>
  <c r="I42" i="1"/>
  <c r="I43" i="1"/>
  <c r="I44" i="1"/>
  <c r="I45" i="1"/>
  <c r="I46" i="1"/>
  <c r="I47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E48" i="1" s="1"/>
  <c r="F45" i="1"/>
  <c r="C46" i="1"/>
  <c r="C48" i="1" s="1"/>
  <c r="D46" i="1"/>
  <c r="E46" i="1"/>
  <c r="F46" i="1"/>
  <c r="C47" i="1"/>
  <c r="D47" i="1"/>
  <c r="E47" i="1"/>
  <c r="F47" i="1"/>
  <c r="B47" i="1"/>
  <c r="B46" i="1"/>
  <c r="B45" i="1"/>
  <c r="B44" i="1"/>
  <c r="B43" i="1"/>
  <c r="B42" i="1"/>
  <c r="D48" i="1" l="1"/>
  <c r="L11" i="1" s="1"/>
  <c r="T11" i="1" s="1"/>
  <c r="C49" i="1"/>
  <c r="K3" i="1" s="1"/>
  <c r="S3" i="1" s="1"/>
  <c r="I48" i="1"/>
  <c r="Q12" i="1" s="1"/>
  <c r="Y12" i="1" s="1"/>
  <c r="I49" i="1"/>
  <c r="Q36" i="1" s="1"/>
  <c r="Y36" i="1" s="1"/>
  <c r="M9" i="1"/>
  <c r="U9" i="1" s="1"/>
  <c r="M15" i="1"/>
  <c r="U15" i="1" s="1"/>
  <c r="M17" i="1"/>
  <c r="U17" i="1" s="1"/>
  <c r="M22" i="1"/>
  <c r="U22" i="1" s="1"/>
  <c r="M24" i="1"/>
  <c r="U24" i="1" s="1"/>
  <c r="M25" i="1"/>
  <c r="U25" i="1" s="1"/>
  <c r="M31" i="1"/>
  <c r="U31" i="1" s="1"/>
  <c r="M35" i="1"/>
  <c r="U35" i="1" s="1"/>
  <c r="M38" i="1"/>
  <c r="U38" i="1" s="1"/>
  <c r="M40" i="1"/>
  <c r="U40" i="1" s="1"/>
  <c r="M41" i="1"/>
  <c r="U41" i="1" s="1"/>
  <c r="E49" i="1"/>
  <c r="M3" i="1" s="1"/>
  <c r="U3" i="1" s="1"/>
  <c r="M6" i="1"/>
  <c r="U6" i="1" s="1"/>
  <c r="M14" i="1"/>
  <c r="U14" i="1" s="1"/>
  <c r="M16" i="1"/>
  <c r="U16" i="1" s="1"/>
  <c r="M18" i="1"/>
  <c r="U18" i="1" s="1"/>
  <c r="M19" i="1"/>
  <c r="U19" i="1" s="1"/>
  <c r="M21" i="1"/>
  <c r="U21" i="1" s="1"/>
  <c r="M23" i="1"/>
  <c r="U23" i="1" s="1"/>
  <c r="M26" i="1"/>
  <c r="U26" i="1" s="1"/>
  <c r="M28" i="1"/>
  <c r="U28" i="1" s="1"/>
  <c r="M30" i="1"/>
  <c r="U30" i="1" s="1"/>
  <c r="M32" i="1"/>
  <c r="U32" i="1" s="1"/>
  <c r="M33" i="1"/>
  <c r="U33" i="1" s="1"/>
  <c r="P10" i="1"/>
  <c r="X10" i="1" s="1"/>
  <c r="O40" i="1"/>
  <c r="W40" i="1" s="1"/>
  <c r="O2" i="1"/>
  <c r="W2" i="1" s="1"/>
  <c r="Q41" i="1"/>
  <c r="Y41" i="1" s="1"/>
  <c r="Q30" i="1"/>
  <c r="Y30" i="1" s="1"/>
  <c r="Q26" i="1"/>
  <c r="Y26" i="1" s="1"/>
  <c r="Q24" i="1"/>
  <c r="Y24" i="1" s="1"/>
  <c r="Q23" i="1"/>
  <c r="Y23" i="1" s="1"/>
  <c r="Q19" i="1"/>
  <c r="Y19" i="1" s="1"/>
  <c r="Q14" i="1"/>
  <c r="Y14" i="1" s="1"/>
  <c r="D49" i="1"/>
  <c r="L41" i="1" s="1"/>
  <c r="T41" i="1" s="1"/>
  <c r="K6" i="1"/>
  <c r="S6" i="1" s="1"/>
  <c r="K7" i="1"/>
  <c r="S7" i="1" s="1"/>
  <c r="K9" i="1"/>
  <c r="S9" i="1" s="1"/>
  <c r="K10" i="1"/>
  <c r="S10" i="1" s="1"/>
  <c r="Q2" i="1"/>
  <c r="Y2" i="1" s="1"/>
  <c r="P41" i="1"/>
  <c r="X41" i="1" s="1"/>
  <c r="P40" i="1"/>
  <c r="X40" i="1" s="1"/>
  <c r="P39" i="1"/>
  <c r="X39" i="1" s="1"/>
  <c r="P38" i="1"/>
  <c r="X38" i="1" s="1"/>
  <c r="L38" i="1"/>
  <c r="T38" i="1" s="1"/>
  <c r="P37" i="1"/>
  <c r="X37" i="1" s="1"/>
  <c r="P36" i="1"/>
  <c r="X36" i="1" s="1"/>
  <c r="L36" i="1"/>
  <c r="T36" i="1" s="1"/>
  <c r="P35" i="1"/>
  <c r="X35" i="1" s="1"/>
  <c r="P34" i="1"/>
  <c r="X34" i="1" s="1"/>
  <c r="P33" i="1"/>
  <c r="X33" i="1" s="1"/>
  <c r="P32" i="1"/>
  <c r="X32" i="1" s="1"/>
  <c r="P31" i="1"/>
  <c r="X31" i="1" s="1"/>
  <c r="P30" i="1"/>
  <c r="X30" i="1" s="1"/>
  <c r="L30" i="1"/>
  <c r="T30" i="1" s="1"/>
  <c r="P29" i="1"/>
  <c r="X29" i="1" s="1"/>
  <c r="P28" i="1"/>
  <c r="X28" i="1" s="1"/>
  <c r="L28" i="1"/>
  <c r="T28" i="1" s="1"/>
  <c r="P27" i="1"/>
  <c r="X27" i="1" s="1"/>
  <c r="L27" i="1"/>
  <c r="T27" i="1" s="1"/>
  <c r="P26" i="1"/>
  <c r="X26" i="1" s="1"/>
  <c r="L26" i="1"/>
  <c r="T26" i="1" s="1"/>
  <c r="P25" i="1"/>
  <c r="X25" i="1" s="1"/>
  <c r="L25" i="1"/>
  <c r="T25" i="1" s="1"/>
  <c r="P24" i="1"/>
  <c r="X24" i="1" s="1"/>
  <c r="L24" i="1"/>
  <c r="T24" i="1" s="1"/>
  <c r="P23" i="1"/>
  <c r="X23" i="1" s="1"/>
  <c r="P22" i="1"/>
  <c r="X22" i="1" s="1"/>
  <c r="L22" i="1"/>
  <c r="T22" i="1" s="1"/>
  <c r="P21" i="1"/>
  <c r="X21" i="1" s="1"/>
  <c r="P20" i="1"/>
  <c r="X20" i="1" s="1"/>
  <c r="L20" i="1"/>
  <c r="T20" i="1" s="1"/>
  <c r="P19" i="1"/>
  <c r="X19" i="1" s="1"/>
  <c r="L19" i="1"/>
  <c r="T19" i="1" s="1"/>
  <c r="P18" i="1"/>
  <c r="X18" i="1" s="1"/>
  <c r="L18" i="1"/>
  <c r="T18" i="1" s="1"/>
  <c r="P17" i="1"/>
  <c r="X17" i="1" s="1"/>
  <c r="P16" i="1"/>
  <c r="X16" i="1" s="1"/>
  <c r="L16" i="1"/>
  <c r="T16" i="1" s="1"/>
  <c r="P15" i="1"/>
  <c r="X15" i="1" s="1"/>
  <c r="P14" i="1"/>
  <c r="X14" i="1" s="1"/>
  <c r="L14" i="1"/>
  <c r="T14" i="1" s="1"/>
  <c r="P13" i="1"/>
  <c r="X13" i="1" s="1"/>
  <c r="L13" i="1"/>
  <c r="T13" i="1" s="1"/>
  <c r="P12" i="1"/>
  <c r="X12" i="1" s="1"/>
  <c r="L12" i="1"/>
  <c r="T12" i="1" s="1"/>
  <c r="P11" i="1"/>
  <c r="X11" i="1" s="1"/>
  <c r="L3" i="1"/>
  <c r="T3" i="1" s="1"/>
  <c r="L4" i="1"/>
  <c r="T4" i="1" s="1"/>
  <c r="L6" i="1"/>
  <c r="T6" i="1" s="1"/>
  <c r="L7" i="1"/>
  <c r="T7" i="1" s="1"/>
  <c r="L8" i="1"/>
  <c r="T8" i="1" s="1"/>
  <c r="L9" i="1"/>
  <c r="T9" i="1" s="1"/>
  <c r="L10" i="1"/>
  <c r="T10" i="1" s="1"/>
  <c r="Q38" i="1"/>
  <c r="Y38" i="1" s="1"/>
  <c r="Q35" i="1"/>
  <c r="Y35" i="1" s="1"/>
  <c r="Q32" i="1"/>
  <c r="Y32" i="1" s="1"/>
  <c r="Q27" i="1"/>
  <c r="Y27" i="1" s="1"/>
  <c r="Q25" i="1"/>
  <c r="Y25" i="1" s="1"/>
  <c r="Q22" i="1"/>
  <c r="Y22" i="1" s="1"/>
  <c r="Q17" i="1"/>
  <c r="Y17" i="1" s="1"/>
  <c r="Q15" i="1"/>
  <c r="Y15" i="1" s="1"/>
  <c r="Q13" i="1"/>
  <c r="Y13" i="1" s="1"/>
  <c r="F49" i="1"/>
  <c r="F48" i="1"/>
  <c r="P3" i="1"/>
  <c r="X3" i="1" s="1"/>
  <c r="P4" i="1"/>
  <c r="X4" i="1" s="1"/>
  <c r="P5" i="1"/>
  <c r="X5" i="1" s="1"/>
  <c r="P6" i="1"/>
  <c r="X6" i="1" s="1"/>
  <c r="P7" i="1"/>
  <c r="X7" i="1" s="1"/>
  <c r="P8" i="1"/>
  <c r="X8" i="1" s="1"/>
  <c r="P9" i="1"/>
  <c r="X9" i="1" s="1"/>
  <c r="P2" i="1"/>
  <c r="X2" i="1" s="1"/>
  <c r="L2" i="1"/>
  <c r="T2" i="1" s="1"/>
  <c r="K41" i="1"/>
  <c r="S41" i="1" s="1"/>
  <c r="K40" i="1"/>
  <c r="S40" i="1" s="1"/>
  <c r="K39" i="1"/>
  <c r="S39" i="1" s="1"/>
  <c r="K38" i="1"/>
  <c r="S38" i="1" s="1"/>
  <c r="K37" i="1"/>
  <c r="S37" i="1" s="1"/>
  <c r="K36" i="1"/>
  <c r="S36" i="1" s="1"/>
  <c r="K35" i="1"/>
  <c r="S35" i="1" s="1"/>
  <c r="K34" i="1"/>
  <c r="S34" i="1" s="1"/>
  <c r="K33" i="1"/>
  <c r="S33" i="1" s="1"/>
  <c r="K32" i="1"/>
  <c r="S32" i="1" s="1"/>
  <c r="K31" i="1"/>
  <c r="S31" i="1" s="1"/>
  <c r="K30" i="1"/>
  <c r="S30" i="1" s="1"/>
  <c r="K29" i="1"/>
  <c r="S29" i="1" s="1"/>
  <c r="K28" i="1"/>
  <c r="S28" i="1" s="1"/>
  <c r="K27" i="1"/>
  <c r="S27" i="1" s="1"/>
  <c r="K26" i="1"/>
  <c r="S26" i="1" s="1"/>
  <c r="K25" i="1"/>
  <c r="S25" i="1" s="1"/>
  <c r="K24" i="1"/>
  <c r="S24" i="1" s="1"/>
  <c r="K23" i="1"/>
  <c r="S23" i="1" s="1"/>
  <c r="K22" i="1"/>
  <c r="S22" i="1" s="1"/>
  <c r="K21" i="1"/>
  <c r="S21" i="1" s="1"/>
  <c r="K20" i="1"/>
  <c r="S20" i="1" s="1"/>
  <c r="K19" i="1"/>
  <c r="S19" i="1" s="1"/>
  <c r="K18" i="1"/>
  <c r="S18" i="1" s="1"/>
  <c r="K17" i="1"/>
  <c r="S17" i="1" s="1"/>
  <c r="K16" i="1"/>
  <c r="S16" i="1" s="1"/>
  <c r="K15" i="1"/>
  <c r="S15" i="1" s="1"/>
  <c r="K14" i="1"/>
  <c r="S14" i="1" s="1"/>
  <c r="K13" i="1"/>
  <c r="S13" i="1" s="1"/>
  <c r="K12" i="1"/>
  <c r="S12" i="1" s="1"/>
  <c r="K11" i="1"/>
  <c r="S11" i="1" s="1"/>
  <c r="Q9" i="1"/>
  <c r="Y9" i="1" s="1"/>
  <c r="B49" i="1"/>
  <c r="J8" i="1" s="1"/>
  <c r="R8" i="1" s="1"/>
  <c r="B48" i="1"/>
  <c r="L37" i="1" l="1"/>
  <c r="T37" i="1" s="1"/>
  <c r="Q34" i="1"/>
  <c r="Y34" i="1" s="1"/>
  <c r="K5" i="1"/>
  <c r="S5" i="1" s="1"/>
  <c r="M39" i="1"/>
  <c r="U39" i="1" s="1"/>
  <c r="M37" i="1"/>
  <c r="U37" i="1" s="1"/>
  <c r="M11" i="1"/>
  <c r="U11" i="1" s="1"/>
  <c r="L40" i="1"/>
  <c r="T40" i="1" s="1"/>
  <c r="Q20" i="1"/>
  <c r="Y20" i="1" s="1"/>
  <c r="Q31" i="1"/>
  <c r="Y31" i="1" s="1"/>
  <c r="Q37" i="1"/>
  <c r="Y37" i="1" s="1"/>
  <c r="Q11" i="1"/>
  <c r="Y11" i="1" s="1"/>
  <c r="Q21" i="1"/>
  <c r="Y21" i="1" s="1"/>
  <c r="Q28" i="1"/>
  <c r="Y28" i="1" s="1"/>
  <c r="Q4" i="1"/>
  <c r="Y4" i="1" s="1"/>
  <c r="Q5" i="1"/>
  <c r="Y5" i="1" s="1"/>
  <c r="M8" i="1"/>
  <c r="U8" i="1" s="1"/>
  <c r="Q6" i="1"/>
  <c r="Y6" i="1" s="1"/>
  <c r="Q29" i="1"/>
  <c r="Y29" i="1" s="1"/>
  <c r="Q7" i="1"/>
  <c r="Y7" i="1" s="1"/>
  <c r="M4" i="1"/>
  <c r="U4" i="1" s="1"/>
  <c r="Q8" i="1"/>
  <c r="Y8" i="1" s="1"/>
  <c r="Q10" i="1"/>
  <c r="Y10" i="1" s="1"/>
  <c r="K2" i="1"/>
  <c r="S2" i="1" s="1"/>
  <c r="L15" i="1"/>
  <c r="T15" i="1" s="1"/>
  <c r="L17" i="1"/>
  <c r="T17" i="1" s="1"/>
  <c r="L21" i="1"/>
  <c r="T21" i="1" s="1"/>
  <c r="L23" i="1"/>
  <c r="T23" i="1" s="1"/>
  <c r="L29" i="1"/>
  <c r="T29" i="1" s="1"/>
  <c r="L34" i="1"/>
  <c r="T34" i="1" s="1"/>
  <c r="K8" i="1"/>
  <c r="S8" i="1" s="1"/>
  <c r="K4" i="1"/>
  <c r="S4" i="1" s="1"/>
  <c r="Q33" i="1"/>
  <c r="Y33" i="1" s="1"/>
  <c r="Q3" i="1"/>
  <c r="Y3" i="1" s="1"/>
  <c r="L5" i="1"/>
  <c r="T5" i="1" s="1"/>
  <c r="L32" i="1"/>
  <c r="T32" i="1" s="1"/>
  <c r="Q16" i="1"/>
  <c r="Y16" i="1" s="1"/>
  <c r="Q18" i="1"/>
  <c r="Y18" i="1" s="1"/>
  <c r="O25" i="1"/>
  <c r="W25" i="1" s="1"/>
  <c r="J4" i="1"/>
  <c r="R4" i="1" s="1"/>
  <c r="O39" i="1"/>
  <c r="W39" i="1" s="1"/>
  <c r="O30" i="1"/>
  <c r="W30" i="1" s="1"/>
  <c r="O23" i="1"/>
  <c r="W23" i="1" s="1"/>
  <c r="O15" i="1"/>
  <c r="W15" i="1" s="1"/>
  <c r="O6" i="1"/>
  <c r="W6" i="1" s="1"/>
  <c r="M13" i="1"/>
  <c r="U13" i="1" s="1"/>
  <c r="M34" i="1"/>
  <c r="U34" i="1" s="1"/>
  <c r="Q39" i="1"/>
  <c r="Y39" i="1" s="1"/>
  <c r="Q40" i="1"/>
  <c r="Y40" i="1" s="1"/>
  <c r="J7" i="1"/>
  <c r="R7" i="1" s="1"/>
  <c r="O37" i="1"/>
  <c r="W37" i="1" s="1"/>
  <c r="O29" i="1"/>
  <c r="W29" i="1" s="1"/>
  <c r="O21" i="1"/>
  <c r="W21" i="1" s="1"/>
  <c r="O11" i="1"/>
  <c r="W11" i="1" s="1"/>
  <c r="O3" i="1"/>
  <c r="W3" i="1" s="1"/>
  <c r="O35" i="1"/>
  <c r="W35" i="1" s="1"/>
  <c r="O27" i="1"/>
  <c r="W27" i="1" s="1"/>
  <c r="O19" i="1"/>
  <c r="W19" i="1" s="1"/>
  <c r="O10" i="1"/>
  <c r="W10" i="1" s="1"/>
  <c r="M10" i="1"/>
  <c r="U10" i="1" s="1"/>
  <c r="M2" i="1"/>
  <c r="U2" i="1" s="1"/>
  <c r="M27" i="1"/>
  <c r="U27" i="1" s="1"/>
  <c r="M20" i="1"/>
  <c r="U20" i="1" s="1"/>
  <c r="M7" i="1"/>
  <c r="U7" i="1" s="1"/>
  <c r="O31" i="1"/>
  <c r="W31" i="1" s="1"/>
  <c r="O18" i="1"/>
  <c r="W18" i="1" s="1"/>
  <c r="O7" i="1"/>
  <c r="W7" i="1" s="1"/>
  <c r="M5" i="1"/>
  <c r="U5" i="1" s="1"/>
  <c r="J12" i="1"/>
  <c r="R12" i="1" s="1"/>
  <c r="J17" i="1"/>
  <c r="R17" i="1" s="1"/>
  <c r="J35" i="1"/>
  <c r="R35" i="1" s="1"/>
  <c r="J38" i="1"/>
  <c r="R38" i="1" s="1"/>
  <c r="J41" i="1"/>
  <c r="R41" i="1" s="1"/>
  <c r="J21" i="1"/>
  <c r="R21" i="1" s="1"/>
  <c r="J15" i="1"/>
  <c r="R15" i="1" s="1"/>
  <c r="J23" i="1"/>
  <c r="R23" i="1" s="1"/>
  <c r="J14" i="1"/>
  <c r="R14" i="1" s="1"/>
  <c r="J22" i="1"/>
  <c r="R22" i="1" s="1"/>
  <c r="J24" i="1"/>
  <c r="R24" i="1" s="1"/>
  <c r="J26" i="1"/>
  <c r="R26" i="1" s="1"/>
  <c r="J34" i="1"/>
  <c r="R34" i="1" s="1"/>
  <c r="J13" i="1"/>
  <c r="R13" i="1" s="1"/>
  <c r="J25" i="1"/>
  <c r="R25" i="1" s="1"/>
  <c r="J30" i="1"/>
  <c r="R30" i="1" s="1"/>
  <c r="O38" i="1"/>
  <c r="W38" i="1" s="1"/>
  <c r="O34" i="1"/>
  <c r="W34" i="1" s="1"/>
  <c r="O26" i="1"/>
  <c r="W26" i="1" s="1"/>
  <c r="O22" i="1"/>
  <c r="W22" i="1" s="1"/>
  <c r="J2" i="1"/>
  <c r="R2" i="1" s="1"/>
  <c r="J11" i="1"/>
  <c r="R11" i="1" s="1"/>
  <c r="J29" i="1"/>
  <c r="R29" i="1" s="1"/>
  <c r="J32" i="1"/>
  <c r="R32" i="1" s="1"/>
  <c r="J33" i="1"/>
  <c r="R33" i="1" s="1"/>
  <c r="J36" i="1"/>
  <c r="R36" i="1" s="1"/>
  <c r="J39" i="1"/>
  <c r="R39" i="1" s="1"/>
  <c r="J20" i="1"/>
  <c r="R20" i="1" s="1"/>
  <c r="J27" i="1"/>
  <c r="R27" i="1" s="1"/>
  <c r="J16" i="1"/>
  <c r="R16" i="1" s="1"/>
  <c r="J19" i="1"/>
  <c r="R19" i="1" s="1"/>
  <c r="J28" i="1"/>
  <c r="R28" i="1" s="1"/>
  <c r="J31" i="1"/>
  <c r="R31" i="1" s="1"/>
  <c r="J37" i="1"/>
  <c r="R37" i="1" s="1"/>
  <c r="J40" i="1"/>
  <c r="R40" i="1" s="1"/>
  <c r="J18" i="1"/>
  <c r="R18" i="1" s="1"/>
  <c r="J5" i="1"/>
  <c r="R5" i="1" s="1"/>
  <c r="J9" i="1"/>
  <c r="R9" i="1" s="1"/>
  <c r="O41" i="1"/>
  <c r="W41" i="1" s="1"/>
  <c r="O33" i="1"/>
  <c r="W33" i="1" s="1"/>
  <c r="O17" i="1"/>
  <c r="W17" i="1" s="1"/>
  <c r="O13" i="1"/>
  <c r="W13" i="1" s="1"/>
  <c r="O9" i="1"/>
  <c r="W9" i="1" s="1"/>
  <c r="O5" i="1"/>
  <c r="W5" i="1" s="1"/>
  <c r="J3" i="1"/>
  <c r="R3" i="1" s="1"/>
  <c r="N2" i="1"/>
  <c r="V2" i="1" s="1"/>
  <c r="N3" i="1"/>
  <c r="V3" i="1" s="1"/>
  <c r="N5" i="1"/>
  <c r="V5" i="1" s="1"/>
  <c r="N8" i="1"/>
  <c r="V8" i="1" s="1"/>
  <c r="N10" i="1"/>
  <c r="V10" i="1" s="1"/>
  <c r="N11" i="1"/>
  <c r="V11" i="1" s="1"/>
  <c r="N4" i="1"/>
  <c r="V4" i="1" s="1"/>
  <c r="N6" i="1"/>
  <c r="V6" i="1" s="1"/>
  <c r="N13" i="1"/>
  <c r="V13" i="1" s="1"/>
  <c r="N20" i="1"/>
  <c r="V20" i="1" s="1"/>
  <c r="N25" i="1"/>
  <c r="V25" i="1" s="1"/>
  <c r="N16" i="1"/>
  <c r="V16" i="1" s="1"/>
  <c r="N17" i="1"/>
  <c r="V17" i="1" s="1"/>
  <c r="N29" i="1"/>
  <c r="V29" i="1" s="1"/>
  <c r="N32" i="1"/>
  <c r="V32" i="1" s="1"/>
  <c r="N12" i="1"/>
  <c r="V12" i="1" s="1"/>
  <c r="N19" i="1"/>
  <c r="V19" i="1" s="1"/>
  <c r="N34" i="1"/>
  <c r="V34" i="1" s="1"/>
  <c r="N18" i="1"/>
  <c r="V18" i="1" s="1"/>
  <c r="N36" i="1"/>
  <c r="V36" i="1" s="1"/>
  <c r="N39" i="1"/>
  <c r="V39" i="1" s="1"/>
  <c r="O14" i="1"/>
  <c r="W14" i="1" s="1"/>
  <c r="N7" i="1"/>
  <c r="V7" i="1" s="1"/>
  <c r="N9" i="1"/>
  <c r="V9" i="1" s="1"/>
  <c r="N15" i="1"/>
  <c r="V15" i="1" s="1"/>
  <c r="N23" i="1"/>
  <c r="V23" i="1" s="1"/>
  <c r="N27" i="1"/>
  <c r="V27" i="1" s="1"/>
  <c r="N30" i="1"/>
  <c r="V30" i="1" s="1"/>
  <c r="N24" i="1"/>
  <c r="V24" i="1" s="1"/>
  <c r="N28" i="1"/>
  <c r="V28" i="1" s="1"/>
  <c r="N33" i="1"/>
  <c r="V33" i="1" s="1"/>
  <c r="N35" i="1"/>
  <c r="V35" i="1" s="1"/>
  <c r="N38" i="1"/>
  <c r="V38" i="1" s="1"/>
  <c r="N41" i="1"/>
  <c r="V41" i="1" s="1"/>
  <c r="N14" i="1"/>
  <c r="V14" i="1" s="1"/>
  <c r="N22" i="1"/>
  <c r="V22" i="1" s="1"/>
  <c r="N26" i="1"/>
  <c r="V26" i="1" s="1"/>
  <c r="N31" i="1"/>
  <c r="V31" i="1" s="1"/>
  <c r="N37" i="1"/>
  <c r="V37" i="1" s="1"/>
  <c r="N40" i="1"/>
  <c r="V40" i="1" s="1"/>
  <c r="N21" i="1"/>
  <c r="V21" i="1" s="1"/>
  <c r="J6" i="1"/>
  <c r="R6" i="1" s="1"/>
  <c r="J10" i="1"/>
  <c r="R10" i="1" s="1"/>
  <c r="L31" i="1"/>
  <c r="T31" i="1" s="1"/>
  <c r="L33" i="1"/>
  <c r="T33" i="1" s="1"/>
  <c r="L35" i="1"/>
  <c r="T35" i="1" s="1"/>
  <c r="L39" i="1"/>
  <c r="T39" i="1" s="1"/>
  <c r="O36" i="1"/>
  <c r="W36" i="1" s="1"/>
  <c r="O32" i="1"/>
  <c r="W32" i="1" s="1"/>
  <c r="O28" i="1"/>
  <c r="W28" i="1" s="1"/>
  <c r="O24" i="1"/>
  <c r="W24" i="1" s="1"/>
  <c r="O20" i="1"/>
  <c r="W20" i="1" s="1"/>
  <c r="O16" i="1"/>
  <c r="W16" i="1" s="1"/>
  <c r="O12" i="1"/>
  <c r="W12" i="1" s="1"/>
  <c r="O8" i="1"/>
  <c r="W8" i="1" s="1"/>
  <c r="O4" i="1"/>
  <c r="W4" i="1" s="1"/>
  <c r="M36" i="1"/>
  <c r="U36" i="1" s="1"/>
  <c r="M29" i="1"/>
  <c r="U29" i="1" s="1"/>
  <c r="M12" i="1"/>
  <c r="U12" i="1" s="1"/>
</calcChain>
</file>

<file path=xl/sharedStrings.xml><?xml version="1.0" encoding="utf-8"?>
<sst xmlns="http://schemas.openxmlformats.org/spreadsheetml/2006/main" count="33" uniqueCount="17">
  <si>
    <t>FACTOR CAPACIDAD DEL CLUSTER</t>
  </si>
  <si>
    <t>FACTOR DEMANDA</t>
  </si>
  <si>
    <t>FACTOR COOPERACION</t>
  </si>
  <si>
    <t>PRESIÓN COMPETITIVA</t>
  </si>
  <si>
    <t>POLITICAS DE REGULACIÓN</t>
  </si>
  <si>
    <t>EFECTOS ECO-INNOVADORES</t>
  </si>
  <si>
    <t>ESTRATEGIAS NUEVOS MERCADO</t>
  </si>
  <si>
    <t>EFECTOS ECONOMICOS</t>
  </si>
  <si>
    <t>id</t>
  </si>
  <si>
    <t>maximo</t>
  </si>
  <si>
    <t>Mínimo</t>
  </si>
  <si>
    <t>Media</t>
  </si>
  <si>
    <t>full member</t>
  </si>
  <si>
    <t>Cross over</t>
  </si>
  <si>
    <t>full non-member</t>
  </si>
  <si>
    <t>ratiomember</t>
  </si>
  <si>
    <t>ratio non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</si>
</sst>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2" fontId="0" fillId="3" borderId="1" xfId="0" applyNumberForma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34C76-7EB5-BE4D-B4C0-17AA222C6008}">
  <dimension ref="A1:Y620"/>
  <sheetViews>
    <sheetView tabSelected="1" workbookViewId="0">
      <selection activeCell="U15" sqref="U15"/>
    </sheetView>
  </sheetViews>
  <sheetFormatPr baseColWidth="10" defaultColWidth="13.69921875" defaultRowHeight="15.6" x14ac:dyDescent="0.3"/>
  <cols>
    <col min="1" max="3" width="13.69921875" style="5"/>
    <col min="4" max="4" width="13.69921875" style="6"/>
    <col min="5" max="6" width="13.69921875" style="5"/>
    <col min="7" max="8" width="0" style="5" hidden="1" customWidth="1"/>
    <col min="9" max="9" width="13.69921875" style="5"/>
    <col min="15" max="16" width="0" hidden="1" customWidth="1"/>
    <col min="23" max="24" width="0" hidden="1" customWidth="1"/>
  </cols>
  <sheetData>
    <row r="1" spans="1:25" s="3" customFormat="1" ht="61.05" customHeight="1" x14ac:dyDescent="0.3">
      <c r="A1" s="4" t="s">
        <v>8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  <c r="K1" s="1" t="s">
        <v>1</v>
      </c>
      <c r="L1" s="2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0</v>
      </c>
      <c r="S1" s="1" t="s">
        <v>1</v>
      </c>
      <c r="T1" s="2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</row>
    <row r="2" spans="1:25" x14ac:dyDescent="0.3">
      <c r="A2" s="5">
        <v>1</v>
      </c>
      <c r="B2" s="7">
        <v>2.4444444444444446</v>
      </c>
      <c r="C2" s="7">
        <v>3.6</v>
      </c>
      <c r="D2" s="7">
        <v>4</v>
      </c>
      <c r="E2" s="7">
        <v>4</v>
      </c>
      <c r="F2" s="7">
        <v>2.75</v>
      </c>
      <c r="G2" s="7">
        <v>2</v>
      </c>
      <c r="H2" s="7">
        <v>4.25</v>
      </c>
      <c r="I2" s="7">
        <v>3.6666666666666665</v>
      </c>
      <c r="J2" s="10">
        <f>IF(B2&gt;B$46,(B2-B$46)*B$48,(B2-B$46)*B$49)</f>
        <v>-2.5862068965517238</v>
      </c>
      <c r="K2" s="10">
        <f>IF(C2&gt;C$46,(C2-C$46)*C$48,(C2-C$46)*C$49)</f>
        <v>-1.0714285714285721</v>
      </c>
      <c r="L2" s="10">
        <f>IF(D2&gt;D$46,(D2-D$46)*D$48,(D2-D$46)*D$49)</f>
        <v>0.75</v>
      </c>
      <c r="M2" s="10">
        <f>IF(E2&gt;E$46,(E2-E$46)*E$48,(E2-E$46)*E$49)</f>
        <v>-0.29999999999999977</v>
      </c>
      <c r="N2" s="10">
        <f>IF(F2&gt;F$46,(F2-F$46)*F$48,(F2-F$46)*F$49)</f>
        <v>-0.84507042253521136</v>
      </c>
      <c r="O2" s="10">
        <f>IF(G2&gt;G$46,(G2-G$46)*G$48,(G2-G$46)*G$49)</f>
        <v>-3.6390532544378704</v>
      </c>
      <c r="P2" s="10">
        <f>IF(H2&gt;H$46,(H2-H$46)*H$48,(H2-H$46)*H$49)</f>
        <v>1.2666666666666666</v>
      </c>
      <c r="Q2" s="10">
        <f t="shared" ref="Q2:Q41" si="0">IF(I2&gt;I$46,(I2-I$46)*I$48,(I2-I$46)*I$49)</f>
        <v>0.81818181818181757</v>
      </c>
      <c r="R2" s="11">
        <f>EXP(J2)/(1+EXP(J2))</f>
        <v>7.0031413851529833E-2</v>
      </c>
      <c r="S2" s="11">
        <f t="shared" ref="S2:Y17" si="1">EXP(K2)/(1+EXP(K2))</f>
        <v>0.25513150433131648</v>
      </c>
      <c r="T2" s="11">
        <f t="shared" si="1"/>
        <v>0.67917869917539297</v>
      </c>
      <c r="U2" s="11">
        <f t="shared" si="1"/>
        <v>0.42555748318834108</v>
      </c>
      <c r="V2" s="11">
        <f t="shared" si="1"/>
        <v>0.30046797023035393</v>
      </c>
      <c r="W2" s="11">
        <f t="shared" si="1"/>
        <v>2.5604397884129094E-2</v>
      </c>
      <c r="X2" s="11">
        <f t="shared" si="1"/>
        <v>0.78017160225931748</v>
      </c>
      <c r="Y2" s="11">
        <f t="shared" si="1"/>
        <v>0.69385025433062686</v>
      </c>
    </row>
    <row r="3" spans="1:25" x14ac:dyDescent="0.3">
      <c r="A3" s="5">
        <v>2</v>
      </c>
      <c r="B3" s="7">
        <v>2.1111111111111112</v>
      </c>
      <c r="C3" s="7">
        <v>2.4</v>
      </c>
      <c r="D3" s="7">
        <v>4</v>
      </c>
      <c r="E3" s="7">
        <v>1.75</v>
      </c>
      <c r="F3" s="7">
        <v>1.75</v>
      </c>
      <c r="G3" s="7">
        <v>2.5</v>
      </c>
      <c r="H3" s="7">
        <v>1</v>
      </c>
      <c r="I3" s="7">
        <v>1.6666666666666667</v>
      </c>
      <c r="J3" s="10">
        <f>IF(B3&gt;B$46,(B3-B$46)*B$48,(B3-B$46)*B$49)</f>
        <v>-3.6206896551724141</v>
      </c>
      <c r="K3" s="10">
        <f>IF(C3&gt;C$46,(C3-C$46)*C$48,(C3-C$46)*C$49)</f>
        <v>-2.9081632653061229</v>
      </c>
      <c r="L3" s="10">
        <f>IF(D3&gt;D$46,(D3-D$46)*D$48,(D3-D$46)*D$49)</f>
        <v>0.75</v>
      </c>
      <c r="M3" s="10">
        <f>IF(E3&gt;E$46,(E3-E$46)*E$48,(E3-E$46)*E$49)</f>
        <v>-2.3250000000000002</v>
      </c>
      <c r="N3" s="10">
        <f>IF(F3&gt;F$46,(F3-F$46)*F$48,(F3-F$46)*F$49)</f>
        <v>-2.535211267605634</v>
      </c>
      <c r="O3" s="10">
        <f>IF(G3&gt;G$46,(G3-G$46)*G$48,(G3-G$46)*G$49)</f>
        <v>-2.9289940828402372</v>
      </c>
      <c r="P3" s="10">
        <f>IF(H3&gt;H$46,(H3-H$46)*H$48,(H3-H$46)*H$49)</f>
        <v>-4.4594594594594605</v>
      </c>
      <c r="Q3" s="10">
        <f t="shared" si="0"/>
        <v>-5.1923076923076925</v>
      </c>
      <c r="R3" s="11">
        <f t="shared" ref="R3:R41" si="2">EXP(J3)/(1+EXP(J3))</f>
        <v>2.6066561080887046E-2</v>
      </c>
      <c r="S3" s="11">
        <f t="shared" si="1"/>
        <v>5.1751495886071953E-2</v>
      </c>
      <c r="T3" s="11">
        <f t="shared" si="1"/>
        <v>0.67917869917539297</v>
      </c>
      <c r="U3" s="11">
        <f t="shared" si="1"/>
        <v>8.9073527735563221E-2</v>
      </c>
      <c r="V3" s="11">
        <f t="shared" si="1"/>
        <v>7.3426309495486938E-2</v>
      </c>
      <c r="W3" s="11">
        <f t="shared" si="1"/>
        <v>5.073875236927973E-2</v>
      </c>
      <c r="X3" s="11">
        <f t="shared" si="1"/>
        <v>1.1436312606587043E-2</v>
      </c>
      <c r="Y3" s="11">
        <f t="shared" si="1"/>
        <v>5.5284297201040854E-3</v>
      </c>
    </row>
    <row r="4" spans="1:25" x14ac:dyDescent="0.3">
      <c r="A4" s="5">
        <v>3</v>
      </c>
      <c r="B4" s="7">
        <v>1</v>
      </c>
      <c r="C4" s="7">
        <v>1.2</v>
      </c>
      <c r="D4" s="7">
        <v>4</v>
      </c>
      <c r="E4" s="7">
        <v>1</v>
      </c>
      <c r="F4" s="7">
        <v>1.75</v>
      </c>
      <c r="G4" s="7">
        <v>2</v>
      </c>
      <c r="H4" s="7">
        <v>5.25</v>
      </c>
      <c r="I4" s="7">
        <v>2.3333333333333335</v>
      </c>
      <c r="J4" s="10">
        <f>IF(B4&gt;B$46,(B4-B$46)*B$48,(B4-B$46)*B$49)</f>
        <v>-7.0689655172413808</v>
      </c>
      <c r="K4" s="10">
        <f>IF(C4&gt;C$46,(C4-C$46)*C$48,(C4-C$46)*C$49)</f>
        <v>-4.7448979591836737</v>
      </c>
      <c r="L4" s="10">
        <f>IF(D4&gt;D$46,(D4-D$46)*D$48,(D4-D$46)*D$49)</f>
        <v>0.75</v>
      </c>
      <c r="M4" s="10">
        <f>IF(E4&gt;E$46,(E4-E$46)*E$48,(E4-E$46)*E$49)</f>
        <v>-3</v>
      </c>
      <c r="N4" s="10">
        <f>IF(F4&gt;F$46,(F4-F$46)*F$48,(F4-F$46)*F$49)</f>
        <v>-2.535211267605634</v>
      </c>
      <c r="O4" s="10">
        <f>IF(G4&gt;G$46,(G4-G$46)*G$48,(G4-G$46)*G$49)</f>
        <v>-3.6390532544378704</v>
      </c>
      <c r="P4" s="10">
        <f>IF(H4&gt;H$46,(H4-H$46)*H$48,(H4-H$46)*H$49)</f>
        <v>2.3333333333333335</v>
      </c>
      <c r="Q4" s="10">
        <f t="shared" si="0"/>
        <v>-2.884615384615385</v>
      </c>
      <c r="R4" s="11">
        <f t="shared" si="2"/>
        <v>8.5038933823703062E-4</v>
      </c>
      <c r="S4" s="11">
        <f t="shared" si="1"/>
        <v>8.620981682641771E-3</v>
      </c>
      <c r="T4" s="11">
        <f t="shared" si="1"/>
        <v>0.67917869917539297</v>
      </c>
      <c r="U4" s="11">
        <f t="shared" si="1"/>
        <v>4.7425873177566788E-2</v>
      </c>
      <c r="V4" s="11">
        <f t="shared" si="1"/>
        <v>7.3426309495486938E-2</v>
      </c>
      <c r="W4" s="11">
        <f t="shared" si="1"/>
        <v>2.5604397884129094E-2</v>
      </c>
      <c r="X4" s="11">
        <f t="shared" si="1"/>
        <v>0.91160032279294156</v>
      </c>
      <c r="Y4" s="11">
        <f t="shared" si="1"/>
        <v>5.2919340584603909E-2</v>
      </c>
    </row>
    <row r="5" spans="1:25" x14ac:dyDescent="0.3">
      <c r="A5" s="5">
        <v>4</v>
      </c>
      <c r="B5" s="7">
        <v>2.3333333333333335</v>
      </c>
      <c r="C5" s="7">
        <v>1.8</v>
      </c>
      <c r="D5" s="7">
        <v>1</v>
      </c>
      <c r="E5" s="7">
        <v>2</v>
      </c>
      <c r="F5" s="7">
        <v>1.25</v>
      </c>
      <c r="G5" s="7">
        <v>4.25</v>
      </c>
      <c r="H5" s="7">
        <v>1.75</v>
      </c>
      <c r="I5" s="7">
        <v>2.3333333333333335</v>
      </c>
      <c r="J5" s="10">
        <f>IF(B5&gt;B$46,(B5-B$46)*B$48,(B5-B$46)*B$49)</f>
        <v>-2.9310344827586206</v>
      </c>
      <c r="K5" s="10">
        <f>IF(C5&gt;C$46,(C5-C$46)*C$48,(C5-C$46)*C$49)</f>
        <v>-3.8265306122448988</v>
      </c>
      <c r="L5" s="10">
        <f>IF(D5&gt;D$46,(D5-D$46)*D$48,(D5-D$46)*D$49)</f>
        <v>-3</v>
      </c>
      <c r="M5" s="10">
        <f>IF(E5&gt;E$46,(E5-E$46)*E$48,(E5-E$46)*E$49)</f>
        <v>-2.1</v>
      </c>
      <c r="N5" s="10">
        <f>IF(F5&gt;F$46,(F5-F$46)*F$48,(F5-F$46)*F$49)</f>
        <v>-3.3802816901408455</v>
      </c>
      <c r="O5" s="10">
        <f>IF(G5&gt;G$46,(G5-G$46)*G$48,(G5-G$46)*G$49)</f>
        <v>-0.44378698224852076</v>
      </c>
      <c r="P5" s="10">
        <f>IF(H5&gt;H$46,(H5-H$46)*H$48,(H5-H$46)*H$49)</f>
        <v>-2.8378378378378386</v>
      </c>
      <c r="Q5" s="10">
        <f t="shared" si="0"/>
        <v>-2.884615384615385</v>
      </c>
      <c r="R5" s="11">
        <f t="shared" si="2"/>
        <v>5.0640567908538422E-2</v>
      </c>
      <c r="S5" s="11">
        <f t="shared" si="1"/>
        <v>2.1320594953450012E-2</v>
      </c>
      <c r="T5" s="11">
        <f t="shared" si="1"/>
        <v>4.7425873177566788E-2</v>
      </c>
      <c r="U5" s="11">
        <f t="shared" si="1"/>
        <v>0.10909682119561294</v>
      </c>
      <c r="V5" s="11">
        <f t="shared" si="1"/>
        <v>3.2917426331043581E-2</v>
      </c>
      <c r="W5" s="11">
        <f t="shared" si="1"/>
        <v>0.39083897806231777</v>
      </c>
      <c r="X5" s="11">
        <f t="shared" si="1"/>
        <v>5.5313410483021359E-2</v>
      </c>
      <c r="Y5" s="11">
        <f t="shared" si="1"/>
        <v>5.2919340584603909E-2</v>
      </c>
    </row>
    <row r="6" spans="1:25" x14ac:dyDescent="0.3">
      <c r="A6" s="5">
        <v>5</v>
      </c>
      <c r="B6" s="7">
        <v>3.3333333333333335</v>
      </c>
      <c r="C6" s="7">
        <v>4.2</v>
      </c>
      <c r="D6" s="7">
        <v>4</v>
      </c>
      <c r="E6" s="7">
        <v>6</v>
      </c>
      <c r="F6" s="7">
        <v>3</v>
      </c>
      <c r="G6" s="7">
        <v>1.75</v>
      </c>
      <c r="H6" s="7">
        <v>3</v>
      </c>
      <c r="I6" s="7">
        <v>3</v>
      </c>
      <c r="J6" s="10">
        <f>IF(B6&gt;B$46,(B6-B$46)*B$48,(B6-B$46)*B$49)</f>
        <v>6.9124423963133938E-2</v>
      </c>
      <c r="K6" s="10">
        <f>IF(C6&gt;C$46,(C6-C$46)*C$48,(C6-C$46)*C$49)</f>
        <v>-0.1530612244897967</v>
      </c>
      <c r="L6" s="10">
        <f>IF(D6&gt;D$46,(D6-D$46)*D$48,(D6-D$46)*D$49)</f>
        <v>0.75</v>
      </c>
      <c r="M6" s="10">
        <f>IF(E6&gt;E$46,(E6-E$46)*E$48,(E6-E$46)*E$49)</f>
        <v>2.4590163934426226</v>
      </c>
      <c r="N6" s="10">
        <f>IF(F6&gt;F$46,(F6-F$46)*F$48,(F6-F$46)*F$49)</f>
        <v>-0.42253521126760568</v>
      </c>
      <c r="O6" s="10">
        <f>IF(G6&gt;G$46,(G6-G$46)*G$48,(G6-G$46)*G$49)</f>
        <v>-3.994082840236687</v>
      </c>
      <c r="P6" s="10">
        <f>IF(H6&gt;H$46,(H6-H$46)*H$48,(H6-H$46)*H$49)</f>
        <v>-0.13513513513513517</v>
      </c>
      <c r="Q6" s="10">
        <f t="shared" si="0"/>
        <v>-0.57692307692307787</v>
      </c>
      <c r="R6" s="11">
        <f t="shared" si="2"/>
        <v>0.51727422824886904</v>
      </c>
      <c r="S6" s="11">
        <f t="shared" si="1"/>
        <v>0.46180922507129252</v>
      </c>
      <c r="T6" s="11">
        <f t="shared" si="1"/>
        <v>0.67917869917539297</v>
      </c>
      <c r="U6" s="11">
        <f t="shared" si="1"/>
        <v>0.92121830701738916</v>
      </c>
      <c r="V6" s="11">
        <f t="shared" si="1"/>
        <v>0.39591025578549155</v>
      </c>
      <c r="W6" s="11">
        <f t="shared" si="1"/>
        <v>1.8091021649723652E-2</v>
      </c>
      <c r="X6" s="11">
        <f t="shared" si="1"/>
        <v>0.46626753439752966</v>
      </c>
      <c r="Y6" s="11">
        <f t="shared" si="1"/>
        <v>0.3596409005090665</v>
      </c>
    </row>
    <row r="7" spans="1:25" x14ac:dyDescent="0.3">
      <c r="A7" s="5">
        <v>6</v>
      </c>
      <c r="B7" s="7">
        <v>3.2222222222222223</v>
      </c>
      <c r="C7" s="7">
        <v>4</v>
      </c>
      <c r="D7" s="7">
        <v>7</v>
      </c>
      <c r="E7" s="7">
        <v>4</v>
      </c>
      <c r="F7" s="7">
        <v>5.75</v>
      </c>
      <c r="G7" s="7">
        <v>4.375</v>
      </c>
      <c r="H7" s="7">
        <v>3.125</v>
      </c>
      <c r="I7" s="7">
        <v>3</v>
      </c>
      <c r="J7" s="10">
        <f>IF(B7&gt;B$46,(B7-B$46)*B$48,(B7-B$46)*B$49)</f>
        <v>-0.1724137931034477</v>
      </c>
      <c r="K7" s="10">
        <f>IF(C7&gt;C$46,(C7-C$46)*C$48,(C7-C$46)*C$49)</f>
        <v>-0.45918367346938876</v>
      </c>
      <c r="L7" s="10">
        <f>IF(D7&gt;D$46,(D7-D$46)*D$48,(D7-D$46)*D$49)</f>
        <v>3</v>
      </c>
      <c r="M7" s="10">
        <f>IF(E7&gt;E$46,(E7-E$46)*E$48,(E7-E$46)*E$49)</f>
        <v>-0.29999999999999977</v>
      </c>
      <c r="N7" s="10">
        <f>IF(F7&gt;F$46,(F7-F$46)*F$48,(F7-F$46)*F$49)</f>
        <v>2.3076923076923079</v>
      </c>
      <c r="O7" s="10">
        <f>IF(G7&gt;G$46,(G7-G$46)*G$48,(G7-G$46)*G$49)</f>
        <v>-0.26627218934911245</v>
      </c>
      <c r="P7" s="10">
        <f>IF(H7&gt;H$46,(H7-H$46)*H$48,(H7-H$46)*H$49)</f>
        <v>6.6666666666666666E-2</v>
      </c>
      <c r="Q7" s="10">
        <f t="shared" si="0"/>
        <v>-0.57692307692307787</v>
      </c>
      <c r="R7" s="11">
        <f t="shared" si="2"/>
        <v>0.45700301154629608</v>
      </c>
      <c r="S7" s="11">
        <f t="shared" si="1"/>
        <v>0.3871794970611816</v>
      </c>
      <c r="T7" s="11">
        <f t="shared" si="1"/>
        <v>0.95257412682243325</v>
      </c>
      <c r="U7" s="11">
        <f t="shared" si="1"/>
        <v>0.42555748318834108</v>
      </c>
      <c r="V7" s="11">
        <f t="shared" si="1"/>
        <v>0.90951211200910909</v>
      </c>
      <c r="W7" s="11">
        <f t="shared" si="1"/>
        <v>0.43382249500486142</v>
      </c>
      <c r="X7" s="11">
        <f t="shared" si="1"/>
        <v>0.51666049656941149</v>
      </c>
      <c r="Y7" s="11">
        <f t="shared" si="1"/>
        <v>0.3596409005090665</v>
      </c>
    </row>
    <row r="8" spans="1:25" x14ac:dyDescent="0.3">
      <c r="A8" s="5">
        <v>7</v>
      </c>
      <c r="B8" s="7">
        <v>2.3333333333333335</v>
      </c>
      <c r="C8" s="7">
        <v>1</v>
      </c>
      <c r="D8" s="7">
        <v>5</v>
      </c>
      <c r="E8" s="7">
        <v>1</v>
      </c>
      <c r="F8" s="7">
        <v>1</v>
      </c>
      <c r="G8" s="7">
        <v>5</v>
      </c>
      <c r="H8" s="7">
        <v>1</v>
      </c>
      <c r="I8" s="7">
        <v>2.6666666666666665</v>
      </c>
      <c r="J8" s="10">
        <f>IF(B8&gt;B$46,(B8-B$46)*B$48,(B8-B$46)*B$49)</f>
        <v>-2.9310344827586206</v>
      </c>
      <c r="K8" s="10">
        <f>IF(C8&gt;C$46,(C8-C$46)*C$48,(C8-C$46)*C$49)</f>
        <v>-5.0510204081632653</v>
      </c>
      <c r="L8" s="10">
        <f>IF(D8&gt;D$46,(D8-D$46)*D$48,(D8-D$46)*D$49)</f>
        <v>1.5</v>
      </c>
      <c r="M8" s="10">
        <f>IF(E8&gt;E$46,(E8-E$46)*E$48,(E8-E$46)*E$49)</f>
        <v>-3</v>
      </c>
      <c r="N8" s="10">
        <f>IF(F8&gt;F$46,(F8-F$46)*F$48,(F8-F$46)*F$49)</f>
        <v>-3.802816901408451</v>
      </c>
      <c r="O8" s="10">
        <f>IF(G8&gt;G$46,(G8-G$46)*G$48,(G8-G$46)*G$49)</f>
        <v>0.59659090909090906</v>
      </c>
      <c r="P8" s="10">
        <f>IF(H8&gt;H$46,(H8-H$46)*H$48,(H8-H$46)*H$49)</f>
        <v>-4.4594594594594605</v>
      </c>
      <c r="Q8" s="10">
        <f t="shared" si="0"/>
        <v>-1.7307692307692322</v>
      </c>
      <c r="R8" s="11">
        <f t="shared" si="2"/>
        <v>5.0640567908538422E-2</v>
      </c>
      <c r="S8" s="11">
        <f t="shared" si="1"/>
        <v>6.3620616587077546E-3</v>
      </c>
      <c r="T8" s="11">
        <f t="shared" si="1"/>
        <v>0.81757447619364365</v>
      </c>
      <c r="U8" s="11">
        <f t="shared" si="1"/>
        <v>4.7425873177566788E-2</v>
      </c>
      <c r="V8" s="11">
        <f t="shared" si="1"/>
        <v>2.1821063385630189E-2</v>
      </c>
      <c r="W8" s="11">
        <f t="shared" si="1"/>
        <v>0.64487597322854595</v>
      </c>
      <c r="X8" s="11">
        <f t="shared" si="1"/>
        <v>1.1436312606587043E-2</v>
      </c>
      <c r="Y8" s="11">
        <f t="shared" si="1"/>
        <v>0.15048921314295624</v>
      </c>
    </row>
    <row r="9" spans="1:25" x14ac:dyDescent="0.3">
      <c r="A9" s="5">
        <v>8</v>
      </c>
      <c r="B9" s="7">
        <v>4.8888888888888893</v>
      </c>
      <c r="C9" s="7">
        <v>4.4000000000000004</v>
      </c>
      <c r="D9" s="7">
        <v>5</v>
      </c>
      <c r="E9" s="7">
        <v>5.666666666666667</v>
      </c>
      <c r="F9" s="7">
        <v>6.5</v>
      </c>
      <c r="G9" s="7">
        <v>5.5</v>
      </c>
      <c r="H9" s="7">
        <v>5.5</v>
      </c>
      <c r="I9" s="7">
        <v>6.333333333333333</v>
      </c>
      <c r="J9" s="10">
        <f>IF(B9&gt;B$46,(B9-B$46)*B$48,(B9-B$46)*B$49)</f>
        <v>2.0046082949308759</v>
      </c>
      <c r="K9" s="10">
        <f>IF(C9&gt;C$46,(C9-C$46)*C$48,(C9-C$46)*C$49)</f>
        <v>0.12820512820512775</v>
      </c>
      <c r="L9" s="10">
        <f>IF(D9&gt;D$46,(D9-D$46)*D$48,(D9-D$46)*D$49)</f>
        <v>1.5</v>
      </c>
      <c r="M9" s="10">
        <f>IF(E9&gt;E$46,(E9-E$46)*E$48,(E9-E$46)*E$49)</f>
        <v>1.9672131147540985</v>
      </c>
      <c r="N9" s="10">
        <f>IF(F9&gt;F$46,(F9-F$46)*F$48,(F9-F$46)*F$49)</f>
        <v>3</v>
      </c>
      <c r="O9" s="10">
        <f>IF(G9&gt;G$46,(G9-G$46)*G$48,(G9-G$46)*G$49)</f>
        <v>1.2784090909090908</v>
      </c>
      <c r="P9" s="10">
        <f>IF(H9&gt;H$46,(H9-H$46)*H$48,(H9-H$46)*H$49)</f>
        <v>2.6</v>
      </c>
      <c r="Q9" s="10">
        <f t="shared" si="0"/>
        <v>5.1818181818181817</v>
      </c>
      <c r="R9" s="11">
        <f t="shared" si="2"/>
        <v>0.8812800709622387</v>
      </c>
      <c r="S9" s="11">
        <f t="shared" si="1"/>
        <v>0.5320074530349268</v>
      </c>
      <c r="T9" s="11">
        <f t="shared" si="1"/>
        <v>0.81757447619364365</v>
      </c>
      <c r="U9" s="11">
        <f t="shared" si="1"/>
        <v>0.87731145910884711</v>
      </c>
      <c r="V9" s="11">
        <f t="shared" si="1"/>
        <v>0.95257412682243325</v>
      </c>
      <c r="W9" s="11">
        <f t="shared" si="1"/>
        <v>0.78217884681329131</v>
      </c>
      <c r="X9" s="11">
        <f t="shared" si="1"/>
        <v>0.93086157965665317</v>
      </c>
      <c r="Y9" s="11">
        <f t="shared" si="1"/>
        <v>0.99441360020929737</v>
      </c>
    </row>
    <row r="10" spans="1:25" x14ac:dyDescent="0.3">
      <c r="A10" s="5">
        <v>9</v>
      </c>
      <c r="B10" s="7">
        <v>3.3333333333333335</v>
      </c>
      <c r="C10" s="7">
        <v>3.6</v>
      </c>
      <c r="D10" s="7">
        <v>6</v>
      </c>
      <c r="E10" s="7">
        <v>2</v>
      </c>
      <c r="F10" s="7">
        <v>1.75</v>
      </c>
      <c r="G10" s="7">
        <v>5</v>
      </c>
      <c r="H10" s="7">
        <v>2.375</v>
      </c>
      <c r="I10" s="7">
        <v>2.6666666666666665</v>
      </c>
      <c r="J10" s="10">
        <f>IF(B10&gt;B$46,(B10-B$46)*B$48,(B10-B$46)*B$49)</f>
        <v>6.9124423963133938E-2</v>
      </c>
      <c r="K10" s="10">
        <f>IF(C10&gt;C$46,(C10-C$46)*C$48,(C10-C$46)*C$49)</f>
        <v>-1.0714285714285721</v>
      </c>
      <c r="L10" s="10">
        <f>IF(D10&gt;D$46,(D10-D$46)*D$48,(D10-D$46)*D$49)</f>
        <v>2.25</v>
      </c>
      <c r="M10" s="10">
        <f>IF(E10&gt;E$46,(E10-E$46)*E$48,(E10-E$46)*E$49)</f>
        <v>-2.1</v>
      </c>
      <c r="N10" s="10">
        <f>IF(F10&gt;F$46,(F10-F$46)*F$48,(F10-F$46)*F$49)</f>
        <v>-2.535211267605634</v>
      </c>
      <c r="O10" s="10">
        <f>IF(G10&gt;G$46,(G10-G$46)*G$48,(G10-G$46)*G$49)</f>
        <v>0.59659090909090906</v>
      </c>
      <c r="P10" s="10">
        <f>IF(H10&gt;H$46,(H10-H$46)*H$48,(H10-H$46)*H$49)</f>
        <v>-1.4864864864864868</v>
      </c>
      <c r="Q10" s="10">
        <f t="shared" si="0"/>
        <v>-1.7307692307692322</v>
      </c>
      <c r="R10" s="11">
        <f t="shared" si="2"/>
        <v>0.51727422824886904</v>
      </c>
      <c r="S10" s="11">
        <f t="shared" si="1"/>
        <v>0.25513150433131648</v>
      </c>
      <c r="T10" s="11">
        <f t="shared" si="1"/>
        <v>0.90465053510089055</v>
      </c>
      <c r="U10" s="11">
        <f t="shared" si="1"/>
        <v>0.10909682119561294</v>
      </c>
      <c r="V10" s="11">
        <f t="shared" si="1"/>
        <v>7.3426309495486938E-2</v>
      </c>
      <c r="W10" s="11">
        <f t="shared" si="1"/>
        <v>0.64487597322854595</v>
      </c>
      <c r="X10" s="11">
        <f t="shared" si="1"/>
        <v>0.18444967232712603</v>
      </c>
      <c r="Y10" s="11">
        <f t="shared" si="1"/>
        <v>0.15048921314295624</v>
      </c>
    </row>
    <row r="11" spans="1:25" x14ac:dyDescent="0.3">
      <c r="A11" s="5">
        <v>10</v>
      </c>
      <c r="B11" s="7">
        <v>2.6666666666666665</v>
      </c>
      <c r="C11" s="7">
        <v>2.6</v>
      </c>
      <c r="D11" s="7">
        <v>6</v>
      </c>
      <c r="E11" s="7">
        <v>1</v>
      </c>
      <c r="F11" s="7">
        <v>2.75</v>
      </c>
      <c r="G11" s="7">
        <v>3.625</v>
      </c>
      <c r="H11" s="7">
        <v>2.75</v>
      </c>
      <c r="I11" s="7">
        <v>2.3333333333333335</v>
      </c>
      <c r="J11" s="10">
        <f>IF(B11&gt;B$46,(B11-B$46)*B$48,(B11-B$46)*B$49)</f>
        <v>-1.8965517241379317</v>
      </c>
      <c r="K11" s="10">
        <f>IF(C11&gt;C$46,(C11-C$46)*C$48,(C11-C$46)*C$49)</f>
        <v>-2.6020408163265309</v>
      </c>
      <c r="L11" s="10">
        <f>IF(D11&gt;D$46,(D11-D$46)*D$48,(D11-D$46)*D$49)</f>
        <v>2.25</v>
      </c>
      <c r="M11" s="10">
        <f>IF(E11&gt;E$46,(E11-E$46)*E$48,(E11-E$46)*E$49)</f>
        <v>-3</v>
      </c>
      <c r="N11" s="10">
        <f>IF(F11&gt;F$46,(F11-F$46)*F$48,(F11-F$46)*F$49)</f>
        <v>-0.84507042253521136</v>
      </c>
      <c r="O11" s="10">
        <f>IF(G11&gt;G$46,(G11-G$46)*G$48,(G11-G$46)*G$49)</f>
        <v>-1.3313609467455623</v>
      </c>
      <c r="P11" s="10">
        <f>IF(H11&gt;H$46,(H11-H$46)*H$48,(H11-H$46)*H$49)</f>
        <v>-0.67567567567567588</v>
      </c>
      <c r="Q11" s="10">
        <f t="shared" si="0"/>
        <v>-2.884615384615385</v>
      </c>
      <c r="R11" s="11">
        <f t="shared" si="2"/>
        <v>0.13049924916043348</v>
      </c>
      <c r="S11" s="11">
        <f t="shared" si="1"/>
        <v>6.900719231122257E-2</v>
      </c>
      <c r="T11" s="11">
        <f t="shared" si="1"/>
        <v>0.90465053510089055</v>
      </c>
      <c r="U11" s="11">
        <f t="shared" si="1"/>
        <v>4.7425873177566788E-2</v>
      </c>
      <c r="V11" s="11">
        <f t="shared" si="1"/>
        <v>0.30046797023035393</v>
      </c>
      <c r="W11" s="11">
        <f t="shared" si="1"/>
        <v>0.20893433776881734</v>
      </c>
      <c r="X11" s="11">
        <f t="shared" si="1"/>
        <v>0.33722712933787197</v>
      </c>
      <c r="Y11" s="11">
        <f t="shared" si="1"/>
        <v>5.2919340584603909E-2</v>
      </c>
    </row>
    <row r="12" spans="1:25" x14ac:dyDescent="0.3">
      <c r="A12" s="5">
        <v>11</v>
      </c>
      <c r="B12" s="7">
        <v>5</v>
      </c>
      <c r="C12" s="7">
        <v>3.4</v>
      </c>
      <c r="D12" s="7">
        <v>6</v>
      </c>
      <c r="E12" s="7">
        <v>3.3333333333333335</v>
      </c>
      <c r="F12" s="7">
        <v>3.25</v>
      </c>
      <c r="G12" s="7">
        <v>4</v>
      </c>
      <c r="H12" s="7">
        <v>1.875</v>
      </c>
      <c r="I12" s="7">
        <v>4</v>
      </c>
      <c r="J12" s="10">
        <f>IF(B12&gt;B$46,(B12-B$46)*B$48,(B12-B$46)*B$49)</f>
        <v>2.1428571428571428</v>
      </c>
      <c r="K12" s="10">
        <f>IF(C12&gt;C$46,(C12-C$46)*C$48,(C12-C$46)*C$49)</f>
        <v>-1.3775510204081642</v>
      </c>
      <c r="L12" s="10">
        <f>IF(D12&gt;D$46,(D12-D$46)*D$48,(D12-D$46)*D$49)</f>
        <v>2.25</v>
      </c>
      <c r="M12" s="10">
        <f>IF(E12&gt;E$46,(E12-E$46)*E$48,(E12-E$46)*E$49)</f>
        <v>-0.89999999999999969</v>
      </c>
      <c r="N12" s="10">
        <f>IF(F12&gt;F$46,(F12-F$46)*F$48,(F12-F$46)*F$49)</f>
        <v>0</v>
      </c>
      <c r="O12" s="10">
        <f>IF(G12&gt;G$46,(G12-G$46)*G$48,(G12-G$46)*G$49)</f>
        <v>-0.79881656804733736</v>
      </c>
      <c r="P12" s="10">
        <f>IF(H12&gt;H$46,(H12-H$46)*H$48,(H12-H$46)*H$49)</f>
        <v>-2.5675675675675684</v>
      </c>
      <c r="Q12" s="10">
        <f t="shared" si="0"/>
        <v>1.3636363636363633</v>
      </c>
      <c r="R12" s="11">
        <f t="shared" si="2"/>
        <v>0.89499941497973512</v>
      </c>
      <c r="S12" s="11">
        <f t="shared" si="1"/>
        <v>0.20140260461360029</v>
      </c>
      <c r="T12" s="11">
        <f t="shared" si="1"/>
        <v>0.90465053510089055</v>
      </c>
      <c r="U12" s="11">
        <f t="shared" si="1"/>
        <v>0.28905049737499611</v>
      </c>
      <c r="V12" s="11">
        <f t="shared" si="1"/>
        <v>0.5</v>
      </c>
      <c r="W12" s="11">
        <f t="shared" si="1"/>
        <v>0.31027872333858464</v>
      </c>
      <c r="X12" s="11">
        <f t="shared" si="1"/>
        <v>7.1255109374958589E-2</v>
      </c>
      <c r="Y12" s="11">
        <f t="shared" si="1"/>
        <v>0.79635006649778062</v>
      </c>
    </row>
    <row r="13" spans="1:25" x14ac:dyDescent="0.3">
      <c r="A13" s="5">
        <v>12</v>
      </c>
      <c r="B13" s="7">
        <v>4.5555555555555554</v>
      </c>
      <c r="C13" s="7">
        <v>6.2</v>
      </c>
      <c r="D13" s="7">
        <v>7</v>
      </c>
      <c r="E13" s="7">
        <v>4</v>
      </c>
      <c r="F13" s="7">
        <v>2.75</v>
      </c>
      <c r="G13" s="7">
        <v>7</v>
      </c>
      <c r="H13" s="7">
        <v>2.5</v>
      </c>
      <c r="I13" s="7">
        <v>3.6666666666666665</v>
      </c>
      <c r="J13" s="10">
        <f>IF(B13&gt;B$46,(B13-B$46)*B$48,(B13-B$46)*B$49)</f>
        <v>1.5898617511520736</v>
      </c>
      <c r="K13" s="10">
        <f>IF(C13&gt;C$46,(C13-C$46)*C$48,(C13-C$46)*C$49)</f>
        <v>2.4358974358974352</v>
      </c>
      <c r="L13" s="10">
        <f>IF(D13&gt;D$46,(D13-D$46)*D$48,(D13-D$46)*D$49)</f>
        <v>3</v>
      </c>
      <c r="M13" s="10">
        <f>IF(E13&gt;E$46,(E13-E$46)*E$48,(E13-E$46)*E$49)</f>
        <v>-0.29999999999999977</v>
      </c>
      <c r="N13" s="10">
        <f>IF(F13&gt;F$46,(F13-F$46)*F$48,(F13-F$46)*F$49)</f>
        <v>-0.84507042253521136</v>
      </c>
      <c r="O13" s="10">
        <f>IF(G13&gt;G$46,(G13-G$46)*G$48,(G13-G$46)*G$49)</f>
        <v>3.3238636363636362</v>
      </c>
      <c r="P13" s="10">
        <f>IF(H13&gt;H$46,(H13-H$46)*H$48,(H13-H$46)*H$49)</f>
        <v>-1.2162162162162165</v>
      </c>
      <c r="Q13" s="10">
        <f t="shared" si="0"/>
        <v>0.81818181818181757</v>
      </c>
      <c r="R13" s="11">
        <f t="shared" si="2"/>
        <v>0.83059665153282558</v>
      </c>
      <c r="S13" s="11">
        <f t="shared" si="1"/>
        <v>0.91952402178391124</v>
      </c>
      <c r="T13" s="11">
        <f t="shared" si="1"/>
        <v>0.95257412682243325</v>
      </c>
      <c r="U13" s="11">
        <f t="shared" si="1"/>
        <v>0.42555748318834108</v>
      </c>
      <c r="V13" s="11">
        <f t="shared" si="1"/>
        <v>0.30046797023035393</v>
      </c>
      <c r="W13" s="11">
        <f t="shared" si="1"/>
        <v>0.9652384620117137</v>
      </c>
      <c r="X13" s="11">
        <f t="shared" si="1"/>
        <v>0.22860301161809274</v>
      </c>
      <c r="Y13" s="11">
        <f t="shared" si="1"/>
        <v>0.69385025433062686</v>
      </c>
    </row>
    <row r="14" spans="1:25" x14ac:dyDescent="0.3">
      <c r="A14" s="5">
        <v>13</v>
      </c>
      <c r="B14" s="7">
        <v>5.8888888888888893</v>
      </c>
      <c r="C14" s="7">
        <v>6.4</v>
      </c>
      <c r="D14" s="7">
        <v>1</v>
      </c>
      <c r="E14" s="7">
        <v>7</v>
      </c>
      <c r="F14" s="7">
        <v>5.5</v>
      </c>
      <c r="G14" s="7">
        <v>6.625</v>
      </c>
      <c r="H14" s="7">
        <v>3.5</v>
      </c>
      <c r="I14" s="7">
        <v>5.666666666666667</v>
      </c>
      <c r="J14" s="10">
        <f>IF(B14&gt;B$46,(B14-B$46)*B$48,(B14-B$46)*B$49)</f>
        <v>3.2488479262672816</v>
      </c>
      <c r="K14" s="10">
        <f>IF(C14&gt;C$46,(C14-C$46)*C$48,(C14-C$46)*C$49)</f>
        <v>2.6923076923076921</v>
      </c>
      <c r="L14" s="10">
        <f>IF(D14&gt;D$46,(D14-D$46)*D$48,(D14-D$46)*D$49)</f>
        <v>-3</v>
      </c>
      <c r="M14" s="10">
        <f>IF(E14&gt;E$46,(E14-E$46)*E$48,(E14-E$46)*E$49)</f>
        <v>3.9344262295081958</v>
      </c>
      <c r="N14" s="10">
        <f>IF(F14&gt;F$46,(F14-F$46)*F$48,(F14-F$46)*F$49)</f>
        <v>2.0769230769230771</v>
      </c>
      <c r="O14" s="10">
        <f>IF(G14&gt;G$46,(G14-G$46)*G$48,(G14-G$46)*G$49)</f>
        <v>2.8125</v>
      </c>
      <c r="P14" s="10">
        <f>IF(H14&gt;H$46,(H14-H$46)*H$48,(H14-H$46)*H$49)</f>
        <v>0.46666666666666667</v>
      </c>
      <c r="Q14" s="10">
        <f t="shared" si="0"/>
        <v>4.0909090909090917</v>
      </c>
      <c r="R14" s="11">
        <f t="shared" si="2"/>
        <v>0.96263169243597335</v>
      </c>
      <c r="S14" s="11">
        <f t="shared" si="1"/>
        <v>0.93657120965486795</v>
      </c>
      <c r="T14" s="11">
        <f t="shared" si="1"/>
        <v>4.7425873177566788E-2</v>
      </c>
      <c r="U14" s="11">
        <f t="shared" si="1"/>
        <v>0.98081821920946266</v>
      </c>
      <c r="V14" s="11">
        <f t="shared" si="1"/>
        <v>0.88863990790785219</v>
      </c>
      <c r="W14" s="11">
        <f t="shared" si="1"/>
        <v>0.94334757469202613</v>
      </c>
      <c r="X14" s="11">
        <f t="shared" si="1"/>
        <v>0.61459449826754953</v>
      </c>
      <c r="Y14" s="11">
        <f t="shared" si="1"/>
        <v>0.98355106930658209</v>
      </c>
    </row>
    <row r="15" spans="1:25" x14ac:dyDescent="0.3">
      <c r="A15" s="5">
        <v>14</v>
      </c>
      <c r="B15" s="7">
        <v>6.7777777777777777</v>
      </c>
      <c r="C15" s="7">
        <v>5.8</v>
      </c>
      <c r="D15" s="7">
        <v>3</v>
      </c>
      <c r="E15" s="7">
        <v>7</v>
      </c>
      <c r="F15" s="7">
        <v>7</v>
      </c>
      <c r="G15" s="7">
        <v>6.25</v>
      </c>
      <c r="H15" s="7">
        <v>5</v>
      </c>
      <c r="I15" s="7">
        <v>6.333333333333333</v>
      </c>
      <c r="J15" s="10">
        <f>IF(B15&gt;B$46,(B15-B$46)*B$48,(B15-B$46)*B$49)</f>
        <v>4.354838709677419</v>
      </c>
      <c r="K15" s="10">
        <f>IF(C15&gt;C$46,(C15-C$46)*C$48,(C15-C$46)*C$49)</f>
        <v>1.923076923076922</v>
      </c>
      <c r="L15" s="10">
        <f>IF(D15&gt;D$46,(D15-D$46)*D$48,(D15-D$46)*D$49)</f>
        <v>0</v>
      </c>
      <c r="M15" s="10">
        <f>IF(E15&gt;E$46,(E15-E$46)*E$48,(E15-E$46)*E$49)</f>
        <v>3.9344262295081958</v>
      </c>
      <c r="N15" s="10">
        <f>IF(F15&gt;F$46,(F15-F$46)*F$48,(F15-F$46)*F$49)</f>
        <v>3.4615384615384617</v>
      </c>
      <c r="O15" s="10">
        <f>IF(G15&gt;G$46,(G15-G$46)*G$48,(G15-G$46)*G$49)</f>
        <v>2.3011363636363633</v>
      </c>
      <c r="P15" s="10">
        <f>IF(H15&gt;H$46,(H15-H$46)*H$48,(H15-H$46)*H$49)</f>
        <v>2.0666666666666664</v>
      </c>
      <c r="Q15" s="10">
        <f t="shared" si="0"/>
        <v>5.1818181818181817</v>
      </c>
      <c r="R15" s="11">
        <f t="shared" si="2"/>
        <v>0.98731837812069656</v>
      </c>
      <c r="S15" s="11">
        <f t="shared" si="1"/>
        <v>0.87248115785772218</v>
      </c>
      <c r="T15" s="11">
        <f t="shared" si="1"/>
        <v>0.5</v>
      </c>
      <c r="U15" s="11">
        <f t="shared" si="1"/>
        <v>0.98081821920946266</v>
      </c>
      <c r="V15" s="11">
        <f t="shared" si="1"/>
        <v>0.96957338543886185</v>
      </c>
      <c r="W15" s="11">
        <f t="shared" si="1"/>
        <v>0.90897110841156892</v>
      </c>
      <c r="X15" s="11">
        <f t="shared" si="1"/>
        <v>0.88762089065864325</v>
      </c>
      <c r="Y15" s="11">
        <f t="shared" si="1"/>
        <v>0.99441360020929737</v>
      </c>
    </row>
    <row r="16" spans="1:25" x14ac:dyDescent="0.3">
      <c r="A16" s="5">
        <v>15</v>
      </c>
      <c r="B16" s="7">
        <v>3.2222222222222223</v>
      </c>
      <c r="C16" s="7">
        <v>4.2</v>
      </c>
      <c r="D16" s="7">
        <v>2</v>
      </c>
      <c r="E16" s="7">
        <v>3</v>
      </c>
      <c r="F16" s="7">
        <v>2.75</v>
      </c>
      <c r="G16" s="7">
        <v>4.375</v>
      </c>
      <c r="H16" s="7">
        <v>2.875</v>
      </c>
      <c r="I16" s="7">
        <v>3</v>
      </c>
      <c r="J16" s="10">
        <f>IF(B16&gt;B$46,(B16-B$46)*B$48,(B16-B$46)*B$49)</f>
        <v>-0.1724137931034477</v>
      </c>
      <c r="K16" s="10">
        <f>IF(C16&gt;C$46,(C16-C$46)*C$48,(C16-C$46)*C$49)</f>
        <v>-0.1530612244897967</v>
      </c>
      <c r="L16" s="10">
        <f>IF(D16&gt;D$46,(D16-D$46)*D$48,(D16-D$46)*D$49)</f>
        <v>-1.5</v>
      </c>
      <c r="M16" s="10">
        <f>IF(E16&gt;E$46,(E16-E$46)*E$48,(E16-E$46)*E$49)</f>
        <v>-1.2</v>
      </c>
      <c r="N16" s="10">
        <f>IF(F16&gt;F$46,(F16-F$46)*F$48,(F16-F$46)*F$49)</f>
        <v>-0.84507042253521136</v>
      </c>
      <c r="O16" s="10">
        <f>IF(G16&gt;G$46,(G16-G$46)*G$48,(G16-G$46)*G$49)</f>
        <v>-0.26627218934911245</v>
      </c>
      <c r="P16" s="10">
        <f>IF(H16&gt;H$46,(H16-H$46)*H$48,(H16-H$46)*H$49)</f>
        <v>-0.40540540540540548</v>
      </c>
      <c r="Q16" s="10">
        <f t="shared" si="0"/>
        <v>-0.57692307692307787</v>
      </c>
      <c r="R16" s="11">
        <f t="shared" si="2"/>
        <v>0.45700301154629608</v>
      </c>
      <c r="S16" s="11">
        <f t="shared" si="1"/>
        <v>0.46180922507129252</v>
      </c>
      <c r="T16" s="11">
        <f t="shared" si="1"/>
        <v>0.18242552380635632</v>
      </c>
      <c r="U16" s="11">
        <f t="shared" si="1"/>
        <v>0.23147521650098238</v>
      </c>
      <c r="V16" s="11">
        <f t="shared" si="1"/>
        <v>0.30046797023035393</v>
      </c>
      <c r="W16" s="11">
        <f t="shared" si="1"/>
        <v>0.43382249500486142</v>
      </c>
      <c r="X16" s="11">
        <f t="shared" si="1"/>
        <v>0.40001432873420428</v>
      </c>
      <c r="Y16" s="11">
        <f t="shared" si="1"/>
        <v>0.3596409005090665</v>
      </c>
    </row>
    <row r="17" spans="1:25" x14ac:dyDescent="0.3">
      <c r="A17" s="5">
        <v>16</v>
      </c>
      <c r="B17" s="7">
        <v>4.1111111111111107</v>
      </c>
      <c r="C17" s="7">
        <v>6.6</v>
      </c>
      <c r="D17" s="7">
        <v>3</v>
      </c>
      <c r="E17" s="7">
        <v>5</v>
      </c>
      <c r="F17" s="7">
        <v>2.5</v>
      </c>
      <c r="G17" s="7">
        <v>6.875</v>
      </c>
      <c r="H17" s="7">
        <v>5.25</v>
      </c>
      <c r="I17" s="7">
        <v>4.333333333333333</v>
      </c>
      <c r="J17" s="10">
        <f>IF(B17&gt;B$46,(B17-B$46)*B$48,(B17-B$46)*B$49)</f>
        <v>1.0368663594470042</v>
      </c>
      <c r="K17" s="10">
        <f>IF(C17&gt;C$46,(C17-C$46)*C$48,(C17-C$46)*C$49)</f>
        <v>2.9487179487179476</v>
      </c>
      <c r="L17" s="10">
        <f>IF(D17&gt;D$46,(D17-D$46)*D$48,(D17-D$46)*D$49)</f>
        <v>0</v>
      </c>
      <c r="M17" s="10">
        <f>IF(E17&gt;E$46,(E17-E$46)*E$48,(E17-E$46)*E$49)</f>
        <v>0.98360655737704927</v>
      </c>
      <c r="N17" s="10">
        <f>IF(F17&gt;F$46,(F17-F$46)*F$48,(F17-F$46)*F$49)</f>
        <v>-1.267605633802817</v>
      </c>
      <c r="O17" s="10">
        <f>IF(G17&gt;G$46,(G17-G$46)*G$48,(G17-G$46)*G$49)</f>
        <v>3.1534090909090908</v>
      </c>
      <c r="P17" s="10">
        <f>IF(H17&gt;H$46,(H17-H$46)*H$48,(H17-H$46)*H$49)</f>
        <v>2.3333333333333335</v>
      </c>
      <c r="Q17" s="10">
        <f t="shared" si="0"/>
        <v>1.9090909090909085</v>
      </c>
      <c r="R17" s="11">
        <f t="shared" si="2"/>
        <v>0.73824491562867267</v>
      </c>
      <c r="S17" s="11">
        <f t="shared" si="1"/>
        <v>0.95020286012962996</v>
      </c>
      <c r="T17" s="11">
        <f t="shared" si="1"/>
        <v>0.5</v>
      </c>
      <c r="U17" s="11">
        <f t="shared" si="1"/>
        <v>0.72782324971338352</v>
      </c>
      <c r="V17" s="11">
        <f t="shared" si="1"/>
        <v>0.21966740360480916</v>
      </c>
      <c r="W17" s="11">
        <f t="shared" si="1"/>
        <v>0.9590428395239482</v>
      </c>
      <c r="X17" s="11">
        <f t="shared" si="1"/>
        <v>0.91160032279294156</v>
      </c>
      <c r="Y17" s="11">
        <f t="shared" si="1"/>
        <v>0.87091698177216559</v>
      </c>
    </row>
    <row r="18" spans="1:25" x14ac:dyDescent="0.3">
      <c r="A18" s="5">
        <v>17</v>
      </c>
      <c r="B18" s="7">
        <v>1.6666666666666667</v>
      </c>
      <c r="C18" s="7">
        <v>1</v>
      </c>
      <c r="D18" s="7">
        <v>1</v>
      </c>
      <c r="E18" s="7">
        <v>1</v>
      </c>
      <c r="F18" s="7">
        <v>1</v>
      </c>
      <c r="G18" s="7">
        <v>4.375</v>
      </c>
      <c r="H18" s="7">
        <v>1</v>
      </c>
      <c r="I18" s="7">
        <v>1</v>
      </c>
      <c r="J18" s="10">
        <f>IF(B18&gt;B$46,(B18-B$46)*B$48,(B18-B$46)*B$49)</f>
        <v>-5.0000000000000009</v>
      </c>
      <c r="K18" s="10">
        <f>IF(C18&gt;C$46,(C18-C$46)*C$48,(C18-C$46)*C$49)</f>
        <v>-5.0510204081632653</v>
      </c>
      <c r="L18" s="10">
        <f>IF(D18&gt;D$46,(D18-D$46)*D$48,(D18-D$46)*D$49)</f>
        <v>-3</v>
      </c>
      <c r="M18" s="10">
        <f>IF(E18&gt;E$46,(E18-E$46)*E$48,(E18-E$46)*E$49)</f>
        <v>-3</v>
      </c>
      <c r="N18" s="10">
        <f>IF(F18&gt;F$46,(F18-F$46)*F$48,(F18-F$46)*F$49)</f>
        <v>-3.802816901408451</v>
      </c>
      <c r="O18" s="10">
        <f>IF(G18&gt;G$46,(G18-G$46)*G$48,(G18-G$46)*G$49)</f>
        <v>-0.26627218934911245</v>
      </c>
      <c r="P18" s="10">
        <f>IF(H18&gt;H$46,(H18-H$46)*H$48,(H18-H$46)*H$49)</f>
        <v>-4.4594594594594605</v>
      </c>
      <c r="Q18" s="10">
        <f t="shared" si="0"/>
        <v>-7.5</v>
      </c>
      <c r="R18" s="11">
        <f t="shared" si="2"/>
        <v>6.6928509242848502E-3</v>
      </c>
      <c r="S18" s="11">
        <f t="shared" ref="S18:S41" si="3">EXP(K18)/(1+EXP(K18))</f>
        <v>6.3620616587077546E-3</v>
      </c>
      <c r="T18" s="11">
        <f t="shared" ref="T18:T41" si="4">EXP(L18)/(1+EXP(L18))</f>
        <v>4.7425873177566788E-2</v>
      </c>
      <c r="U18" s="11">
        <f t="shared" ref="U18:U41" si="5">EXP(M18)/(1+EXP(M18))</f>
        <v>4.7425873177566788E-2</v>
      </c>
      <c r="V18" s="11">
        <f t="shared" ref="V18:V41" si="6">EXP(N18)/(1+EXP(N18))</f>
        <v>2.1821063385630189E-2</v>
      </c>
      <c r="W18" s="11">
        <f t="shared" ref="W18:W41" si="7">EXP(O18)/(1+EXP(O18))</f>
        <v>0.43382249500486142</v>
      </c>
      <c r="X18" s="11">
        <f t="shared" ref="X18:X41" si="8">EXP(P18)/(1+EXP(P18))</f>
        <v>1.1436312606587043E-2</v>
      </c>
      <c r="Y18" s="11">
        <f t="shared" ref="Y18:Y41" si="9">EXP(Q18)/(1+EXP(Q18))</f>
        <v>5.5277863692359955E-4</v>
      </c>
    </row>
    <row r="19" spans="1:25" x14ac:dyDescent="0.3">
      <c r="A19" s="5">
        <v>18</v>
      </c>
      <c r="B19" s="7">
        <v>3</v>
      </c>
      <c r="C19" s="7">
        <v>5.6</v>
      </c>
      <c r="D19" s="7">
        <v>4</v>
      </c>
      <c r="E19" s="7">
        <v>5</v>
      </c>
      <c r="F19" s="7">
        <v>2.75</v>
      </c>
      <c r="G19" s="7">
        <v>7</v>
      </c>
      <c r="H19" s="7">
        <v>4.25</v>
      </c>
      <c r="I19" s="7">
        <v>4.666666666666667</v>
      </c>
      <c r="J19" s="10">
        <f>IF(B19&gt;B$46,(B19-B$46)*B$48,(B19-B$46)*B$49)</f>
        <v>-0.86206896551724133</v>
      </c>
      <c r="K19" s="10">
        <f>IF(C19&gt;C$46,(C19-C$46)*C$48,(C19-C$46)*C$49)</f>
        <v>1.6666666666666654</v>
      </c>
      <c r="L19" s="10">
        <f>IF(D19&gt;D$46,(D19-D$46)*D$48,(D19-D$46)*D$49)</f>
        <v>0.75</v>
      </c>
      <c r="M19" s="10">
        <f>IF(E19&gt;E$46,(E19-E$46)*E$48,(E19-E$46)*E$49)</f>
        <v>0.98360655737704927</v>
      </c>
      <c r="N19" s="10">
        <f>IF(F19&gt;F$46,(F19-F$46)*F$48,(F19-F$46)*F$49)</f>
        <v>-0.84507042253521136</v>
      </c>
      <c r="O19" s="10">
        <f>IF(G19&gt;G$46,(G19-G$46)*G$48,(G19-G$46)*G$49)</f>
        <v>3.3238636363636362</v>
      </c>
      <c r="P19" s="10">
        <f>IF(H19&gt;H$46,(H19-H$46)*H$48,(H19-H$46)*H$49)</f>
        <v>1.2666666666666666</v>
      </c>
      <c r="Q19" s="10">
        <f t="shared" si="0"/>
        <v>2.454545454545455</v>
      </c>
      <c r="R19" s="11">
        <f t="shared" si="2"/>
        <v>0.29690726079027191</v>
      </c>
      <c r="S19" s="11">
        <f t="shared" si="3"/>
        <v>0.84113089511908468</v>
      </c>
      <c r="T19" s="11">
        <f t="shared" si="4"/>
        <v>0.67917869917539297</v>
      </c>
      <c r="U19" s="11">
        <f t="shared" si="5"/>
        <v>0.72782324971338352</v>
      </c>
      <c r="V19" s="11">
        <f t="shared" si="6"/>
        <v>0.30046797023035393</v>
      </c>
      <c r="W19" s="11">
        <f t="shared" si="7"/>
        <v>0.9652384620117137</v>
      </c>
      <c r="X19" s="11">
        <f t="shared" si="8"/>
        <v>0.78017160225931748</v>
      </c>
      <c r="Y19" s="11">
        <f t="shared" si="9"/>
        <v>0.92089321632799337</v>
      </c>
    </row>
    <row r="20" spans="1:25" x14ac:dyDescent="0.3">
      <c r="A20" s="5">
        <v>19</v>
      </c>
      <c r="B20" s="7">
        <v>2.7777777777777777</v>
      </c>
      <c r="C20" s="7">
        <v>4.4000000000000004</v>
      </c>
      <c r="D20" s="7">
        <v>1</v>
      </c>
      <c r="E20" s="7">
        <v>3.3333333333333335</v>
      </c>
      <c r="F20" s="7">
        <v>2.25</v>
      </c>
      <c r="G20" s="7">
        <v>2</v>
      </c>
      <c r="H20" s="7">
        <v>1</v>
      </c>
      <c r="I20" s="7">
        <v>2</v>
      </c>
      <c r="J20" s="10">
        <f>IF(B20&gt;B$46,(B20-B$46)*B$48,(B20-B$46)*B$49)</f>
        <v>-1.5517241379310349</v>
      </c>
      <c r="K20" s="10">
        <f>IF(C20&gt;C$46,(C20-C$46)*C$48,(C20-C$46)*C$49)</f>
        <v>0.12820512820512775</v>
      </c>
      <c r="L20" s="10">
        <f>IF(D20&gt;D$46,(D20-D$46)*D$48,(D20-D$46)*D$49)</f>
        <v>-3</v>
      </c>
      <c r="M20" s="10">
        <f>IF(E20&gt;E$46,(E20-E$46)*E$48,(E20-E$46)*E$49)</f>
        <v>-0.89999999999999969</v>
      </c>
      <c r="N20" s="10">
        <f>IF(F20&gt;F$46,(F20-F$46)*F$48,(F20-F$46)*F$49)</f>
        <v>-1.6901408450704227</v>
      </c>
      <c r="O20" s="10">
        <f>IF(G20&gt;G$46,(G20-G$46)*G$48,(G20-G$46)*G$49)</f>
        <v>-3.6390532544378704</v>
      </c>
      <c r="P20" s="10">
        <f>IF(H20&gt;H$46,(H20-H$46)*H$48,(H20-H$46)*H$49)</f>
        <v>-4.4594594594594605</v>
      </c>
      <c r="Q20" s="10">
        <f t="shared" si="0"/>
        <v>-4.0384615384615392</v>
      </c>
      <c r="R20" s="11">
        <f t="shared" si="2"/>
        <v>0.1748373885662691</v>
      </c>
      <c r="S20" s="11">
        <f t="shared" si="3"/>
        <v>0.5320074530349268</v>
      </c>
      <c r="T20" s="11">
        <f t="shared" si="4"/>
        <v>4.7425873177566788E-2</v>
      </c>
      <c r="U20" s="11">
        <f t="shared" si="5"/>
        <v>0.28905049737499611</v>
      </c>
      <c r="V20" s="11">
        <f t="shared" si="6"/>
        <v>0.15575731852488001</v>
      </c>
      <c r="W20" s="11">
        <f t="shared" si="7"/>
        <v>2.5604397884129094E-2</v>
      </c>
      <c r="X20" s="11">
        <f t="shared" si="8"/>
        <v>1.1436312606587043E-2</v>
      </c>
      <c r="Y20" s="11">
        <f t="shared" si="9"/>
        <v>1.731932076927381E-2</v>
      </c>
    </row>
    <row r="21" spans="1:25" x14ac:dyDescent="0.3">
      <c r="A21" s="5">
        <v>20</v>
      </c>
      <c r="B21" s="7">
        <v>4.333333333333333</v>
      </c>
      <c r="C21" s="7">
        <v>4.2</v>
      </c>
      <c r="D21" s="7">
        <v>1</v>
      </c>
      <c r="E21" s="7">
        <v>2.6666666666666665</v>
      </c>
      <c r="F21" s="7">
        <v>6.25</v>
      </c>
      <c r="G21" s="7">
        <v>4.375</v>
      </c>
      <c r="H21" s="7">
        <v>2.5</v>
      </c>
      <c r="I21" s="7">
        <v>2.6666666666666665</v>
      </c>
      <c r="J21" s="10">
        <f>IF(B21&gt;B$46,(B21-B$46)*B$48,(B21-B$46)*B$49)</f>
        <v>1.3133640552995389</v>
      </c>
      <c r="K21" s="10">
        <f>IF(C21&gt;C$46,(C21-C$46)*C$48,(C21-C$46)*C$49)</f>
        <v>-0.1530612244897967</v>
      </c>
      <c r="L21" s="10">
        <f>IF(D21&gt;D$46,(D21-D$46)*D$48,(D21-D$46)*D$49)</f>
        <v>-3</v>
      </c>
      <c r="M21" s="10">
        <f>IF(E21&gt;E$46,(E21-E$46)*E$48,(E21-E$46)*E$49)</f>
        <v>-1.5</v>
      </c>
      <c r="N21" s="10">
        <f>IF(F21&gt;F$46,(F21-F$46)*F$48,(F21-F$46)*F$49)</f>
        <v>2.7692307692307692</v>
      </c>
      <c r="O21" s="10">
        <f>IF(G21&gt;G$46,(G21-G$46)*G$48,(G21-G$46)*G$49)</f>
        <v>-0.26627218934911245</v>
      </c>
      <c r="P21" s="10">
        <f>IF(H21&gt;H$46,(H21-H$46)*H$48,(H21-H$46)*H$49)</f>
        <v>-1.2162162162162165</v>
      </c>
      <c r="Q21" s="10">
        <f t="shared" si="0"/>
        <v>-1.7307692307692322</v>
      </c>
      <c r="R21" s="11">
        <f t="shared" si="2"/>
        <v>0.78807553958447751</v>
      </c>
      <c r="S21" s="11">
        <f t="shared" si="3"/>
        <v>0.46180922507129252</v>
      </c>
      <c r="T21" s="11">
        <f t="shared" si="4"/>
        <v>4.7425873177566788E-2</v>
      </c>
      <c r="U21" s="11">
        <f t="shared" si="5"/>
        <v>0.18242552380635632</v>
      </c>
      <c r="V21" s="11">
        <f t="shared" si="6"/>
        <v>0.94099028750926239</v>
      </c>
      <c r="W21" s="11">
        <f t="shared" si="7"/>
        <v>0.43382249500486142</v>
      </c>
      <c r="X21" s="11">
        <f t="shared" si="8"/>
        <v>0.22860301161809274</v>
      </c>
      <c r="Y21" s="11">
        <f t="shared" si="9"/>
        <v>0.15048921314295624</v>
      </c>
    </row>
    <row r="22" spans="1:25" x14ac:dyDescent="0.3">
      <c r="A22" s="5">
        <v>21</v>
      </c>
      <c r="B22" s="7">
        <v>3.8888888888888888</v>
      </c>
      <c r="C22" s="7">
        <v>7</v>
      </c>
      <c r="D22" s="7">
        <v>1</v>
      </c>
      <c r="E22" s="7">
        <v>6.666666666666667</v>
      </c>
      <c r="F22" s="7">
        <v>5.5</v>
      </c>
      <c r="G22" s="7">
        <v>6</v>
      </c>
      <c r="H22" s="7">
        <v>4</v>
      </c>
      <c r="I22" s="7">
        <v>4.333333333333333</v>
      </c>
      <c r="J22" s="10">
        <f>IF(B22&gt;B$46,(B22-B$46)*B$48,(B22-B$46)*B$49)</f>
        <v>0.76036866359447008</v>
      </c>
      <c r="K22" s="10">
        <f>IF(C22&gt;C$46,(C22-C$46)*C$48,(C22-C$46)*C$49)</f>
        <v>3.4615384615384608</v>
      </c>
      <c r="L22" s="10">
        <f>IF(D22&gt;D$46,(D22-D$46)*D$48,(D22-D$46)*D$49)</f>
        <v>-3</v>
      </c>
      <c r="M22" s="10">
        <f>IF(E22&gt;E$46,(E22-E$46)*E$48,(E22-E$46)*E$49)</f>
        <v>3.4426229508196715</v>
      </c>
      <c r="N22" s="10">
        <f>IF(F22&gt;F$46,(F22-F$46)*F$48,(F22-F$46)*F$49)</f>
        <v>2.0769230769230771</v>
      </c>
      <c r="O22" s="10">
        <f>IF(G22&gt;G$46,(G22-G$46)*G$48,(G22-G$46)*G$49)</f>
        <v>1.9602272727272725</v>
      </c>
      <c r="P22" s="10">
        <f>IF(H22&gt;H$46,(H22-H$46)*H$48,(H22-H$46)*H$49)</f>
        <v>1</v>
      </c>
      <c r="Q22" s="10">
        <f t="shared" si="0"/>
        <v>1.9090909090909085</v>
      </c>
      <c r="R22" s="11">
        <f t="shared" si="2"/>
        <v>0.68143376929355803</v>
      </c>
      <c r="S22" s="11">
        <f t="shared" si="3"/>
        <v>0.96957338543886173</v>
      </c>
      <c r="T22" s="11">
        <f t="shared" si="4"/>
        <v>4.7425873177566788E-2</v>
      </c>
      <c r="U22" s="11">
        <f t="shared" si="5"/>
        <v>0.96901037809663848</v>
      </c>
      <c r="V22" s="11">
        <f t="shared" si="6"/>
        <v>0.88863990790785219</v>
      </c>
      <c r="W22" s="11">
        <f t="shared" si="7"/>
        <v>0.87655754645177764</v>
      </c>
      <c r="X22" s="11">
        <f t="shared" si="8"/>
        <v>0.7310585786300049</v>
      </c>
      <c r="Y22" s="11">
        <f t="shared" si="9"/>
        <v>0.87091698177216559</v>
      </c>
    </row>
    <row r="23" spans="1:25" x14ac:dyDescent="0.3">
      <c r="A23" s="5">
        <v>22</v>
      </c>
      <c r="B23" s="7">
        <v>5.1111111111111107</v>
      </c>
      <c r="C23" s="7">
        <v>7</v>
      </c>
      <c r="D23" s="7">
        <v>1</v>
      </c>
      <c r="E23" s="7">
        <v>7</v>
      </c>
      <c r="F23" s="7">
        <v>5.75</v>
      </c>
      <c r="G23" s="7">
        <v>7</v>
      </c>
      <c r="H23" s="7">
        <v>6.5</v>
      </c>
      <c r="I23" s="7">
        <v>4.333333333333333</v>
      </c>
      <c r="J23" s="10">
        <f>IF(B23&gt;B$46,(B23-B$46)*B$48,(B23-B$46)*B$49)</f>
        <v>2.2811059907834097</v>
      </c>
      <c r="K23" s="10">
        <f>IF(C23&gt;C$46,(C23-C$46)*C$48,(C23-C$46)*C$49)</f>
        <v>3.4615384615384608</v>
      </c>
      <c r="L23" s="10">
        <f>IF(D23&gt;D$46,(D23-D$46)*D$48,(D23-D$46)*D$49)</f>
        <v>-3</v>
      </c>
      <c r="M23" s="10">
        <f>IF(E23&gt;E$46,(E23-E$46)*E$48,(E23-E$46)*E$49)</f>
        <v>3.9344262295081958</v>
      </c>
      <c r="N23" s="10">
        <f>IF(F23&gt;F$46,(F23-F$46)*F$48,(F23-F$46)*F$49)</f>
        <v>2.3076923076923079</v>
      </c>
      <c r="O23" s="10">
        <f>IF(G23&gt;G$46,(G23-G$46)*G$48,(G23-G$46)*G$49)</f>
        <v>3.3238636363636362</v>
      </c>
      <c r="P23" s="10">
        <f>IF(H23&gt;H$46,(H23-H$46)*H$48,(H23-H$46)*H$49)</f>
        <v>3.6666666666666665</v>
      </c>
      <c r="Q23" s="10">
        <f t="shared" si="0"/>
        <v>1.9090909090909085</v>
      </c>
      <c r="R23" s="11">
        <f t="shared" si="2"/>
        <v>0.90730010994251997</v>
      </c>
      <c r="S23" s="11">
        <f t="shared" si="3"/>
        <v>0.96957338543886173</v>
      </c>
      <c r="T23" s="11">
        <f t="shared" si="4"/>
        <v>4.7425873177566788E-2</v>
      </c>
      <c r="U23" s="11">
        <f t="shared" si="5"/>
        <v>0.98081821920946266</v>
      </c>
      <c r="V23" s="11">
        <f t="shared" si="6"/>
        <v>0.90951211200910909</v>
      </c>
      <c r="W23" s="11">
        <f t="shared" si="7"/>
        <v>0.9652384620117137</v>
      </c>
      <c r="X23" s="11">
        <f t="shared" si="8"/>
        <v>0.97507557335288597</v>
      </c>
      <c r="Y23" s="11">
        <f t="shared" si="9"/>
        <v>0.87091698177216559</v>
      </c>
    </row>
    <row r="24" spans="1:25" x14ac:dyDescent="0.3">
      <c r="A24" s="5">
        <v>23</v>
      </c>
      <c r="B24" s="7">
        <v>3.8888888888888888</v>
      </c>
      <c r="C24" s="7">
        <v>5.8</v>
      </c>
      <c r="D24" s="7">
        <v>1</v>
      </c>
      <c r="E24" s="7">
        <v>5.666666666666667</v>
      </c>
      <c r="F24" s="7">
        <v>4.5</v>
      </c>
      <c r="G24" s="7">
        <v>5.25</v>
      </c>
      <c r="H24" s="7">
        <v>3.125</v>
      </c>
      <c r="I24" s="7">
        <v>3.6666666666666665</v>
      </c>
      <c r="J24" s="10">
        <f>IF(B24&gt;B$46,(B24-B$46)*B$48,(B24-B$46)*B$49)</f>
        <v>0.76036866359447008</v>
      </c>
      <c r="K24" s="10">
        <f>IF(C24&gt;C$46,(C24-C$46)*C$48,(C24-C$46)*C$49)</f>
        <v>1.923076923076922</v>
      </c>
      <c r="L24" s="10">
        <f>IF(D24&gt;D$46,(D24-D$46)*D$48,(D24-D$46)*D$49)</f>
        <v>-3</v>
      </c>
      <c r="M24" s="10">
        <f>IF(E24&gt;E$46,(E24-E$46)*E$48,(E24-E$46)*E$49)</f>
        <v>1.9672131147540985</v>
      </c>
      <c r="N24" s="10">
        <f>IF(F24&gt;F$46,(F24-F$46)*F$48,(F24-F$46)*F$49)</f>
        <v>1.153846153846154</v>
      </c>
      <c r="O24" s="10">
        <f>IF(G24&gt;G$46,(G24-G$46)*G$48,(G24-G$46)*G$49)</f>
        <v>0.93749999999999989</v>
      </c>
      <c r="P24" s="10">
        <f>IF(H24&gt;H$46,(H24-H$46)*H$48,(H24-H$46)*H$49)</f>
        <v>6.6666666666666666E-2</v>
      </c>
      <c r="Q24" s="10">
        <f t="shared" si="0"/>
        <v>0.81818181818181757</v>
      </c>
      <c r="R24" s="11">
        <f t="shared" si="2"/>
        <v>0.68143376929355803</v>
      </c>
      <c r="S24" s="11">
        <f t="shared" si="3"/>
        <v>0.87248115785772218</v>
      </c>
      <c r="T24" s="11">
        <f t="shared" si="4"/>
        <v>4.7425873177566788E-2</v>
      </c>
      <c r="U24" s="11">
        <f t="shared" si="5"/>
        <v>0.87731145910884711</v>
      </c>
      <c r="V24" s="11">
        <f t="shared" si="6"/>
        <v>0.76021273129741396</v>
      </c>
      <c r="W24" s="11">
        <f t="shared" si="7"/>
        <v>0.71859439257085611</v>
      </c>
      <c r="X24" s="11">
        <f t="shared" si="8"/>
        <v>0.51666049656941149</v>
      </c>
      <c r="Y24" s="11">
        <f t="shared" si="9"/>
        <v>0.69385025433062686</v>
      </c>
    </row>
    <row r="25" spans="1:25" x14ac:dyDescent="0.3">
      <c r="A25" s="5">
        <v>24</v>
      </c>
      <c r="B25" s="7">
        <v>5.666666666666667</v>
      </c>
      <c r="C25" s="7">
        <v>3.8</v>
      </c>
      <c r="D25" s="7">
        <v>7</v>
      </c>
      <c r="E25" s="7">
        <v>5</v>
      </c>
      <c r="F25" s="7">
        <v>1.5</v>
      </c>
      <c r="G25" s="7">
        <v>4.375</v>
      </c>
      <c r="H25" s="7">
        <v>2.875</v>
      </c>
      <c r="I25" s="7">
        <v>4.666666666666667</v>
      </c>
      <c r="J25" s="10">
        <f>IF(B25&gt;B$46,(B25-B$46)*B$48,(B25-B$46)*B$49)</f>
        <v>2.9723502304147469</v>
      </c>
      <c r="K25" s="10">
        <f>IF(C25&gt;C$46,(C25-C$46)*C$48,(C25-C$46)*C$49)</f>
        <v>-0.76530612244898077</v>
      </c>
      <c r="L25" s="10">
        <f>IF(D25&gt;D$46,(D25-D$46)*D$48,(D25-D$46)*D$49)</f>
        <v>3</v>
      </c>
      <c r="M25" s="10">
        <f>IF(E25&gt;E$46,(E25-E$46)*E$48,(E25-E$46)*E$49)</f>
        <v>0.98360655737704927</v>
      </c>
      <c r="N25" s="10">
        <f>IF(F25&gt;F$46,(F25-F$46)*F$48,(F25-F$46)*F$49)</f>
        <v>-2.9577464788732399</v>
      </c>
      <c r="O25" s="10">
        <f>IF(G25&gt;G$46,(G25-G$46)*G$48,(G25-G$46)*G$49)</f>
        <v>-0.26627218934911245</v>
      </c>
      <c r="P25" s="10">
        <f>IF(H25&gt;H$46,(H25-H$46)*H$48,(H25-H$46)*H$49)</f>
        <v>-0.40540540540540548</v>
      </c>
      <c r="Q25" s="10">
        <f t="shared" si="0"/>
        <v>2.454545454545455</v>
      </c>
      <c r="R25" s="11">
        <f t="shared" si="2"/>
        <v>0.95130925511200959</v>
      </c>
      <c r="S25" s="11">
        <f t="shared" si="3"/>
        <v>0.31749535979827975</v>
      </c>
      <c r="T25" s="11">
        <f t="shared" si="4"/>
        <v>0.95257412682243325</v>
      </c>
      <c r="U25" s="11">
        <f t="shared" si="5"/>
        <v>0.72782324971338352</v>
      </c>
      <c r="V25" s="11">
        <f t="shared" si="6"/>
        <v>4.9371665737624443E-2</v>
      </c>
      <c r="W25" s="11">
        <f t="shared" si="7"/>
        <v>0.43382249500486142</v>
      </c>
      <c r="X25" s="11">
        <f t="shared" si="8"/>
        <v>0.40001432873420428</v>
      </c>
      <c r="Y25" s="11">
        <f t="shared" si="9"/>
        <v>0.92089321632799337</v>
      </c>
    </row>
    <row r="26" spans="1:25" x14ac:dyDescent="0.3">
      <c r="A26" s="5">
        <v>25</v>
      </c>
      <c r="B26" s="7">
        <v>6.333333333333333</v>
      </c>
      <c r="C26" s="7">
        <v>5.6</v>
      </c>
      <c r="D26" s="7">
        <v>1</v>
      </c>
      <c r="E26" s="7">
        <v>5.666666666666667</v>
      </c>
      <c r="F26" s="7">
        <v>5.5</v>
      </c>
      <c r="G26" s="7">
        <v>6.75</v>
      </c>
      <c r="H26" s="7">
        <v>4.5</v>
      </c>
      <c r="I26" s="7">
        <v>4.333333333333333</v>
      </c>
      <c r="J26" s="10">
        <f>IF(B26&gt;B$46,(B26-B$46)*B$48,(B26-B$46)*B$49)</f>
        <v>3.8018433179723496</v>
      </c>
      <c r="K26" s="10">
        <f>IF(C26&gt;C$46,(C26-C$46)*C$48,(C26-C$46)*C$49)</f>
        <v>1.6666666666666654</v>
      </c>
      <c r="L26" s="10">
        <f>IF(D26&gt;D$46,(D26-D$46)*D$48,(D26-D$46)*D$49)</f>
        <v>-3</v>
      </c>
      <c r="M26" s="10">
        <f>IF(E26&gt;E$46,(E26-E$46)*E$48,(E26-E$46)*E$49)</f>
        <v>1.9672131147540985</v>
      </c>
      <c r="N26" s="10">
        <f>IF(F26&gt;F$46,(F26-F$46)*F$48,(F26-F$46)*F$49)</f>
        <v>2.0769230769230771</v>
      </c>
      <c r="O26" s="10">
        <f>IF(G26&gt;G$46,(G26-G$46)*G$48,(G26-G$46)*G$49)</f>
        <v>2.9829545454545454</v>
      </c>
      <c r="P26" s="10">
        <f>IF(H26&gt;H$46,(H26-H$46)*H$48,(H26-H$46)*H$49)</f>
        <v>1.5333333333333332</v>
      </c>
      <c r="Q26" s="10">
        <f t="shared" si="0"/>
        <v>1.9090909090909085</v>
      </c>
      <c r="R26" s="11">
        <f t="shared" si="2"/>
        <v>0.97815814589140881</v>
      </c>
      <c r="S26" s="11">
        <f t="shared" si="3"/>
        <v>0.84113089511908468</v>
      </c>
      <c r="T26" s="11">
        <f t="shared" si="4"/>
        <v>4.7425873177566788E-2</v>
      </c>
      <c r="U26" s="11">
        <f t="shared" si="5"/>
        <v>0.87731145910884711</v>
      </c>
      <c r="V26" s="11">
        <f t="shared" si="6"/>
        <v>0.88863990790785219</v>
      </c>
      <c r="W26" s="11">
        <f t="shared" si="7"/>
        <v>0.95179810240192175</v>
      </c>
      <c r="X26" s="11">
        <f t="shared" si="8"/>
        <v>0.8224934972879262</v>
      </c>
      <c r="Y26" s="11">
        <f t="shared" si="9"/>
        <v>0.87091698177216559</v>
      </c>
    </row>
    <row r="27" spans="1:25" x14ac:dyDescent="0.3">
      <c r="A27" s="5">
        <v>26</v>
      </c>
      <c r="B27" s="7">
        <v>2.1111111111111112</v>
      </c>
      <c r="C27" s="7">
        <v>4</v>
      </c>
      <c r="D27" s="7">
        <v>7</v>
      </c>
      <c r="E27" s="7">
        <v>1.3333333333333333</v>
      </c>
      <c r="F27" s="7">
        <v>3.5</v>
      </c>
      <c r="G27" s="7">
        <v>3.5</v>
      </c>
      <c r="H27" s="7">
        <v>4.625</v>
      </c>
      <c r="I27" s="7">
        <v>4</v>
      </c>
      <c r="J27" s="10">
        <f>IF(B27&gt;B$46,(B27-B$46)*B$48,(B27-B$46)*B$49)</f>
        <v>-3.6206896551724141</v>
      </c>
      <c r="K27" s="10">
        <f>IF(C27&gt;C$46,(C27-C$46)*C$48,(C27-C$46)*C$49)</f>
        <v>-0.45918367346938876</v>
      </c>
      <c r="L27" s="10">
        <f>IF(D27&gt;D$46,(D27-D$46)*D$48,(D27-D$46)*D$49)</f>
        <v>3</v>
      </c>
      <c r="M27" s="10">
        <f>IF(E27&gt;E$46,(E27-E$46)*E$48,(E27-E$46)*E$49)</f>
        <v>-2.7</v>
      </c>
      <c r="N27" s="10">
        <f>IF(F27&gt;F$46,(F27-F$46)*F$48,(F27-F$46)*F$49)</f>
        <v>0.23076923076923078</v>
      </c>
      <c r="O27" s="10">
        <f>IF(G27&gt;G$46,(G27-G$46)*G$48,(G27-G$46)*G$49)</f>
        <v>-1.5088757396449706</v>
      </c>
      <c r="P27" s="10">
        <f>IF(H27&gt;H$46,(H27-H$46)*H$48,(H27-H$46)*H$49)</f>
        <v>1.6666666666666667</v>
      </c>
      <c r="Q27" s="10">
        <f t="shared" si="0"/>
        <v>1.3636363636363633</v>
      </c>
      <c r="R27" s="11">
        <f t="shared" si="2"/>
        <v>2.6066561080887046E-2</v>
      </c>
      <c r="S27" s="11">
        <f t="shared" si="3"/>
        <v>0.3871794970611816</v>
      </c>
      <c r="T27" s="11">
        <f t="shared" si="4"/>
        <v>0.95257412682243325</v>
      </c>
      <c r="U27" s="11">
        <f t="shared" si="5"/>
        <v>6.2973356056996485E-2</v>
      </c>
      <c r="V27" s="11">
        <f t="shared" si="6"/>
        <v>0.55743763291130743</v>
      </c>
      <c r="W27" s="11">
        <f t="shared" si="7"/>
        <v>0.18110546824647891</v>
      </c>
      <c r="X27" s="11">
        <f t="shared" si="8"/>
        <v>0.8411308951190849</v>
      </c>
      <c r="Y27" s="11">
        <f t="shared" si="9"/>
        <v>0.79635006649778062</v>
      </c>
    </row>
    <row r="28" spans="1:25" x14ac:dyDescent="0.3">
      <c r="A28" s="5">
        <v>27</v>
      </c>
      <c r="B28" s="7">
        <v>3.4444444444444446</v>
      </c>
      <c r="C28" s="7">
        <v>6.6</v>
      </c>
      <c r="D28" s="7">
        <v>7</v>
      </c>
      <c r="E28" s="7">
        <v>5.666666666666667</v>
      </c>
      <c r="F28" s="7">
        <v>4</v>
      </c>
      <c r="G28" s="7">
        <v>4.125</v>
      </c>
      <c r="H28" s="7">
        <v>5.375</v>
      </c>
      <c r="I28" s="7">
        <v>3</v>
      </c>
      <c r="J28" s="10">
        <f>IF(B28&gt;B$46,(B28-B$46)*B$48,(B28-B$46)*B$49)</f>
        <v>0.20737327188940127</v>
      </c>
      <c r="K28" s="10">
        <f>IF(C28&gt;C$46,(C28-C$46)*C$48,(C28-C$46)*C$49)</f>
        <v>2.9487179487179476</v>
      </c>
      <c r="L28" s="10">
        <f>IF(D28&gt;D$46,(D28-D$46)*D$48,(D28-D$46)*D$49)</f>
        <v>3</v>
      </c>
      <c r="M28" s="10">
        <f>IF(E28&gt;E$46,(E28-E$46)*E$48,(E28-E$46)*E$49)</f>
        <v>1.9672131147540985</v>
      </c>
      <c r="N28" s="10">
        <f>IF(F28&gt;F$46,(F28-F$46)*F$48,(F28-F$46)*F$49)</f>
        <v>0.69230769230769229</v>
      </c>
      <c r="O28" s="10">
        <f>IF(G28&gt;G$46,(G28-G$46)*G$48,(G28-G$46)*G$49)</f>
        <v>-0.62130177514792906</v>
      </c>
      <c r="P28" s="10">
        <f>IF(H28&gt;H$46,(H28-H$46)*H$48,(H28-H$46)*H$49)</f>
        <v>2.4666666666666668</v>
      </c>
      <c r="Q28" s="10">
        <f t="shared" si="0"/>
        <v>-0.57692307692307787</v>
      </c>
      <c r="R28" s="11">
        <f t="shared" si="2"/>
        <v>0.55165832570471818</v>
      </c>
      <c r="S28" s="11">
        <f t="shared" si="3"/>
        <v>0.95020286012962996</v>
      </c>
      <c r="T28" s="11">
        <f t="shared" si="4"/>
        <v>0.95257412682243325</v>
      </c>
      <c r="U28" s="11">
        <f t="shared" si="5"/>
        <v>0.87731145910884711</v>
      </c>
      <c r="V28" s="11">
        <f t="shared" si="6"/>
        <v>0.66648008762752708</v>
      </c>
      <c r="W28" s="11">
        <f t="shared" si="7"/>
        <v>0.34948544091941253</v>
      </c>
      <c r="X28" s="11">
        <f t="shared" si="8"/>
        <v>0.92177174054821609</v>
      </c>
      <c r="Y28" s="11">
        <f t="shared" si="9"/>
        <v>0.3596409005090665</v>
      </c>
    </row>
    <row r="29" spans="1:25" x14ac:dyDescent="0.3">
      <c r="A29" s="5">
        <v>28</v>
      </c>
      <c r="B29" s="7">
        <v>2.5555555555555554</v>
      </c>
      <c r="C29" s="7">
        <v>5.2</v>
      </c>
      <c r="D29" s="7">
        <v>1</v>
      </c>
      <c r="E29" s="7">
        <v>2</v>
      </c>
      <c r="F29" s="7">
        <v>3.25</v>
      </c>
      <c r="G29" s="7">
        <v>4.625</v>
      </c>
      <c r="H29" s="7">
        <v>1.75</v>
      </c>
      <c r="I29" s="7">
        <v>2.3333333333333335</v>
      </c>
      <c r="J29" s="10">
        <f>IF(B29&gt;B$46,(B29-B$46)*B$48,(B29-B$46)*B$49)</f>
        <v>-2.2413793103448287</v>
      </c>
      <c r="K29" s="10">
        <f>IF(C29&gt;C$46,(C29-C$46)*C$48,(C29-C$46)*C$49)</f>
        <v>1.1538461538461533</v>
      </c>
      <c r="L29" s="10">
        <f>IF(D29&gt;D$46,(D29-D$46)*D$48,(D29-D$46)*D$49)</f>
        <v>-3</v>
      </c>
      <c r="M29" s="10">
        <f>IF(E29&gt;E$46,(E29-E$46)*E$48,(E29-E$46)*E$49)</f>
        <v>-2.1</v>
      </c>
      <c r="N29" s="10">
        <f>IF(F29&gt;F$46,(F29-F$46)*F$48,(F29-F$46)*F$49)</f>
        <v>0</v>
      </c>
      <c r="O29" s="10">
        <f>IF(G29&gt;G$46,(G29-G$46)*G$48,(G29-G$46)*G$49)</f>
        <v>8.5227272727272721E-2</v>
      </c>
      <c r="P29" s="10">
        <f>IF(H29&gt;H$46,(H29-H$46)*H$48,(H29-H$46)*H$49)</f>
        <v>-2.8378378378378386</v>
      </c>
      <c r="Q29" s="10">
        <f t="shared" si="0"/>
        <v>-2.884615384615385</v>
      </c>
      <c r="R29" s="11">
        <f t="shared" si="2"/>
        <v>9.6095666271208843E-2</v>
      </c>
      <c r="S29" s="11">
        <f t="shared" si="3"/>
        <v>0.76021273129741385</v>
      </c>
      <c r="T29" s="11">
        <f t="shared" si="4"/>
        <v>4.7425873177566788E-2</v>
      </c>
      <c r="U29" s="11">
        <f t="shared" si="5"/>
        <v>0.10909682119561294</v>
      </c>
      <c r="V29" s="11">
        <f t="shared" si="6"/>
        <v>0.5</v>
      </c>
      <c r="W29" s="11">
        <f t="shared" si="7"/>
        <v>0.52129393036971705</v>
      </c>
      <c r="X29" s="11">
        <f t="shared" si="8"/>
        <v>5.5313410483021359E-2</v>
      </c>
      <c r="Y29" s="11">
        <f t="shared" si="9"/>
        <v>5.2919340584603909E-2</v>
      </c>
    </row>
    <row r="30" spans="1:25" x14ac:dyDescent="0.3">
      <c r="A30" s="5">
        <v>29</v>
      </c>
      <c r="B30" s="7">
        <v>3.6666666666666665</v>
      </c>
      <c r="C30" s="7">
        <v>6.4</v>
      </c>
      <c r="D30" s="7">
        <v>7</v>
      </c>
      <c r="E30" s="7">
        <v>5</v>
      </c>
      <c r="F30" s="7">
        <v>7</v>
      </c>
      <c r="G30" s="7">
        <v>5</v>
      </c>
      <c r="H30" s="7">
        <v>5.875</v>
      </c>
      <c r="I30" s="7">
        <v>3.6666666666666665</v>
      </c>
      <c r="J30" s="10">
        <f>IF(B30&gt;B$46,(B30-B$46)*B$48,(B30-B$46)*B$49)</f>
        <v>0.48387096774193539</v>
      </c>
      <c r="K30" s="10">
        <f>IF(C30&gt;C$46,(C30-C$46)*C$48,(C30-C$46)*C$49)</f>
        <v>2.6923076923076921</v>
      </c>
      <c r="L30" s="10">
        <f>IF(D30&gt;D$46,(D30-D$46)*D$48,(D30-D$46)*D$49)</f>
        <v>3</v>
      </c>
      <c r="M30" s="10">
        <f>IF(E30&gt;E$46,(E30-E$46)*E$48,(E30-E$46)*E$49)</f>
        <v>0.98360655737704927</v>
      </c>
      <c r="N30" s="10">
        <f>IF(F30&gt;F$46,(F30-F$46)*F$48,(F30-F$46)*F$49)</f>
        <v>3.4615384615384617</v>
      </c>
      <c r="O30" s="10">
        <f>IF(G30&gt;G$46,(G30-G$46)*G$48,(G30-G$46)*G$49)</f>
        <v>0.59659090909090906</v>
      </c>
      <c r="P30" s="10">
        <f>IF(H30&gt;H$46,(H30-H$46)*H$48,(H30-H$46)*H$49)</f>
        <v>3</v>
      </c>
      <c r="Q30" s="10">
        <f t="shared" si="0"/>
        <v>0.81818181818181757</v>
      </c>
      <c r="R30" s="11">
        <f t="shared" si="2"/>
        <v>0.61866152984918188</v>
      </c>
      <c r="S30" s="11">
        <f t="shared" si="3"/>
        <v>0.93657120965486795</v>
      </c>
      <c r="T30" s="11">
        <f t="shared" si="4"/>
        <v>0.95257412682243325</v>
      </c>
      <c r="U30" s="11">
        <f t="shared" si="5"/>
        <v>0.72782324971338352</v>
      </c>
      <c r="V30" s="11">
        <f t="shared" si="6"/>
        <v>0.96957338543886185</v>
      </c>
      <c r="W30" s="11">
        <f t="shared" si="7"/>
        <v>0.64487597322854595</v>
      </c>
      <c r="X30" s="11">
        <f t="shared" si="8"/>
        <v>0.95257412682243325</v>
      </c>
      <c r="Y30" s="11">
        <f t="shared" si="9"/>
        <v>0.69385025433062686</v>
      </c>
    </row>
    <row r="31" spans="1:25" x14ac:dyDescent="0.3">
      <c r="A31" s="5">
        <v>30</v>
      </c>
      <c r="B31" s="7">
        <v>2.6666666666666665</v>
      </c>
      <c r="C31" s="7">
        <v>7</v>
      </c>
      <c r="D31" s="7">
        <v>1</v>
      </c>
      <c r="E31" s="7">
        <v>5.333333333333333</v>
      </c>
      <c r="F31" s="7">
        <v>3.75</v>
      </c>
      <c r="G31" s="7">
        <v>5.5</v>
      </c>
      <c r="H31" s="7">
        <v>2.5</v>
      </c>
      <c r="I31" s="7">
        <v>3</v>
      </c>
      <c r="J31" s="10">
        <f>IF(B31&gt;B$46,(B31-B$46)*B$48,(B31-B$46)*B$49)</f>
        <v>-1.8965517241379317</v>
      </c>
      <c r="K31" s="10">
        <f>IF(C31&gt;C$46,(C31-C$46)*C$48,(C31-C$46)*C$49)</f>
        <v>3.4615384615384608</v>
      </c>
      <c r="L31" s="10">
        <f>IF(D31&gt;D$46,(D31-D$46)*D$48,(D31-D$46)*D$49)</f>
        <v>-3</v>
      </c>
      <c r="M31" s="10">
        <f>IF(E31&gt;E$46,(E31-E$46)*E$48,(E31-E$46)*E$49)</f>
        <v>1.4754098360655732</v>
      </c>
      <c r="N31" s="10">
        <f>IF(F31&gt;F$46,(F31-F$46)*F$48,(F31-F$46)*F$49)</f>
        <v>0.46153846153846156</v>
      </c>
      <c r="O31" s="10">
        <f>IF(G31&gt;G$46,(G31-G$46)*G$48,(G31-G$46)*G$49)</f>
        <v>1.2784090909090908</v>
      </c>
      <c r="P31" s="10">
        <f>IF(H31&gt;H$46,(H31-H$46)*H$48,(H31-H$46)*H$49)</f>
        <v>-1.2162162162162165</v>
      </c>
      <c r="Q31" s="10">
        <f t="shared" si="0"/>
        <v>-0.57692307692307787</v>
      </c>
      <c r="R31" s="11">
        <f t="shared" si="2"/>
        <v>0.13049924916043348</v>
      </c>
      <c r="S31" s="11">
        <f t="shared" si="3"/>
        <v>0.96957338543886173</v>
      </c>
      <c r="T31" s="11">
        <f t="shared" si="4"/>
        <v>4.7425873177566788E-2</v>
      </c>
      <c r="U31" s="11">
        <f t="shared" si="5"/>
        <v>0.81387826223091808</v>
      </c>
      <c r="V31" s="11">
        <f t="shared" si="6"/>
        <v>0.61337907846252582</v>
      </c>
      <c r="W31" s="11">
        <f t="shared" si="7"/>
        <v>0.78217884681329131</v>
      </c>
      <c r="X31" s="11">
        <f t="shared" si="8"/>
        <v>0.22860301161809274</v>
      </c>
      <c r="Y31" s="11">
        <f t="shared" si="9"/>
        <v>0.3596409005090665</v>
      </c>
    </row>
    <row r="32" spans="1:25" x14ac:dyDescent="0.3">
      <c r="A32" s="5">
        <v>31</v>
      </c>
      <c r="B32" s="7">
        <v>2.7777777777777777</v>
      </c>
      <c r="C32" s="7">
        <v>3</v>
      </c>
      <c r="D32" s="7">
        <v>2</v>
      </c>
      <c r="E32" s="7">
        <v>6.333333333333333</v>
      </c>
      <c r="F32" s="7">
        <v>2.5</v>
      </c>
      <c r="G32" s="7">
        <v>3.625</v>
      </c>
      <c r="H32" s="7">
        <v>2</v>
      </c>
      <c r="I32" s="7">
        <v>3.6666666666666665</v>
      </c>
      <c r="J32" s="10">
        <f>IF(B32&gt;B$46,(B32-B$46)*B$48,(B32-B$46)*B$49)</f>
        <v>-1.5517241379310349</v>
      </c>
      <c r="K32" s="10">
        <f>IF(C32&gt;C$46,(C32-C$46)*C$48,(C32-C$46)*C$49)</f>
        <v>-1.9897959183673477</v>
      </c>
      <c r="L32" s="10">
        <f>IF(D32&gt;D$46,(D32-D$46)*D$48,(D32-D$46)*D$49)</f>
        <v>-1.5</v>
      </c>
      <c r="M32" s="10">
        <f>IF(E32&gt;E$46,(E32-E$46)*E$48,(E32-E$46)*E$49)</f>
        <v>2.9508196721311464</v>
      </c>
      <c r="N32" s="10">
        <f>IF(F32&gt;F$46,(F32-F$46)*F$48,(F32-F$46)*F$49)</f>
        <v>-1.267605633802817</v>
      </c>
      <c r="O32" s="10">
        <f>IF(G32&gt;G$46,(G32-G$46)*G$48,(G32-G$46)*G$49)</f>
        <v>-1.3313609467455623</v>
      </c>
      <c r="P32" s="10">
        <f>IF(H32&gt;H$46,(H32-H$46)*H$48,(H32-H$46)*H$49)</f>
        <v>-2.2972972972972978</v>
      </c>
      <c r="Q32" s="10">
        <f t="shared" si="0"/>
        <v>0.81818181818181757</v>
      </c>
      <c r="R32" s="11">
        <f t="shared" si="2"/>
        <v>0.1748373885662691</v>
      </c>
      <c r="S32" s="11">
        <f t="shared" si="3"/>
        <v>0.12027845498790202</v>
      </c>
      <c r="T32" s="11">
        <f t="shared" si="4"/>
        <v>0.18242552380635632</v>
      </c>
      <c r="U32" s="11">
        <f t="shared" si="5"/>
        <v>0.95030221413944604</v>
      </c>
      <c r="V32" s="11">
        <f t="shared" si="6"/>
        <v>0.21966740360480916</v>
      </c>
      <c r="W32" s="11">
        <f t="shared" si="7"/>
        <v>0.20893433776881734</v>
      </c>
      <c r="X32" s="11">
        <f t="shared" si="8"/>
        <v>9.1347045175367916E-2</v>
      </c>
      <c r="Y32" s="11">
        <f t="shared" si="9"/>
        <v>0.69385025433062686</v>
      </c>
    </row>
    <row r="33" spans="1:25" x14ac:dyDescent="0.3">
      <c r="A33" s="5">
        <v>32</v>
      </c>
      <c r="B33" s="7">
        <v>2.7777777777777777</v>
      </c>
      <c r="C33" s="7">
        <v>6.6</v>
      </c>
      <c r="D33" s="7">
        <v>1</v>
      </c>
      <c r="E33" s="7">
        <v>4.333333333333333</v>
      </c>
      <c r="F33" s="7">
        <v>6</v>
      </c>
      <c r="G33" s="7">
        <v>5.5</v>
      </c>
      <c r="H33" s="7">
        <v>4.875</v>
      </c>
      <c r="I33" s="7">
        <v>1.6666666666666667</v>
      </c>
      <c r="J33" s="10">
        <f>IF(B33&gt;B$46,(B33-B$46)*B$48,(B33-B$46)*B$49)</f>
        <v>-1.5517241379310349</v>
      </c>
      <c r="K33" s="10">
        <f>IF(C33&gt;C$46,(C33-C$46)*C$48,(C33-C$46)*C$49)</f>
        <v>2.9487179487179476</v>
      </c>
      <c r="L33" s="10">
        <f>IF(D33&gt;D$46,(D33-D$46)*D$48,(D33-D$46)*D$49)</f>
        <v>-3</v>
      </c>
      <c r="M33" s="10">
        <f>IF(E33&gt;E$46,(E33-E$46)*E$48,(E33-E$46)*E$49)</f>
        <v>0</v>
      </c>
      <c r="N33" s="10">
        <f>IF(F33&gt;F$46,(F33-F$46)*F$48,(F33-F$46)*F$49)</f>
        <v>2.5384615384615388</v>
      </c>
      <c r="O33" s="10">
        <f>IF(G33&gt;G$46,(G33-G$46)*G$48,(G33-G$46)*G$49)</f>
        <v>1.2784090909090908</v>
      </c>
      <c r="P33" s="10">
        <f>IF(H33&gt;H$46,(H33-H$46)*H$48,(H33-H$46)*H$49)</f>
        <v>1.9333333333333333</v>
      </c>
      <c r="Q33" s="10">
        <f t="shared" si="0"/>
        <v>-5.1923076923076925</v>
      </c>
      <c r="R33" s="11">
        <f t="shared" si="2"/>
        <v>0.1748373885662691</v>
      </c>
      <c r="S33" s="11">
        <f t="shared" si="3"/>
        <v>0.95020286012962996</v>
      </c>
      <c r="T33" s="11">
        <f t="shared" si="4"/>
        <v>4.7425873177566788E-2</v>
      </c>
      <c r="U33" s="11">
        <f t="shared" si="5"/>
        <v>0.5</v>
      </c>
      <c r="V33" s="11">
        <f t="shared" si="6"/>
        <v>0.92679451594903961</v>
      </c>
      <c r="W33" s="11">
        <f t="shared" si="7"/>
        <v>0.78217884681329131</v>
      </c>
      <c r="X33" s="11">
        <f t="shared" si="8"/>
        <v>0.87361791064198713</v>
      </c>
      <c r="Y33" s="11">
        <f t="shared" si="9"/>
        <v>5.5284297201040854E-3</v>
      </c>
    </row>
    <row r="34" spans="1:25" x14ac:dyDescent="0.3">
      <c r="A34" s="5">
        <v>33</v>
      </c>
      <c r="B34" s="7">
        <v>4.333333333333333</v>
      </c>
      <c r="C34" s="7">
        <v>4.4000000000000004</v>
      </c>
      <c r="D34" s="7">
        <v>1</v>
      </c>
      <c r="E34" s="7">
        <v>4.333333333333333</v>
      </c>
      <c r="F34" s="7">
        <v>1.75</v>
      </c>
      <c r="G34" s="7">
        <v>6</v>
      </c>
      <c r="H34" s="7">
        <v>1.75</v>
      </c>
      <c r="I34" s="7">
        <v>3.3333333333333335</v>
      </c>
      <c r="J34" s="10">
        <f>IF(B34&gt;B$46,(B34-B$46)*B$48,(B34-B$46)*B$49)</f>
        <v>1.3133640552995389</v>
      </c>
      <c r="K34" s="10">
        <f>IF(C34&gt;C$46,(C34-C$46)*C$48,(C34-C$46)*C$49)</f>
        <v>0.12820512820512775</v>
      </c>
      <c r="L34" s="10">
        <f>IF(D34&gt;D$46,(D34-D$46)*D$48,(D34-D$46)*D$49)</f>
        <v>-3</v>
      </c>
      <c r="M34" s="10">
        <f>IF(E34&gt;E$46,(E34-E$46)*E$48,(E34-E$46)*E$49)</f>
        <v>0</v>
      </c>
      <c r="N34" s="10">
        <f>IF(F34&gt;F$46,(F34-F$46)*F$48,(F34-F$46)*F$49)</f>
        <v>-2.535211267605634</v>
      </c>
      <c r="O34" s="10">
        <f>IF(G34&gt;G$46,(G34-G$46)*G$48,(G34-G$46)*G$49)</f>
        <v>1.9602272727272725</v>
      </c>
      <c r="P34" s="10">
        <f>IF(H34&gt;H$46,(H34-H$46)*H$48,(H34-H$46)*H$49)</f>
        <v>-2.8378378378378386</v>
      </c>
      <c r="Q34" s="10">
        <f t="shared" si="0"/>
        <v>0.27272727272727254</v>
      </c>
      <c r="R34" s="11">
        <f t="shared" si="2"/>
        <v>0.78807553958447751</v>
      </c>
      <c r="S34" s="11">
        <f t="shared" si="3"/>
        <v>0.5320074530349268</v>
      </c>
      <c r="T34" s="11">
        <f t="shared" si="4"/>
        <v>4.7425873177566788E-2</v>
      </c>
      <c r="U34" s="11">
        <f t="shared" si="5"/>
        <v>0.5</v>
      </c>
      <c r="V34" s="11">
        <f t="shared" si="6"/>
        <v>7.3426309495486938E-2</v>
      </c>
      <c r="W34" s="11">
        <f t="shared" si="7"/>
        <v>0.87655754645177764</v>
      </c>
      <c r="X34" s="11">
        <f t="shared" si="8"/>
        <v>5.5313410483021359E-2</v>
      </c>
      <c r="Y34" s="11">
        <f t="shared" si="9"/>
        <v>0.56776232353834355</v>
      </c>
    </row>
    <row r="35" spans="1:25" x14ac:dyDescent="0.3">
      <c r="A35" s="5">
        <v>34</v>
      </c>
      <c r="B35" s="7">
        <v>4.5555555555555554</v>
      </c>
      <c r="C35" s="7">
        <v>3.4</v>
      </c>
      <c r="D35" s="7">
        <v>1</v>
      </c>
      <c r="E35" s="7">
        <v>5</v>
      </c>
      <c r="F35" s="7">
        <v>6.25</v>
      </c>
      <c r="G35" s="7">
        <v>4.375</v>
      </c>
      <c r="H35" s="7">
        <v>5.875</v>
      </c>
      <c r="I35" s="7">
        <v>5</v>
      </c>
      <c r="J35" s="10">
        <f>IF(B35&gt;B$46,(B35-B$46)*B$48,(B35-B$46)*B$49)</f>
        <v>1.5898617511520736</v>
      </c>
      <c r="K35" s="10">
        <f>IF(C35&gt;C$46,(C35-C$46)*C$48,(C35-C$46)*C$49)</f>
        <v>-1.3775510204081642</v>
      </c>
      <c r="L35" s="10">
        <f>IF(D35&gt;D$46,(D35-D$46)*D$48,(D35-D$46)*D$49)</f>
        <v>-3</v>
      </c>
      <c r="M35" s="10">
        <f>IF(E35&gt;E$46,(E35-E$46)*E$48,(E35-E$46)*E$49)</f>
        <v>0.98360655737704927</v>
      </c>
      <c r="N35" s="10">
        <f>IF(F35&gt;F$46,(F35-F$46)*F$48,(F35-F$46)*F$49)</f>
        <v>2.7692307692307692</v>
      </c>
      <c r="O35" s="10">
        <f>IF(G35&gt;G$46,(G35-G$46)*G$48,(G35-G$46)*G$49)</f>
        <v>-0.26627218934911245</v>
      </c>
      <c r="P35" s="10">
        <f>IF(H35&gt;H$46,(H35-H$46)*H$48,(H35-H$46)*H$49)</f>
        <v>3</v>
      </c>
      <c r="Q35" s="10">
        <f t="shared" si="0"/>
        <v>3</v>
      </c>
      <c r="R35" s="11">
        <f t="shared" si="2"/>
        <v>0.83059665153282558</v>
      </c>
      <c r="S35" s="11">
        <f t="shared" si="3"/>
        <v>0.20140260461360029</v>
      </c>
      <c r="T35" s="11">
        <f t="shared" si="4"/>
        <v>4.7425873177566788E-2</v>
      </c>
      <c r="U35" s="11">
        <f t="shared" si="5"/>
        <v>0.72782324971338352</v>
      </c>
      <c r="V35" s="11">
        <f t="shared" si="6"/>
        <v>0.94099028750926239</v>
      </c>
      <c r="W35" s="11">
        <f t="shared" si="7"/>
        <v>0.43382249500486142</v>
      </c>
      <c r="X35" s="11">
        <f t="shared" si="8"/>
        <v>0.95257412682243325</v>
      </c>
      <c r="Y35" s="11">
        <f t="shared" si="9"/>
        <v>0.95257412682243325</v>
      </c>
    </row>
    <row r="36" spans="1:25" x14ac:dyDescent="0.3">
      <c r="A36" s="5">
        <v>35</v>
      </c>
      <c r="B36" s="7">
        <v>2.3333333333333335</v>
      </c>
      <c r="C36" s="7">
        <v>2.6</v>
      </c>
      <c r="D36" s="7">
        <v>6</v>
      </c>
      <c r="E36" s="7">
        <v>2</v>
      </c>
      <c r="F36" s="7">
        <v>1</v>
      </c>
      <c r="G36" s="7">
        <v>2.75</v>
      </c>
      <c r="H36" s="7">
        <v>1.875</v>
      </c>
      <c r="I36" s="7">
        <v>2.6666666666666665</v>
      </c>
      <c r="J36" s="10">
        <f>IF(B36&gt;B$46,(B36-B$46)*B$48,(B36-B$46)*B$49)</f>
        <v>-2.9310344827586206</v>
      </c>
      <c r="K36" s="10">
        <f>IF(C36&gt;C$46,(C36-C$46)*C$48,(C36-C$46)*C$49)</f>
        <v>-2.6020408163265309</v>
      </c>
      <c r="L36" s="10">
        <f>IF(D36&gt;D$46,(D36-D$46)*D$48,(D36-D$46)*D$49)</f>
        <v>2.25</v>
      </c>
      <c r="M36" s="10">
        <f>IF(E36&gt;E$46,(E36-E$46)*E$48,(E36-E$46)*E$49)</f>
        <v>-2.1</v>
      </c>
      <c r="N36" s="10">
        <f>IF(F36&gt;F$46,(F36-F$46)*F$48,(F36-F$46)*F$49)</f>
        <v>-3.802816901408451</v>
      </c>
      <c r="O36" s="10">
        <f>IF(G36&gt;G$46,(G36-G$46)*G$48,(G36-G$46)*G$49)</f>
        <v>-2.5739644970414206</v>
      </c>
      <c r="P36" s="10">
        <f>IF(H36&gt;H$46,(H36-H$46)*H$48,(H36-H$46)*H$49)</f>
        <v>-2.5675675675675684</v>
      </c>
      <c r="Q36" s="10">
        <f t="shared" si="0"/>
        <v>-1.7307692307692322</v>
      </c>
      <c r="R36" s="11">
        <f t="shared" si="2"/>
        <v>5.0640567908538422E-2</v>
      </c>
      <c r="S36" s="11">
        <f t="shared" si="3"/>
        <v>6.900719231122257E-2</v>
      </c>
      <c r="T36" s="11">
        <f t="shared" si="4"/>
        <v>0.90465053510089055</v>
      </c>
      <c r="U36" s="11">
        <f t="shared" si="5"/>
        <v>0.10909682119561294</v>
      </c>
      <c r="V36" s="11">
        <f t="shared" si="6"/>
        <v>2.1821063385630189E-2</v>
      </c>
      <c r="W36" s="11">
        <f t="shared" si="7"/>
        <v>7.0832933855279653E-2</v>
      </c>
      <c r="X36" s="11">
        <f t="shared" si="8"/>
        <v>7.1255109374958589E-2</v>
      </c>
      <c r="Y36" s="11">
        <f t="shared" si="9"/>
        <v>0.15048921314295624</v>
      </c>
    </row>
    <row r="37" spans="1:25" x14ac:dyDescent="0.3">
      <c r="A37" s="5">
        <v>36</v>
      </c>
      <c r="B37" s="7">
        <v>2.7777777777777777</v>
      </c>
      <c r="C37" s="7">
        <v>3.8</v>
      </c>
      <c r="D37" s="7">
        <v>5</v>
      </c>
      <c r="E37" s="7">
        <v>1</v>
      </c>
      <c r="F37" s="7">
        <v>6.5</v>
      </c>
      <c r="G37" s="7">
        <v>4.5</v>
      </c>
      <c r="H37" s="7">
        <v>4</v>
      </c>
      <c r="I37" s="7">
        <v>2.6666666666666665</v>
      </c>
      <c r="J37" s="10">
        <f>IF(B37&gt;B$46,(B37-B$46)*B$48,(B37-B$46)*B$49)</f>
        <v>-1.5517241379310349</v>
      </c>
      <c r="K37" s="10">
        <f>IF(C37&gt;C$46,(C37-C$46)*C$48,(C37-C$46)*C$49)</f>
        <v>-0.76530612244898077</v>
      </c>
      <c r="L37" s="10">
        <f>IF(D37&gt;D$46,(D37-D$46)*D$48,(D37-D$46)*D$49)</f>
        <v>1.5</v>
      </c>
      <c r="M37" s="10">
        <f>IF(E37&gt;E$46,(E37-E$46)*E$48,(E37-E$46)*E$49)</f>
        <v>-3</v>
      </c>
      <c r="N37" s="10">
        <f>IF(F37&gt;F$46,(F37-F$46)*F$48,(F37-F$46)*F$49)</f>
        <v>3</v>
      </c>
      <c r="O37" s="10">
        <f>IF(G37&gt;G$46,(G37-G$46)*G$48,(G37-G$46)*G$49)</f>
        <v>-8.8757396449704151E-2</v>
      </c>
      <c r="P37" s="10">
        <f>IF(H37&gt;H$46,(H37-H$46)*H$48,(H37-H$46)*H$49)</f>
        <v>1</v>
      </c>
      <c r="Q37" s="10">
        <f t="shared" si="0"/>
        <v>-1.7307692307692322</v>
      </c>
      <c r="R37" s="11">
        <f t="shared" si="2"/>
        <v>0.1748373885662691</v>
      </c>
      <c r="S37" s="11">
        <f t="shared" si="3"/>
        <v>0.31749535979827975</v>
      </c>
      <c r="T37" s="11">
        <f t="shared" si="4"/>
        <v>0.81757447619364365</v>
      </c>
      <c r="U37" s="11">
        <f t="shared" si="5"/>
        <v>4.7425873177566788E-2</v>
      </c>
      <c r="V37" s="11">
        <f t="shared" si="6"/>
        <v>0.95257412682243325</v>
      </c>
      <c r="W37" s="11">
        <f t="shared" si="7"/>
        <v>0.47782520649829097</v>
      </c>
      <c r="X37" s="11">
        <f t="shared" si="8"/>
        <v>0.7310585786300049</v>
      </c>
      <c r="Y37" s="11">
        <f t="shared" si="9"/>
        <v>0.15048921314295624</v>
      </c>
    </row>
    <row r="38" spans="1:25" x14ac:dyDescent="0.3">
      <c r="A38" s="5">
        <v>37</v>
      </c>
      <c r="B38" s="7">
        <v>6</v>
      </c>
      <c r="C38" s="7">
        <v>7</v>
      </c>
      <c r="D38" s="7">
        <v>4</v>
      </c>
      <c r="E38" s="7">
        <v>6</v>
      </c>
      <c r="F38" s="7">
        <v>6.5</v>
      </c>
      <c r="G38" s="7">
        <v>5.875</v>
      </c>
      <c r="H38" s="7">
        <v>6</v>
      </c>
      <c r="I38" s="7">
        <v>5</v>
      </c>
      <c r="J38" s="10">
        <f>IF(B38&gt;B$46,(B38-B$46)*B$48,(B38-B$46)*B$49)</f>
        <v>3.3870967741935485</v>
      </c>
      <c r="K38" s="10">
        <f>IF(C38&gt;C$46,(C38-C$46)*C$48,(C38-C$46)*C$49)</f>
        <v>3.4615384615384608</v>
      </c>
      <c r="L38" s="10">
        <f>IF(D38&gt;D$46,(D38-D$46)*D$48,(D38-D$46)*D$49)</f>
        <v>0.75</v>
      </c>
      <c r="M38" s="10">
        <f>IF(E38&gt;E$46,(E38-E$46)*E$48,(E38-E$46)*E$49)</f>
        <v>2.4590163934426226</v>
      </c>
      <c r="N38" s="10">
        <f>IF(F38&gt;F$46,(F38-F$46)*F$48,(F38-F$46)*F$49)</f>
        <v>3</v>
      </c>
      <c r="O38" s="10">
        <f>IF(G38&gt;G$46,(G38-G$46)*G$48,(G38-G$46)*G$49)</f>
        <v>1.7897727272727271</v>
      </c>
      <c r="P38" s="10">
        <f>IF(H38&gt;H$46,(H38-H$46)*H$48,(H38-H$46)*H$49)</f>
        <v>3.1333333333333333</v>
      </c>
      <c r="Q38" s="10">
        <f t="shared" si="0"/>
        <v>3</v>
      </c>
      <c r="R38" s="11">
        <f t="shared" si="2"/>
        <v>0.96729883492310331</v>
      </c>
      <c r="S38" s="11">
        <f t="shared" si="3"/>
        <v>0.96957338543886173</v>
      </c>
      <c r="T38" s="11">
        <f t="shared" si="4"/>
        <v>0.67917869917539297</v>
      </c>
      <c r="U38" s="11">
        <f t="shared" si="5"/>
        <v>0.92121830701738916</v>
      </c>
      <c r="V38" s="11">
        <f t="shared" si="6"/>
        <v>0.95257412682243325</v>
      </c>
      <c r="W38" s="11">
        <f t="shared" si="7"/>
        <v>0.85689940995967284</v>
      </c>
      <c r="X38" s="11">
        <f t="shared" si="8"/>
        <v>0.95824696258241804</v>
      </c>
      <c r="Y38" s="11">
        <f t="shared" si="9"/>
        <v>0.95257412682243325</v>
      </c>
    </row>
    <row r="39" spans="1:25" x14ac:dyDescent="0.3">
      <c r="A39" s="5">
        <v>38</v>
      </c>
      <c r="B39" s="7">
        <v>3.1111111111111112</v>
      </c>
      <c r="C39" s="7">
        <v>5</v>
      </c>
      <c r="D39" s="7">
        <v>1</v>
      </c>
      <c r="E39" s="7">
        <v>3.6666666666666665</v>
      </c>
      <c r="F39" s="7">
        <v>3</v>
      </c>
      <c r="G39" s="7">
        <v>3.875</v>
      </c>
      <c r="H39" s="7">
        <v>2.75</v>
      </c>
      <c r="I39" s="7">
        <v>2.6666666666666665</v>
      </c>
      <c r="J39" s="10">
        <f>IF(B39&gt;B$46,(B39-B$46)*B$48,(B39-B$46)*B$49)</f>
        <v>-0.51724137931034453</v>
      </c>
      <c r="K39" s="10">
        <f>IF(C39&gt;C$46,(C39-C$46)*C$48,(C39-C$46)*C$49)</f>
        <v>0.89743589743589658</v>
      </c>
      <c r="L39" s="10">
        <f>IF(D39&gt;D$46,(D39-D$46)*D$48,(D39-D$46)*D$49)</f>
        <v>-3</v>
      </c>
      <c r="M39" s="10">
        <f>IF(E39&gt;E$46,(E39-E$46)*E$48,(E39-E$46)*E$49)</f>
        <v>-0.6</v>
      </c>
      <c r="N39" s="10">
        <f>IF(F39&gt;F$46,(F39-F$46)*F$48,(F39-F$46)*F$49)</f>
        <v>-0.42253521126760568</v>
      </c>
      <c r="O39" s="10">
        <f>IF(G39&gt;G$46,(G39-G$46)*G$48,(G39-G$46)*G$49)</f>
        <v>-0.97633136094674566</v>
      </c>
      <c r="P39" s="10">
        <f>IF(H39&gt;H$46,(H39-H$46)*H$48,(H39-H$46)*H$49)</f>
        <v>-0.67567567567567588</v>
      </c>
      <c r="Q39" s="10">
        <f t="shared" si="0"/>
        <v>-1.7307692307692322</v>
      </c>
      <c r="R39" s="11">
        <f t="shared" si="2"/>
        <v>0.37349751739318349</v>
      </c>
      <c r="S39" s="11">
        <f t="shared" si="3"/>
        <v>0.71042229388368938</v>
      </c>
      <c r="T39" s="11">
        <f t="shared" si="4"/>
        <v>4.7425873177566788E-2</v>
      </c>
      <c r="U39" s="11">
        <f t="shared" si="5"/>
        <v>0.35434369377420449</v>
      </c>
      <c r="V39" s="11">
        <f t="shared" si="6"/>
        <v>0.39591025578549155</v>
      </c>
      <c r="W39" s="11">
        <f t="shared" si="7"/>
        <v>0.27362032802648034</v>
      </c>
      <c r="X39" s="11">
        <f t="shared" si="8"/>
        <v>0.33722712933787197</v>
      </c>
      <c r="Y39" s="11">
        <f t="shared" si="9"/>
        <v>0.15048921314295624</v>
      </c>
    </row>
    <row r="40" spans="1:25" x14ac:dyDescent="0.3">
      <c r="A40" s="5">
        <v>39</v>
      </c>
      <c r="B40" s="7">
        <v>3</v>
      </c>
      <c r="C40" s="7">
        <v>3</v>
      </c>
      <c r="D40" s="7">
        <v>3</v>
      </c>
      <c r="E40" s="7">
        <v>4.666666666666667</v>
      </c>
      <c r="F40" s="7">
        <v>3.5</v>
      </c>
      <c r="G40" s="7">
        <v>6.625</v>
      </c>
      <c r="H40" s="7">
        <v>2.75</v>
      </c>
      <c r="I40" s="7">
        <v>2.3333333333333335</v>
      </c>
      <c r="J40" s="10">
        <f>IF(B40&gt;B$46,(B40-B$46)*B$48,(B40-B$46)*B$49)</f>
        <v>-0.86206896551724133</v>
      </c>
      <c r="K40" s="10">
        <f>IF(C40&gt;C$46,(C40-C$46)*C$48,(C40-C$46)*C$49)</f>
        <v>-1.9897959183673477</v>
      </c>
      <c r="L40" s="10">
        <f>IF(D40&gt;D$46,(D40-D$46)*D$48,(D40-D$46)*D$49)</f>
        <v>0</v>
      </c>
      <c r="M40" s="10">
        <f>IF(E40&gt;E$46,(E40-E$46)*E$48,(E40-E$46)*E$49)</f>
        <v>0.49180327868852525</v>
      </c>
      <c r="N40" s="10">
        <f>IF(F40&gt;F$46,(F40-F$46)*F$48,(F40-F$46)*F$49)</f>
        <v>0.23076923076923078</v>
      </c>
      <c r="O40" s="10">
        <f>IF(G40&gt;G$46,(G40-G$46)*G$48,(G40-G$46)*G$49)</f>
        <v>2.8125</v>
      </c>
      <c r="P40" s="10">
        <f>IF(H40&gt;H$46,(H40-H$46)*H$48,(H40-H$46)*H$49)</f>
        <v>-0.67567567567567588</v>
      </c>
      <c r="Q40" s="10">
        <f t="shared" si="0"/>
        <v>-2.884615384615385</v>
      </c>
      <c r="R40" s="11">
        <f t="shared" si="2"/>
        <v>0.29690726079027191</v>
      </c>
      <c r="S40" s="11">
        <f t="shared" si="3"/>
        <v>0.12027845498790202</v>
      </c>
      <c r="T40" s="11">
        <f t="shared" si="4"/>
        <v>0.5</v>
      </c>
      <c r="U40" s="11">
        <f t="shared" si="5"/>
        <v>0.62053114661716813</v>
      </c>
      <c r="V40" s="11">
        <f t="shared" si="6"/>
        <v>0.55743763291130743</v>
      </c>
      <c r="W40" s="11">
        <f t="shared" si="7"/>
        <v>0.94334757469202613</v>
      </c>
      <c r="X40" s="11">
        <f t="shared" si="8"/>
        <v>0.33722712933787197</v>
      </c>
      <c r="Y40" s="11">
        <f t="shared" si="9"/>
        <v>5.2919340584603909E-2</v>
      </c>
    </row>
    <row r="41" spans="1:25" x14ac:dyDescent="0.3">
      <c r="A41" s="5">
        <v>40</v>
      </c>
      <c r="B41" s="7">
        <v>5.1111111111111107</v>
      </c>
      <c r="C41" s="7">
        <v>5.8</v>
      </c>
      <c r="D41" s="7">
        <v>3</v>
      </c>
      <c r="E41" s="7">
        <v>5.333333333333333</v>
      </c>
      <c r="F41" s="7">
        <v>5.5</v>
      </c>
      <c r="G41" s="7">
        <v>6.5</v>
      </c>
      <c r="H41" s="7">
        <v>6.125</v>
      </c>
      <c r="I41" s="7">
        <v>4.666666666666667</v>
      </c>
      <c r="J41" s="10">
        <f>IF(B41&gt;B$46,(B41-B$46)*B$48,(B41-B$46)*B$49)</f>
        <v>2.2811059907834097</v>
      </c>
      <c r="K41" s="10">
        <f>IF(C41&gt;C$46,(C41-C$46)*C$48,(C41-C$46)*C$49)</f>
        <v>1.923076923076922</v>
      </c>
      <c r="L41" s="10">
        <f>IF(D41&gt;D$46,(D41-D$46)*D$48,(D41-D$46)*D$49)</f>
        <v>0</v>
      </c>
      <c r="M41" s="10">
        <f>IF(E41&gt;E$46,(E41-E$46)*E$48,(E41-E$46)*E$49)</f>
        <v>1.4754098360655732</v>
      </c>
      <c r="N41" s="10">
        <f>IF(F41&gt;F$46,(F41-F$46)*F$48,(F41-F$46)*F$49)</f>
        <v>2.0769230769230771</v>
      </c>
      <c r="O41" s="10">
        <f>IF(G41&gt;G$46,(G41-G$46)*G$48,(G41-G$46)*G$49)</f>
        <v>2.6420454545454541</v>
      </c>
      <c r="P41" s="10">
        <f>IF(H41&gt;H$46,(H41-H$46)*H$48,(H41-H$46)*H$49)</f>
        <v>3.2666666666666666</v>
      </c>
      <c r="Q41" s="10">
        <f t="shared" si="0"/>
        <v>2.454545454545455</v>
      </c>
      <c r="R41" s="11">
        <f t="shared" si="2"/>
        <v>0.90730010994251997</v>
      </c>
      <c r="S41" s="11">
        <f t="shared" si="3"/>
        <v>0.87248115785772218</v>
      </c>
      <c r="T41" s="11">
        <f t="shared" si="4"/>
        <v>0.5</v>
      </c>
      <c r="U41" s="11">
        <f t="shared" si="5"/>
        <v>0.81387826223091808</v>
      </c>
      <c r="V41" s="11">
        <f t="shared" si="6"/>
        <v>0.88863990790785219</v>
      </c>
      <c r="W41" s="11">
        <f t="shared" si="7"/>
        <v>0.93351902053076696</v>
      </c>
      <c r="X41" s="11">
        <f t="shared" si="8"/>
        <v>0.96326740932797028</v>
      </c>
      <c r="Y41" s="11">
        <f t="shared" si="9"/>
        <v>0.92089321632799337</v>
      </c>
    </row>
    <row r="42" spans="1:25" x14ac:dyDescent="0.3">
      <c r="A42" s="9" t="s">
        <v>9</v>
      </c>
      <c r="B42" s="8">
        <f>MAX(B2:B41)</f>
        <v>6.7777777777777777</v>
      </c>
      <c r="C42" s="8">
        <f t="shared" ref="C42:F42" si="10">MAX(C2:C41)</f>
        <v>7</v>
      </c>
      <c r="D42" s="8">
        <f t="shared" si="10"/>
        <v>7</v>
      </c>
      <c r="E42" s="8">
        <f t="shared" si="10"/>
        <v>7</v>
      </c>
      <c r="F42" s="8">
        <f t="shared" si="10"/>
        <v>7</v>
      </c>
      <c r="G42" s="8">
        <f t="shared" ref="G42" si="11">MAX(G2:G41)</f>
        <v>7</v>
      </c>
      <c r="H42" s="8">
        <f t="shared" ref="H42" si="12">MAX(H2:H41)</f>
        <v>6.5</v>
      </c>
      <c r="I42" s="8">
        <f t="shared" ref="I42" si="13">MAX(I2:I41)</f>
        <v>6.333333333333333</v>
      </c>
    </row>
    <row r="43" spans="1:25" x14ac:dyDescent="0.3">
      <c r="A43" s="9" t="s">
        <v>10</v>
      </c>
      <c r="B43" s="8">
        <f>MIN(B2:B41)</f>
        <v>1</v>
      </c>
      <c r="C43" s="8">
        <f t="shared" ref="C43:F43" si="14">MIN(C2:C41)</f>
        <v>1</v>
      </c>
      <c r="D43" s="8">
        <f t="shared" si="14"/>
        <v>1</v>
      </c>
      <c r="E43" s="8">
        <f t="shared" si="14"/>
        <v>1</v>
      </c>
      <c r="F43" s="8">
        <f t="shared" si="14"/>
        <v>1</v>
      </c>
      <c r="G43" s="8">
        <f t="shared" ref="G43:I43" si="15">MIN(G2:G41)</f>
        <v>1.75</v>
      </c>
      <c r="H43" s="8">
        <f t="shared" si="15"/>
        <v>1</v>
      </c>
      <c r="I43" s="8">
        <f t="shared" si="15"/>
        <v>1</v>
      </c>
    </row>
    <row r="44" spans="1:25" x14ac:dyDescent="0.3">
      <c r="A44" s="9" t="s">
        <v>11</v>
      </c>
      <c r="B44" s="8">
        <f>AVERAGE(B2:B41)</f>
        <v>3.6277777777777773</v>
      </c>
      <c r="C44" s="8">
        <f t="shared" ref="C44:F44" si="16">AVERAGE(C2:C41)</f>
        <v>4.49</v>
      </c>
      <c r="D44" s="8">
        <f t="shared" si="16"/>
        <v>3.4</v>
      </c>
      <c r="E44" s="8">
        <f t="shared" si="16"/>
        <v>4.0437500000000002</v>
      </c>
      <c r="F44" s="8">
        <f t="shared" si="16"/>
        <v>3.7749999999999999</v>
      </c>
      <c r="G44" s="8">
        <f t="shared" ref="G44:I44" si="17">AVERAGE(G2:G41)</f>
        <v>4.765625</v>
      </c>
      <c r="H44" s="8">
        <f t="shared" si="17"/>
        <v>3.4718749999999998</v>
      </c>
      <c r="I44" s="8">
        <f t="shared" si="17"/>
        <v>3.4583333333333335</v>
      </c>
    </row>
    <row r="45" spans="1:25" x14ac:dyDescent="0.3">
      <c r="A45" s="9" t="s">
        <v>12</v>
      </c>
      <c r="B45" s="8">
        <f>PERCENTILE(B2:B41,0.9)</f>
        <v>5.6888888888888891</v>
      </c>
      <c r="C45" s="8">
        <f t="shared" ref="C45:F45" si="18">PERCENTILE(C2:C41,0.9)</f>
        <v>6.6400000000000006</v>
      </c>
      <c r="D45" s="8">
        <f t="shared" si="18"/>
        <v>7</v>
      </c>
      <c r="E45" s="8">
        <f t="shared" si="18"/>
        <v>6.3666666666666671</v>
      </c>
      <c r="F45" s="8">
        <f t="shared" si="18"/>
        <v>6.5</v>
      </c>
      <c r="G45" s="8">
        <f t="shared" ref="G45:I45" si="19">PERCENTILE(G2:G41,0.9)</f>
        <v>6.7625000000000002</v>
      </c>
      <c r="H45" s="8">
        <f t="shared" si="19"/>
        <v>5.875</v>
      </c>
      <c r="I45" s="8">
        <f t="shared" si="19"/>
        <v>5</v>
      </c>
    </row>
    <row r="46" spans="1:25" x14ac:dyDescent="0.3">
      <c r="A46" s="9" t="s">
        <v>13</v>
      </c>
      <c r="B46" s="8">
        <f>PERCENTILE(B2:B41,0.5)</f>
        <v>3.2777777777777777</v>
      </c>
      <c r="C46" s="8">
        <f t="shared" ref="C46:F46" si="20">PERCENTILE(C2:C41,0.5)</f>
        <v>4.3000000000000007</v>
      </c>
      <c r="D46" s="8">
        <f t="shared" si="20"/>
        <v>3</v>
      </c>
      <c r="E46" s="8">
        <f t="shared" si="20"/>
        <v>4.333333333333333</v>
      </c>
      <c r="F46" s="8">
        <f t="shared" si="20"/>
        <v>3.25</v>
      </c>
      <c r="G46" s="8">
        <f t="shared" ref="G46:I46" si="21">PERCENTILE(G2:G41,0.5)</f>
        <v>4.5625</v>
      </c>
      <c r="H46" s="8">
        <f t="shared" si="21"/>
        <v>3.0625</v>
      </c>
      <c r="I46" s="8">
        <f t="shared" si="21"/>
        <v>3.166666666666667</v>
      </c>
    </row>
    <row r="47" spans="1:25" x14ac:dyDescent="0.3">
      <c r="A47" s="9" t="s">
        <v>14</v>
      </c>
      <c r="B47" s="8">
        <f>PERCENTILE(B2:B41,0.1)</f>
        <v>2.3111111111111113</v>
      </c>
      <c r="C47" s="8">
        <f t="shared" ref="C47:F47" si="22">PERCENTILE(C2:C41,0.1)</f>
        <v>2.3400000000000003</v>
      </c>
      <c r="D47" s="8">
        <f t="shared" si="22"/>
        <v>1</v>
      </c>
      <c r="E47" s="8">
        <f t="shared" si="22"/>
        <v>1</v>
      </c>
      <c r="F47" s="8">
        <f t="shared" si="22"/>
        <v>1.4750000000000001</v>
      </c>
      <c r="G47" s="8">
        <f t="shared" ref="G47:I47" si="23">PERCENTILE(G2:G41,0.1)</f>
        <v>2.4500000000000002</v>
      </c>
      <c r="H47" s="8">
        <f t="shared" si="23"/>
        <v>1.6750000000000003</v>
      </c>
      <c r="I47" s="8">
        <f t="shared" si="23"/>
        <v>2.3000000000000003</v>
      </c>
    </row>
    <row r="48" spans="1:25" x14ac:dyDescent="0.3">
      <c r="A48" s="9" t="s">
        <v>15</v>
      </c>
      <c r="B48" s="8">
        <f>3/(B45-B46)</f>
        <v>1.2442396313364055</v>
      </c>
      <c r="C48" s="8">
        <f t="shared" ref="C48:F48" si="24">3/(C45-C46)</f>
        <v>1.2820512820512822</v>
      </c>
      <c r="D48" s="8">
        <f t="shared" si="24"/>
        <v>0.75</v>
      </c>
      <c r="E48" s="8">
        <f t="shared" si="24"/>
        <v>1.4754098360655732</v>
      </c>
      <c r="F48" s="8">
        <f t="shared" si="24"/>
        <v>0.92307692307692313</v>
      </c>
      <c r="G48" s="8">
        <f t="shared" ref="G48:I48" si="25">3/(G45-G46)</f>
        <v>1.3636363636363635</v>
      </c>
      <c r="H48" s="8">
        <f t="shared" si="25"/>
        <v>1.0666666666666667</v>
      </c>
      <c r="I48" s="8">
        <f t="shared" si="25"/>
        <v>1.6363636363636367</v>
      </c>
    </row>
    <row r="49" spans="1:9" x14ac:dyDescent="0.3">
      <c r="A49" s="9" t="s">
        <v>16</v>
      </c>
      <c r="B49" s="8">
        <f>3/(B46-B47)</f>
        <v>3.1034482758620698</v>
      </c>
      <c r="C49" s="8">
        <f t="shared" ref="C49:F49" si="26">3/(C46-C47)</f>
        <v>1.5306122448979589</v>
      </c>
      <c r="D49" s="8">
        <f t="shared" si="26"/>
        <v>1.5</v>
      </c>
      <c r="E49" s="8">
        <f t="shared" si="26"/>
        <v>0.90000000000000013</v>
      </c>
      <c r="F49" s="8">
        <f t="shared" si="26"/>
        <v>1.6901408450704227</v>
      </c>
      <c r="G49" s="8">
        <f t="shared" ref="G49:I49" si="27">3/(G46-G47)</f>
        <v>1.4201183431952664</v>
      </c>
      <c r="H49" s="8">
        <f t="shared" si="27"/>
        <v>2.1621621621621627</v>
      </c>
      <c r="I49" s="8">
        <f t="shared" si="27"/>
        <v>3.4615384615384612</v>
      </c>
    </row>
    <row r="50" spans="1:9" x14ac:dyDescent="0.3">
      <c r="D50" s="5"/>
    </row>
    <row r="51" spans="1:9" x14ac:dyDescent="0.3">
      <c r="D51" s="5"/>
    </row>
    <row r="52" spans="1:9" x14ac:dyDescent="0.3">
      <c r="D52" s="5"/>
    </row>
    <row r="53" spans="1:9" x14ac:dyDescent="0.3">
      <c r="D53" s="5"/>
    </row>
    <row r="54" spans="1:9" x14ac:dyDescent="0.3">
      <c r="D54" s="5"/>
    </row>
    <row r="55" spans="1:9" x14ac:dyDescent="0.3">
      <c r="D55" s="5"/>
    </row>
    <row r="56" spans="1:9" x14ac:dyDescent="0.3">
      <c r="D56" s="5"/>
    </row>
    <row r="57" spans="1:9" x14ac:dyDescent="0.3">
      <c r="D57" s="5"/>
    </row>
    <row r="58" spans="1:9" x14ac:dyDescent="0.3">
      <c r="D58" s="5"/>
    </row>
    <row r="59" spans="1:9" x14ac:dyDescent="0.3">
      <c r="D59" s="5"/>
    </row>
    <row r="60" spans="1:9" x14ac:dyDescent="0.3">
      <c r="D60" s="5"/>
    </row>
    <row r="61" spans="1:9" x14ac:dyDescent="0.3">
      <c r="D61" s="5"/>
    </row>
    <row r="62" spans="1:9" x14ac:dyDescent="0.3">
      <c r="D62" s="5"/>
    </row>
    <row r="63" spans="1:9" x14ac:dyDescent="0.3">
      <c r="D63" s="5"/>
    </row>
    <row r="64" spans="1:9" x14ac:dyDescent="0.3">
      <c r="D64" s="5"/>
    </row>
    <row r="65" spans="4:4" x14ac:dyDescent="0.3">
      <c r="D65" s="5"/>
    </row>
    <row r="66" spans="4:4" x14ac:dyDescent="0.3">
      <c r="D66" s="5"/>
    </row>
    <row r="67" spans="4:4" x14ac:dyDescent="0.3">
      <c r="D67" s="5"/>
    </row>
    <row r="68" spans="4:4" x14ac:dyDescent="0.3">
      <c r="D68" s="5"/>
    </row>
    <row r="69" spans="4:4" x14ac:dyDescent="0.3">
      <c r="D69" s="5"/>
    </row>
    <row r="70" spans="4:4" x14ac:dyDescent="0.3">
      <c r="D70" s="5"/>
    </row>
    <row r="71" spans="4:4" x14ac:dyDescent="0.3">
      <c r="D71" s="5"/>
    </row>
    <row r="72" spans="4:4" x14ac:dyDescent="0.3">
      <c r="D72" s="5"/>
    </row>
    <row r="73" spans="4:4" x14ac:dyDescent="0.3">
      <c r="D73" s="5"/>
    </row>
    <row r="74" spans="4:4" x14ac:dyDescent="0.3">
      <c r="D74" s="5"/>
    </row>
    <row r="75" spans="4:4" x14ac:dyDescent="0.3">
      <c r="D75" s="5"/>
    </row>
    <row r="76" spans="4:4" x14ac:dyDescent="0.3">
      <c r="D76" s="5"/>
    </row>
    <row r="77" spans="4:4" x14ac:dyDescent="0.3">
      <c r="D77" s="5"/>
    </row>
    <row r="78" spans="4:4" x14ac:dyDescent="0.3">
      <c r="D78" s="5"/>
    </row>
    <row r="79" spans="4:4" x14ac:dyDescent="0.3">
      <c r="D79" s="5"/>
    </row>
    <row r="80" spans="4:4" x14ac:dyDescent="0.3">
      <c r="D80" s="5"/>
    </row>
    <row r="81" spans="4:4" x14ac:dyDescent="0.3">
      <c r="D81" s="5"/>
    </row>
    <row r="82" spans="4:4" x14ac:dyDescent="0.3">
      <c r="D82" s="5"/>
    </row>
    <row r="83" spans="4:4" x14ac:dyDescent="0.3">
      <c r="D83" s="5"/>
    </row>
    <row r="84" spans="4:4" x14ac:dyDescent="0.3">
      <c r="D84" s="5"/>
    </row>
    <row r="85" spans="4:4" x14ac:dyDescent="0.3">
      <c r="D85" s="5"/>
    </row>
    <row r="86" spans="4:4" x14ac:dyDescent="0.3">
      <c r="D86" s="5"/>
    </row>
    <row r="87" spans="4:4" x14ac:dyDescent="0.3">
      <c r="D87" s="5"/>
    </row>
    <row r="88" spans="4:4" x14ac:dyDescent="0.3">
      <c r="D88" s="5"/>
    </row>
    <row r="89" spans="4:4" x14ac:dyDescent="0.3">
      <c r="D89" s="5"/>
    </row>
    <row r="90" spans="4:4" x14ac:dyDescent="0.3">
      <c r="D90" s="5"/>
    </row>
    <row r="91" spans="4:4" x14ac:dyDescent="0.3">
      <c r="D91" s="5"/>
    </row>
    <row r="92" spans="4:4" x14ac:dyDescent="0.3">
      <c r="D92" s="5"/>
    </row>
    <row r="93" spans="4:4" x14ac:dyDescent="0.3">
      <c r="D93" s="5"/>
    </row>
    <row r="94" spans="4:4" x14ac:dyDescent="0.3">
      <c r="D94" s="5"/>
    </row>
    <row r="95" spans="4:4" x14ac:dyDescent="0.3">
      <c r="D95" s="5"/>
    </row>
    <row r="96" spans="4:4" x14ac:dyDescent="0.3">
      <c r="D96" s="5"/>
    </row>
    <row r="97" spans="4:4" x14ac:dyDescent="0.3">
      <c r="D97" s="5"/>
    </row>
    <row r="98" spans="4:4" x14ac:dyDescent="0.3">
      <c r="D98" s="5"/>
    </row>
    <row r="99" spans="4:4" x14ac:dyDescent="0.3">
      <c r="D99" s="5"/>
    </row>
    <row r="100" spans="4:4" x14ac:dyDescent="0.3">
      <c r="D100" s="5"/>
    </row>
    <row r="101" spans="4:4" x14ac:dyDescent="0.3">
      <c r="D101" s="5"/>
    </row>
    <row r="102" spans="4:4" x14ac:dyDescent="0.3">
      <c r="D102" s="5"/>
    </row>
    <row r="103" spans="4:4" x14ac:dyDescent="0.3">
      <c r="D103" s="5"/>
    </row>
    <row r="104" spans="4:4" x14ac:dyDescent="0.3">
      <c r="D104" s="5"/>
    </row>
    <row r="105" spans="4:4" x14ac:dyDescent="0.3">
      <c r="D105" s="5"/>
    </row>
    <row r="106" spans="4:4" x14ac:dyDescent="0.3">
      <c r="D106" s="5"/>
    </row>
    <row r="107" spans="4:4" x14ac:dyDescent="0.3">
      <c r="D107" s="5"/>
    </row>
    <row r="108" spans="4:4" x14ac:dyDescent="0.3">
      <c r="D108" s="5"/>
    </row>
    <row r="109" spans="4:4" x14ac:dyDescent="0.3">
      <c r="D109" s="5"/>
    </row>
    <row r="110" spans="4:4" x14ac:dyDescent="0.3">
      <c r="D110" s="5"/>
    </row>
    <row r="111" spans="4:4" x14ac:dyDescent="0.3">
      <c r="D111" s="5"/>
    </row>
    <row r="112" spans="4:4" x14ac:dyDescent="0.3">
      <c r="D112" s="5"/>
    </row>
    <row r="113" spans="4:4" x14ac:dyDescent="0.3">
      <c r="D113" s="5"/>
    </row>
    <row r="114" spans="4:4" x14ac:dyDescent="0.3">
      <c r="D114" s="5"/>
    </row>
    <row r="115" spans="4:4" x14ac:dyDescent="0.3">
      <c r="D115" s="5"/>
    </row>
    <row r="116" spans="4:4" x14ac:dyDescent="0.3">
      <c r="D116" s="5"/>
    </row>
    <row r="117" spans="4:4" x14ac:dyDescent="0.3">
      <c r="D117" s="5"/>
    </row>
    <row r="118" spans="4:4" x14ac:dyDescent="0.3">
      <c r="D118" s="5"/>
    </row>
    <row r="119" spans="4:4" x14ac:dyDescent="0.3">
      <c r="D119" s="5"/>
    </row>
    <row r="120" spans="4:4" x14ac:dyDescent="0.3">
      <c r="D120" s="5"/>
    </row>
    <row r="121" spans="4:4" x14ac:dyDescent="0.3">
      <c r="D121" s="5"/>
    </row>
    <row r="122" spans="4:4" x14ac:dyDescent="0.3">
      <c r="D122" s="5"/>
    </row>
    <row r="123" spans="4:4" x14ac:dyDescent="0.3">
      <c r="D123" s="5"/>
    </row>
    <row r="124" spans="4:4" x14ac:dyDescent="0.3">
      <c r="D124" s="5"/>
    </row>
    <row r="125" spans="4:4" x14ac:dyDescent="0.3">
      <c r="D125" s="5"/>
    </row>
    <row r="126" spans="4:4" x14ac:dyDescent="0.3">
      <c r="D126" s="5"/>
    </row>
    <row r="127" spans="4:4" x14ac:dyDescent="0.3">
      <c r="D127" s="5"/>
    </row>
    <row r="128" spans="4:4" x14ac:dyDescent="0.3">
      <c r="D128" s="5"/>
    </row>
    <row r="129" spans="4:4" x14ac:dyDescent="0.3">
      <c r="D129" s="5"/>
    </row>
    <row r="130" spans="4:4" x14ac:dyDescent="0.3">
      <c r="D130" s="5"/>
    </row>
    <row r="131" spans="4:4" x14ac:dyDescent="0.3">
      <c r="D131" s="5"/>
    </row>
    <row r="132" spans="4:4" x14ac:dyDescent="0.3">
      <c r="D132" s="5"/>
    </row>
    <row r="133" spans="4:4" x14ac:dyDescent="0.3">
      <c r="D133" s="5"/>
    </row>
    <row r="134" spans="4:4" x14ac:dyDescent="0.3">
      <c r="D134" s="5"/>
    </row>
    <row r="135" spans="4:4" x14ac:dyDescent="0.3">
      <c r="D135" s="5"/>
    </row>
    <row r="136" spans="4:4" x14ac:dyDescent="0.3">
      <c r="D136" s="5"/>
    </row>
    <row r="137" spans="4:4" x14ac:dyDescent="0.3">
      <c r="D137" s="5"/>
    </row>
    <row r="138" spans="4:4" x14ac:dyDescent="0.3">
      <c r="D138" s="5"/>
    </row>
    <row r="139" spans="4:4" x14ac:dyDescent="0.3">
      <c r="D139" s="5"/>
    </row>
    <row r="140" spans="4:4" x14ac:dyDescent="0.3">
      <c r="D140" s="5"/>
    </row>
    <row r="141" spans="4:4" x14ac:dyDescent="0.3">
      <c r="D141" s="5"/>
    </row>
    <row r="142" spans="4:4" x14ac:dyDescent="0.3">
      <c r="D142" s="5"/>
    </row>
    <row r="143" spans="4:4" x14ac:dyDescent="0.3">
      <c r="D143" s="5"/>
    </row>
    <row r="144" spans="4:4" x14ac:dyDescent="0.3">
      <c r="D144" s="5"/>
    </row>
    <row r="145" spans="4:4" x14ac:dyDescent="0.3">
      <c r="D145" s="5"/>
    </row>
    <row r="146" spans="4:4" x14ac:dyDescent="0.3">
      <c r="D146" s="5"/>
    </row>
    <row r="147" spans="4:4" x14ac:dyDescent="0.3">
      <c r="D147" s="5"/>
    </row>
    <row r="148" spans="4:4" x14ac:dyDescent="0.3">
      <c r="D148" s="5"/>
    </row>
    <row r="149" spans="4:4" x14ac:dyDescent="0.3">
      <c r="D149" s="5"/>
    </row>
    <row r="150" spans="4:4" x14ac:dyDescent="0.3">
      <c r="D150" s="5"/>
    </row>
    <row r="151" spans="4:4" x14ac:dyDescent="0.3">
      <c r="D151" s="5"/>
    </row>
    <row r="152" spans="4:4" x14ac:dyDescent="0.3">
      <c r="D152" s="5"/>
    </row>
    <row r="153" spans="4:4" x14ac:dyDescent="0.3">
      <c r="D153" s="5"/>
    </row>
    <row r="154" spans="4:4" x14ac:dyDescent="0.3">
      <c r="D154" s="5"/>
    </row>
    <row r="155" spans="4:4" x14ac:dyDescent="0.3">
      <c r="D155" s="5"/>
    </row>
    <row r="156" spans="4:4" x14ac:dyDescent="0.3">
      <c r="D156" s="5"/>
    </row>
    <row r="157" spans="4:4" x14ac:dyDescent="0.3">
      <c r="D157" s="5"/>
    </row>
    <row r="158" spans="4:4" x14ac:dyDescent="0.3">
      <c r="D158" s="5"/>
    </row>
    <row r="159" spans="4:4" x14ac:dyDescent="0.3">
      <c r="D159" s="5"/>
    </row>
    <row r="160" spans="4:4" x14ac:dyDescent="0.3">
      <c r="D160" s="5"/>
    </row>
    <row r="161" spans="4:4" x14ac:dyDescent="0.3">
      <c r="D161" s="5"/>
    </row>
    <row r="162" spans="4:4" x14ac:dyDescent="0.3">
      <c r="D162" s="5"/>
    </row>
    <row r="163" spans="4:4" x14ac:dyDescent="0.3">
      <c r="D163" s="5"/>
    </row>
    <row r="164" spans="4:4" x14ac:dyDescent="0.3">
      <c r="D164" s="5"/>
    </row>
    <row r="165" spans="4:4" x14ac:dyDescent="0.3">
      <c r="D165" s="5"/>
    </row>
    <row r="166" spans="4:4" x14ac:dyDescent="0.3">
      <c r="D166" s="5"/>
    </row>
    <row r="167" spans="4:4" x14ac:dyDescent="0.3">
      <c r="D167" s="5"/>
    </row>
    <row r="168" spans="4:4" x14ac:dyDescent="0.3">
      <c r="D168" s="5"/>
    </row>
    <row r="169" spans="4:4" x14ac:dyDescent="0.3">
      <c r="D169" s="5"/>
    </row>
    <row r="170" spans="4:4" x14ac:dyDescent="0.3">
      <c r="D170" s="5"/>
    </row>
    <row r="171" spans="4:4" x14ac:dyDescent="0.3">
      <c r="D171" s="5"/>
    </row>
    <row r="172" spans="4:4" x14ac:dyDescent="0.3">
      <c r="D172" s="5"/>
    </row>
    <row r="173" spans="4:4" x14ac:dyDescent="0.3">
      <c r="D173" s="5"/>
    </row>
    <row r="174" spans="4:4" x14ac:dyDescent="0.3">
      <c r="D174" s="5"/>
    </row>
    <row r="175" spans="4:4" x14ac:dyDescent="0.3">
      <c r="D175" s="5"/>
    </row>
    <row r="176" spans="4:4" x14ac:dyDescent="0.3">
      <c r="D176" s="5"/>
    </row>
    <row r="177" spans="4:4" x14ac:dyDescent="0.3">
      <c r="D177" s="5"/>
    </row>
    <row r="178" spans="4:4" x14ac:dyDescent="0.3">
      <c r="D178" s="5"/>
    </row>
    <row r="179" spans="4:4" x14ac:dyDescent="0.3">
      <c r="D179" s="5"/>
    </row>
    <row r="180" spans="4:4" x14ac:dyDescent="0.3">
      <c r="D180" s="5"/>
    </row>
    <row r="181" spans="4:4" x14ac:dyDescent="0.3">
      <c r="D181" s="5"/>
    </row>
    <row r="182" spans="4:4" x14ac:dyDescent="0.3">
      <c r="D182" s="5"/>
    </row>
    <row r="183" spans="4:4" x14ac:dyDescent="0.3">
      <c r="D183" s="5"/>
    </row>
    <row r="184" spans="4:4" x14ac:dyDescent="0.3">
      <c r="D184" s="5"/>
    </row>
    <row r="185" spans="4:4" x14ac:dyDescent="0.3">
      <c r="D185" s="5"/>
    </row>
    <row r="186" spans="4:4" x14ac:dyDescent="0.3">
      <c r="D186" s="5"/>
    </row>
    <row r="187" spans="4:4" x14ac:dyDescent="0.3">
      <c r="D187" s="5"/>
    </row>
    <row r="188" spans="4:4" x14ac:dyDescent="0.3">
      <c r="D188" s="5"/>
    </row>
    <row r="189" spans="4:4" x14ac:dyDescent="0.3">
      <c r="D189" s="5"/>
    </row>
    <row r="190" spans="4:4" x14ac:dyDescent="0.3">
      <c r="D190" s="5"/>
    </row>
    <row r="191" spans="4:4" x14ac:dyDescent="0.3">
      <c r="D191" s="5"/>
    </row>
    <row r="192" spans="4:4" x14ac:dyDescent="0.3">
      <c r="D192" s="5"/>
    </row>
    <row r="193" spans="4:4" x14ac:dyDescent="0.3">
      <c r="D193" s="5"/>
    </row>
    <row r="194" spans="4:4" x14ac:dyDescent="0.3">
      <c r="D194" s="5"/>
    </row>
    <row r="195" spans="4:4" x14ac:dyDescent="0.3">
      <c r="D195" s="5"/>
    </row>
    <row r="196" spans="4:4" x14ac:dyDescent="0.3">
      <c r="D196" s="5"/>
    </row>
    <row r="197" spans="4:4" x14ac:dyDescent="0.3">
      <c r="D197" s="5"/>
    </row>
    <row r="198" spans="4:4" x14ac:dyDescent="0.3">
      <c r="D198" s="5"/>
    </row>
    <row r="199" spans="4:4" x14ac:dyDescent="0.3">
      <c r="D199" s="5"/>
    </row>
    <row r="200" spans="4:4" x14ac:dyDescent="0.3">
      <c r="D200" s="5"/>
    </row>
    <row r="201" spans="4:4" x14ac:dyDescent="0.3">
      <c r="D201" s="5"/>
    </row>
    <row r="202" spans="4:4" x14ac:dyDescent="0.3">
      <c r="D202" s="5"/>
    </row>
    <row r="203" spans="4:4" x14ac:dyDescent="0.3">
      <c r="D203" s="5"/>
    </row>
    <row r="204" spans="4:4" x14ac:dyDescent="0.3">
      <c r="D204" s="5"/>
    </row>
    <row r="205" spans="4:4" x14ac:dyDescent="0.3">
      <c r="D205" s="5"/>
    </row>
    <row r="206" spans="4:4" x14ac:dyDescent="0.3">
      <c r="D206" s="5"/>
    </row>
    <row r="207" spans="4:4" x14ac:dyDescent="0.3">
      <c r="D207" s="5"/>
    </row>
    <row r="208" spans="4:4" x14ac:dyDescent="0.3">
      <c r="D208" s="5"/>
    </row>
    <row r="209" spans="4:4" x14ac:dyDescent="0.3">
      <c r="D209" s="5"/>
    </row>
    <row r="210" spans="4:4" x14ac:dyDescent="0.3">
      <c r="D210" s="5"/>
    </row>
    <row r="211" spans="4:4" x14ac:dyDescent="0.3">
      <c r="D211" s="5"/>
    </row>
    <row r="212" spans="4:4" x14ac:dyDescent="0.3">
      <c r="D212" s="5"/>
    </row>
    <row r="213" spans="4:4" x14ac:dyDescent="0.3">
      <c r="D213" s="5"/>
    </row>
    <row r="214" spans="4:4" x14ac:dyDescent="0.3">
      <c r="D214" s="5"/>
    </row>
    <row r="215" spans="4:4" x14ac:dyDescent="0.3">
      <c r="D215" s="5"/>
    </row>
    <row r="216" spans="4:4" x14ac:dyDescent="0.3">
      <c r="D216" s="5"/>
    </row>
    <row r="217" spans="4:4" x14ac:dyDescent="0.3">
      <c r="D217" s="5"/>
    </row>
    <row r="218" spans="4:4" x14ac:dyDescent="0.3">
      <c r="D218" s="5"/>
    </row>
    <row r="219" spans="4:4" x14ac:dyDescent="0.3">
      <c r="D219" s="5"/>
    </row>
    <row r="220" spans="4:4" x14ac:dyDescent="0.3">
      <c r="D220" s="5"/>
    </row>
    <row r="221" spans="4:4" x14ac:dyDescent="0.3">
      <c r="D221" s="5"/>
    </row>
    <row r="222" spans="4:4" x14ac:dyDescent="0.3">
      <c r="D222" s="5"/>
    </row>
    <row r="223" spans="4:4" x14ac:dyDescent="0.3">
      <c r="D223" s="5"/>
    </row>
    <row r="224" spans="4:4" x14ac:dyDescent="0.3">
      <c r="D224" s="5"/>
    </row>
    <row r="225" spans="4:4" x14ac:dyDescent="0.3">
      <c r="D225" s="5"/>
    </row>
    <row r="226" spans="4:4" x14ac:dyDescent="0.3">
      <c r="D226" s="5"/>
    </row>
    <row r="227" spans="4:4" x14ac:dyDescent="0.3">
      <c r="D227" s="5"/>
    </row>
    <row r="228" spans="4:4" x14ac:dyDescent="0.3">
      <c r="D228" s="5"/>
    </row>
    <row r="229" spans="4:4" x14ac:dyDescent="0.3">
      <c r="D229" s="5"/>
    </row>
    <row r="230" spans="4:4" x14ac:dyDescent="0.3">
      <c r="D230" s="5"/>
    </row>
    <row r="231" spans="4:4" x14ac:dyDescent="0.3">
      <c r="D231" s="5"/>
    </row>
    <row r="232" spans="4:4" x14ac:dyDescent="0.3">
      <c r="D232" s="5"/>
    </row>
    <row r="233" spans="4:4" x14ac:dyDescent="0.3">
      <c r="D233" s="5"/>
    </row>
    <row r="234" spans="4:4" x14ac:dyDescent="0.3">
      <c r="D234" s="5"/>
    </row>
    <row r="235" spans="4:4" x14ac:dyDescent="0.3">
      <c r="D235" s="5"/>
    </row>
    <row r="236" spans="4:4" x14ac:dyDescent="0.3">
      <c r="D236" s="5"/>
    </row>
    <row r="237" spans="4:4" x14ac:dyDescent="0.3">
      <c r="D237" s="5"/>
    </row>
    <row r="238" spans="4:4" x14ac:dyDescent="0.3">
      <c r="D238" s="5"/>
    </row>
    <row r="239" spans="4:4" x14ac:dyDescent="0.3">
      <c r="D239" s="5"/>
    </row>
    <row r="240" spans="4:4" x14ac:dyDescent="0.3">
      <c r="D240" s="5"/>
    </row>
    <row r="241" spans="4:4" x14ac:dyDescent="0.3">
      <c r="D241" s="5"/>
    </row>
    <row r="242" spans="4:4" x14ac:dyDescent="0.3">
      <c r="D242" s="5"/>
    </row>
    <row r="243" spans="4:4" x14ac:dyDescent="0.3">
      <c r="D243" s="5"/>
    </row>
    <row r="244" spans="4:4" x14ac:dyDescent="0.3">
      <c r="D244" s="5"/>
    </row>
    <row r="245" spans="4:4" x14ac:dyDescent="0.3">
      <c r="D245" s="5"/>
    </row>
    <row r="246" spans="4:4" x14ac:dyDescent="0.3">
      <c r="D246" s="5"/>
    </row>
    <row r="247" spans="4:4" x14ac:dyDescent="0.3">
      <c r="D247" s="5"/>
    </row>
    <row r="248" spans="4:4" x14ac:dyDescent="0.3">
      <c r="D248" s="5"/>
    </row>
    <row r="249" spans="4:4" x14ac:dyDescent="0.3">
      <c r="D249" s="5"/>
    </row>
    <row r="250" spans="4:4" x14ac:dyDescent="0.3">
      <c r="D250" s="5"/>
    </row>
    <row r="251" spans="4:4" x14ac:dyDescent="0.3">
      <c r="D251" s="5"/>
    </row>
    <row r="252" spans="4:4" x14ac:dyDescent="0.3">
      <c r="D252" s="5"/>
    </row>
    <row r="253" spans="4:4" x14ac:dyDescent="0.3">
      <c r="D253" s="5"/>
    </row>
    <row r="254" spans="4:4" x14ac:dyDescent="0.3">
      <c r="D254" s="5"/>
    </row>
    <row r="255" spans="4:4" x14ac:dyDescent="0.3">
      <c r="D255" s="5"/>
    </row>
    <row r="256" spans="4:4" x14ac:dyDescent="0.3">
      <c r="D256" s="5"/>
    </row>
    <row r="257" spans="4:4" x14ac:dyDescent="0.3">
      <c r="D257" s="5"/>
    </row>
    <row r="258" spans="4:4" x14ac:dyDescent="0.3">
      <c r="D258" s="5"/>
    </row>
    <row r="259" spans="4:4" x14ac:dyDescent="0.3">
      <c r="D259" s="5"/>
    </row>
    <row r="260" spans="4:4" x14ac:dyDescent="0.3">
      <c r="D260" s="5"/>
    </row>
    <row r="261" spans="4:4" x14ac:dyDescent="0.3">
      <c r="D261" s="5"/>
    </row>
    <row r="262" spans="4:4" x14ac:dyDescent="0.3">
      <c r="D262" s="5"/>
    </row>
    <row r="263" spans="4:4" x14ac:dyDescent="0.3">
      <c r="D263" s="5"/>
    </row>
    <row r="264" spans="4:4" x14ac:dyDescent="0.3">
      <c r="D264" s="5"/>
    </row>
    <row r="265" spans="4:4" x14ac:dyDescent="0.3">
      <c r="D265" s="5"/>
    </row>
    <row r="266" spans="4:4" x14ac:dyDescent="0.3">
      <c r="D266" s="5"/>
    </row>
    <row r="267" spans="4:4" x14ac:dyDescent="0.3">
      <c r="D267" s="5"/>
    </row>
    <row r="268" spans="4:4" x14ac:dyDescent="0.3">
      <c r="D268" s="5"/>
    </row>
    <row r="269" spans="4:4" x14ac:dyDescent="0.3">
      <c r="D269" s="5"/>
    </row>
    <row r="270" spans="4:4" x14ac:dyDescent="0.3">
      <c r="D270" s="5"/>
    </row>
    <row r="271" spans="4:4" x14ac:dyDescent="0.3">
      <c r="D271" s="5"/>
    </row>
    <row r="272" spans="4:4" x14ac:dyDescent="0.3">
      <c r="D272" s="5"/>
    </row>
    <row r="273" spans="4:4" x14ac:dyDescent="0.3">
      <c r="D273" s="5"/>
    </row>
    <row r="274" spans="4:4" x14ac:dyDescent="0.3">
      <c r="D274" s="5"/>
    </row>
    <row r="275" spans="4:4" x14ac:dyDescent="0.3">
      <c r="D275" s="5"/>
    </row>
    <row r="276" spans="4:4" x14ac:dyDescent="0.3">
      <c r="D276" s="5"/>
    </row>
    <row r="277" spans="4:4" x14ac:dyDescent="0.3">
      <c r="D277" s="5"/>
    </row>
    <row r="278" spans="4:4" x14ac:dyDescent="0.3">
      <c r="D278" s="5"/>
    </row>
    <row r="279" spans="4:4" x14ac:dyDescent="0.3">
      <c r="D279" s="5"/>
    </row>
    <row r="280" spans="4:4" x14ac:dyDescent="0.3">
      <c r="D280" s="5"/>
    </row>
    <row r="281" spans="4:4" x14ac:dyDescent="0.3">
      <c r="D281" s="5"/>
    </row>
    <row r="282" spans="4:4" x14ac:dyDescent="0.3">
      <c r="D282" s="5"/>
    </row>
    <row r="283" spans="4:4" x14ac:dyDescent="0.3">
      <c r="D283" s="5"/>
    </row>
    <row r="284" spans="4:4" x14ac:dyDescent="0.3">
      <c r="D284" s="5"/>
    </row>
    <row r="285" spans="4:4" x14ac:dyDescent="0.3">
      <c r="D285" s="5"/>
    </row>
    <row r="286" spans="4:4" x14ac:dyDescent="0.3">
      <c r="D286" s="5"/>
    </row>
    <row r="287" spans="4:4" x14ac:dyDescent="0.3">
      <c r="D287" s="5"/>
    </row>
    <row r="288" spans="4:4" x14ac:dyDescent="0.3">
      <c r="D288" s="5"/>
    </row>
    <row r="289" spans="4:4" x14ac:dyDescent="0.3">
      <c r="D289" s="5"/>
    </row>
    <row r="290" spans="4:4" x14ac:dyDescent="0.3">
      <c r="D290" s="5"/>
    </row>
    <row r="291" spans="4:4" x14ac:dyDescent="0.3">
      <c r="D291" s="5"/>
    </row>
    <row r="292" spans="4:4" x14ac:dyDescent="0.3">
      <c r="D292" s="5"/>
    </row>
    <row r="293" spans="4:4" x14ac:dyDescent="0.3">
      <c r="D293" s="5"/>
    </row>
    <row r="294" spans="4:4" x14ac:dyDescent="0.3">
      <c r="D294" s="5"/>
    </row>
    <row r="295" spans="4:4" x14ac:dyDescent="0.3">
      <c r="D295" s="5"/>
    </row>
    <row r="296" spans="4:4" x14ac:dyDescent="0.3">
      <c r="D296" s="5"/>
    </row>
    <row r="297" spans="4:4" x14ac:dyDescent="0.3">
      <c r="D297" s="5"/>
    </row>
    <row r="298" spans="4:4" x14ac:dyDescent="0.3">
      <c r="D298" s="5"/>
    </row>
    <row r="299" spans="4:4" x14ac:dyDescent="0.3">
      <c r="D299" s="5"/>
    </row>
    <row r="300" spans="4:4" x14ac:dyDescent="0.3">
      <c r="D300" s="5"/>
    </row>
    <row r="301" spans="4:4" x14ac:dyDescent="0.3">
      <c r="D301" s="5"/>
    </row>
    <row r="302" spans="4:4" x14ac:dyDescent="0.3">
      <c r="D302" s="5"/>
    </row>
    <row r="303" spans="4:4" x14ac:dyDescent="0.3">
      <c r="D303" s="5"/>
    </row>
    <row r="304" spans="4:4" x14ac:dyDescent="0.3">
      <c r="D304" s="5"/>
    </row>
    <row r="305" spans="4:4" x14ac:dyDescent="0.3">
      <c r="D305" s="5"/>
    </row>
    <row r="306" spans="4:4" x14ac:dyDescent="0.3">
      <c r="D306" s="5"/>
    </row>
    <row r="307" spans="4:4" x14ac:dyDescent="0.3">
      <c r="D307" s="5"/>
    </row>
    <row r="308" spans="4:4" x14ac:dyDescent="0.3">
      <c r="D308" s="5"/>
    </row>
    <row r="309" spans="4:4" x14ac:dyDescent="0.3">
      <c r="D309" s="5"/>
    </row>
    <row r="310" spans="4:4" x14ac:dyDescent="0.3">
      <c r="D310" s="5"/>
    </row>
    <row r="311" spans="4:4" x14ac:dyDescent="0.3">
      <c r="D311" s="5"/>
    </row>
    <row r="312" spans="4:4" x14ac:dyDescent="0.3">
      <c r="D312" s="5"/>
    </row>
    <row r="313" spans="4:4" x14ac:dyDescent="0.3">
      <c r="D313" s="5"/>
    </row>
    <row r="314" spans="4:4" x14ac:dyDescent="0.3">
      <c r="D314" s="5"/>
    </row>
    <row r="315" spans="4:4" x14ac:dyDescent="0.3">
      <c r="D315" s="5"/>
    </row>
    <row r="316" spans="4:4" x14ac:dyDescent="0.3">
      <c r="D316" s="5"/>
    </row>
    <row r="317" spans="4:4" x14ac:dyDescent="0.3">
      <c r="D317" s="5"/>
    </row>
    <row r="318" spans="4:4" x14ac:dyDescent="0.3">
      <c r="D318" s="5"/>
    </row>
    <row r="319" spans="4:4" x14ac:dyDescent="0.3">
      <c r="D319" s="5"/>
    </row>
    <row r="320" spans="4:4" x14ac:dyDescent="0.3">
      <c r="D320" s="5"/>
    </row>
    <row r="321" spans="4:4" x14ac:dyDescent="0.3">
      <c r="D321" s="5"/>
    </row>
    <row r="322" spans="4:4" x14ac:dyDescent="0.3">
      <c r="D322" s="5"/>
    </row>
    <row r="323" spans="4:4" x14ac:dyDescent="0.3">
      <c r="D323" s="5"/>
    </row>
    <row r="324" spans="4:4" x14ac:dyDescent="0.3">
      <c r="D324" s="5"/>
    </row>
    <row r="325" spans="4:4" x14ac:dyDescent="0.3">
      <c r="D325" s="5"/>
    </row>
    <row r="326" spans="4:4" x14ac:dyDescent="0.3">
      <c r="D326" s="5"/>
    </row>
    <row r="327" spans="4:4" x14ac:dyDescent="0.3">
      <c r="D327" s="5"/>
    </row>
    <row r="328" spans="4:4" x14ac:dyDescent="0.3">
      <c r="D328" s="5"/>
    </row>
    <row r="329" spans="4:4" x14ac:dyDescent="0.3">
      <c r="D329" s="5"/>
    </row>
    <row r="330" spans="4:4" x14ac:dyDescent="0.3">
      <c r="D330" s="5"/>
    </row>
    <row r="331" spans="4:4" x14ac:dyDescent="0.3">
      <c r="D331" s="5"/>
    </row>
    <row r="332" spans="4:4" x14ac:dyDescent="0.3">
      <c r="D332" s="5"/>
    </row>
    <row r="333" spans="4:4" x14ac:dyDescent="0.3">
      <c r="D333" s="5"/>
    </row>
    <row r="334" spans="4:4" x14ac:dyDescent="0.3">
      <c r="D334" s="5"/>
    </row>
    <row r="335" spans="4:4" x14ac:dyDescent="0.3">
      <c r="D335" s="5"/>
    </row>
    <row r="336" spans="4:4" x14ac:dyDescent="0.3">
      <c r="D336" s="5"/>
    </row>
    <row r="337" spans="4:4" x14ac:dyDescent="0.3">
      <c r="D337" s="5"/>
    </row>
    <row r="338" spans="4:4" x14ac:dyDescent="0.3">
      <c r="D338" s="5"/>
    </row>
    <row r="339" spans="4:4" x14ac:dyDescent="0.3">
      <c r="D339" s="5"/>
    </row>
    <row r="340" spans="4:4" x14ac:dyDescent="0.3">
      <c r="D340" s="5"/>
    </row>
    <row r="341" spans="4:4" x14ac:dyDescent="0.3">
      <c r="D341" s="5"/>
    </row>
    <row r="342" spans="4:4" x14ac:dyDescent="0.3">
      <c r="D342" s="5"/>
    </row>
    <row r="343" spans="4:4" x14ac:dyDescent="0.3">
      <c r="D343" s="5"/>
    </row>
    <row r="344" spans="4:4" x14ac:dyDescent="0.3">
      <c r="D344" s="5"/>
    </row>
    <row r="345" spans="4:4" x14ac:dyDescent="0.3">
      <c r="D345" s="5"/>
    </row>
    <row r="346" spans="4:4" x14ac:dyDescent="0.3">
      <c r="D346" s="5"/>
    </row>
    <row r="347" spans="4:4" x14ac:dyDescent="0.3">
      <c r="D347" s="5"/>
    </row>
    <row r="348" spans="4:4" x14ac:dyDescent="0.3">
      <c r="D348" s="5"/>
    </row>
    <row r="349" spans="4:4" x14ac:dyDescent="0.3">
      <c r="D349" s="5"/>
    </row>
    <row r="350" spans="4:4" x14ac:dyDescent="0.3">
      <c r="D350" s="5"/>
    </row>
    <row r="351" spans="4:4" x14ac:dyDescent="0.3">
      <c r="D351" s="5"/>
    </row>
    <row r="352" spans="4:4" x14ac:dyDescent="0.3">
      <c r="D352" s="5"/>
    </row>
    <row r="353" spans="4:4" x14ac:dyDescent="0.3">
      <c r="D353" s="5"/>
    </row>
    <row r="354" spans="4:4" x14ac:dyDescent="0.3">
      <c r="D354" s="5"/>
    </row>
    <row r="355" spans="4:4" x14ac:dyDescent="0.3">
      <c r="D355" s="5"/>
    </row>
    <row r="356" spans="4:4" x14ac:dyDescent="0.3">
      <c r="D356" s="5"/>
    </row>
    <row r="357" spans="4:4" x14ac:dyDescent="0.3">
      <c r="D357" s="5"/>
    </row>
    <row r="358" spans="4:4" x14ac:dyDescent="0.3">
      <c r="D358" s="5"/>
    </row>
    <row r="359" spans="4:4" x14ac:dyDescent="0.3">
      <c r="D359" s="5"/>
    </row>
    <row r="360" spans="4:4" x14ac:dyDescent="0.3">
      <c r="D360" s="5"/>
    </row>
    <row r="361" spans="4:4" x14ac:dyDescent="0.3">
      <c r="D361" s="5"/>
    </row>
    <row r="362" spans="4:4" x14ac:dyDescent="0.3">
      <c r="D362" s="5"/>
    </row>
    <row r="363" spans="4:4" x14ac:dyDescent="0.3">
      <c r="D363" s="5"/>
    </row>
    <row r="364" spans="4:4" x14ac:dyDescent="0.3">
      <c r="D364" s="5"/>
    </row>
    <row r="365" spans="4:4" x14ac:dyDescent="0.3">
      <c r="D365" s="5"/>
    </row>
    <row r="366" spans="4:4" x14ac:dyDescent="0.3">
      <c r="D366" s="5"/>
    </row>
    <row r="367" spans="4:4" x14ac:dyDescent="0.3">
      <c r="D367" s="5"/>
    </row>
    <row r="368" spans="4:4" x14ac:dyDescent="0.3">
      <c r="D368" s="5"/>
    </row>
    <row r="369" spans="4:4" x14ac:dyDescent="0.3">
      <c r="D369" s="5"/>
    </row>
    <row r="370" spans="4:4" x14ac:dyDescent="0.3">
      <c r="D370" s="5"/>
    </row>
    <row r="371" spans="4:4" x14ac:dyDescent="0.3">
      <c r="D371" s="5"/>
    </row>
    <row r="372" spans="4:4" x14ac:dyDescent="0.3">
      <c r="D372" s="5"/>
    </row>
    <row r="373" spans="4:4" x14ac:dyDescent="0.3">
      <c r="D373" s="5"/>
    </row>
    <row r="374" spans="4:4" x14ac:dyDescent="0.3">
      <c r="D374" s="5"/>
    </row>
    <row r="375" spans="4:4" x14ac:dyDescent="0.3">
      <c r="D375" s="5"/>
    </row>
    <row r="376" spans="4:4" x14ac:dyDescent="0.3">
      <c r="D376" s="5"/>
    </row>
    <row r="377" spans="4:4" x14ac:dyDescent="0.3">
      <c r="D377" s="5"/>
    </row>
    <row r="378" spans="4:4" x14ac:dyDescent="0.3">
      <c r="D378" s="5"/>
    </row>
    <row r="379" spans="4:4" x14ac:dyDescent="0.3">
      <c r="D379" s="5"/>
    </row>
    <row r="380" spans="4:4" x14ac:dyDescent="0.3">
      <c r="D380" s="5"/>
    </row>
    <row r="381" spans="4:4" x14ac:dyDescent="0.3">
      <c r="D381" s="5"/>
    </row>
    <row r="382" spans="4:4" x14ac:dyDescent="0.3">
      <c r="D382" s="5"/>
    </row>
    <row r="383" spans="4:4" x14ac:dyDescent="0.3">
      <c r="D383" s="5"/>
    </row>
    <row r="384" spans="4:4" x14ac:dyDescent="0.3">
      <c r="D384" s="5"/>
    </row>
    <row r="385" spans="4:4" x14ac:dyDescent="0.3">
      <c r="D385" s="5"/>
    </row>
    <row r="386" spans="4:4" x14ac:dyDescent="0.3">
      <c r="D386" s="5"/>
    </row>
    <row r="387" spans="4:4" x14ac:dyDescent="0.3">
      <c r="D387" s="5"/>
    </row>
    <row r="388" spans="4:4" x14ac:dyDescent="0.3">
      <c r="D388" s="5"/>
    </row>
    <row r="389" spans="4:4" x14ac:dyDescent="0.3">
      <c r="D389" s="5"/>
    </row>
    <row r="390" spans="4:4" x14ac:dyDescent="0.3">
      <c r="D390" s="5"/>
    </row>
    <row r="391" spans="4:4" x14ac:dyDescent="0.3">
      <c r="D391" s="5"/>
    </row>
    <row r="392" spans="4:4" x14ac:dyDescent="0.3">
      <c r="D392" s="5"/>
    </row>
    <row r="393" spans="4:4" x14ac:dyDescent="0.3">
      <c r="D393" s="5"/>
    </row>
    <row r="394" spans="4:4" x14ac:dyDescent="0.3">
      <c r="D394" s="5"/>
    </row>
    <row r="395" spans="4:4" x14ac:dyDescent="0.3">
      <c r="D395" s="5"/>
    </row>
    <row r="396" spans="4:4" x14ac:dyDescent="0.3">
      <c r="D396" s="5"/>
    </row>
    <row r="397" spans="4:4" x14ac:dyDescent="0.3">
      <c r="D397" s="5"/>
    </row>
    <row r="398" spans="4:4" x14ac:dyDescent="0.3">
      <c r="D398" s="5"/>
    </row>
    <row r="399" spans="4:4" x14ac:dyDescent="0.3">
      <c r="D399" s="5"/>
    </row>
    <row r="400" spans="4:4" x14ac:dyDescent="0.3">
      <c r="D400" s="5"/>
    </row>
    <row r="401" spans="4:4" x14ac:dyDescent="0.3">
      <c r="D401" s="5"/>
    </row>
    <row r="402" spans="4:4" x14ac:dyDescent="0.3">
      <c r="D402" s="5"/>
    </row>
    <row r="403" spans="4:4" x14ac:dyDescent="0.3">
      <c r="D403" s="5"/>
    </row>
    <row r="404" spans="4:4" x14ac:dyDescent="0.3">
      <c r="D404" s="5"/>
    </row>
    <row r="405" spans="4:4" x14ac:dyDescent="0.3">
      <c r="D405" s="5"/>
    </row>
    <row r="406" spans="4:4" x14ac:dyDescent="0.3">
      <c r="D406" s="5"/>
    </row>
    <row r="407" spans="4:4" x14ac:dyDescent="0.3">
      <c r="D407" s="5"/>
    </row>
    <row r="408" spans="4:4" x14ac:dyDescent="0.3">
      <c r="D408" s="5"/>
    </row>
    <row r="409" spans="4:4" x14ac:dyDescent="0.3">
      <c r="D409" s="5"/>
    </row>
    <row r="410" spans="4:4" x14ac:dyDescent="0.3">
      <c r="D410" s="5"/>
    </row>
    <row r="411" spans="4:4" x14ac:dyDescent="0.3">
      <c r="D411" s="5"/>
    </row>
    <row r="412" spans="4:4" x14ac:dyDescent="0.3">
      <c r="D412" s="5"/>
    </row>
    <row r="413" spans="4:4" x14ac:dyDescent="0.3">
      <c r="D413" s="5"/>
    </row>
    <row r="414" spans="4:4" x14ac:dyDescent="0.3">
      <c r="D414" s="5"/>
    </row>
    <row r="415" spans="4:4" x14ac:dyDescent="0.3">
      <c r="D415" s="5"/>
    </row>
    <row r="416" spans="4:4" x14ac:dyDescent="0.3">
      <c r="D416" s="5"/>
    </row>
    <row r="417" spans="4:4" x14ac:dyDescent="0.3">
      <c r="D417" s="5"/>
    </row>
    <row r="418" spans="4:4" x14ac:dyDescent="0.3">
      <c r="D418" s="5"/>
    </row>
    <row r="419" spans="4:4" x14ac:dyDescent="0.3">
      <c r="D419" s="5"/>
    </row>
    <row r="420" spans="4:4" x14ac:dyDescent="0.3">
      <c r="D420" s="5"/>
    </row>
    <row r="421" spans="4:4" x14ac:dyDescent="0.3">
      <c r="D421" s="5"/>
    </row>
    <row r="422" spans="4:4" x14ac:dyDescent="0.3">
      <c r="D422" s="5"/>
    </row>
    <row r="423" spans="4:4" x14ac:dyDescent="0.3">
      <c r="D423" s="5"/>
    </row>
    <row r="424" spans="4:4" x14ac:dyDescent="0.3">
      <c r="D424" s="5"/>
    </row>
    <row r="425" spans="4:4" x14ac:dyDescent="0.3">
      <c r="D425" s="5"/>
    </row>
    <row r="426" spans="4:4" x14ac:dyDescent="0.3">
      <c r="D426" s="5"/>
    </row>
    <row r="427" spans="4:4" x14ac:dyDescent="0.3">
      <c r="D427" s="5"/>
    </row>
    <row r="428" spans="4:4" x14ac:dyDescent="0.3">
      <c r="D428" s="5"/>
    </row>
    <row r="429" spans="4:4" x14ac:dyDescent="0.3">
      <c r="D429" s="5"/>
    </row>
    <row r="430" spans="4:4" x14ac:dyDescent="0.3">
      <c r="D430" s="5"/>
    </row>
    <row r="431" spans="4:4" x14ac:dyDescent="0.3">
      <c r="D431" s="5"/>
    </row>
    <row r="432" spans="4:4" x14ac:dyDescent="0.3">
      <c r="D432" s="5"/>
    </row>
    <row r="433" spans="4:4" x14ac:dyDescent="0.3">
      <c r="D433" s="5"/>
    </row>
    <row r="434" spans="4:4" x14ac:dyDescent="0.3">
      <c r="D434" s="5"/>
    </row>
    <row r="435" spans="4:4" x14ac:dyDescent="0.3">
      <c r="D435" s="5"/>
    </row>
    <row r="436" spans="4:4" x14ac:dyDescent="0.3">
      <c r="D436" s="5"/>
    </row>
    <row r="437" spans="4:4" x14ac:dyDescent="0.3">
      <c r="D437" s="5"/>
    </row>
    <row r="438" spans="4:4" x14ac:dyDescent="0.3">
      <c r="D438" s="5"/>
    </row>
    <row r="439" spans="4:4" x14ac:dyDescent="0.3">
      <c r="D439" s="5"/>
    </row>
    <row r="440" spans="4:4" x14ac:dyDescent="0.3">
      <c r="D440" s="5"/>
    </row>
    <row r="441" spans="4:4" x14ac:dyDescent="0.3">
      <c r="D441" s="5"/>
    </row>
    <row r="442" spans="4:4" x14ac:dyDescent="0.3">
      <c r="D442" s="5"/>
    </row>
    <row r="443" spans="4:4" x14ac:dyDescent="0.3">
      <c r="D443" s="5"/>
    </row>
    <row r="444" spans="4:4" x14ac:dyDescent="0.3">
      <c r="D444" s="5"/>
    </row>
    <row r="445" spans="4:4" x14ac:dyDescent="0.3">
      <c r="D445" s="5"/>
    </row>
    <row r="446" spans="4:4" x14ac:dyDescent="0.3">
      <c r="D446" s="5"/>
    </row>
    <row r="447" spans="4:4" x14ac:dyDescent="0.3">
      <c r="D447" s="5"/>
    </row>
    <row r="448" spans="4:4" x14ac:dyDescent="0.3">
      <c r="D448" s="5"/>
    </row>
    <row r="449" spans="4:4" x14ac:dyDescent="0.3">
      <c r="D449" s="5"/>
    </row>
    <row r="450" spans="4:4" x14ac:dyDescent="0.3">
      <c r="D450" s="5"/>
    </row>
    <row r="451" spans="4:4" x14ac:dyDescent="0.3">
      <c r="D451" s="5"/>
    </row>
    <row r="452" spans="4:4" x14ac:dyDescent="0.3">
      <c r="D452" s="5"/>
    </row>
    <row r="453" spans="4:4" x14ac:dyDescent="0.3">
      <c r="D453" s="5"/>
    </row>
    <row r="454" spans="4:4" x14ac:dyDescent="0.3">
      <c r="D454" s="5"/>
    </row>
    <row r="455" spans="4:4" x14ac:dyDescent="0.3">
      <c r="D455" s="5"/>
    </row>
    <row r="456" spans="4:4" x14ac:dyDescent="0.3">
      <c r="D456" s="5"/>
    </row>
    <row r="457" spans="4:4" x14ac:dyDescent="0.3">
      <c r="D457" s="5"/>
    </row>
    <row r="458" spans="4:4" x14ac:dyDescent="0.3">
      <c r="D458" s="5"/>
    </row>
    <row r="459" spans="4:4" x14ac:dyDescent="0.3">
      <c r="D459" s="5"/>
    </row>
    <row r="460" spans="4:4" x14ac:dyDescent="0.3">
      <c r="D460" s="5"/>
    </row>
    <row r="461" spans="4:4" x14ac:dyDescent="0.3">
      <c r="D461" s="5"/>
    </row>
    <row r="462" spans="4:4" x14ac:dyDescent="0.3">
      <c r="D462" s="5"/>
    </row>
    <row r="463" spans="4:4" x14ac:dyDescent="0.3">
      <c r="D463" s="5"/>
    </row>
    <row r="464" spans="4:4" x14ac:dyDescent="0.3">
      <c r="D464" s="5"/>
    </row>
    <row r="465" spans="4:4" x14ac:dyDescent="0.3">
      <c r="D465" s="5"/>
    </row>
    <row r="466" spans="4:4" x14ac:dyDescent="0.3">
      <c r="D466" s="5"/>
    </row>
    <row r="467" spans="4:4" x14ac:dyDescent="0.3">
      <c r="D467" s="5"/>
    </row>
    <row r="468" spans="4:4" x14ac:dyDescent="0.3">
      <c r="D468" s="5"/>
    </row>
    <row r="469" spans="4:4" x14ac:dyDescent="0.3">
      <c r="D469" s="5"/>
    </row>
    <row r="470" spans="4:4" x14ac:dyDescent="0.3">
      <c r="D470" s="5"/>
    </row>
    <row r="471" spans="4:4" x14ac:dyDescent="0.3">
      <c r="D471" s="5"/>
    </row>
    <row r="472" spans="4:4" x14ac:dyDescent="0.3">
      <c r="D472" s="5"/>
    </row>
    <row r="473" spans="4:4" x14ac:dyDescent="0.3">
      <c r="D473" s="5"/>
    </row>
    <row r="474" spans="4:4" x14ac:dyDescent="0.3">
      <c r="D474" s="5"/>
    </row>
    <row r="475" spans="4:4" x14ac:dyDescent="0.3">
      <c r="D475" s="5"/>
    </row>
    <row r="476" spans="4:4" x14ac:dyDescent="0.3">
      <c r="D476" s="5"/>
    </row>
    <row r="477" spans="4:4" x14ac:dyDescent="0.3">
      <c r="D477" s="5"/>
    </row>
    <row r="478" spans="4:4" x14ac:dyDescent="0.3">
      <c r="D478" s="5"/>
    </row>
    <row r="479" spans="4:4" x14ac:dyDescent="0.3">
      <c r="D479" s="5"/>
    </row>
    <row r="480" spans="4:4" x14ac:dyDescent="0.3">
      <c r="D480" s="5"/>
    </row>
    <row r="481" spans="4:4" x14ac:dyDescent="0.3">
      <c r="D481" s="5"/>
    </row>
    <row r="482" spans="4:4" x14ac:dyDescent="0.3">
      <c r="D482" s="5"/>
    </row>
    <row r="483" spans="4:4" x14ac:dyDescent="0.3">
      <c r="D483" s="5"/>
    </row>
    <row r="484" spans="4:4" x14ac:dyDescent="0.3">
      <c r="D484" s="5"/>
    </row>
    <row r="485" spans="4:4" x14ac:dyDescent="0.3">
      <c r="D485" s="5"/>
    </row>
    <row r="486" spans="4:4" x14ac:dyDescent="0.3">
      <c r="D486" s="5"/>
    </row>
    <row r="487" spans="4:4" x14ac:dyDescent="0.3">
      <c r="D487" s="5"/>
    </row>
    <row r="488" spans="4:4" x14ac:dyDescent="0.3">
      <c r="D488" s="5"/>
    </row>
    <row r="489" spans="4:4" x14ac:dyDescent="0.3">
      <c r="D489" s="5"/>
    </row>
    <row r="490" spans="4:4" x14ac:dyDescent="0.3">
      <c r="D490" s="5"/>
    </row>
    <row r="491" spans="4:4" x14ac:dyDescent="0.3">
      <c r="D491" s="5"/>
    </row>
    <row r="492" spans="4:4" x14ac:dyDescent="0.3">
      <c r="D492" s="5"/>
    </row>
    <row r="493" spans="4:4" x14ac:dyDescent="0.3">
      <c r="D493" s="5"/>
    </row>
    <row r="494" spans="4:4" x14ac:dyDescent="0.3">
      <c r="D494" s="5"/>
    </row>
    <row r="495" spans="4:4" x14ac:dyDescent="0.3">
      <c r="D495" s="5"/>
    </row>
    <row r="496" spans="4:4" x14ac:dyDescent="0.3">
      <c r="D496" s="5"/>
    </row>
    <row r="497" spans="4:4" x14ac:dyDescent="0.3">
      <c r="D497" s="5"/>
    </row>
    <row r="498" spans="4:4" x14ac:dyDescent="0.3">
      <c r="D498" s="5"/>
    </row>
    <row r="499" spans="4:4" x14ac:dyDescent="0.3">
      <c r="D499" s="5"/>
    </row>
    <row r="500" spans="4:4" x14ac:dyDescent="0.3">
      <c r="D500" s="5"/>
    </row>
    <row r="501" spans="4:4" x14ac:dyDescent="0.3">
      <c r="D501" s="5"/>
    </row>
    <row r="502" spans="4:4" x14ac:dyDescent="0.3">
      <c r="D502" s="5"/>
    </row>
    <row r="503" spans="4:4" x14ac:dyDescent="0.3">
      <c r="D503" s="5"/>
    </row>
    <row r="504" spans="4:4" x14ac:dyDescent="0.3">
      <c r="D504" s="5"/>
    </row>
    <row r="505" spans="4:4" x14ac:dyDescent="0.3">
      <c r="D505" s="5"/>
    </row>
    <row r="506" spans="4:4" x14ac:dyDescent="0.3">
      <c r="D506" s="5"/>
    </row>
    <row r="507" spans="4:4" x14ac:dyDescent="0.3">
      <c r="D507" s="5"/>
    </row>
    <row r="508" spans="4:4" x14ac:dyDescent="0.3">
      <c r="D508" s="5"/>
    </row>
    <row r="509" spans="4:4" x14ac:dyDescent="0.3">
      <c r="D509" s="5"/>
    </row>
    <row r="510" spans="4:4" x14ac:dyDescent="0.3">
      <c r="D510" s="5"/>
    </row>
    <row r="511" spans="4:4" x14ac:dyDescent="0.3">
      <c r="D511" s="5"/>
    </row>
    <row r="512" spans="4:4" x14ac:dyDescent="0.3">
      <c r="D512" s="5"/>
    </row>
    <row r="513" spans="4:4" x14ac:dyDescent="0.3">
      <c r="D513" s="5"/>
    </row>
    <row r="514" spans="4:4" x14ac:dyDescent="0.3">
      <c r="D514" s="5"/>
    </row>
    <row r="515" spans="4:4" x14ac:dyDescent="0.3">
      <c r="D515" s="5"/>
    </row>
    <row r="516" spans="4:4" x14ac:dyDescent="0.3">
      <c r="D516" s="5"/>
    </row>
    <row r="517" spans="4:4" x14ac:dyDescent="0.3">
      <c r="D517" s="5"/>
    </row>
    <row r="518" spans="4:4" x14ac:dyDescent="0.3">
      <c r="D518" s="5"/>
    </row>
    <row r="519" spans="4:4" x14ac:dyDescent="0.3">
      <c r="D519" s="5"/>
    </row>
    <row r="520" spans="4:4" x14ac:dyDescent="0.3">
      <c r="D520" s="5"/>
    </row>
    <row r="521" spans="4:4" x14ac:dyDescent="0.3">
      <c r="D521" s="5"/>
    </row>
    <row r="522" spans="4:4" x14ac:dyDescent="0.3">
      <c r="D522" s="5"/>
    </row>
    <row r="523" spans="4:4" x14ac:dyDescent="0.3">
      <c r="D523" s="5"/>
    </row>
    <row r="524" spans="4:4" x14ac:dyDescent="0.3">
      <c r="D524" s="5"/>
    </row>
    <row r="525" spans="4:4" x14ac:dyDescent="0.3">
      <c r="D525" s="5"/>
    </row>
    <row r="526" spans="4:4" x14ac:dyDescent="0.3">
      <c r="D526" s="5"/>
    </row>
    <row r="527" spans="4:4" x14ac:dyDescent="0.3">
      <c r="D527" s="5"/>
    </row>
    <row r="528" spans="4:4" x14ac:dyDescent="0.3">
      <c r="D528" s="5"/>
    </row>
    <row r="529" spans="4:4" x14ac:dyDescent="0.3">
      <c r="D529" s="5"/>
    </row>
    <row r="530" spans="4:4" x14ac:dyDescent="0.3">
      <c r="D530" s="5"/>
    </row>
    <row r="531" spans="4:4" x14ac:dyDescent="0.3">
      <c r="D531" s="5"/>
    </row>
    <row r="532" spans="4:4" x14ac:dyDescent="0.3">
      <c r="D532" s="5"/>
    </row>
    <row r="533" spans="4:4" x14ac:dyDescent="0.3">
      <c r="D533" s="5"/>
    </row>
    <row r="534" spans="4:4" x14ac:dyDescent="0.3">
      <c r="D534" s="5"/>
    </row>
    <row r="535" spans="4:4" x14ac:dyDescent="0.3">
      <c r="D535" s="5"/>
    </row>
    <row r="536" spans="4:4" x14ac:dyDescent="0.3">
      <c r="D536" s="5"/>
    </row>
    <row r="537" spans="4:4" x14ac:dyDescent="0.3">
      <c r="D537" s="5"/>
    </row>
    <row r="538" spans="4:4" x14ac:dyDescent="0.3">
      <c r="D538" s="5"/>
    </row>
    <row r="539" spans="4:4" x14ac:dyDescent="0.3">
      <c r="D539" s="5"/>
    </row>
    <row r="540" spans="4:4" x14ac:dyDescent="0.3">
      <c r="D540" s="5"/>
    </row>
    <row r="541" spans="4:4" x14ac:dyDescent="0.3">
      <c r="D541" s="5"/>
    </row>
    <row r="542" spans="4:4" x14ac:dyDescent="0.3">
      <c r="D542" s="5"/>
    </row>
    <row r="543" spans="4:4" x14ac:dyDescent="0.3">
      <c r="D543" s="5"/>
    </row>
    <row r="544" spans="4:4" x14ac:dyDescent="0.3">
      <c r="D544" s="5"/>
    </row>
    <row r="545" spans="4:4" x14ac:dyDescent="0.3">
      <c r="D545" s="5"/>
    </row>
    <row r="546" spans="4:4" x14ac:dyDescent="0.3">
      <c r="D546" s="5"/>
    </row>
    <row r="547" spans="4:4" x14ac:dyDescent="0.3">
      <c r="D547" s="5"/>
    </row>
    <row r="548" spans="4:4" x14ac:dyDescent="0.3">
      <c r="D548" s="5"/>
    </row>
    <row r="549" spans="4:4" x14ac:dyDescent="0.3">
      <c r="D549" s="5"/>
    </row>
    <row r="550" spans="4:4" x14ac:dyDescent="0.3">
      <c r="D550" s="5"/>
    </row>
    <row r="551" spans="4:4" x14ac:dyDescent="0.3">
      <c r="D551" s="5"/>
    </row>
    <row r="552" spans="4:4" x14ac:dyDescent="0.3">
      <c r="D552" s="5"/>
    </row>
    <row r="553" spans="4:4" x14ac:dyDescent="0.3">
      <c r="D553" s="5"/>
    </row>
    <row r="554" spans="4:4" x14ac:dyDescent="0.3">
      <c r="D554" s="5"/>
    </row>
    <row r="555" spans="4:4" x14ac:dyDescent="0.3">
      <c r="D555" s="5"/>
    </row>
    <row r="556" spans="4:4" x14ac:dyDescent="0.3">
      <c r="D556" s="5"/>
    </row>
    <row r="557" spans="4:4" x14ac:dyDescent="0.3">
      <c r="D557" s="5"/>
    </row>
    <row r="558" spans="4:4" x14ac:dyDescent="0.3">
      <c r="D558" s="5"/>
    </row>
    <row r="559" spans="4:4" x14ac:dyDescent="0.3">
      <c r="D559" s="5"/>
    </row>
    <row r="560" spans="4:4" x14ac:dyDescent="0.3">
      <c r="D560" s="5"/>
    </row>
    <row r="561" spans="4:4" x14ac:dyDescent="0.3">
      <c r="D561" s="5"/>
    </row>
    <row r="562" spans="4:4" x14ac:dyDescent="0.3">
      <c r="D562" s="5"/>
    </row>
    <row r="563" spans="4:4" x14ac:dyDescent="0.3">
      <c r="D563" s="5"/>
    </row>
    <row r="564" spans="4:4" x14ac:dyDescent="0.3">
      <c r="D564" s="5"/>
    </row>
    <row r="565" spans="4:4" x14ac:dyDescent="0.3">
      <c r="D565" s="5"/>
    </row>
    <row r="566" spans="4:4" x14ac:dyDescent="0.3">
      <c r="D566" s="5"/>
    </row>
    <row r="567" spans="4:4" x14ac:dyDescent="0.3">
      <c r="D567" s="5"/>
    </row>
    <row r="568" spans="4:4" x14ac:dyDescent="0.3">
      <c r="D568" s="5"/>
    </row>
    <row r="569" spans="4:4" x14ac:dyDescent="0.3">
      <c r="D569" s="5"/>
    </row>
    <row r="570" spans="4:4" x14ac:dyDescent="0.3">
      <c r="D570" s="5"/>
    </row>
    <row r="571" spans="4:4" x14ac:dyDescent="0.3">
      <c r="D571" s="5"/>
    </row>
    <row r="572" spans="4:4" x14ac:dyDescent="0.3">
      <c r="D572" s="5"/>
    </row>
    <row r="573" spans="4:4" x14ac:dyDescent="0.3">
      <c r="D573" s="5"/>
    </row>
    <row r="574" spans="4:4" x14ac:dyDescent="0.3">
      <c r="D574" s="5"/>
    </row>
    <row r="575" spans="4:4" x14ac:dyDescent="0.3">
      <c r="D575" s="5"/>
    </row>
    <row r="576" spans="4:4" x14ac:dyDescent="0.3">
      <c r="D576" s="5"/>
    </row>
    <row r="577" spans="4:4" x14ac:dyDescent="0.3">
      <c r="D577" s="5"/>
    </row>
    <row r="578" spans="4:4" x14ac:dyDescent="0.3">
      <c r="D578" s="5"/>
    </row>
    <row r="579" spans="4:4" x14ac:dyDescent="0.3">
      <c r="D579" s="5"/>
    </row>
    <row r="580" spans="4:4" x14ac:dyDescent="0.3">
      <c r="D580" s="5"/>
    </row>
    <row r="581" spans="4:4" x14ac:dyDescent="0.3">
      <c r="D581" s="5"/>
    </row>
    <row r="582" spans="4:4" x14ac:dyDescent="0.3">
      <c r="D582" s="5"/>
    </row>
    <row r="583" spans="4:4" x14ac:dyDescent="0.3">
      <c r="D583" s="5"/>
    </row>
    <row r="584" spans="4:4" x14ac:dyDescent="0.3">
      <c r="D584" s="5"/>
    </row>
    <row r="585" spans="4:4" x14ac:dyDescent="0.3">
      <c r="D585" s="5"/>
    </row>
    <row r="586" spans="4:4" x14ac:dyDescent="0.3">
      <c r="D586" s="5"/>
    </row>
    <row r="587" spans="4:4" x14ac:dyDescent="0.3">
      <c r="D587" s="5"/>
    </row>
    <row r="588" spans="4:4" x14ac:dyDescent="0.3">
      <c r="D588" s="5"/>
    </row>
    <row r="589" spans="4:4" x14ac:dyDescent="0.3">
      <c r="D589" s="5"/>
    </row>
    <row r="590" spans="4:4" x14ac:dyDescent="0.3">
      <c r="D590" s="5"/>
    </row>
    <row r="591" spans="4:4" x14ac:dyDescent="0.3">
      <c r="D591" s="5"/>
    </row>
    <row r="592" spans="4:4" x14ac:dyDescent="0.3">
      <c r="D592" s="5"/>
    </row>
    <row r="593" spans="4:4" x14ac:dyDescent="0.3">
      <c r="D593" s="5"/>
    </row>
    <row r="594" spans="4:4" x14ac:dyDescent="0.3">
      <c r="D594" s="5"/>
    </row>
    <row r="595" spans="4:4" x14ac:dyDescent="0.3">
      <c r="D595" s="5"/>
    </row>
    <row r="596" spans="4:4" x14ac:dyDescent="0.3">
      <c r="D596" s="5"/>
    </row>
    <row r="597" spans="4:4" x14ac:dyDescent="0.3">
      <c r="D597" s="5"/>
    </row>
    <row r="598" spans="4:4" x14ac:dyDescent="0.3">
      <c r="D598" s="5"/>
    </row>
    <row r="599" spans="4:4" x14ac:dyDescent="0.3">
      <c r="D599" s="5"/>
    </row>
    <row r="600" spans="4:4" x14ac:dyDescent="0.3">
      <c r="D600" s="5"/>
    </row>
    <row r="601" spans="4:4" x14ac:dyDescent="0.3">
      <c r="D601" s="5"/>
    </row>
    <row r="602" spans="4:4" x14ac:dyDescent="0.3">
      <c r="D602" s="5"/>
    </row>
    <row r="603" spans="4:4" x14ac:dyDescent="0.3">
      <c r="D603" s="5"/>
    </row>
    <row r="604" spans="4:4" x14ac:dyDescent="0.3">
      <c r="D604" s="5"/>
    </row>
    <row r="605" spans="4:4" x14ac:dyDescent="0.3">
      <c r="D605" s="5"/>
    </row>
    <row r="606" spans="4:4" x14ac:dyDescent="0.3">
      <c r="D606" s="5"/>
    </row>
    <row r="607" spans="4:4" x14ac:dyDescent="0.3">
      <c r="D607" s="5"/>
    </row>
    <row r="608" spans="4:4" x14ac:dyDescent="0.3">
      <c r="D608" s="5"/>
    </row>
    <row r="609" spans="4:4" x14ac:dyDescent="0.3">
      <c r="D609" s="5"/>
    </row>
    <row r="610" spans="4:4" x14ac:dyDescent="0.3">
      <c r="D610" s="5"/>
    </row>
    <row r="611" spans="4:4" x14ac:dyDescent="0.3">
      <c r="D611" s="5"/>
    </row>
    <row r="612" spans="4:4" x14ac:dyDescent="0.3">
      <c r="D612" s="5"/>
    </row>
    <row r="613" spans="4:4" x14ac:dyDescent="0.3">
      <c r="D613" s="5"/>
    </row>
    <row r="614" spans="4:4" x14ac:dyDescent="0.3">
      <c r="D614" s="5"/>
    </row>
    <row r="615" spans="4:4" x14ac:dyDescent="0.3">
      <c r="D615" s="5"/>
    </row>
    <row r="616" spans="4:4" x14ac:dyDescent="0.3">
      <c r="D616" s="5"/>
    </row>
    <row r="617" spans="4:4" x14ac:dyDescent="0.3">
      <c r="D617" s="5"/>
    </row>
    <row r="618" spans="4:4" x14ac:dyDescent="0.3">
      <c r="D618" s="5"/>
    </row>
    <row r="619" spans="4:4" x14ac:dyDescent="0.3">
      <c r="D619" s="5"/>
    </row>
    <row r="620" spans="4:4" x14ac:dyDescent="0.3">
      <c r="D6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calibración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Nohora</cp:lastModifiedBy>
  <dcterms:created xsi:type="dcterms:W3CDTF">2020-03-25T16:33:17Z</dcterms:created>
  <dcterms:modified xsi:type="dcterms:W3CDTF">2022-06-14T11:13:52Z</dcterms:modified>
</cp:coreProperties>
</file>