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ippei/Downloads/"/>
    </mc:Choice>
  </mc:AlternateContent>
  <bookViews>
    <workbookView xWindow="0" yWindow="460" windowWidth="32300" windowHeight="195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91" i="1" l="1"/>
  <c r="N91" i="1"/>
  <c r="P91" i="1"/>
  <c r="Q91" i="1"/>
  <c r="R91" i="1"/>
  <c r="O90" i="1"/>
  <c r="N90" i="1"/>
  <c r="P90" i="1"/>
  <c r="Q90" i="1"/>
  <c r="R90" i="1"/>
  <c r="O89" i="1"/>
  <c r="N89" i="1"/>
  <c r="P89" i="1"/>
  <c r="Q89" i="1"/>
  <c r="R89" i="1"/>
  <c r="O88" i="1"/>
  <c r="N88" i="1"/>
  <c r="P88" i="1"/>
  <c r="Q88" i="1"/>
  <c r="R88" i="1"/>
  <c r="O87" i="1"/>
  <c r="N87" i="1"/>
  <c r="P87" i="1"/>
  <c r="Q87" i="1"/>
  <c r="R87" i="1"/>
  <c r="O86" i="1"/>
  <c r="N86" i="1"/>
  <c r="P86" i="1"/>
  <c r="Q86" i="1"/>
  <c r="R86" i="1"/>
  <c r="O85" i="1"/>
  <c r="N85" i="1"/>
  <c r="P85" i="1"/>
  <c r="Q85" i="1"/>
  <c r="R85" i="1"/>
  <c r="O84" i="1"/>
  <c r="N84" i="1"/>
  <c r="P84" i="1"/>
  <c r="Q84" i="1"/>
  <c r="R84" i="1"/>
  <c r="O83" i="1"/>
  <c r="N83" i="1"/>
  <c r="P83" i="1"/>
  <c r="Q83" i="1"/>
  <c r="R83" i="1"/>
  <c r="O82" i="1"/>
  <c r="N82" i="1"/>
  <c r="P82" i="1"/>
  <c r="Q82" i="1"/>
  <c r="R82" i="1"/>
  <c r="O81" i="1"/>
  <c r="N81" i="1"/>
  <c r="P81" i="1"/>
  <c r="Q81" i="1"/>
  <c r="R81" i="1"/>
  <c r="O80" i="1"/>
  <c r="N80" i="1"/>
  <c r="P80" i="1"/>
  <c r="Q80" i="1"/>
  <c r="R80" i="1"/>
  <c r="O79" i="1"/>
  <c r="N79" i="1"/>
  <c r="P79" i="1"/>
  <c r="Q79" i="1"/>
  <c r="R79" i="1"/>
  <c r="O78" i="1"/>
  <c r="N78" i="1"/>
  <c r="P78" i="1"/>
  <c r="Q78" i="1"/>
  <c r="R78" i="1"/>
  <c r="O77" i="1"/>
  <c r="N77" i="1"/>
  <c r="P77" i="1"/>
  <c r="Q77" i="1"/>
  <c r="R77" i="1"/>
  <c r="O76" i="1"/>
  <c r="N76" i="1"/>
  <c r="P76" i="1"/>
  <c r="Q76" i="1"/>
  <c r="R76" i="1"/>
  <c r="O75" i="1"/>
  <c r="N75" i="1"/>
  <c r="P75" i="1"/>
  <c r="Q75" i="1"/>
  <c r="R75" i="1"/>
  <c r="O73" i="1"/>
  <c r="N73" i="1"/>
  <c r="P73" i="1"/>
  <c r="Q73" i="1"/>
  <c r="R73" i="1"/>
  <c r="O74" i="1"/>
  <c r="N74" i="1"/>
  <c r="P74" i="1"/>
  <c r="Q74" i="1"/>
  <c r="R74" i="1"/>
  <c r="O72" i="1"/>
  <c r="N72" i="1"/>
  <c r="P72" i="1"/>
  <c r="Q72" i="1"/>
  <c r="R72" i="1"/>
  <c r="O70" i="1"/>
  <c r="N70" i="1"/>
  <c r="P70" i="1"/>
  <c r="Q70" i="1"/>
  <c r="R70" i="1"/>
  <c r="O71" i="1"/>
  <c r="N71" i="1"/>
  <c r="P71" i="1"/>
  <c r="Q71" i="1"/>
  <c r="R71" i="1"/>
  <c r="O69" i="1"/>
  <c r="N69" i="1"/>
  <c r="P69" i="1"/>
  <c r="Q69" i="1"/>
  <c r="R69" i="1"/>
  <c r="O67" i="1"/>
  <c r="N67" i="1"/>
  <c r="P67" i="1"/>
  <c r="Q67" i="1"/>
  <c r="R67" i="1"/>
  <c r="O68" i="1"/>
  <c r="N68" i="1"/>
  <c r="P68" i="1"/>
  <c r="Q68" i="1"/>
  <c r="R68" i="1"/>
  <c r="O66" i="1"/>
  <c r="N66" i="1"/>
  <c r="P66" i="1"/>
  <c r="Q66" i="1"/>
  <c r="R66" i="1"/>
  <c r="O65" i="1"/>
  <c r="N65" i="1"/>
  <c r="P65" i="1"/>
  <c r="Q65" i="1"/>
  <c r="R65" i="1"/>
  <c r="O64" i="1"/>
  <c r="N64" i="1"/>
  <c r="P64" i="1"/>
  <c r="Q64" i="1"/>
  <c r="R64" i="1"/>
  <c r="O63" i="1"/>
  <c r="N63" i="1"/>
  <c r="P63" i="1"/>
  <c r="Q63" i="1"/>
  <c r="R63" i="1"/>
  <c r="O62" i="1"/>
  <c r="N62" i="1"/>
  <c r="P62" i="1"/>
  <c r="Q62" i="1"/>
  <c r="R62" i="1"/>
  <c r="N61" i="1"/>
  <c r="P61" i="1"/>
  <c r="N6" i="1"/>
  <c r="P6" i="1"/>
  <c r="N7" i="1"/>
  <c r="P7" i="1"/>
  <c r="N8" i="1"/>
  <c r="P8" i="1"/>
  <c r="N9" i="1"/>
  <c r="P9" i="1"/>
  <c r="N10" i="1"/>
  <c r="P10" i="1"/>
  <c r="N11" i="1"/>
  <c r="P11" i="1"/>
  <c r="N12" i="1"/>
  <c r="P12" i="1"/>
  <c r="N13" i="1"/>
  <c r="P13" i="1"/>
  <c r="N14" i="1"/>
  <c r="P14" i="1"/>
  <c r="N15" i="1"/>
  <c r="P15" i="1"/>
  <c r="N16" i="1"/>
  <c r="P16" i="1"/>
  <c r="N17" i="1"/>
  <c r="P17" i="1"/>
  <c r="N18" i="1"/>
  <c r="P18" i="1"/>
  <c r="N19" i="1"/>
  <c r="P19" i="1"/>
  <c r="N20" i="1"/>
  <c r="P20" i="1"/>
  <c r="N21" i="1"/>
  <c r="P21" i="1"/>
  <c r="N22" i="1"/>
  <c r="P22" i="1"/>
  <c r="N23" i="1"/>
  <c r="P23" i="1"/>
  <c r="N24" i="1"/>
  <c r="P24" i="1"/>
  <c r="N25" i="1"/>
  <c r="P25" i="1"/>
  <c r="N26" i="1"/>
  <c r="P26" i="1"/>
  <c r="N27" i="1"/>
  <c r="P27" i="1"/>
  <c r="N28" i="1"/>
  <c r="P28" i="1"/>
  <c r="N29" i="1"/>
  <c r="P29" i="1"/>
  <c r="N30" i="1"/>
  <c r="P30" i="1"/>
  <c r="N31" i="1"/>
  <c r="P31" i="1"/>
  <c r="N32" i="1"/>
  <c r="P32" i="1"/>
  <c r="N33" i="1"/>
  <c r="P33" i="1"/>
  <c r="N34" i="1"/>
  <c r="P34" i="1"/>
  <c r="N35" i="1"/>
  <c r="P35" i="1"/>
  <c r="N36" i="1"/>
  <c r="P36" i="1"/>
  <c r="N37" i="1"/>
  <c r="P37" i="1"/>
  <c r="N38" i="1"/>
  <c r="P38" i="1"/>
  <c r="N39" i="1"/>
  <c r="P39" i="1"/>
  <c r="N40" i="1"/>
  <c r="P40" i="1"/>
  <c r="N41" i="1"/>
  <c r="P41" i="1"/>
  <c r="N42" i="1"/>
  <c r="P42" i="1"/>
  <c r="N43" i="1"/>
  <c r="P43" i="1"/>
  <c r="N44" i="1"/>
  <c r="P44" i="1"/>
  <c r="N45" i="1"/>
  <c r="P45" i="1"/>
  <c r="N46" i="1"/>
  <c r="P46" i="1"/>
  <c r="N47" i="1"/>
  <c r="P47" i="1"/>
  <c r="N48" i="1"/>
  <c r="P48" i="1"/>
  <c r="N49" i="1"/>
  <c r="P49" i="1"/>
  <c r="N50" i="1"/>
  <c r="P50" i="1"/>
  <c r="N51" i="1"/>
  <c r="P51" i="1"/>
  <c r="N52" i="1"/>
  <c r="P52" i="1"/>
  <c r="N53" i="1"/>
  <c r="P53" i="1"/>
  <c r="N54" i="1"/>
  <c r="P54" i="1"/>
  <c r="N55" i="1"/>
  <c r="P55" i="1"/>
  <c r="N56" i="1"/>
  <c r="P56" i="1"/>
  <c r="N57" i="1"/>
  <c r="P57" i="1"/>
  <c r="N58" i="1"/>
  <c r="P58" i="1"/>
  <c r="N59" i="1"/>
  <c r="P59" i="1"/>
  <c r="N60" i="1"/>
  <c r="P60" i="1"/>
  <c r="N5" i="1"/>
  <c r="P5" i="1"/>
  <c r="N4" i="1"/>
  <c r="P4" i="1"/>
  <c r="N3" i="1"/>
  <c r="P3" i="1"/>
  <c r="O8" i="1"/>
  <c r="Q8" i="1"/>
  <c r="R8" i="1"/>
  <c r="O9" i="1"/>
  <c r="Q9" i="1"/>
  <c r="R9" i="1"/>
  <c r="O10" i="1"/>
  <c r="Q10" i="1"/>
  <c r="R10" i="1"/>
  <c r="O11" i="1"/>
  <c r="Q11" i="1"/>
  <c r="R11" i="1"/>
  <c r="O12" i="1"/>
  <c r="Q12" i="1"/>
  <c r="R12" i="1"/>
  <c r="O13" i="1"/>
  <c r="Q13" i="1"/>
  <c r="R13" i="1"/>
  <c r="O14" i="1"/>
  <c r="Q14" i="1"/>
  <c r="R14" i="1"/>
  <c r="O15" i="1"/>
  <c r="Q15" i="1"/>
  <c r="R15" i="1"/>
  <c r="O16" i="1"/>
  <c r="Q16" i="1"/>
  <c r="R16" i="1"/>
  <c r="O17" i="1"/>
  <c r="Q17" i="1"/>
  <c r="R17" i="1"/>
  <c r="O18" i="1"/>
  <c r="Q18" i="1"/>
  <c r="R18" i="1"/>
  <c r="O19" i="1"/>
  <c r="Q19" i="1"/>
  <c r="R19" i="1"/>
  <c r="O20" i="1"/>
  <c r="Q20" i="1"/>
  <c r="R20" i="1"/>
  <c r="O21" i="1"/>
  <c r="Q21" i="1"/>
  <c r="R21" i="1"/>
  <c r="O22" i="1"/>
  <c r="Q22" i="1"/>
  <c r="R22" i="1"/>
  <c r="O23" i="1"/>
  <c r="Q23" i="1"/>
  <c r="R23" i="1"/>
  <c r="O24" i="1"/>
  <c r="Q24" i="1"/>
  <c r="R24" i="1"/>
  <c r="O25" i="1"/>
  <c r="Q25" i="1"/>
  <c r="R25" i="1"/>
  <c r="O26" i="1"/>
  <c r="Q26" i="1"/>
  <c r="R26" i="1"/>
  <c r="O27" i="1"/>
  <c r="Q27" i="1"/>
  <c r="R27" i="1"/>
  <c r="O28" i="1"/>
  <c r="Q28" i="1"/>
  <c r="R28" i="1"/>
  <c r="O29" i="1"/>
  <c r="Q29" i="1"/>
  <c r="R29" i="1"/>
  <c r="O30" i="1"/>
  <c r="Q30" i="1"/>
  <c r="R30" i="1"/>
  <c r="O31" i="1"/>
  <c r="Q31" i="1"/>
  <c r="R31" i="1"/>
  <c r="O32" i="1"/>
  <c r="Q32" i="1"/>
  <c r="R32" i="1"/>
  <c r="O33" i="1"/>
  <c r="Q33" i="1"/>
  <c r="R33" i="1"/>
  <c r="O34" i="1"/>
  <c r="Q34" i="1"/>
  <c r="R34" i="1"/>
  <c r="O35" i="1"/>
  <c r="Q35" i="1"/>
  <c r="R35" i="1"/>
  <c r="O36" i="1"/>
  <c r="Q36" i="1"/>
  <c r="R36" i="1"/>
  <c r="O37" i="1"/>
  <c r="Q37" i="1"/>
  <c r="R37" i="1"/>
  <c r="O38" i="1"/>
  <c r="Q38" i="1"/>
  <c r="R38" i="1"/>
  <c r="O39" i="1"/>
  <c r="Q39" i="1"/>
  <c r="R39" i="1"/>
  <c r="O40" i="1"/>
  <c r="Q40" i="1"/>
  <c r="R40" i="1"/>
  <c r="O41" i="1"/>
  <c r="Q41" i="1"/>
  <c r="R41" i="1"/>
  <c r="O42" i="1"/>
  <c r="Q42" i="1"/>
  <c r="R42" i="1"/>
  <c r="O43" i="1"/>
  <c r="Q43" i="1"/>
  <c r="R43" i="1"/>
  <c r="O44" i="1"/>
  <c r="Q44" i="1"/>
  <c r="R44" i="1"/>
  <c r="O45" i="1"/>
  <c r="Q45" i="1"/>
  <c r="R45" i="1"/>
  <c r="O46" i="1"/>
  <c r="Q46" i="1"/>
  <c r="R46" i="1"/>
  <c r="O47" i="1"/>
  <c r="Q47" i="1"/>
  <c r="R47" i="1"/>
  <c r="O48" i="1"/>
  <c r="Q48" i="1"/>
  <c r="R48" i="1"/>
  <c r="O49" i="1"/>
  <c r="Q49" i="1"/>
  <c r="R49" i="1"/>
  <c r="O50" i="1"/>
  <c r="Q50" i="1"/>
  <c r="R50" i="1"/>
  <c r="O51" i="1"/>
  <c r="Q51" i="1"/>
  <c r="R51" i="1"/>
  <c r="O52" i="1"/>
  <c r="Q52" i="1"/>
  <c r="R52" i="1"/>
  <c r="O53" i="1"/>
  <c r="Q53" i="1"/>
  <c r="R53" i="1"/>
  <c r="O54" i="1"/>
  <c r="Q54" i="1"/>
  <c r="R54" i="1"/>
  <c r="O55" i="1"/>
  <c r="Q55" i="1"/>
  <c r="R55" i="1"/>
  <c r="O56" i="1"/>
  <c r="Q56" i="1"/>
  <c r="R56" i="1"/>
  <c r="O57" i="1"/>
  <c r="Q57" i="1"/>
  <c r="R57" i="1"/>
  <c r="O58" i="1"/>
  <c r="Q58" i="1"/>
  <c r="R58" i="1"/>
  <c r="O59" i="1"/>
  <c r="Q59" i="1"/>
  <c r="R59" i="1"/>
  <c r="O60" i="1"/>
  <c r="Q60" i="1"/>
  <c r="R60" i="1"/>
  <c r="O61" i="1"/>
  <c r="Q61" i="1"/>
  <c r="R61" i="1"/>
  <c r="O4" i="1"/>
  <c r="Q4" i="1"/>
  <c r="R4" i="1"/>
  <c r="O5" i="1"/>
  <c r="Q5" i="1"/>
  <c r="R5" i="1"/>
  <c r="O6" i="1"/>
  <c r="Q6" i="1"/>
  <c r="R6" i="1"/>
  <c r="O7" i="1"/>
  <c r="Q7" i="1"/>
  <c r="R7" i="1"/>
  <c r="O3" i="1"/>
  <c r="Q3" i="1"/>
  <c r="R3" i="1"/>
</calcChain>
</file>

<file path=xl/sharedStrings.xml><?xml version="1.0" encoding="utf-8"?>
<sst xmlns="http://schemas.openxmlformats.org/spreadsheetml/2006/main" count="470" uniqueCount="375">
  <si>
    <t>No.</t>
    <phoneticPr fontId="1"/>
  </si>
  <si>
    <t>Answer</t>
    <phoneticPr fontId="1"/>
  </si>
  <si>
    <t>Q1</t>
    <phoneticPr fontId="1"/>
  </si>
  <si>
    <t>Q2</t>
    <phoneticPr fontId="1"/>
  </si>
  <si>
    <t>Q3</t>
    <phoneticPr fontId="1"/>
  </si>
  <si>
    <t>Q4</t>
    <phoneticPr fontId="1"/>
  </si>
  <si>
    <t>Q5</t>
    <phoneticPr fontId="1"/>
  </si>
  <si>
    <t>Class</t>
    <phoneticPr fontId="1"/>
  </si>
  <si>
    <t>xxx_数値</t>
    <rPh sb="4" eb="6">
      <t>スウチ</t>
    </rPh>
    <phoneticPr fontId="1"/>
  </si>
  <si>
    <t>回答</t>
    <rPh sb="0" eb="2">
      <t>カイトウ</t>
    </rPh>
    <phoneticPr fontId="1"/>
  </si>
  <si>
    <t>キーワード１
1024文字まで</t>
    <phoneticPr fontId="1"/>
  </si>
  <si>
    <t>キーワード２
1024文字まで</t>
    <phoneticPr fontId="1"/>
  </si>
  <si>
    <t>キーワード３
1024文字まで</t>
    <phoneticPr fontId="1"/>
  </si>
  <si>
    <t>アジャイルプラクティス_1</t>
    <phoneticPr fontId="1"/>
  </si>
  <si>
    <t>アジャイルプラクティス</t>
    <phoneticPr fontId="1"/>
  </si>
  <si>
    <t>俺のせいじゃない</t>
    <rPh sb="0" eb="1">
      <t>オレ</t>
    </rPh>
    <phoneticPr fontId="1"/>
  </si>
  <si>
    <t>状況の変化にすばやく適応できる能力のことだ。サーファーは、予想よりも早く波が砕けても適応できなければならない。開発者なら、想定外の早さで設計が破綻しでも適応できなければならない。</t>
    <phoneticPr fontId="1"/>
  </si>
  <si>
    <t>どこで生まれた</t>
    <rPh sb="3" eb="4">
      <t>ウ</t>
    </rPh>
    <phoneticPr fontId="1"/>
  </si>
  <si>
    <t>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
17 人はそれにアジャイルという名前を与え、アジャイルマニフェストを発表した。
アジャイルマニフェストでは、ソフトウェア開発で重視するものを改めて考え直した。
重視するのは、人、人と人との交流と協調、適応力、動作するソフトウェアだ。</t>
    <phoneticPr fontId="1"/>
  </si>
  <si>
    <t>アジャイルマニフェスト</t>
    <phoneticPr fontId="1"/>
  </si>
  <si>
    <t>アジャイルプラクティス_2</t>
  </si>
  <si>
    <t>アジャイルプラクティス_3</t>
  </si>
  <si>
    <t>アジャイルプラクティス_4</t>
  </si>
  <si>
    <t>アジャイルプラクティス_5</t>
  </si>
  <si>
    <t>アジャイルプラクティス_6</t>
  </si>
  <si>
    <t>アジャイルプラクティス_7</t>
  </si>
  <si>
    <t>アジャイルプラクティス_8</t>
  </si>
  <si>
    <t>アジャイルプラクティス_9</t>
  </si>
  <si>
    <t>アジャイルプラクティス_10</t>
  </si>
  <si>
    <t>アジャイルプラクティス_11</t>
  </si>
  <si>
    <t>アジャイルプラクティス_12</t>
  </si>
  <si>
    <t>アジャイルプラクティス_13</t>
  </si>
  <si>
    <t>アジャイルプラクティス_14</t>
  </si>
  <si>
    <t>アジャイルプラクティス_15</t>
  </si>
  <si>
    <t>アジャイルプラクティス_16</t>
  </si>
  <si>
    <t>アジャイルプラクティス_17</t>
  </si>
  <si>
    <t>アジャイルプラクティス_18</t>
  </si>
  <si>
    <t>アジャイルプラクティス_19</t>
  </si>
  <si>
    <t>アジャイルプラクティス_20</t>
  </si>
  <si>
    <t>アジャイルプラクティス_21</t>
  </si>
  <si>
    <t>アジャイルプラクティス_22</t>
  </si>
  <si>
    <t>アジャイルプラクティス_23</t>
  </si>
  <si>
    <t>アジャイルプラクティス_24</t>
  </si>
  <si>
    <t>アジャイルプラクティス_25</t>
  </si>
  <si>
    <t>アジャイルプラクティス_26</t>
  </si>
  <si>
    <t>アジャイルプラクティス_27</t>
  </si>
  <si>
    <t>アジャイルプラクティス_28</t>
  </si>
  <si>
    <t>アジャイルプラクティス_29</t>
  </si>
  <si>
    <t>アジャイルプラクティス_30</t>
  </si>
  <si>
    <t>アジャイルなアプローチとは？</t>
    <phoneticPr fontId="1"/>
  </si>
  <si>
    <t>アジャイルの本質とは？</t>
    <rPh sb="6" eb="8">
      <t>ホンシツ</t>
    </rPh>
    <phoneticPr fontId="1"/>
  </si>
  <si>
    <t>アジャイルであることとは？</t>
    <phoneticPr fontId="1"/>
  </si>
  <si>
    <t>アジャイルは全員がプロフェッショナルである必要があるのか？</t>
    <rPh sb="6" eb="8">
      <t>ゼンイン</t>
    </rPh>
    <rPh sb="21" eb="23">
      <t>ヒツヨウ</t>
    </rPh>
    <phoneticPr fontId="1"/>
  </si>
  <si>
    <t>アジャイルな開発スタイル</t>
    <rPh sb="6" eb="8">
      <t>カイハツ</t>
    </rPh>
    <phoneticPr fontId="1"/>
  </si>
  <si>
    <t>アジャイルなプロジェクト</t>
    <phoneticPr fontId="1"/>
  </si>
  <si>
    <t>アジャイルに向いてないチーム</t>
    <rPh sb="6" eb="7">
      <t>ム</t>
    </rPh>
    <phoneticPr fontId="1"/>
  </si>
  <si>
    <t>アジャイル開発において、必ずしも全員が経験豊富なプロフェッショナルではないかもしれない。しかし、プロフェッショナルとしての意識を持ち、自らの持てる力を最大限に発揮したいという意欲に満ちている。</t>
    <rPh sb="5" eb="7">
      <t>カイハツ</t>
    </rPh>
    <phoneticPr fontId="1"/>
  </si>
  <si>
    <t>継続的な開発</t>
    <rPh sb="0" eb="3">
      <t>ケイゾクテキ</t>
    </rPh>
    <rPh sb="4" eb="6">
      <t>カイハツ</t>
    </rPh>
    <phoneticPr fontId="1"/>
  </si>
  <si>
    <t>どこから始めるか</t>
    <rPh sb="4" eb="5">
      <t>ハジ</t>
    </rPh>
    <phoneticPr fontId="1"/>
  </si>
  <si>
    <t>どんなときも、最初に最大の難問へ取り組みなさい。簡単なものは後回しでよいのです。</t>
    <rPh sb="7" eb="9">
      <t>サイショ</t>
    </rPh>
    <rPh sb="10" eb="12">
      <t>サイダイ</t>
    </rPh>
    <rPh sb="13" eb="15">
      <t>ナンモン</t>
    </rPh>
    <rPh sb="16" eb="17">
      <t>ト</t>
    </rPh>
    <rPh sb="18" eb="19">
      <t>ク</t>
    </rPh>
    <rPh sb="24" eb="26">
      <t>カンタン</t>
    </rPh>
    <rPh sb="30" eb="32">
      <t>アトマワ</t>
    </rPh>
    <phoneticPr fontId="1"/>
  </si>
  <si>
    <t>非難してもバグは直りません。
誰かの後る指をさすのではなく、自分のできる解決策に注力しなさい。大事なことは、意味のある成果をあげることです。</t>
    <rPh sb="0" eb="2">
      <t>ヒナン</t>
    </rPh>
    <rPh sb="8" eb="9">
      <t>ナオ</t>
    </rPh>
    <phoneticPr fontId="1"/>
  </si>
  <si>
    <t>非難したい人がいる</t>
    <rPh sb="0" eb="2">
      <t>ヒナン</t>
    </rPh>
    <rPh sb="5" eb="6">
      <t>ヒト</t>
    </rPh>
    <phoneticPr fontId="1"/>
  </si>
  <si>
    <t>非難したいバグがある</t>
    <rPh sb="0" eb="2">
      <t>ヒナン</t>
    </rPh>
    <phoneticPr fontId="1"/>
  </si>
  <si>
    <t>時間がない</t>
    <rPh sb="0" eb="2">
      <t>ジカン</t>
    </rPh>
    <phoneticPr fontId="1"/>
  </si>
  <si>
    <t>応急処置の誘惑に打ち勝ちなさい。
いつでもきれいな状態のコードを見せられるように全力を尽くしなさい。</t>
    <rPh sb="0" eb="2">
      <t>オウキュウ</t>
    </rPh>
    <rPh sb="2" eb="4">
      <t>ショチ</t>
    </rPh>
    <rPh sb="5" eb="7">
      <t>ユウワク</t>
    </rPh>
    <rPh sb="8" eb="9">
      <t>ウ</t>
    </rPh>
    <rPh sb="10" eb="11">
      <t>カ</t>
    </rPh>
    <rPh sb="25" eb="27">
      <t>ジョウタイ</t>
    </rPh>
    <rPh sb="32" eb="33">
      <t>ミ</t>
    </rPh>
    <rPh sb="40" eb="42">
      <t>ゼンリョク</t>
    </rPh>
    <rPh sb="43" eb="44">
      <t>ツ</t>
    </rPh>
    <phoneticPr fontId="1"/>
  </si>
  <si>
    <t>コードが汚い</t>
    <rPh sb="4" eb="5">
      <t>キタナ</t>
    </rPh>
    <phoneticPr fontId="1"/>
  </si>
  <si>
    <t>批判したい</t>
    <rPh sb="0" eb="2">
      <t>ヒハン</t>
    </rPh>
    <phoneticPr fontId="1"/>
  </si>
  <si>
    <t>嫌いな人がいる</t>
    <rPh sb="0" eb="1">
      <t>キラ</t>
    </rPh>
    <rPh sb="3" eb="4">
      <t>ヒト</t>
    </rPh>
    <phoneticPr fontId="1"/>
  </si>
  <si>
    <t>納得できない</t>
    <rPh sb="0" eb="2">
      <t>ナットク</t>
    </rPh>
    <phoneticPr fontId="1"/>
  </si>
  <si>
    <t>批判するならアイデアになさい、人ではなく
誰のアイデアが優れているかを競うのではなく、解決策を導き出せたことに誇りを持ちなさい。</t>
    <rPh sb="0" eb="2">
      <t>ヒハン</t>
    </rPh>
    <rPh sb="15" eb="16">
      <t>ヒト</t>
    </rPh>
    <phoneticPr fontId="1"/>
  </si>
  <si>
    <t>言いたいことが言えない</t>
    <rPh sb="0" eb="1">
      <t>イ</t>
    </rPh>
    <rPh sb="7" eb="8">
      <t>イ</t>
    </rPh>
    <phoneticPr fontId="1"/>
  </si>
  <si>
    <t>ポイズン</t>
    <phoneticPr fontId="1"/>
  </si>
  <si>
    <t>勇気が出ない</t>
    <rPh sb="0" eb="2">
      <t>ユウキ</t>
    </rPh>
    <rPh sb="3" eb="4">
      <t>デ</t>
    </rPh>
    <phoneticPr fontId="1"/>
  </si>
  <si>
    <t>正しいことをしましょう。
誠実に、勇気を出して真実を伝えなさい。時にはそれが難しいこともあるでしょう。だからこそ勇気が必要なのです。</t>
    <rPh sb="0" eb="1">
      <t>タダ</t>
    </rPh>
    <phoneticPr fontId="1"/>
  </si>
  <si>
    <t>キャリアパス</t>
    <phoneticPr fontId="1"/>
  </si>
  <si>
    <t>今後</t>
    <rPh sb="0" eb="2">
      <t>コンゴ</t>
    </rPh>
    <phoneticPr fontId="1"/>
  </si>
  <si>
    <t>レガシー</t>
    <phoneticPr fontId="1"/>
  </si>
  <si>
    <t>変化したくない</t>
    <rPh sb="0" eb="2">
      <t>ヘンカ</t>
    </rPh>
    <phoneticPr fontId="1"/>
  </si>
  <si>
    <t>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t>
    <phoneticPr fontId="1"/>
  </si>
  <si>
    <t>技術の変化に付いていきましょう
あらゆる分野のエキスパートになる必要はありませんが、業界がどこへ向かっているのかは把握しておきなさい。それを踏まえて自分のキャリアとプロジェクトの計画を立てるのです。</t>
    <phoneticPr fontId="1"/>
  </si>
  <si>
    <t>独り占めしたい</t>
    <rPh sb="0" eb="1">
      <t>ヒト</t>
    </rPh>
    <rPh sb="2" eb="3">
      <t>ジ</t>
    </rPh>
    <phoneticPr fontId="1"/>
  </si>
  <si>
    <t>教えたくない</t>
    <rPh sb="0" eb="1">
      <t>オシ</t>
    </rPh>
    <phoneticPr fontId="1"/>
  </si>
  <si>
    <t>属人的が良い</t>
    <rPh sb="0" eb="3">
      <t>ゾクジンテキ</t>
    </rPh>
    <rPh sb="4" eb="5">
      <t>イ</t>
    </rPh>
    <phoneticPr fontId="1"/>
  </si>
  <si>
    <t>あなた自身とチームのレベルを引き上げましょう
ブラウンバッグミーティングを活用してメンバーの知識とスキルを高め、チームの結束を固めるのです。プロジェクトにプラスとなる技術や手法にチームの関心を向けさせるのです。</t>
    <phoneticPr fontId="1"/>
  </si>
  <si>
    <t>習慣</t>
    <rPh sb="0" eb="2">
      <t>シュウカン</t>
    </rPh>
    <phoneticPr fontId="1"/>
  </si>
  <si>
    <t>慣習</t>
    <rPh sb="0" eb="2">
      <t>カンシュウ</t>
    </rPh>
    <phoneticPr fontId="1"/>
  </si>
  <si>
    <t>踏襲</t>
    <rPh sb="0" eb="2">
      <t>トウシュウ</t>
    </rPh>
    <phoneticPr fontId="1"/>
  </si>
  <si>
    <t>新しきを学び、古きを捨てましょう。
新しい技術を学ぶときには、足を引っ張りかねない古い習慣を捨てなさい。自動車は馬車とは別次元のものであって、単に馬のついていない馬車というわけではないのです。</t>
    <phoneticPr fontId="1"/>
  </si>
  <si>
    <t>質問</t>
    <rPh sb="0" eb="2">
      <t>シツモン</t>
    </rPh>
    <phoneticPr fontId="1"/>
  </si>
  <si>
    <t>疑問</t>
    <rPh sb="0" eb="2">
      <t>ギモン</t>
    </rPh>
    <phoneticPr fontId="1"/>
  </si>
  <si>
    <t>なぜ？</t>
    <phoneticPr fontId="1"/>
  </si>
  <si>
    <t>なぜ? と問い続けなさい。言われたことを額面どおりに受け取ってはいけません。問題の担本を理解す
るまで質問し続けるのです。
「Fifth Discipline FieldBook」では、こうした根本原因分析の一例が紹介されている。
あるコンサルタントが製造工場の管理者に聞き取りをした時の話だ。
床に油がこぼれているのを目にした管理者は、最初の反応として、それを消掃するよう指示した。
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
部門を横断して大勢の従業員に対して果敢に「なぜ? J を繰り返し聞い続けた結果、
コンサルタントはついに問題の真相を突き止めた。購買条件の記述が不十分だったせいで、
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
今回、コンサルタントがしたことは「なぜ? J と尋ねること、それだけだった。</t>
    <rPh sb="5" eb="6">
      <t>トイ</t>
    </rPh>
    <phoneticPr fontId="1"/>
  </si>
  <si>
    <t>タイムボックス</t>
    <phoneticPr fontId="1"/>
  </si>
  <si>
    <t>リズム</t>
    <phoneticPr fontId="1"/>
  </si>
  <si>
    <t>顧客に決断してもらうのです。
開発者、マネージャ、業務アナリストは、ビジネスに重大な影響を及ぼす決定を下すべきではありません。事の詳細を、ビジネスの担い手に理解しても
らえる言葉で伝えたうえで、顧客に決断してもらうのです。</t>
    <phoneticPr fontId="1"/>
  </si>
  <si>
    <t>設計書</t>
    <rPh sb="0" eb="3">
      <t>セッケイショ</t>
    </rPh>
    <phoneticPr fontId="1"/>
  </si>
  <si>
    <t>ドキュメント</t>
    <phoneticPr fontId="1"/>
  </si>
  <si>
    <t>決断</t>
    <rPh sb="0" eb="2">
      <t>ケツダン</t>
    </rPh>
    <phoneticPr fontId="1"/>
  </si>
  <si>
    <t>厳密</t>
    <rPh sb="0" eb="2">
      <t>ゲンミツ</t>
    </rPh>
    <phoneticPr fontId="1"/>
  </si>
  <si>
    <t>優れた段計は地図です。少しずつ発展させるのです。
設計は、正しい方向を示す道しるべではありますが、土地そのものではありません。
具体的な道順を事細かに指定すべきものでもありません。設計(または設計者) に囚われてはいけません。</t>
    <phoneticPr fontId="1"/>
  </si>
  <si>
    <t>リリース可能</t>
    <rPh sb="4" eb="6">
      <t>カノウ</t>
    </rPh>
    <phoneticPr fontId="1"/>
  </si>
  <si>
    <t>いついかなる時でもプロジェクトをリリース可能な状態にしておくのです。
プロジェクトを常に、コンパイルが通り、実行可能で、テストも通っていて、突然のデプロイ要請にも迅速に対応できる状態にしておきなさい。</t>
    <phoneticPr fontId="1"/>
  </si>
  <si>
    <t>コードの統合</t>
    <rPh sb="4" eb="6">
      <t>トウゴウ</t>
    </rPh>
    <phoneticPr fontId="1"/>
  </si>
  <si>
    <t>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t>
    <rPh sb="83" eb="85">
      <t>ハアク</t>
    </rPh>
    <phoneticPr fontId="1"/>
  </si>
  <si>
    <t>デモ</t>
    <phoneticPr fontId="1"/>
  </si>
  <si>
    <t>フィードバック</t>
    <phoneticPr fontId="1"/>
  </si>
  <si>
    <t>開発の単位</t>
    <rPh sb="0" eb="2">
      <t>カイハツ</t>
    </rPh>
    <rPh sb="3" eb="5">
      <t>タンイ</t>
    </rPh>
    <phoneticPr fontId="1"/>
  </si>
  <si>
    <t>インクリメンタル</t>
    <phoneticPr fontId="1"/>
  </si>
  <si>
    <t>インクリメンタルに開発しなさい。
最小限だけれども、きちんと使える機能を備えた製品をリリースしなさい。
各インクリメントの開発では、1～4 週間周期のイテレーションをまわすのです。</t>
    <phoneticPr fontId="1"/>
  </si>
  <si>
    <t>ユニットテスト</t>
    <phoneticPr fontId="1"/>
  </si>
  <si>
    <t>■ユニットテストは索早いフィードバックを提供する。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
■ユニットテストはコードを堅牢にする
　テストは、正常ケース、異常ケース、例外ケースの実行を通してコードの振る舞いを徹底して考えるのに役立つ。
■ユニットテストは役に立つ設計ツールである
　ユニットテストは、実用的でシンプルな設計の実現にも役立つ。
■ユニットテストは開発者の自信を強める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
■ユニットテストは問題解決時には探査装置となる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
■ユニットテストは信頼のおけるドキュメントである
　新しいAPI を知るにあたっては、そのAPI のユニットテストを正確で信頼のおけるドキュメントとして活用できる。
■ユニットテストは学習教材である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t>
    <phoneticPr fontId="1"/>
  </si>
  <si>
    <t>顧客の声</t>
    <rPh sb="0" eb="2">
      <t>コキャク</t>
    </rPh>
    <rPh sb="3" eb="4">
      <t>コエ</t>
    </rPh>
    <phoneticPr fontId="1"/>
  </si>
  <si>
    <t>ユーザーの声</t>
    <rPh sb="5" eb="6">
      <t>コエ</t>
    </rPh>
    <phoneticPr fontId="1"/>
  </si>
  <si>
    <t>ユーザの声</t>
    <rPh sb="4" eb="5">
      <t>コエ</t>
    </rPh>
    <phoneticPr fontId="1"/>
  </si>
  <si>
    <t>あらゆる不満に真実が潜んでいるのです。
その真実を見つけ出し、本当の問題に対処なさい。</t>
    <phoneticPr fontId="1"/>
  </si>
  <si>
    <t>ブタ</t>
    <phoneticPr fontId="1"/>
  </si>
  <si>
    <t>ニワトリ</t>
    <phoneticPr fontId="1"/>
  </si>
  <si>
    <t>まともな設計</t>
    <rPh sb="4" eb="6">
      <t>セッケイ</t>
    </rPh>
    <phoneticPr fontId="1"/>
  </si>
  <si>
    <t>まともな設計は積極的にコードを書くプログラマから生まれます。
本物の洞察は、実際にコードを書くことからもたらされます。コーディングしないアーキテクトと一緒に仕事をしないように。システムの実態を知らずにまともに設計なんでできません。</t>
    <rPh sb="45" eb="46">
      <t>カ</t>
    </rPh>
    <phoneticPr fontId="1"/>
  </si>
  <si>
    <t>アーキテクト</t>
    <phoneticPr fontId="1"/>
  </si>
  <si>
    <t>メンターになりましょう。
自分の知識をほかの人たちと分かち合うのは楽しいことです。与えることで得られるものがあります。ほかの人たちを刺激して、もっと良い結果を出せるようにしなさい。チーム全体の能力を高めるように努めなさい。</t>
    <phoneticPr fontId="1"/>
  </si>
  <si>
    <t>分かち合いたくない</t>
    <rPh sb="0" eb="1">
      <t>ワ</t>
    </rPh>
    <rPh sb="3" eb="4">
      <t>ア</t>
    </rPh>
    <phoneticPr fontId="1"/>
  </si>
  <si>
    <t>教え方</t>
    <rPh sb="0" eb="1">
      <t>オシ</t>
    </rPh>
    <rPh sb="2" eb="3">
      <t>カタ</t>
    </rPh>
    <phoneticPr fontId="1"/>
  </si>
  <si>
    <t>答えを教える</t>
    <rPh sb="0" eb="1">
      <t>コタ</t>
    </rPh>
    <rPh sb="3" eb="4">
      <t>オシ</t>
    </rPh>
    <phoneticPr fontId="1"/>
  </si>
  <si>
    <t>みんなに問題を解決する機会を与えなさい。
解決策を与えるのではなく、正しい方向に導くのです。その過程で誰もが何かを学ぶことができます。</t>
    <phoneticPr fontId="1"/>
  </si>
  <si>
    <t>学び</t>
    <rPh sb="0" eb="1">
      <t>マナ</t>
    </rPh>
    <phoneticPr fontId="1"/>
  </si>
  <si>
    <t>透明性</t>
    <rPh sb="0" eb="3">
      <t>トウメイセイ</t>
    </rPh>
    <phoneticPr fontId="1"/>
  </si>
  <si>
    <t>情報の共有</t>
    <rPh sb="0" eb="2">
      <t>ジョウホウ</t>
    </rPh>
    <rPh sb="3" eb="5">
      <t>キョウユウ</t>
    </rPh>
    <phoneticPr fontId="1"/>
  </si>
  <si>
    <t>あらゆることをみんなに知らせましょう。
自分の状況、アイデア、関心のある事柄などを公開しなさい。ほかの人たちから仕事の状況を尋ねられるまで黙っていてはいけません。</t>
    <phoneticPr fontId="1"/>
  </si>
  <si>
    <t>－</t>
    <phoneticPr fontId="1"/>
  </si>
  <si>
    <t>よくある日常_1</t>
    <rPh sb="4" eb="6">
      <t>ニチジョウ</t>
    </rPh>
    <phoneticPr fontId="1"/>
  </si>
  <si>
    <t>アジャイルってどうなのかね？</t>
    <phoneticPr fontId="1"/>
  </si>
  <si>
    <t>知りません、まずはググってみて再度質問してください。</t>
    <rPh sb="0" eb="1">
      <t>シ</t>
    </rPh>
    <rPh sb="15" eb="17">
      <t>サイド</t>
    </rPh>
    <rPh sb="17" eb="19">
      <t>シツモン</t>
    </rPh>
    <phoneticPr fontId="1"/>
  </si>
  <si>
    <t>よくある日常_2</t>
    <rPh sb="4" eb="6">
      <t>ニチジョウ</t>
    </rPh>
    <phoneticPr fontId="1"/>
  </si>
  <si>
    <t>よくある日常_3</t>
    <rPh sb="4" eb="6">
      <t>ニチジョウ</t>
    </rPh>
    <phoneticPr fontId="1"/>
  </si>
  <si>
    <t>よくある日常_4</t>
    <rPh sb="4" eb="6">
      <t>ニチジョウ</t>
    </rPh>
    <phoneticPr fontId="1"/>
  </si>
  <si>
    <t>よくある日常_5</t>
    <rPh sb="4" eb="6">
      <t>ニチジョウ</t>
    </rPh>
    <phoneticPr fontId="1"/>
  </si>
  <si>
    <t>よくある日常_6</t>
    <rPh sb="4" eb="6">
      <t>ニチジョウ</t>
    </rPh>
    <phoneticPr fontId="1"/>
  </si>
  <si>
    <t>よくある日常_7</t>
    <rPh sb="4" eb="6">
      <t>ニチジョウ</t>
    </rPh>
    <phoneticPr fontId="1"/>
  </si>
  <si>
    <t>よくある日常_8</t>
    <rPh sb="4" eb="6">
      <t>ニチジョウ</t>
    </rPh>
    <phoneticPr fontId="1"/>
  </si>
  <si>
    <t>よくある日常_9</t>
    <rPh sb="4" eb="6">
      <t>ニチジョウ</t>
    </rPh>
    <phoneticPr fontId="1"/>
  </si>
  <si>
    <t>よくある日常_10</t>
    <rPh sb="4" eb="6">
      <t>ニチジョウ</t>
    </rPh>
    <phoneticPr fontId="1"/>
  </si>
  <si>
    <t>よくある日常_11</t>
    <rPh sb="4" eb="6">
      <t>ニチジョウ</t>
    </rPh>
    <phoneticPr fontId="1"/>
  </si>
  <si>
    <t>よくある日常_12</t>
    <rPh sb="4" eb="6">
      <t>ニチジョウ</t>
    </rPh>
    <phoneticPr fontId="1"/>
  </si>
  <si>
    <t>よくある日常_13</t>
    <rPh sb="4" eb="6">
      <t>ニチジョウ</t>
    </rPh>
    <phoneticPr fontId="1"/>
  </si>
  <si>
    <t>アジャイルってっ儲かるの？</t>
    <rPh sb="8" eb="9">
      <t>モウ</t>
    </rPh>
    <phoneticPr fontId="1"/>
  </si>
  <si>
    <t>わかりません、儲かるか儲からないかは人次第です。</t>
    <rPh sb="7" eb="8">
      <t>モウ</t>
    </rPh>
    <rPh sb="11" eb="12">
      <t>モウ</t>
    </rPh>
    <rPh sb="18" eb="19">
      <t>ヒト</t>
    </rPh>
    <rPh sb="19" eb="21">
      <t>シダイ</t>
    </rPh>
    <phoneticPr fontId="1"/>
  </si>
  <si>
    <t>アジャイルやりたくないんだけど</t>
    <phoneticPr fontId="1"/>
  </si>
  <si>
    <t>そうですね、やらないほうが良いと思います。</t>
    <rPh sb="13" eb="14">
      <t>ヨ</t>
    </rPh>
    <rPh sb="16" eb="17">
      <t>オモ</t>
    </rPh>
    <phoneticPr fontId="1"/>
  </si>
  <si>
    <t>アジャイルやると仕様変更対応がつらいんだよね</t>
    <rPh sb="8" eb="10">
      <t>シヨウ</t>
    </rPh>
    <rPh sb="10" eb="12">
      <t>ヘンコウ</t>
    </rPh>
    <rPh sb="12" eb="14">
      <t>タイオウ</t>
    </rPh>
    <phoneticPr fontId="1"/>
  </si>
  <si>
    <t>俺にもわかるようにアジャイルを説明しろ</t>
    <rPh sb="0" eb="1">
      <t>オレ</t>
    </rPh>
    <rPh sb="15" eb="17">
      <t>セツメイ</t>
    </rPh>
    <phoneticPr fontId="1"/>
  </si>
  <si>
    <t>仕様変更が辛いのはウォーターフォール型の開発です。
あなたのそれはアジャイル的な開発じゃないかもしれません。
なにが「つらい」のか具体的に教えて下さい。</t>
    <rPh sb="0" eb="2">
      <t>シヨウ</t>
    </rPh>
    <rPh sb="2" eb="4">
      <t>ヘンコウ</t>
    </rPh>
    <rPh sb="5" eb="6">
      <t>ツラ</t>
    </rPh>
    <rPh sb="18" eb="19">
      <t>ガタ</t>
    </rPh>
    <rPh sb="20" eb="22">
      <t>カイハツ</t>
    </rPh>
    <rPh sb="38" eb="39">
      <t>テキ</t>
    </rPh>
    <rPh sb="40" eb="42">
      <t>カイハツ</t>
    </rPh>
    <rPh sb="65" eb="68">
      <t>グタイテキ</t>
    </rPh>
    <rPh sb="69" eb="70">
      <t>オシ</t>
    </rPh>
    <rPh sb="72" eb="73">
      <t>クダ</t>
    </rPh>
    <phoneticPr fontId="1"/>
  </si>
  <si>
    <t>まずAmazonでアジャイルと名の付く書籍を調べ、５冊以上それぞれ２周読んできてください。
話はそれからです。</t>
    <rPh sb="15" eb="16">
      <t>ナ</t>
    </rPh>
    <rPh sb="17" eb="18">
      <t>ツ</t>
    </rPh>
    <rPh sb="19" eb="21">
      <t>ショセキ</t>
    </rPh>
    <rPh sb="22" eb="23">
      <t>シラ</t>
    </rPh>
    <rPh sb="26" eb="29">
      <t>サツイジョウ</t>
    </rPh>
    <rPh sb="34" eb="35">
      <t>シュウ</t>
    </rPh>
    <rPh sb="35" eb="36">
      <t>ヨ</t>
    </rPh>
    <rPh sb="46" eb="47">
      <t>ハナシ</t>
    </rPh>
    <phoneticPr fontId="1"/>
  </si>
  <si>
    <t>詳細な管理がしたい</t>
    <rPh sb="0" eb="2">
      <t>ショウサイ</t>
    </rPh>
    <rPh sb="3" eb="5">
      <t>カンリ</t>
    </rPh>
    <phoneticPr fontId="1"/>
  </si>
  <si>
    <t>詳細な指示をしたい</t>
    <rPh sb="0" eb="2">
      <t>ショウサイ</t>
    </rPh>
    <rPh sb="3" eb="5">
      <t>シジ</t>
    </rPh>
    <phoneticPr fontId="1"/>
  </si>
  <si>
    <t>入念な調査のもと計画化したい</t>
    <rPh sb="0" eb="2">
      <t>ニュウネン</t>
    </rPh>
    <rPh sb="3" eb="5">
      <t>チョウサ</t>
    </rPh>
    <rPh sb="8" eb="10">
      <t>ケイカク</t>
    </rPh>
    <rPh sb="10" eb="11">
      <t>カ</t>
    </rPh>
    <phoneticPr fontId="1"/>
  </si>
  <si>
    <t>なんか宗教っぽくないですか？</t>
    <rPh sb="3" eb="5">
      <t>シュウキョウ</t>
    </rPh>
    <phoneticPr fontId="1"/>
  </si>
  <si>
    <t>上位レベルの意図を正しく伝えることだけに注力してください。
どう行動に起こすかは現場に決めてもらいましょう。</t>
    <rPh sb="0" eb="2">
      <t>ジョウイ</t>
    </rPh>
    <rPh sb="6" eb="8">
      <t>イト</t>
    </rPh>
    <rPh sb="9" eb="10">
      <t>タダ</t>
    </rPh>
    <rPh sb="12" eb="13">
      <t>ツタ</t>
    </rPh>
    <rPh sb="20" eb="22">
      <t>チュウリョク</t>
    </rPh>
    <rPh sb="32" eb="34">
      <t>コウドウ</t>
    </rPh>
    <rPh sb="35" eb="36">
      <t>オ</t>
    </rPh>
    <rPh sb="40" eb="42">
      <t>ゲンバ</t>
    </rPh>
    <rPh sb="43" eb="44">
      <t>キ</t>
    </rPh>
    <phoneticPr fontId="1"/>
  </si>
  <si>
    <t>ゴールやビジョンを明確化して意思決定は現場に委ねましょう。
さまざまな見える化のテクニックを学び、現場負担の少ないように遠くから見守りましょう。</t>
    <rPh sb="9" eb="12">
      <t>メイカクカ</t>
    </rPh>
    <rPh sb="14" eb="16">
      <t>イシ</t>
    </rPh>
    <rPh sb="16" eb="18">
      <t>ケッテイ</t>
    </rPh>
    <rPh sb="19" eb="21">
      <t>ゲンバ</t>
    </rPh>
    <rPh sb="22" eb="23">
      <t>ユダ</t>
    </rPh>
    <rPh sb="35" eb="36">
      <t>ミ</t>
    </rPh>
    <rPh sb="38" eb="39">
      <t>カ</t>
    </rPh>
    <rPh sb="46" eb="47">
      <t>マナ</t>
    </rPh>
    <rPh sb="49" eb="51">
      <t>ゲンバ</t>
    </rPh>
    <rPh sb="51" eb="53">
      <t>フタン</t>
    </rPh>
    <rPh sb="54" eb="55">
      <t>スク</t>
    </rPh>
    <rPh sb="60" eb="61">
      <t>トオ</t>
    </rPh>
    <rPh sb="64" eb="66">
      <t>ミマモ</t>
    </rPh>
    <phoneticPr fontId="1"/>
  </si>
  <si>
    <t>明確な方向性を示してください。入念な調査を行うことは予測精度の向上ではなくコミットメントする内容の詳細化に他なりません。</t>
    <rPh sb="0" eb="2">
      <t>メイカク</t>
    </rPh>
    <rPh sb="3" eb="6">
      <t>ホウコウセイ</t>
    </rPh>
    <rPh sb="7" eb="8">
      <t>シメ</t>
    </rPh>
    <rPh sb="15" eb="17">
      <t>ニュウネン</t>
    </rPh>
    <rPh sb="18" eb="20">
      <t>チョウサ</t>
    </rPh>
    <rPh sb="21" eb="22">
      <t>オコナ</t>
    </rPh>
    <rPh sb="26" eb="28">
      <t>ヨソク</t>
    </rPh>
    <rPh sb="28" eb="30">
      <t>セイド</t>
    </rPh>
    <rPh sb="31" eb="33">
      <t>コウジョウ</t>
    </rPh>
    <rPh sb="46" eb="48">
      <t>ナイヨウ</t>
    </rPh>
    <rPh sb="49" eb="52">
      <t>ショウサイカ</t>
    </rPh>
    <rPh sb="53" eb="54">
      <t>ホカ</t>
    </rPh>
    <phoneticPr fontId="1"/>
  </si>
  <si>
    <t>ある特定の信仰にしたがって動くことは宗教と捉えられることもあるかもしれません。
チームメンバーが同じ価値観にしたがって行動することに意味があります。</t>
    <rPh sb="2" eb="4">
      <t>トクテイ</t>
    </rPh>
    <rPh sb="5" eb="7">
      <t>シンコウ</t>
    </rPh>
    <rPh sb="13" eb="14">
      <t>ウゴ</t>
    </rPh>
    <rPh sb="18" eb="20">
      <t>シュウキョウ</t>
    </rPh>
    <rPh sb="21" eb="22">
      <t>トラ</t>
    </rPh>
    <rPh sb="48" eb="49">
      <t>オナ</t>
    </rPh>
    <rPh sb="50" eb="53">
      <t>カチカン</t>
    </rPh>
    <rPh sb="59" eb="61">
      <t>コウドウ</t>
    </rPh>
    <rPh sb="66" eb="68">
      <t>イミ</t>
    </rPh>
    <phoneticPr fontId="1"/>
  </si>
  <si>
    <t>アジャイルはうちの会社には向いてないよ</t>
    <rPh sb="9" eb="11">
      <t>カイシャ</t>
    </rPh>
    <rPh sb="13" eb="14">
      <t>ム</t>
    </rPh>
    <phoneticPr fontId="1"/>
  </si>
  <si>
    <t>あなたは会社の代表として発言をしているのでしょうか？
そうでなければ目の前の仕事をしてください。
もしくは向いていない理由を一から説明してみて下さい、話はそれからです。</t>
    <rPh sb="4" eb="6">
      <t>カイシャ</t>
    </rPh>
    <rPh sb="7" eb="9">
      <t>ダイヒョウ</t>
    </rPh>
    <rPh sb="12" eb="14">
      <t>ハツゲン</t>
    </rPh>
    <rPh sb="34" eb="35">
      <t>メ</t>
    </rPh>
    <rPh sb="36" eb="37">
      <t>マエ</t>
    </rPh>
    <rPh sb="38" eb="40">
      <t>シゴト</t>
    </rPh>
    <rPh sb="53" eb="54">
      <t>ム</t>
    </rPh>
    <rPh sb="59" eb="61">
      <t>リユウ</t>
    </rPh>
    <rPh sb="62" eb="63">
      <t>イチ</t>
    </rPh>
    <rPh sb="65" eb="67">
      <t>セツメイ</t>
    </rPh>
    <rPh sb="71" eb="72">
      <t>クダ</t>
    </rPh>
    <rPh sb="75" eb="76">
      <t>ハナシ</t>
    </rPh>
    <phoneticPr fontId="1"/>
  </si>
  <si>
    <t>スキルが低くてもアジャイルってできますか？</t>
    <rPh sb="4" eb="5">
      <t>ヒク</t>
    </rPh>
    <phoneticPr fontId="1"/>
  </si>
  <si>
    <t>できるできないよりも、やるかやらないか。
やるかやらないかよりも、やりたいかやりたくないのかが重要です。</t>
    <rPh sb="47" eb="49">
      <t>ジュウヨウ</t>
    </rPh>
    <phoneticPr fontId="1"/>
  </si>
  <si>
    <t>アジャイル界隈の人って攻撃的ですよね</t>
    <rPh sb="5" eb="7">
      <t>カイワイ</t>
    </rPh>
    <rPh sb="8" eb="9">
      <t>ヒト</t>
    </rPh>
    <rPh sb="11" eb="14">
      <t>コウゲキテキ</t>
    </rPh>
    <phoneticPr fontId="1"/>
  </si>
  <si>
    <t>異なる価値観を持つ人同士では、場合によって攻撃的だと受け取られることもあるかもしれません。
アジャイルはウォーターフォール型開発のアンチテーゼ的な位置づけであり、考え方ややり方の多くは従来を否定することになるかもしれません。神社の方に「キリストが神です」と説くようなものです。</t>
    <rPh sb="0" eb="1">
      <t>コト</t>
    </rPh>
    <rPh sb="3" eb="6">
      <t>カチカン</t>
    </rPh>
    <rPh sb="7" eb="8">
      <t>モ</t>
    </rPh>
    <rPh sb="9" eb="10">
      <t>ヒト</t>
    </rPh>
    <rPh sb="10" eb="12">
      <t>ドウシ</t>
    </rPh>
    <rPh sb="15" eb="17">
      <t>バアイ</t>
    </rPh>
    <rPh sb="21" eb="23">
      <t>コウゲキ</t>
    </rPh>
    <rPh sb="23" eb="24">
      <t>テキ</t>
    </rPh>
    <rPh sb="26" eb="27">
      <t>ウ</t>
    </rPh>
    <rPh sb="28" eb="29">
      <t>ト</t>
    </rPh>
    <rPh sb="61" eb="62">
      <t>ガタ</t>
    </rPh>
    <rPh sb="62" eb="64">
      <t>カイハツ</t>
    </rPh>
    <rPh sb="71" eb="72">
      <t>テキ</t>
    </rPh>
    <rPh sb="73" eb="75">
      <t>イチ</t>
    </rPh>
    <rPh sb="81" eb="82">
      <t>カンガ</t>
    </rPh>
    <rPh sb="83" eb="84">
      <t>カタ</t>
    </rPh>
    <rPh sb="87" eb="88">
      <t>カタ</t>
    </rPh>
    <rPh sb="89" eb="90">
      <t>オオ</t>
    </rPh>
    <rPh sb="92" eb="94">
      <t>ジュウライ</t>
    </rPh>
    <rPh sb="95" eb="97">
      <t>ヒテイ</t>
    </rPh>
    <rPh sb="123" eb="124">
      <t>カミ</t>
    </rPh>
    <rPh sb="128" eb="129">
      <t>ト</t>
    </rPh>
    <phoneticPr fontId="1"/>
  </si>
  <si>
    <t>マネージャーってなにするの？</t>
    <phoneticPr fontId="1"/>
  </si>
  <si>
    <t>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t>
    <rPh sb="0" eb="2">
      <t>ジンイン</t>
    </rPh>
    <rPh sb="3" eb="5">
      <t>センテイ</t>
    </rPh>
    <rPh sb="6" eb="8">
      <t>イクセイ</t>
    </rPh>
    <rPh sb="17" eb="19">
      <t>ショウトツ</t>
    </rPh>
    <rPh sb="20" eb="22">
      <t>カイケツ</t>
    </rPh>
    <rPh sb="24" eb="25">
      <t>ハゲ</t>
    </rPh>
    <rPh sb="27" eb="29">
      <t>ギロン</t>
    </rPh>
    <rPh sb="30" eb="32">
      <t>ユウハツ</t>
    </rPh>
    <rPh sb="42" eb="44">
      <t>チュウリョク</t>
    </rPh>
    <rPh sb="53" eb="55">
      <t>シジ</t>
    </rPh>
    <rPh sb="56" eb="58">
      <t>カンリ</t>
    </rPh>
    <rPh sb="59" eb="60">
      <t>オサ</t>
    </rPh>
    <rPh sb="67" eb="69">
      <t>キョウユウ</t>
    </rPh>
    <rPh sb="70" eb="73">
      <t>キョウチョウセイ</t>
    </rPh>
    <rPh sb="74" eb="76">
      <t>キョウカ</t>
    </rPh>
    <rPh sb="77" eb="79">
      <t>ソクシン</t>
    </rPh>
    <rPh sb="86" eb="88">
      <t>カイハツ</t>
    </rPh>
    <rPh sb="92" eb="94">
      <t>ジャマ</t>
    </rPh>
    <rPh sb="102" eb="104">
      <t>キソク</t>
    </rPh>
    <rPh sb="104" eb="106">
      <t>ジュンシュ</t>
    </rPh>
    <rPh sb="106" eb="108">
      <t>サギョウ</t>
    </rPh>
    <rPh sb="109" eb="110">
      <t>ウ</t>
    </rPh>
    <rPh sb="111" eb="112">
      <t>モ</t>
    </rPh>
    <rPh sb="115" eb="116">
      <t>エン</t>
    </rPh>
    <rPh sb="117" eb="118">
      <t>シタ</t>
    </rPh>
    <rPh sb="119" eb="121">
      <t>チカラモ</t>
    </rPh>
    <phoneticPr fontId="1"/>
  </si>
  <si>
    <t>スクラムガイド_1</t>
    <phoneticPr fontId="1"/>
  </si>
  <si>
    <t>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
スクラムチームは、プロダクトを反復的・漸進的に届ける。これは、フィードバックの機会を最大化するためである。「完成」したプロダクトを漸進的に届けることで、動作するプロダクトを常に利用可能な状態にする。</t>
    <phoneticPr fontId="1"/>
  </si>
  <si>
    <t>スクラムガイド</t>
    <phoneticPr fontId="1"/>
  </si>
  <si>
    <t>スクラムチーム</t>
    <phoneticPr fontId="1"/>
  </si>
  <si>
    <t>スクラムガイド_2</t>
    <phoneticPr fontId="1"/>
  </si>
  <si>
    <t> プロダクトバックログアイテムを明確に表現する。
 ゴールとミッションを達成できるようにプロダクトバックログアイテムを並び替える。
 開発チームが行う作業の価値を最適化する。
 プロダクトバックログを全員に見える化・透明化・明確化し、スクラムチームが次に行う作業を示す。
 必要とされるレベルでプロダクトバックログアイテムを開発チームに理解してもらう。
上記の作業は、プロダクトオーナーが行う場合もあれば、開発チームが行う場合もある。いずれの場合も、最終的な責任はプロダクトオーナーが持つ。</t>
    <phoneticPr fontId="1"/>
  </si>
  <si>
    <t>プロダクトオーナーの役割</t>
    <rPh sb="10" eb="12">
      <t>ヤクワリ</t>
    </rPh>
    <phoneticPr fontId="1"/>
  </si>
  <si>
    <t>スクラムガイド_3</t>
  </si>
  <si>
    <t>プロダクトオーナーの支援
 効果的なプロダクトバックログの管理方法を探す。
 明確で簡潔なプロダクトバックログアイテムの必要性についてスクラムチームに理解してもらう。
 経験主義におけるプロダクトプランニングについて理解する。
 価値を最大化するためにプロダクトバックログを調整する方法を知っている。
 アジャイルを理解・実践している。
 必要に応じてスクラムイベントをファシリテートする。
開発チームの支援
 自己組織化・機能横断的な開発チームをコーチする。
 開発チームが価値の高いプロダクトを作れるように支援する。
 開発チームの進捗を妨げるものを排除する。
 必要に応じてスクラムイベントをファシリテートする。
 スクラムがまだ完全に適用・理解されていない組織環境で、開発チームをコーチする。
スクラムマスターは、さまざまな形で組織を支援する。
 組織へのスクラムの導入を指導・コーチする。
 組織へのスクラムの導入方法を計画する。
 スクラムや経験的プロダクト開発を社員や関係者に理解・実施してもらう。
 スクラムチームの生産性を高めるような変化を促す。</t>
    <rPh sb="10" eb="12">
      <t>シエン</t>
    </rPh>
    <rPh sb="203" eb="205">
      <t>カイハツ</t>
    </rPh>
    <rPh sb="209" eb="211">
      <t>シエン</t>
    </rPh>
    <phoneticPr fontId="1"/>
  </si>
  <si>
    <t>p6</t>
    <phoneticPr fontId="1"/>
  </si>
  <si>
    <t>スクラムマスターの役割</t>
    <rPh sb="9" eb="11">
      <t>ヤクワリ</t>
    </rPh>
    <phoneticPr fontId="1"/>
  </si>
  <si>
    <t>スクラムガイド_4</t>
  </si>
  <si>
    <t xml:space="preserve"> スプリントゴールに悪影響を及ぼすような変更を加えない。
 品質目標を下げない。
 学習が進むにつれてスコープが明確化され、プロダクトオーナーと開発チームの交渉が必要になる可能性がある。
スプリントは1か月以内のプロジェクトと考えることができる。プロジェクトと同様に、スプリントは何かを成し遂げるために使うものである。
</t>
    <phoneticPr fontId="1"/>
  </si>
  <si>
    <t>p7</t>
    <phoneticPr fontId="1"/>
  </si>
  <si>
    <t>スプリントの目的</t>
    <rPh sb="6" eb="8">
      <t>モクテキ</t>
    </rPh>
    <phoneticPr fontId="1"/>
  </si>
  <si>
    <t>スクラムガイド_5</t>
  </si>
  <si>
    <t>スプリントの作業はスプリントプランニングで計画する。これはスクラムチームの共同作業だ。
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
スプリントプランニングでは、以下の質問に答える。
 スプリントの成果であるインクリメントで何を届けることができるか？
 インクリメントを届けるために必要な作業をどのように成し遂げるか？</t>
    <phoneticPr fontId="1"/>
  </si>
  <si>
    <t>スプリントプランニング</t>
    <phoneticPr fontId="1"/>
  </si>
  <si>
    <t>コアスクラム_1</t>
    <phoneticPr fontId="5"/>
  </si>
  <si>
    <t>スクラムはアジャイルな製品開発に導くためのフレームワークです。
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t>
    <phoneticPr fontId="5"/>
  </si>
  <si>
    <t>コアスクラム</t>
    <phoneticPr fontId="5"/>
  </si>
  <si>
    <t>1～2</t>
    <phoneticPr fontId="5"/>
  </si>
  <si>
    <t>スクラムとは何か？</t>
    <rPh sb="6" eb="7">
      <t>ナニ</t>
    </rPh>
    <phoneticPr fontId="5"/>
  </si>
  <si>
    <t>コアスクラム_2</t>
  </si>
  <si>
    <t>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t>
    <phoneticPr fontId="5"/>
  </si>
  <si>
    <t>3～4</t>
    <phoneticPr fontId="5"/>
  </si>
  <si>
    <t>スクラムの由来は？</t>
    <rPh sb="5" eb="7">
      <t>ユライ</t>
    </rPh>
    <phoneticPr fontId="5"/>
  </si>
  <si>
    <t>コアスクラム_3</t>
  </si>
  <si>
    <t>2001年、アジャイルの共通の価値を見出そうとする17人がユタのワサッチ山脈に集まりました。彼らはアジャイルソフトウェア開発宣言の発展につながる4つの共通の価値に到達しました。</t>
    <phoneticPr fontId="5"/>
  </si>
  <si>
    <t>アジャイルマニュフェストとは何ですか？</t>
    <rPh sb="14" eb="15">
      <t>ナン</t>
    </rPh>
    <phoneticPr fontId="5"/>
  </si>
  <si>
    <t>コアスクラム_4</t>
  </si>
  <si>
    <t>スクラムはアジャイルのフレームワークであり、アジャイル・マニフェストの価値と一致しています。以下4つです。
・「プロセスやツールよりも個人との対話を」
・「包括的なドキュメントよりも動くソフトウェアを」
・「契約交渉よりも顧客との協調（協業）を」
・「計画に従うことよりも変化への対応を」</t>
    <rPh sb="46" eb="48">
      <t>イカ</t>
    </rPh>
    <phoneticPr fontId="5"/>
  </si>
  <si>
    <t>6～7</t>
    <phoneticPr fontId="5"/>
  </si>
  <si>
    <t>コアスクラムとアジャイルソフトウェア開発宣言からの共通の価値は何ですか？</t>
    <rPh sb="31" eb="32">
      <t>ナン</t>
    </rPh>
    <phoneticPr fontId="5"/>
  </si>
  <si>
    <t>コアスクラム_5</t>
  </si>
  <si>
    <t>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
チームがビジネス目標を達成すること、それは
・生産性を定量化すること
・作業すること
・途中で何が起きているのかを特定すること
・その範囲内のすべての困難を解決する責任を負うこと
・ 組織外の懸念を解決するために組織の他の部分と協力すること
スクラムのチームがこれらの責任に焦点を当てることがとても重要です。</t>
    <phoneticPr fontId="5"/>
  </si>
  <si>
    <t>「プロセスやツールよりも個人との対話を」とは具体的にどのような意味ですか？</t>
    <rPh sb="22" eb="25">
      <t>グタイテキ</t>
    </rPh>
    <rPh sb="31" eb="33">
      <t>イミ</t>
    </rPh>
    <phoneticPr fontId="5"/>
  </si>
  <si>
    <t>コアスクラム_6</t>
  </si>
  <si>
    <t xml:space="preserve">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
</t>
    <phoneticPr fontId="5"/>
  </si>
  <si>
    <t>「包括的なドキュメントよりも動くソフトウェアを」とは具体的にどのような意味ですか？</t>
    <rPh sb="26" eb="29">
      <t>グタイテキ</t>
    </rPh>
    <rPh sb="35" eb="37">
      <t>イミ</t>
    </rPh>
    <phoneticPr fontId="5"/>
  </si>
  <si>
    <t>コアスクラム_7</t>
  </si>
  <si>
    <t xml:space="preserve">スクラムは、コラボレーション（共同作業）の促進を目的としたフレームワークです。
チームメンバーはお互いに協力し、ソフトウェアやその他の成果物を作成しながらビジネスに提供する最良の方法を探求します。
チーム、特にプロダクトオーナーは、利害関係者（ステークホルダ）と協力しながら製品ビジョンを検査し、（ビジョンと製品を）適合させることで、製品の価値が高まるようにします。
</t>
    <phoneticPr fontId="5"/>
  </si>
  <si>
    <t>8～9</t>
    <phoneticPr fontId="5"/>
  </si>
  <si>
    <t>「契約交渉よりも顧客との協調（協業）を」とは具体的にどのような意味ですか？</t>
    <rPh sb="22" eb="25">
      <t>グタイテキ</t>
    </rPh>
    <rPh sb="31" eb="33">
      <t>イミ</t>
    </rPh>
    <phoneticPr fontId="5"/>
  </si>
  <si>
    <t>コアスクラム_8</t>
  </si>
  <si>
    <t>スクラムチームは頻繁に計画を立てます。スクラムの初心者は現在のスプリントを計画し、さらに多くのチームにまたいだリリース計画やプロダクトロードマップなどの長期計画を作成します。
これらの計画は、チームとビジネスの意思決定に役立ちます。
しかし、チームの目標は、計画をやみくもに順守することではありません。目標は価値の創造と、変化を受け入れることにあります。本質は思考のプロセスとアイデアであり、計画よりも重要です。
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
継続的に計画し改善することは、経験に新しい知識を取り入れ、チームの成功の可能性を上げます。
スクラムチームは絶えず変化に対応し、可能な限り最良の結果を残します。スクラムはフィードバックループのフレームワークと表すこともでき、チームが絶えず検査し適応することで、製品価値を最大化します。</t>
    <phoneticPr fontId="5"/>
  </si>
  <si>
    <t>「計画に従うことよりも変化への対応を」とは具体的にどのような意味ですか？</t>
    <rPh sb="21" eb="24">
      <t>グタイテキ</t>
    </rPh>
    <rPh sb="30" eb="32">
      <t>イミ</t>
    </rPh>
    <phoneticPr fontId="5"/>
  </si>
  <si>
    <t>スクラム入門_1</t>
    <rPh sb="4" eb="6">
      <t>ニュウモン</t>
    </rPh>
    <phoneticPr fontId="1"/>
  </si>
  <si>
    <t>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t>
    <phoneticPr fontId="1"/>
  </si>
  <si>
    <t>スクラム入門</t>
    <rPh sb="4" eb="6">
      <t>ニュウモン</t>
    </rPh>
    <phoneticPr fontId="1"/>
  </si>
  <si>
    <t>P4</t>
    <phoneticPr fontId="1"/>
  </si>
  <si>
    <t>アジャイル</t>
    <phoneticPr fontId="1"/>
  </si>
  <si>
    <t>入門</t>
    <rPh sb="0" eb="2">
      <t>ニュウモン</t>
    </rPh>
    <phoneticPr fontId="1"/>
  </si>
  <si>
    <t>概要</t>
    <rPh sb="0" eb="2">
      <t>ガイヨウ</t>
    </rPh>
    <phoneticPr fontId="1"/>
  </si>
  <si>
    <t>原則</t>
    <rPh sb="0" eb="2">
      <t>ゲンソク</t>
    </rPh>
    <phoneticPr fontId="1"/>
  </si>
  <si>
    <t>スクラム入門_２</t>
    <rPh sb="4" eb="6">
      <t>ニュウモン</t>
    </rPh>
    <phoneticPr fontId="1"/>
  </si>
  <si>
    <t>スクラムは企業の大小に関わらず利用されています。
Yahoo!、Microsoft、Google、Lockheed Martin、Motorola、SAP、Cisco、GE、CapitalOne、アメリカ連邦準備銀行等が含まれます。</t>
    <phoneticPr fontId="1"/>
  </si>
  <si>
    <t>利用</t>
    <rPh sb="0" eb="2">
      <t>リヨウ</t>
    </rPh>
    <phoneticPr fontId="1"/>
  </si>
  <si>
    <t>企業</t>
    <rPh sb="0" eb="2">
      <t>キギョウ</t>
    </rPh>
    <phoneticPr fontId="1"/>
  </si>
  <si>
    <t>スクラム</t>
    <phoneticPr fontId="1"/>
  </si>
  <si>
    <t>スクラム入門_3</t>
    <rPh sb="4" eb="6">
      <t>ニュウモン</t>
    </rPh>
    <phoneticPr fontId="1"/>
  </si>
  <si>
    <t>スクラムは、企画や製品開発もしくはアプリケーション開発を繰り返しながら漸増するフレームワークです。
スプリントと呼ばれる周期で、開発を構成します。これらの繰り返し期間（スプリント）は1カ月未満で途切れることなく連続します。
スプリントはタイムボックス化され、作業完了の有無に関わらず、具体的な期日で終了します。決して延長されません。
各スプリントの始めに、職能上の枠を超えたチームは優先されるリストから（顧客の要求）項目を選びます。
チームは、スプリント終了までに選択した全ての項目を完了させることを公約します。スプリントの間は、選ばれた項目は変更しません。
毎日チームは集まって、手短に進捗を確認し、残りの仕事を終わらせるのに必要な次の作業を調整します。
スプリント終了時に、チームは利害関係者と共に、構築した製品を実際に用いてスプリントを検査します。
参加者は、次のスプリントで具現化できるフィードバックを得ます。スプリント終了時に、本当に価値のある製品が「実現」されることを強調します。
スクラムの大きなテーマは、「検査と適応」です。スクラムは開発工程を短くし、成果物と実務の有効性を検査します。
そして、プロダクトのゴールとプロセスを適応します。これを継続的に繰り返します。</t>
    <phoneticPr fontId="1"/>
  </si>
  <si>
    <t>P4~P5</t>
    <phoneticPr fontId="1"/>
  </si>
  <si>
    <t>やり方</t>
    <rPh sb="2" eb="3">
      <t>カタ</t>
    </rPh>
    <phoneticPr fontId="1"/>
  </si>
  <si>
    <t>手法</t>
    <rPh sb="0" eb="2">
      <t>シュホウ</t>
    </rPh>
    <phoneticPr fontId="1"/>
  </si>
  <si>
    <t>スクラム入門_4</t>
    <rPh sb="4" eb="6">
      <t>ニュウモン</t>
    </rPh>
    <phoneticPr fontId="1"/>
  </si>
  <si>
    <t>スクラムには、プロダクトオーナー、チーム、スクラムマスターの３つの役割があります。
これらはスクラムチームとして知られています。</t>
    <phoneticPr fontId="1"/>
  </si>
  <si>
    <t>P5</t>
    <phoneticPr fontId="1"/>
  </si>
  <si>
    <t>役割</t>
    <phoneticPr fontId="1"/>
  </si>
  <si>
    <t>チーム</t>
    <phoneticPr fontId="1"/>
  </si>
  <si>
    <t>スクラムチーム</t>
    <phoneticPr fontId="1"/>
  </si>
  <si>
    <t>スクラム入門_５</t>
    <rPh sb="4" eb="6">
      <t>ニュウモン</t>
    </rPh>
    <phoneticPr fontId="1"/>
  </si>
  <si>
    <t>プロダクトオーナーは、製品特性を特定し投資収益率（ROI）を最大化することに責任があります。
最優先リストの優先順位付けを継続的に見直し、次のスプリントのために、どの（顧客の要求）項目が上位にあるべきかを決めてます。
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
スクラムでは、最終的な権限を持つプロダクトオーナーは、必ず一人であり、仕事の価値に対して責任を持つことに注意しなければなりません。</t>
    <phoneticPr fontId="1"/>
  </si>
  <si>
    <t>P6</t>
    <phoneticPr fontId="1"/>
  </si>
  <si>
    <t>プロダクトオーナー</t>
    <phoneticPr fontId="1"/>
  </si>
  <si>
    <t>オーナー</t>
    <phoneticPr fontId="1"/>
  </si>
  <si>
    <t>責任</t>
    <rPh sb="0" eb="2">
      <t>セキニン</t>
    </rPh>
    <phoneticPr fontId="1"/>
  </si>
  <si>
    <t>優先順位付け</t>
    <phoneticPr fontId="1"/>
  </si>
  <si>
    <t>スクラム入門_６</t>
    <rPh sb="4" eb="6">
      <t>ニュウモン</t>
    </rPh>
    <phoneticPr fontId="1"/>
  </si>
  <si>
    <t>チームは、アプリケーションやウェブサイト等、プロダクトオーナーが示唆する製品を造ります。
“自己組織（自己管理）” し、とても高い自律性と製品に対して責任があります。
スクラムのよくある話では、チームは “ブタ”、他者は “ニワトリ” として知られています。
これは、「ハムエッグ」というレストランを開店しようとするブタとニワトリの物語（冗談話）からきています。
その物語の中でブタは「私は身を削るのに、ニワトリは少し関わるだけじゃないか。」と迷います。）
スクラムにおけるチームは、７人 ± ２人です。ソフトウェア開発の場合、チームは、分析、開発、テスト、
インターフェース設計、データベース設計、アーキテクチャ、書類作成等の能力を持った人で構成されます。
チームはプロダクトオーナーに、製品開発と製品の価値向上に関するアイデアを提供します。
全メンバーが、スプリント期間に１つの製品開発に１００％集中することができれば、最も生産性が高く効果的です。
なので、複数の企画や製品の仕事をすることを避けて下さい。
安定したチームには高い生産力があるので、メンバー変更は避けて下さい。多人数の集団に適用する場合では、複数のスクラムチームで構成されます。
綿密な調整を行い、各チームが製品の異なる特性に集中します。１つのチームが、徹底的な顧客中心思考で、全ての作業（計画、分析、プログラミング、テスト）を行います。
チームは、フィーチャーチームと言われることもあります。</t>
    <phoneticPr fontId="1"/>
  </si>
  <si>
    <t>フィーチャーチーム</t>
    <phoneticPr fontId="1"/>
  </si>
  <si>
    <t>ハムエッグ</t>
    <phoneticPr fontId="1"/>
  </si>
  <si>
    <t>製造</t>
    <rPh sb="0" eb="2">
      <t>セイゾウ</t>
    </rPh>
    <phoneticPr fontId="1"/>
  </si>
  <si>
    <t>スクラム入門_７</t>
    <rPh sb="4" eb="6">
      <t>ニュウモン</t>
    </rPh>
    <phoneticPr fontId="1"/>
  </si>
  <si>
    <t>スクラムマスターは、チームとプロダクトオーナーがうまくいくための支援者であり、チームの管理者でもプロジェクト管理者でもありません。
外部からの干渉を守り、プロダクトオーナーとチームが、スクラムを最大限に活かせるように導きます。
スクラムマスターは、（プロダクトオーナー、管理者を含む）全員に対し、スクラムの正しい理解と実践を支援します。
また、アジャイル開発で成功することを義務付けられる組織の困難な変化を牽引します。
スクラムは、多くの障害、チームの危険、プロダクトオーナーの有効性を明らかにします。
※小さいチームでは、チームメンバーが役割を果たせるかもしれません
どのような経歴もしくは、工学、デザイン、テスト、製品管理、プロジェクト管理、品質管理等の能力をを持っていても、優秀なスクラムマスターになれます。
ただし、スクラムマスターとプロダクトオーナーは、同じ人がなることはできません。
なぜなら、スクラムマスターがプロダクトオーナーの依頼を断ることもしなければならないからです（例えば、スプリントの途中で、新たな成果物の発表）。
また、スクラムマスターはプロジェクト管理者とは異なります。スクラムマスターは、何をすべきか指示したり、
タスクを割り当てたりしません。彼らは、工程を促進したり、チームの自己組織化と自己管理化を支援します。
もし、スクラムマスターが以前はチーム管理者だった場合、 スクラムで成功させるためには、
考え方や交流スタイルを大きく変えなければならいでしょう。</t>
    <phoneticPr fontId="1"/>
  </si>
  <si>
    <t>P7</t>
    <phoneticPr fontId="1"/>
  </si>
  <si>
    <t>スクラムマスター</t>
    <phoneticPr fontId="1"/>
  </si>
  <si>
    <t>マスター</t>
    <phoneticPr fontId="1"/>
  </si>
  <si>
    <t>支援</t>
    <rPh sb="0" eb="2">
      <t>シエン</t>
    </rPh>
    <phoneticPr fontId="1"/>
  </si>
  <si>
    <t>プロダクトバックログとは、洗練された特性（項目）の優先順位リストです。
このバックログは、製品の存続期間を終えても残り（進化し）ます。これは、製品のロードマップです。
“優先順位に従って、チームが完成させた全ての項目” も含め最終的な状態を表したり、プロダクトオーナーが、利害関係者の利益やチームに影響されること等、すべての領域を考慮して優先順位付けに必要です。
プロダクトバックログは、様々な項目を含んでいますが、探求や調査の仕事は含まれません。
プロダクトバックログは、プロダクトオーナーによって継続的に、顧客要求の変化、新しいアイデアや洞察、競合他社の動向、技術的障害等が更新されます。
チームは、プロダクトバックログの各アイテムに必要な規模見積りをプロダクトオーナーに提供します。
さらに、プロダクトオーナーには、各項目のビジネス価値を見積る責任があります。
大抵、プロダクトオーナーはこの作業に慣れていません。この場合、スクラムマスターは、プロダクトオーナーが出来るように支援します。
プロダクトオーナーは、投資収益率（ROI）を最大化するため（少ない労力で、高い価値のある項目を選びます）
もしくは、副次的にいくつかの主なリスクを軽減するために、バックログの優先順位付けます。（実際は、リリース
バックログの部分集合）とすると、これらの規模と価値の見積りは、各スプリントで学ぶことによって、新しくなるかもしれません。
その結果、プロダクトバックログの継続的な再優先順位付けは絶えず更新されます。</t>
    <phoneticPr fontId="1"/>
  </si>
  <si>
    <t>P7～8</t>
    <phoneticPr fontId="1"/>
  </si>
  <si>
    <t>プロダクトバックログ</t>
    <phoneticPr fontId="1"/>
  </si>
  <si>
    <t>優先順位リスト</t>
    <rPh sb="0" eb="2">
      <t>ユウセン</t>
    </rPh>
    <rPh sb="2" eb="4">
      <t>ジュンイ</t>
    </rPh>
    <phoneticPr fontId="1"/>
  </si>
  <si>
    <t>最終系</t>
    <rPh sb="0" eb="2">
      <t>サイシュウ</t>
    </rPh>
    <rPh sb="2" eb="3">
      <t>ケイ</t>
    </rPh>
    <phoneticPr fontId="1"/>
  </si>
  <si>
    <t>ろーふぉマップ</t>
    <phoneticPr fontId="1"/>
  </si>
  <si>
    <t>スクラム入門_8</t>
    <rPh sb="4" eb="6">
      <t>ニュウモン</t>
    </rPh>
    <phoneticPr fontId="1"/>
  </si>
  <si>
    <t>書籍名</t>
    <rPh sb="0" eb="3">
      <t>ショセk</t>
    </rPh>
    <phoneticPr fontId="1"/>
  </si>
  <si>
    <t>ページ</t>
    <phoneticPr fontId="1"/>
  </si>
  <si>
    <t>Q6</t>
    <phoneticPr fontId="1"/>
  </si>
  <si>
    <t>Q7</t>
    <phoneticPr fontId="1"/>
  </si>
  <si>
    <t>Q8</t>
    <phoneticPr fontId="1"/>
  </si>
  <si>
    <t>ページ数</t>
    <rPh sb="3" eb="4">
      <t>スウ</t>
    </rPh>
    <phoneticPr fontId="1"/>
  </si>
  <si>
    <t>書籍名</t>
    <rPh sb="0" eb="2">
      <t>ショセキ</t>
    </rPh>
    <rPh sb="2" eb="3">
      <t>メイ</t>
    </rPh>
    <phoneticPr fontId="1"/>
  </si>
  <si>
    <t>&lt;br&gt;</t>
  </si>
  <si>
    <t>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t>
  </si>
  <si>
    <t>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
Scrum ではr「ブタ」だけがスタンドアップミーティングに参加できる。</t>
    <rPh sb="134" eb="135">
      <t>ヒラ</t>
    </rPh>
    <phoneticPr fontId="1"/>
  </si>
  <si>
    <t>agile_manifesto_value</t>
    <phoneticPr fontId="1"/>
  </si>
  <si>
    <t>『アジャイルソフトウェア開発宣言』では、アジャイル開発時に重視する価値を次のように宣言しています。
「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
・・・左記のものが要らないというわけではありませんので履き違えないようにしてくださいね。</t>
    <rPh sb="12" eb="14">
      <t>カイハツ</t>
    </rPh>
    <rPh sb="14" eb="16">
      <t>センゲン</t>
    </rPh>
    <rPh sb="25" eb="27">
      <t>カイハツ</t>
    </rPh>
    <rPh sb="27" eb="28">
      <t>ジ</t>
    </rPh>
    <rPh sb="29" eb="31">
      <t>ジュウシ</t>
    </rPh>
    <rPh sb="36" eb="37">
      <t>ツギ</t>
    </rPh>
    <rPh sb="41" eb="43">
      <t>センゲン</t>
    </rPh>
    <rPh sb="186" eb="188">
      <t>サキ</t>
    </rPh>
    <rPh sb="192" eb="193">
      <t>イ</t>
    </rPh>
    <rPh sb="210" eb="211">
      <t>ハ</t>
    </rPh>
    <rPh sb="212" eb="213">
      <t>チガ</t>
    </rPh>
    <phoneticPr fontId="1"/>
  </si>
  <si>
    <t>アジャイル開発で重要なことって？</t>
    <rPh sb="5" eb="7">
      <t>カイハツ</t>
    </rPh>
    <rPh sb="8" eb="10">
      <t>ジュウヨウ</t>
    </rPh>
    <phoneticPr fontId="1"/>
  </si>
  <si>
    <t>アジャイルソフトウェア開発宣言って何？</t>
    <rPh sb="17" eb="18">
      <t>ナニ</t>
    </rPh>
    <phoneticPr fontId="1"/>
  </si>
  <si>
    <t>agile_manifesto_Background0</t>
    <phoneticPr fontId="1"/>
  </si>
  <si>
    <t>アジャイル開発のルールとは？</t>
    <phoneticPr fontId="1"/>
  </si>
  <si>
    <t>アジャイル開発の原則とは？</t>
    <phoneticPr fontId="1"/>
  </si>
  <si>
    <t>agile_manifesto_Background1</t>
    <phoneticPr fontId="1"/>
  </si>
  <si>
    <t>『アジャイル宣言の背後にある原則』ではこのように述べられています。
「顧客満足を最優先し、価値のあるソフトウェアを早く継続的に提供します。」
・・・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t>
    <rPh sb="24" eb="25">
      <t>ノ</t>
    </rPh>
    <rPh sb="78" eb="79">
      <t>カク</t>
    </rPh>
    <rPh sb="94" eb="95">
      <t>アト</t>
    </rPh>
    <rPh sb="101" eb="102">
      <t>ノ</t>
    </rPh>
    <phoneticPr fontId="1"/>
  </si>
  <si>
    <t>アジャイルで一番大切なことは？</t>
    <rPh sb="6" eb="8">
      <t>イチバン</t>
    </rPh>
    <rPh sb="8" eb="10">
      <t>タイセツ</t>
    </rPh>
    <phoneticPr fontId="1"/>
  </si>
  <si>
    <t>アジャイルの基本的な考え方は？</t>
    <rPh sb="6" eb="9">
      <t>キホンテキ</t>
    </rPh>
    <rPh sb="10" eb="11">
      <t>カンガ</t>
    </rPh>
    <rPh sb="12" eb="13">
      <t>カタ</t>
    </rPh>
    <phoneticPr fontId="1"/>
  </si>
  <si>
    <t>agile_manifesto_Background2</t>
    <phoneticPr fontId="1"/>
  </si>
  <si>
    <t>『アジャイル宣言の背後にある原則』ではこのように述べられています。
「要求の変更はたとえ開発の後期であっても歓迎します。変化を味方につけることによって、お客様の競争力を引き上げます。」
・・・この場合、アジャイル開発では変更要求を受け入れるために、開発順序、スコープを入れ替えることが必要になりますね。</t>
    <rPh sb="98" eb="100">
      <t>バアイ</t>
    </rPh>
    <rPh sb="106" eb="108">
      <t>カイハツ</t>
    </rPh>
    <rPh sb="110" eb="112">
      <t>ヘンコウ</t>
    </rPh>
    <rPh sb="112" eb="114">
      <t>ヨウキュウ</t>
    </rPh>
    <rPh sb="115" eb="116">
      <t>ウ</t>
    </rPh>
    <rPh sb="117" eb="118">
      <t>イ</t>
    </rPh>
    <rPh sb="124" eb="126">
      <t>カイハツ</t>
    </rPh>
    <rPh sb="126" eb="128">
      <t>ジュンジョ</t>
    </rPh>
    <rPh sb="134" eb="135">
      <t>イ</t>
    </rPh>
    <rPh sb="136" eb="137">
      <t>カ</t>
    </rPh>
    <rPh sb="142" eb="144">
      <t>ヒツヨウ</t>
    </rPh>
    <phoneticPr fontId="1"/>
  </si>
  <si>
    <t>仕様変更はいつまで受けていいの？</t>
    <rPh sb="0" eb="2">
      <t>シヨウ</t>
    </rPh>
    <rPh sb="2" eb="4">
      <t>ヘンコウ</t>
    </rPh>
    <rPh sb="9" eb="10">
      <t>ウ</t>
    </rPh>
    <phoneticPr fontId="1"/>
  </si>
  <si>
    <t>仕様変更はどうしたらよい？</t>
    <rPh sb="0" eb="2">
      <t>シヨウ</t>
    </rPh>
    <rPh sb="2" eb="4">
      <t>ヘンコウ</t>
    </rPh>
    <phoneticPr fontId="1"/>
  </si>
  <si>
    <t>agile_manifesto_Background3</t>
    <phoneticPr fontId="1"/>
  </si>
  <si>
    <t>『アジャイル宣言の背後にある原則』ではこのように述べられています。「動くソフトウェアを、2-3週間から2-3ヶ月というできるだけ短い時間間隔でリリースします。」
・・・価値あるものを、早く、継続的に提供するということですね。　　　　　　　　　　　　　　　　</t>
    <rPh sb="84" eb="86">
      <t>カチ</t>
    </rPh>
    <rPh sb="92" eb="93">
      <t>ハヤ</t>
    </rPh>
    <rPh sb="95" eb="98">
      <t>ケイゾクテキ</t>
    </rPh>
    <rPh sb="99" eb="101">
      <t>テイキョウ</t>
    </rPh>
    <phoneticPr fontId="1"/>
  </si>
  <si>
    <t>アジャイルの開発期間はどのくらい？</t>
    <rPh sb="6" eb="8">
      <t>カイハツ</t>
    </rPh>
    <rPh sb="8" eb="10">
      <t>キカン</t>
    </rPh>
    <phoneticPr fontId="1"/>
  </si>
  <si>
    <t>開発期間はどう考えるの？</t>
    <rPh sb="0" eb="2">
      <t>カイハツ</t>
    </rPh>
    <rPh sb="2" eb="4">
      <t>キカン</t>
    </rPh>
    <rPh sb="7" eb="8">
      <t>カンガ</t>
    </rPh>
    <phoneticPr fontId="1"/>
  </si>
  <si>
    <t>agile_manifesto_Background4</t>
    <phoneticPr fontId="1"/>
  </si>
  <si>
    <t>『アジャイル宣言の背後にある原則』ではこのように述べられています。
「ビジネス側の人と開発者は、プロジェクトを通して日々一緒に働かなければなりません。」
・・・</t>
  </si>
  <si>
    <t>アジャイル開発で顧客に求めることは？</t>
    <rPh sb="5" eb="7">
      <t>カイハツ</t>
    </rPh>
    <rPh sb="8" eb="10">
      <t>コキャク</t>
    </rPh>
    <rPh sb="11" eb="12">
      <t>モト</t>
    </rPh>
    <phoneticPr fontId="1"/>
  </si>
  <si>
    <t>開発体制はどうなるの？</t>
    <rPh sb="0" eb="2">
      <t>カイハツ</t>
    </rPh>
    <rPh sb="2" eb="4">
      <t>タイセイ</t>
    </rPh>
    <phoneticPr fontId="1"/>
  </si>
  <si>
    <t>agile_manifesto_Background5</t>
    <phoneticPr fontId="1"/>
  </si>
  <si>
    <t>『アジャイル宣言の背後にある原則』ではこのように述べられています。
「意欲に満ちた人々を集めてプロジェクトを構成します。環境と支援を与え仕事が無事終わるまで彼らを信頼します。」
・・・メンバー個々の自主性とやる気が、アジャイル開発には求められます。</t>
    <rPh sb="96" eb="98">
      <t>ココ</t>
    </rPh>
    <rPh sb="99" eb="102">
      <t>ジシュセイ</t>
    </rPh>
    <rPh sb="105" eb="106">
      <t>キ</t>
    </rPh>
    <rPh sb="113" eb="115">
      <t>カイハツ</t>
    </rPh>
    <rPh sb="117" eb="118">
      <t>モト</t>
    </rPh>
    <phoneticPr fontId="1"/>
  </si>
  <si>
    <t>アジャイル開発時のチーム体制は？</t>
    <rPh sb="5" eb="7">
      <t>カイハツ</t>
    </rPh>
    <rPh sb="7" eb="8">
      <t>ジ</t>
    </rPh>
    <rPh sb="12" eb="14">
      <t>タイセイ</t>
    </rPh>
    <phoneticPr fontId="1"/>
  </si>
  <si>
    <t>どんな人をチームに採用したらいい？</t>
    <rPh sb="3" eb="4">
      <t>ヒト</t>
    </rPh>
    <rPh sb="9" eb="11">
      <t>サイヨウ</t>
    </rPh>
    <phoneticPr fontId="1"/>
  </si>
  <si>
    <t>agile_manifesto_Background6</t>
    <phoneticPr fontId="1"/>
  </si>
  <si>
    <t>『アジャイル宣言の背後にある原則』ではこのように述べられています。
「情報を伝えるもっとも効率的で効果的な方法はフェイス・トゥ・フェイスで話をすることです。」
・・・アジャイルでなくても、そうですよね。</t>
    <phoneticPr fontId="1"/>
  </si>
  <si>
    <t>アジャイル開発でのコミュニケーションはどうするの？</t>
    <rPh sb="5" eb="7">
      <t>カイハツ</t>
    </rPh>
    <phoneticPr fontId="1"/>
  </si>
  <si>
    <t>agile_manifesto_Background7</t>
    <phoneticPr fontId="1"/>
  </si>
  <si>
    <t>『アジャイル宣言の背後にある原則』ではこのように述べられています。
「動くソフトウェアこそが進捗の最も重要な尺度です。」
・・・資料の作成度合いではなく、動くもの「価値」が提供できているかがポイントですね。</t>
    <rPh sb="64" eb="66">
      <t>シリョウ</t>
    </rPh>
    <rPh sb="67" eb="69">
      <t>サクセイ</t>
    </rPh>
    <rPh sb="69" eb="71">
      <t>ドア</t>
    </rPh>
    <rPh sb="77" eb="78">
      <t>ウゴ</t>
    </rPh>
    <rPh sb="82" eb="84">
      <t>カチ</t>
    </rPh>
    <rPh sb="86" eb="88">
      <t>テイキョウ</t>
    </rPh>
    <phoneticPr fontId="1"/>
  </si>
  <si>
    <t>アジャイル開発の進捗はどう管理するの？</t>
    <rPh sb="5" eb="7">
      <t>カイハツ</t>
    </rPh>
    <rPh sb="8" eb="10">
      <t>シンチョク</t>
    </rPh>
    <rPh sb="13" eb="15">
      <t>カンリ</t>
    </rPh>
    <phoneticPr fontId="1"/>
  </si>
  <si>
    <t>アジャイル開発の進捗がわからないのですが。</t>
    <rPh sb="8" eb="10">
      <t>シンチョク</t>
    </rPh>
    <phoneticPr fontId="1"/>
  </si>
  <si>
    <t>agile_manifesto_Background8</t>
    <phoneticPr fontId="1"/>
  </si>
  <si>
    <t>『アジャイル宣言の背後にある原則』ではこのように述べられています。
「アジャイル･プロセスは持続可能な開発を促進します。一定のペースを継続的に維持できるようにしなければなりません。」
・・・たとえばスクラムではスプリントの最初に何をどのくらいやるか決めますね。継続的に維持するためには、決められた期間の作業量も一定でなくてはいけません。</t>
    <rPh sb="111" eb="113">
      <t>サイショ</t>
    </rPh>
    <rPh sb="114" eb="115">
      <t>ナニ</t>
    </rPh>
    <rPh sb="124" eb="125">
      <t>キ</t>
    </rPh>
    <rPh sb="130" eb="133">
      <t>ケイゾクテキ</t>
    </rPh>
    <rPh sb="134" eb="136">
      <t>イジ</t>
    </rPh>
    <rPh sb="143" eb="144">
      <t>キ</t>
    </rPh>
    <rPh sb="148" eb="150">
      <t>キカン</t>
    </rPh>
    <rPh sb="151" eb="153">
      <t>サギョウ</t>
    </rPh>
    <rPh sb="153" eb="154">
      <t>リョウ</t>
    </rPh>
    <rPh sb="155" eb="157">
      <t>イッテイ</t>
    </rPh>
    <phoneticPr fontId="1"/>
  </si>
  <si>
    <t>アジャイル開発はデスマーチにならないの？</t>
    <rPh sb="5" eb="7">
      <t>カイハツ</t>
    </rPh>
    <phoneticPr fontId="1"/>
  </si>
  <si>
    <t>スケジュールを守るにはどうしたらいい？</t>
    <rPh sb="7" eb="8">
      <t>マモ</t>
    </rPh>
    <phoneticPr fontId="1"/>
  </si>
  <si>
    <t>agile_manifesto_Background9</t>
    <phoneticPr fontId="1"/>
  </si>
  <si>
    <t>『アジャイル宣言の背後にある原則』ではこのように述べられています。
「技術的卓越性と優れた設計に対する不断の注意が機敏さを高めます。」
・・・システムにも俊敏さが求められるので、そのような技術の採用や設計を心がけましょう。繰り返し開発することを念頭におきしましょうね。</t>
    <rPh sb="77" eb="79">
      <t>シュンビン</t>
    </rPh>
    <rPh sb="81" eb="82">
      <t>モト</t>
    </rPh>
    <rPh sb="94" eb="96">
      <t>ギジュツ</t>
    </rPh>
    <rPh sb="97" eb="99">
      <t>サイヨウ</t>
    </rPh>
    <rPh sb="100" eb="102">
      <t>セッケイ</t>
    </rPh>
    <rPh sb="103" eb="104">
      <t>ココロ</t>
    </rPh>
    <rPh sb="111" eb="112">
      <t>ク</t>
    </rPh>
    <rPh sb="113" eb="114">
      <t>カエ</t>
    </rPh>
    <rPh sb="115" eb="117">
      <t>カイハツ</t>
    </rPh>
    <rPh sb="122" eb="124">
      <t>ネントウ</t>
    </rPh>
    <phoneticPr fontId="1"/>
  </si>
  <si>
    <t>アジャイルに向いたシステムって？</t>
    <rPh sb="6" eb="7">
      <t>ム</t>
    </rPh>
    <phoneticPr fontId="1"/>
  </si>
  <si>
    <t>システム構築で気をつけるべき点は？</t>
    <rPh sb="4" eb="6">
      <t>コウチク</t>
    </rPh>
    <rPh sb="7" eb="8">
      <t>キ</t>
    </rPh>
    <rPh sb="14" eb="15">
      <t>テン</t>
    </rPh>
    <phoneticPr fontId="1"/>
  </si>
  <si>
    <t>開発メンバーが気をつけるべきことは？</t>
    <rPh sb="0" eb="2">
      <t>カイハツ</t>
    </rPh>
    <rPh sb="7" eb="8">
      <t>キ</t>
    </rPh>
    <phoneticPr fontId="1"/>
  </si>
  <si>
    <t>agile_manifesto_Background10</t>
    <phoneticPr fontId="1"/>
  </si>
  <si>
    <t>『アジャイル宣言の背後にある原則』ではこのように述べられています。
「シンプルさ（ムダなく作れる量を最大限にすること）が本質です。」
・・・余計な機能はないほうが、変化に柔軟なシステムになります。必要で価値のあるものを作り、無駄なものをは作らない。そう、アジャイルならね。</t>
    <rPh sb="82" eb="84">
      <t>ヘンカ</t>
    </rPh>
    <rPh sb="85" eb="87">
      <t>ジュウナン</t>
    </rPh>
    <rPh sb="98" eb="100">
      <t>ヒツヨウ</t>
    </rPh>
    <rPh sb="101" eb="103">
      <t>カチ</t>
    </rPh>
    <rPh sb="109" eb="110">
      <t>ツク</t>
    </rPh>
    <rPh sb="112" eb="114">
      <t>ムダ</t>
    </rPh>
    <rPh sb="119" eb="120">
      <t>ツク</t>
    </rPh>
    <phoneticPr fontId="1"/>
  </si>
  <si>
    <t>効果的にシステムを作るにはどうしたらよい？</t>
    <rPh sb="0" eb="2">
      <t>コウカ</t>
    </rPh>
    <rPh sb="2" eb="3">
      <t>テキ</t>
    </rPh>
    <rPh sb="9" eb="10">
      <t>ツク</t>
    </rPh>
    <phoneticPr fontId="1"/>
  </si>
  <si>
    <t>agile_manifesto_Background11</t>
    <phoneticPr fontId="1"/>
  </si>
  <si>
    <t>『アジャイル宣言の背後にある原則』ではこのように述べられています。
「最良のアーキテクチャ・要求・設計は、自己組織的なチームから生み出されます。」
・・・メンバー個々が責任を持って、自立的、自発的に考えて採用したものが最良なもの、ということでしょうか。</t>
    <rPh sb="81" eb="83">
      <t>ココ</t>
    </rPh>
    <rPh sb="84" eb="86">
      <t>セキニン</t>
    </rPh>
    <rPh sb="87" eb="88">
      <t>モ</t>
    </rPh>
    <rPh sb="91" eb="93">
      <t>ジリツ</t>
    </rPh>
    <rPh sb="93" eb="94">
      <t>テキ</t>
    </rPh>
    <rPh sb="95" eb="98">
      <t>ジハツテキ</t>
    </rPh>
    <rPh sb="99" eb="100">
      <t>カンガ</t>
    </rPh>
    <rPh sb="102" eb="104">
      <t>サイヨウ</t>
    </rPh>
    <rPh sb="109" eb="111">
      <t>サイリョウ</t>
    </rPh>
    <phoneticPr fontId="1"/>
  </si>
  <si>
    <t>アジャイル開発で個人が気を付けることは？</t>
    <rPh sb="5" eb="7">
      <t>カイハツ</t>
    </rPh>
    <rPh sb="8" eb="10">
      <t>コジン</t>
    </rPh>
    <rPh sb="11" eb="12">
      <t>キ</t>
    </rPh>
    <rPh sb="13" eb="14">
      <t>ツ</t>
    </rPh>
    <phoneticPr fontId="1"/>
  </si>
  <si>
    <t>agile_manifesto_Background12</t>
    <phoneticPr fontId="1"/>
  </si>
  <si>
    <t>『アジャイル宣言の背後にある原則』ではこのように述べられています。
「チームがもっと効率を高めることができるかを定期的に振り返り、それに基づいて自分たちのやり方を最適に調整します。」
・・・スクラムではスプリントの最後にふりかえりをしますね。</t>
    <rPh sb="107" eb="109">
      <t>サイゴ</t>
    </rPh>
    <phoneticPr fontId="1"/>
  </si>
  <si>
    <t>アジャイル開発チーム運営で気を付けることは？</t>
    <rPh sb="10" eb="12">
      <t>ウンエイ</t>
    </rPh>
    <rPh sb="13" eb="14">
      <t>キ</t>
    </rPh>
    <rPh sb="15" eb="16">
      <t>ツ</t>
    </rPh>
    <phoneticPr fontId="1"/>
  </si>
  <si>
    <t>スプリントが終わったらどうしたらいいの？</t>
    <rPh sb="6" eb="7">
      <t>オ</t>
    </rPh>
    <phoneticPr fontId="1"/>
  </si>
  <si>
    <t>ずる休み、手抜き、あからさまなサボりに悩まされているチームには、アジャイル開発は合わないと思う。そんなチームに必要なのは、もっと鈍重で時間のかかる、生産性の低い開発プロセスだ。
あなたが胸を張って「うちのチームはそんなんじゃない」と言えるなら、アジャイルなスタイルで開発を始められる。
アジャイルな開発スタイルとは、つまりこういうことだ。プロジェクトの最後にまとめてテストしない。統合を月末まで延期しない。コードを書き始めたからといって要求やフィードバックの反映を止めない。</t>
  </si>
  <si>
    <t xml:space="preserve">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
ソフトウェア開発は継続的なものなんだ。フィードバックも継続的だ。
問題を発見するまでに何カ月も待つ必要はない。まだ傷が浅いうちに見つけ出し、すばやく修正する。
見つけたその時、見つけたその場で、だ。これがアジャイルな開発スタイルだ。
</t>
    <rPh sb="13" eb="15">
      <t>カイハツ</t>
    </rPh>
    <phoneticPr fontId="1"/>
  </si>
  <si>
    <t>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
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
ていくんだ。
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
サメは泳ぎ続けなければ死んでしまう。その意味では、ソフトウェアプロジェクトもサメみたいなものだ。その都度その都度での最良の情報を活用して、前進し続けなければならない。</t>
    <rPh sb="91" eb="93">
      <t>チョウセイ</t>
    </rPh>
    <rPh sb="244" eb="246">
      <t>チョウジリ</t>
    </rPh>
    <rPh sb="500" eb="501">
      <t>ウゴ</t>
    </rPh>
    <rPh sb="632" eb="634">
      <t>ギロン</t>
    </rPh>
    <phoneticPr fontId="1"/>
  </si>
  <si>
    <t>頻繁にフィードバックを得よう。イテレーションの周期が四半期や1 年では長すぎる。
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t>
  </si>
  <si>
    <t>p4</t>
    <phoneticPr fontId="1"/>
  </si>
  <si>
    <t>p8</t>
    <phoneticPr fontId="1"/>
  </si>
  <si>
    <t>スクラムガイド_6</t>
  </si>
  <si>
    <t>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
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
スプリントバックログによって、開発チームがスプリントゴールを達成するのに必要な作業がすべて見える化されている。
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
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t>
    <phoneticPr fontId="1"/>
  </si>
  <si>
    <t>p9</t>
    <phoneticPr fontId="1"/>
  </si>
  <si>
    <t>スプリントバックログ</t>
    <phoneticPr fontId="1"/>
  </si>
  <si>
    <t>スクラムガイド_7</t>
  </si>
  <si>
    <t>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
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t>
    <phoneticPr fontId="1"/>
  </si>
  <si>
    <t>スプリントゴール</t>
    <phoneticPr fontId="1"/>
  </si>
  <si>
    <t>スクラムガイド_8</t>
  </si>
  <si>
    <t>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
デイリースクラムは毎日、同じ時間・場所で開催する。これは、複雑にならないようにするためである。デイリースクラムでは、開発チームのメンバーが以下のことを説明する。
 開発チームがスプリントゴールを達成するために、私が昨日やったことは何か？
 開発チームがスプリントゴールを達成するために、私が今日やることは何か？
 私や開発チームがスプリントゴールを達成するときの障害物を目撃したか？
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
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
スクラムマスターは、デイリースクラムには開発チームのメンバーしか参加できないというルールを遵守する。
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t>
    <phoneticPr fontId="1"/>
  </si>
  <si>
    <t>デイリースクラム</t>
    <phoneticPr fontId="1"/>
  </si>
  <si>
    <t>スクラムガイド_9</t>
  </si>
  <si>
    <t>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
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
スプリントレビューには、以下の要素が含まれる。
 参加者（スクラムチームと重要な関係者）はプロダクトオーナーが招待する。
 プロダクトオーナーは、プロダクトバックログアイテムの「完成」したものと「完成」していないものについて説明する。
 開発チームは、スプリントでうまくいったこと・直面した問題点・それをどのように解決したかを議論する。
 開発チームは、「完成」したものをデモして、インクリメントに対する質問に答える。
 プロダクトオーナーは、現在のプロダクトバックログを審議する。（必要であれば）現在の進捗から完了日を予測する。
 グループ全体で次に何をするかを議論し、次のスプリントプランニングに価値のあるインプットを提供できるようにする。
 プロダクトの市場や今後の利用状況についてレビューした場合、次に行う最も価値の高いことが変更されることもある。
 プロダクトの次のリリースに対するスケジュール・予算・性能・市場をレビューする。
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t>
    <phoneticPr fontId="1"/>
  </si>
  <si>
    <t>p10</t>
    <phoneticPr fontId="1"/>
  </si>
  <si>
    <t>スプリントレビュー</t>
    <phoneticPr fontId="1"/>
  </si>
  <si>
    <t>スクラムガイド_10</t>
  </si>
  <si>
    <t>スプリントレトロスペクティブは、スクラムチームの検査と次のスプリントの改善計画を作成する機会である。
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
スプリントレトロスペクティブには、以下の目的がある。
 人・関係・プロセス・ツールの観点から今回のスプリントを検査する。
 うまくいった項目や今後の改善が必要な項目を特定・整理する。
 スクラムチームの作業の改善実施計画を作成する。
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
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t>
    <phoneticPr fontId="1"/>
  </si>
  <si>
    <t>p11</t>
    <phoneticPr fontId="1"/>
  </si>
  <si>
    <t>スプリントレトロスペクティブ</t>
    <phoneticPr fontId="1"/>
  </si>
  <si>
    <t>スクラムガイド_11</t>
  </si>
  <si>
    <t>・プロダクトバックログ
・スプリントバックログ
・インクリメント</t>
    <phoneticPr fontId="1"/>
  </si>
  <si>
    <t>p12</t>
    <phoneticPr fontId="1"/>
  </si>
  <si>
    <t>スクラムの成果物</t>
    <rPh sb="5" eb="8">
      <t>セイカブツ</t>
    </rPh>
    <phoneticPr fontId="1"/>
  </si>
  <si>
    <t>スクラムガイド_12</t>
  </si>
  <si>
    <t>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
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
プロダクトバックログは、今後のリリースで実装するプロダクトのフィーチャ・機能・要求・要望・修正をすべて一覧にしている。プロダクトバックログアイテムには、詳細・並び順・見積りの属性がある。
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
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
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
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
開発チームは見積りに対して責任を持つ。プロダクトオーナーがトレードオフの理解や選択などについて開発チームに影響を及ぼすこともあるが、最終的な見積りは実際に作業をする人が行う。</t>
    <phoneticPr fontId="1"/>
  </si>
  <si>
    <t>プロダクトバックログ</t>
    <phoneticPr fontId="1"/>
  </si>
  <si>
    <t>スクラムガイド_13</t>
  </si>
  <si>
    <t>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
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t>
    <phoneticPr fontId="1"/>
  </si>
  <si>
    <t>p13</t>
    <phoneticPr fontId="1"/>
  </si>
  <si>
    <t>ゴールへの進捗管理</t>
    <rPh sb="5" eb="7">
      <t>シンチョク</t>
    </rPh>
    <rPh sb="7" eb="9">
      <t>カンリ</t>
    </rPh>
    <phoneticPr fontId="1"/>
  </si>
  <si>
    <t>プロジェクトの進捗管理</t>
    <rPh sb="7" eb="9">
      <t>シンチョク</t>
    </rPh>
    <rPh sb="9" eb="11">
      <t>カンリ</t>
    </rPh>
    <phoneticPr fontId="1"/>
  </si>
  <si>
    <t>スクラムガイド_14</t>
  </si>
  <si>
    <t>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t>
    <phoneticPr fontId="1"/>
  </si>
  <si>
    <t>スプリントの進捗管理</t>
    <rPh sb="6" eb="8">
      <t>シンチョク</t>
    </rPh>
    <rPh sb="8" eb="10">
      <t>カンリ</t>
    </rPh>
    <phoneticPr fontId="1"/>
  </si>
  <si>
    <t>スクラムガイド_15</t>
  </si>
  <si>
    <t>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t>
    <rPh sb="23" eb="25">
      <t>カチ</t>
    </rPh>
    <rPh sb="26" eb="28">
      <t>コンカイ</t>
    </rPh>
    <rPh sb="35" eb="37">
      <t>カンセイ</t>
    </rPh>
    <rPh sb="54" eb="55">
      <t>ア</t>
    </rPh>
    <rPh sb="70" eb="71">
      <t>オ</t>
    </rPh>
    <rPh sb="76" eb="77">
      <t>アタラ</t>
    </rPh>
    <rPh sb="88" eb="90">
      <t>カンセイ</t>
    </rPh>
    <rPh sb="115" eb="117">
      <t>ドウサ</t>
    </rPh>
    <rPh sb="119" eb="121">
      <t>ジョウタイ</t>
    </rPh>
    <rPh sb="134" eb="136">
      <t>カンセイ</t>
    </rPh>
    <rPh sb="138" eb="140">
      <t>テイギ</t>
    </rPh>
    <rPh sb="141" eb="142">
      <t>ア</t>
    </rPh>
    <rPh sb="149" eb="151">
      <t>イミ</t>
    </rPh>
    <rPh sb="169" eb="171">
      <t>ケッテイ</t>
    </rPh>
    <rPh sb="192" eb="193">
      <t>ツネ</t>
    </rPh>
    <rPh sb="194" eb="196">
      <t>ドウサ</t>
    </rPh>
    <rPh sb="198" eb="200">
      <t>ジョウタイ</t>
    </rPh>
    <phoneticPr fontId="1"/>
  </si>
  <si>
    <t>p14</t>
    <phoneticPr fontId="1"/>
  </si>
  <si>
    <t>インクリメント</t>
    <phoneticPr fontId="1"/>
  </si>
  <si>
    <t>スクラムガイド_16</t>
  </si>
  <si>
    <t>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
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
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t>
    <phoneticPr fontId="1"/>
  </si>
  <si>
    <t>成果物の透明性</t>
    <rPh sb="0" eb="3">
      <t>セイカブツ</t>
    </rPh>
    <rPh sb="4" eb="7">
      <t>トウメイセイ</t>
    </rPh>
    <phoneticPr fontId="1"/>
  </si>
  <si>
    <t>アジャイル宣言の背後にある原則が&lt;a target=\"_blank\" href=\"http://agilemanifesto.org/iso/ja/principles.html¥"&gt;こちら&lt;/a&gt; に記載されています。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</si>
</sst>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z val="12"/>
      <color theme="1"/>
      <name val="メイリオ"/>
      <family val="2"/>
      <charset val="128"/>
    </font>
    <font>
      <b/>
      <sz val="12"/>
      <color theme="8" tint="-0.499984740745262"/>
      <name val="メイリオ"/>
      <family val="2"/>
      <charset val="128"/>
    </font>
    <font>
      <sz val="12"/>
      <color indexed="8"/>
      <name val="メイリオ"/>
      <family val="3"/>
      <charset val="128"/>
    </font>
    <font>
      <sz val="6"/>
      <name val="Yu Gothic"/>
      <family val="3"/>
      <charset val="128"/>
    </font>
    <font>
      <u/>
      <sz val="12"/>
      <color theme="10"/>
      <name val="Yu Gothic"/>
      <family val="2"/>
      <charset val="128"/>
      <scheme val="minor"/>
    </font>
    <font>
      <u/>
      <sz val="12"/>
      <color theme="11"/>
      <name val="Yu Gothic"/>
      <family val="2"/>
      <charset val="128"/>
      <scheme val="minor"/>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
    <xf numFmtId="0" fontId="0" fillId="0" borderId="0" xfId="0"/>
    <xf numFmtId="0" fontId="2" fillId="0" borderId="0" xfId="0" applyFont="1" applyAlignment="1">
      <alignment vertical="top" wrapText="1"/>
    </xf>
    <xf numFmtId="0" fontId="2" fillId="0" borderId="1" xfId="0" applyFont="1" applyBorder="1" applyAlignment="1">
      <alignment vertical="top" wrapText="1"/>
    </xf>
    <xf numFmtId="0" fontId="3"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quotePrefix="1" applyFont="1" applyBorder="1" applyAlignment="1">
      <alignment vertical="top" wrapText="1"/>
    </xf>
    <xf numFmtId="0" fontId="4" fillId="0" borderId="1" xfId="0" applyFont="1" applyBorder="1" applyAlignment="1">
      <alignment vertical="top" wrapText="1"/>
    </xf>
    <xf numFmtId="0" fontId="2" fillId="0" borderId="0" xfId="0" applyFont="1" applyAlignment="1">
      <alignment vertical="top"/>
    </xf>
  </cellXfs>
  <cellStyles count="5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1"/>
  <sheetViews>
    <sheetView tabSelected="1" zoomScale="76" zoomScaleNormal="76" workbookViewId="0">
      <pane xSplit="3" ySplit="1" topLeftCell="D62" activePane="bottomRight" state="frozen"/>
      <selection pane="topRight" activeCell="D1" sqref="D1"/>
      <selection pane="bottomLeft" activeCell="A2" sqref="A2"/>
      <selection pane="bottomRight" activeCell="C63" sqref="C63"/>
    </sheetView>
  </sheetViews>
  <sheetFormatPr baseColWidth="12" defaultColWidth="12.7109375" defaultRowHeight="20" x14ac:dyDescent="0.3"/>
  <cols>
    <col min="1" max="1" width="8.7109375" style="1" customWidth="1"/>
    <col min="2" max="2" width="16.7109375" style="1" customWidth="1"/>
    <col min="3" max="3" width="93.28515625" style="1" customWidth="1"/>
    <col min="4" max="4" width="15.140625" style="1" customWidth="1"/>
    <col min="5" max="13" width="16.7109375" style="1" customWidth="1"/>
    <col min="14" max="14" width="33.28515625" style="1" customWidth="1"/>
    <col min="15" max="15" width="11.140625" style="7" customWidth="1"/>
    <col min="16" max="16" width="16" style="1" customWidth="1"/>
    <col min="17" max="17" width="12.7109375" style="1"/>
    <col min="18" max="18" width="38.7109375" style="1" customWidth="1"/>
    <col min="19" max="16384" width="12.7109375" style="1"/>
  </cols>
  <sheetData>
    <row r="1" spans="1:18" x14ac:dyDescent="0.3">
      <c r="A1" s="3" t="s">
        <v>0</v>
      </c>
      <c r="B1" s="3" t="s">
        <v>7</v>
      </c>
      <c r="C1" s="3" t="s">
        <v>1</v>
      </c>
      <c r="D1" s="3" t="s">
        <v>265</v>
      </c>
      <c r="E1" s="3" t="s">
        <v>266</v>
      </c>
      <c r="F1" s="3" t="s">
        <v>2</v>
      </c>
      <c r="G1" s="3" t="s">
        <v>3</v>
      </c>
      <c r="H1" s="3" t="s">
        <v>4</v>
      </c>
      <c r="I1" s="3" t="s">
        <v>5</v>
      </c>
      <c r="J1" s="3" t="s">
        <v>6</v>
      </c>
      <c r="K1" s="3" t="s">
        <v>267</v>
      </c>
      <c r="L1" s="3" t="s">
        <v>268</v>
      </c>
      <c r="M1" s="3" t="s">
        <v>269</v>
      </c>
    </row>
    <row r="2" spans="1:18" ht="40" x14ac:dyDescent="0.3">
      <c r="A2" s="4"/>
      <c r="B2" s="4" t="s">
        <v>8</v>
      </c>
      <c r="C2" s="4" t="s">
        <v>9</v>
      </c>
      <c r="D2" s="4" t="s">
        <v>271</v>
      </c>
      <c r="E2" s="4" t="s">
        <v>270</v>
      </c>
      <c r="F2" s="4" t="s">
        <v>10</v>
      </c>
      <c r="G2" s="4" t="s">
        <v>11</v>
      </c>
      <c r="H2" s="4" t="s">
        <v>12</v>
      </c>
      <c r="I2" s="4"/>
      <c r="J2" s="4"/>
      <c r="K2" s="4"/>
      <c r="L2" s="4"/>
      <c r="M2" s="4"/>
      <c r="N2" s="1" t="s">
        <v>272</v>
      </c>
    </row>
    <row r="3" spans="1:18" ht="140" x14ac:dyDescent="0.3">
      <c r="A3" s="2">
        <v>1</v>
      </c>
      <c r="B3" s="2" t="s">
        <v>13</v>
      </c>
      <c r="C3" s="2" t="s">
        <v>16</v>
      </c>
      <c r="D3" s="2" t="s">
        <v>14</v>
      </c>
      <c r="E3" s="2">
        <v>1</v>
      </c>
      <c r="F3" s="2" t="s">
        <v>51</v>
      </c>
      <c r="G3" s="2"/>
      <c r="H3" s="2"/>
      <c r="I3" s="2"/>
      <c r="J3" s="2"/>
      <c r="K3" s="2"/>
      <c r="L3" s="2"/>
      <c r="M3" s="2"/>
      <c r="N3" s="1" t="str">
        <f>SUBSTITUTE(C3,CHAR(13), $N$2)</f>
        <v>状況の変化にすばやく適応できる能力のことだ。サーファーは、予想よりも早く波が砕けても適応できなければならない。開発者なら、想定外の早さで設計が破綻しでも適応できなければならない。</v>
      </c>
      <c r="O3" s="7" t="str">
        <f>CONCATENATE("""_id"": """,B3,"""")</f>
        <v>"_id": "アジャイルプラクティス_1"</v>
      </c>
      <c r="P3" s="7" t="str">
        <f>CONCATENATE("""message"": """,N3,"""")</f>
        <v>"message": "状況の変化にすばやく適応できる能力のことだ。サーファーは、予想よりも早く波が砕けても適応できなければならない。開発者なら、想定外の早さで設計が破綻しでも適応できなければならない。"</v>
      </c>
      <c r="Q3" s="7" t="str">
        <f>CONCATENATE("""questions"": [""",F3,""",""",G3,""",""",H3,""",""",I3,""",""",J3,""",""",K3,""",""",L3,""",""",M3,"""]")</f>
        <v>"questions": ["アジャイルであることとは？","","","","","","",""]</v>
      </c>
      <c r="R3" s="1" t="str">
        <f>CONCATENATE("{",O3,",",P3,",",Q3,"},")</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v>
      </c>
    </row>
    <row r="4" spans="1:18" ht="409" x14ac:dyDescent="0.3">
      <c r="A4" s="2">
        <v>2</v>
      </c>
      <c r="B4" s="2" t="s">
        <v>20</v>
      </c>
      <c r="C4" s="2" t="s">
        <v>18</v>
      </c>
      <c r="D4" s="2" t="s">
        <v>14</v>
      </c>
      <c r="E4" s="2">
        <v>2</v>
      </c>
      <c r="F4" s="2" t="s">
        <v>50</v>
      </c>
      <c r="G4" s="2" t="s">
        <v>17</v>
      </c>
      <c r="H4" s="2" t="s">
        <v>19</v>
      </c>
      <c r="I4" s="2"/>
      <c r="J4" s="2"/>
      <c r="K4" s="2"/>
      <c r="L4" s="2"/>
      <c r="M4" s="2"/>
      <c r="N4" s="1" t="str">
        <f>SUBSTITUTE(C4,CHAR(13), $N$2)</f>
        <v>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v>
      </c>
      <c r="O4" s="7" t="str">
        <f t="shared" ref="O4:O8" si="0">CONCATENATE("""_id"": """,B4,"""")</f>
        <v>"_id": "アジャイルプラクティス_2"</v>
      </c>
      <c r="P4" s="7" t="str">
        <f>CONCATENATE("""message"": """,N4,"""")</f>
        <v>"message":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v>
      </c>
      <c r="Q4" s="7" t="str">
        <f t="shared" ref="Q4:Q8" si="1">CONCATENATE("""questions"": [""",F4,""",""",G4,""",""",H4,""",""",I4,""",""",J4,""",""",K4,""",""",L4,""",""",M4,"""]")</f>
        <v>"questions": ["アジャイルの本質とは？","どこで生まれた","アジャイルマニフェスト","","","","",""]</v>
      </c>
      <c r="R4" s="1" t="str">
        <f>CONCATENATE("{",O4,",",P4,",",Q4,"},")</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questions": ["アジャイルの本質とは？","どこで生まれた","アジャイルマニフェスト","","","","",""]},</v>
      </c>
    </row>
    <row r="5" spans="1:18" ht="280" x14ac:dyDescent="0.3">
      <c r="A5" s="2">
        <v>3</v>
      </c>
      <c r="B5" s="2" t="s">
        <v>21</v>
      </c>
      <c r="C5" s="2" t="s">
        <v>273</v>
      </c>
      <c r="D5" s="2" t="s">
        <v>14</v>
      </c>
      <c r="E5" s="2">
        <v>3</v>
      </c>
      <c r="F5" s="2" t="s">
        <v>49</v>
      </c>
      <c r="G5" s="2"/>
      <c r="H5" s="2"/>
      <c r="I5" s="2"/>
      <c r="J5" s="2"/>
      <c r="K5" s="2"/>
      <c r="L5" s="2"/>
      <c r="M5" s="2"/>
      <c r="N5" s="1" t="str">
        <f t="shared" ref="N5:N65" si="2">SUBSTITUTE(C5,CHAR(13), $N$2)</f>
        <v>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O5" s="7" t="str">
        <f t="shared" si="0"/>
        <v>"_id": "アジャイルプラクティス_3"</v>
      </c>
      <c r="P5" s="7" t="str">
        <f>CONCATENATE("""message"": """,N5,"""")</f>
        <v>"message":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Q5" s="7" t="str">
        <f t="shared" si="1"/>
        <v>"questions": ["アジャイルなアプローチとは？","","","","","","",""]</v>
      </c>
      <c r="R5" s="1" t="str">
        <f t="shared" ref="R5:R61" si="3">CONCATENATE("{",O5,",",P5,",",Q5,"},")</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v>
      </c>
    </row>
    <row r="6" spans="1:18" ht="180" x14ac:dyDescent="0.3">
      <c r="A6" s="2">
        <v>4</v>
      </c>
      <c r="B6" s="2" t="s">
        <v>22</v>
      </c>
      <c r="C6" s="2" t="s">
        <v>56</v>
      </c>
      <c r="D6" s="2" t="s">
        <v>14</v>
      </c>
      <c r="E6" s="2">
        <v>3</v>
      </c>
      <c r="F6" s="2" t="s">
        <v>52</v>
      </c>
      <c r="G6" s="2"/>
      <c r="H6" s="2"/>
      <c r="I6" s="2"/>
      <c r="J6" s="2"/>
      <c r="K6" s="2"/>
      <c r="L6" s="2"/>
      <c r="M6" s="2"/>
      <c r="N6" s="1" t="str">
        <f t="shared" si="2"/>
        <v>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O6" s="7" t="str">
        <f t="shared" si="0"/>
        <v>"_id": "アジャイルプラクティス_4"</v>
      </c>
      <c r="P6" s="7" t="str">
        <f t="shared" ref="P6:P60" si="4">CONCATENATE("""message"": """,N6,"""")</f>
        <v>"message":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Q6" s="7" t="str">
        <f t="shared" si="1"/>
        <v>"questions": ["アジャイルは全員がプロフェッショナルである必要があるのか？","","","","","","",""]</v>
      </c>
      <c r="R6" s="1" t="str">
        <f t="shared" si="3"/>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v>
      </c>
    </row>
    <row r="7" spans="1:18" ht="280" x14ac:dyDescent="0.3">
      <c r="A7" s="2">
        <v>5</v>
      </c>
      <c r="B7" s="2" t="s">
        <v>23</v>
      </c>
      <c r="C7" s="2" t="s">
        <v>328</v>
      </c>
      <c r="D7" s="2" t="s">
        <v>14</v>
      </c>
      <c r="E7" s="2">
        <v>3</v>
      </c>
      <c r="F7" s="2" t="s">
        <v>55</v>
      </c>
      <c r="G7" s="2"/>
      <c r="H7" s="2"/>
      <c r="I7" s="2"/>
      <c r="J7" s="2"/>
      <c r="K7" s="2"/>
      <c r="L7" s="2"/>
      <c r="M7" s="2"/>
      <c r="N7" s="1" t="str">
        <f t="shared" si="2"/>
        <v>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v>
      </c>
      <c r="O7" s="7" t="str">
        <f t="shared" si="0"/>
        <v>"_id": "アジャイルプラクティス_5"</v>
      </c>
      <c r="P7" s="7" t="str">
        <f t="shared" si="4"/>
        <v>"message":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v>
      </c>
      <c r="Q7" s="7" t="str">
        <f t="shared" si="1"/>
        <v>"questions": ["アジャイルに向いてないチーム","","","","","","",""]</v>
      </c>
      <c r="R7" s="1" t="str">
        <f t="shared" si="3"/>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v>
      </c>
    </row>
    <row r="8" spans="1:18" ht="340" x14ac:dyDescent="0.3">
      <c r="A8" s="2">
        <v>6</v>
      </c>
      <c r="B8" s="2" t="s">
        <v>24</v>
      </c>
      <c r="C8" s="2" t="s">
        <v>329</v>
      </c>
      <c r="D8" s="2" t="s">
        <v>14</v>
      </c>
      <c r="E8" s="2">
        <v>3</v>
      </c>
      <c r="F8" s="2" t="s">
        <v>54</v>
      </c>
      <c r="G8" s="2" t="s">
        <v>53</v>
      </c>
      <c r="H8" s="2" t="s">
        <v>57</v>
      </c>
      <c r="I8" s="2"/>
      <c r="J8" s="2"/>
      <c r="K8" s="2"/>
      <c r="L8" s="2"/>
      <c r="M8" s="2"/>
      <c r="N8" s="1" t="str">
        <f t="shared" si="2"/>
        <v>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v>
      </c>
      <c r="O8" s="7" t="str">
        <f t="shared" si="0"/>
        <v>"_id": "アジャイルプラクティス_6"</v>
      </c>
      <c r="P8" s="7" t="str">
        <f t="shared" si="4"/>
        <v>"message":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v>
      </c>
      <c r="Q8" s="7" t="str">
        <f t="shared" si="1"/>
        <v>"questions": ["アジャイルなプロジェクト","アジャイルな開発スタイル","継続的な開発","","","","",""]</v>
      </c>
      <c r="R8" s="1" t="str">
        <f t="shared" si="3"/>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questions": ["アジャイルなプロジェクト","アジャイルな開発スタイル","継続的な開発","","","","",""]},</v>
      </c>
    </row>
    <row r="9" spans="1:18" ht="100" x14ac:dyDescent="0.3">
      <c r="A9" s="2">
        <v>7</v>
      </c>
      <c r="B9" s="2" t="s">
        <v>25</v>
      </c>
      <c r="C9" s="2" t="s">
        <v>59</v>
      </c>
      <c r="D9" s="2" t="s">
        <v>14</v>
      </c>
      <c r="E9" s="2">
        <v>8</v>
      </c>
      <c r="F9" s="2" t="s">
        <v>58</v>
      </c>
      <c r="G9" s="2"/>
      <c r="H9" s="2"/>
      <c r="I9" s="2"/>
      <c r="J9" s="2"/>
      <c r="K9" s="2"/>
      <c r="L9" s="2"/>
      <c r="M9" s="2"/>
      <c r="N9" s="1" t="str">
        <f t="shared" si="2"/>
        <v>どんなときも、最初に最大の難問へ取り組みなさい。簡単なものは後回しでよいのです。</v>
      </c>
      <c r="O9" s="7" t="str">
        <f t="shared" ref="O9:O13" si="5">CONCATENATE("""_id"": """,B9,"""")</f>
        <v>"_id": "アジャイルプラクティス_7"</v>
      </c>
      <c r="P9" s="7" t="str">
        <f t="shared" si="4"/>
        <v>"message": "どんなときも、最初に最大の難問へ取り組みなさい。簡単なものは後回しでよいのです。"</v>
      </c>
      <c r="Q9" s="7" t="str">
        <f t="shared" ref="Q9:Q13" si="6">CONCATENATE("""questions"": [""",F9,""",""",G9,""",""",H9,""",""",I9,""",""",J9,""",""",K9,""",""",L9,""",""",M9,"""]")</f>
        <v>"questions": ["どこから始めるか","","","","","","",""]</v>
      </c>
      <c r="R9" s="1" t="str">
        <f t="shared" si="3"/>
        <v>{"_id": "アジャイルプラクティス_7","message": "どんなときも、最初に最大の難問へ取り組みなさい。簡単なものは後回しでよいのです。","questions": ["どこから始めるか","","","","","","",""]},</v>
      </c>
    </row>
    <row r="10" spans="1:18" ht="160" x14ac:dyDescent="0.3">
      <c r="A10" s="2">
        <v>8</v>
      </c>
      <c r="B10" s="2" t="s">
        <v>26</v>
      </c>
      <c r="C10" s="2" t="s">
        <v>60</v>
      </c>
      <c r="D10" s="2" t="s">
        <v>14</v>
      </c>
      <c r="E10" s="2">
        <v>14</v>
      </c>
      <c r="F10" s="2" t="s">
        <v>61</v>
      </c>
      <c r="G10" s="2" t="s">
        <v>62</v>
      </c>
      <c r="H10" s="2" t="s">
        <v>15</v>
      </c>
      <c r="I10" s="2"/>
      <c r="J10" s="2"/>
      <c r="K10" s="2"/>
      <c r="L10" s="2"/>
      <c r="M10" s="2"/>
      <c r="N10" s="1" t="str">
        <f t="shared" si="2"/>
        <v>非難してもバグは直りません。&lt;br&gt;誰かの後る指をさすのではなく、自分のできる解決策に注力しなさい。大事なことは、意味のある成果をあげることです。</v>
      </c>
      <c r="O10" s="7" t="str">
        <f t="shared" si="5"/>
        <v>"_id": "アジャイルプラクティス_8"</v>
      </c>
      <c r="P10" s="7" t="str">
        <f t="shared" si="4"/>
        <v>"message": "非難してもバグは直りません。&lt;br&gt;誰かの後る指をさすのではなく、自分のできる解決策に注力しなさい。大事なことは、意味のある成果をあげることです。"</v>
      </c>
      <c r="Q10" s="7" t="str">
        <f t="shared" si="6"/>
        <v>"questions": ["非難したい人がいる","非難したいバグがある","俺のせいじゃない","","","","",""]</v>
      </c>
      <c r="R10" s="1" t="str">
        <f t="shared" si="3"/>
        <v>{"_id": "アジャイルプラクティス_8","message": "非難してもバグは直りません。&lt;br&gt;誰かの後る指をさすのではなく、自分のできる解決策に注力しなさい。大事なことは、意味のある成果をあげることです。","questions": ["非難したい人がいる","非難したいバグがある","俺のせいじゃない","","","","",""]},</v>
      </c>
    </row>
    <row r="11" spans="1:18" ht="120" x14ac:dyDescent="0.3">
      <c r="A11" s="2">
        <v>9</v>
      </c>
      <c r="B11" s="2" t="s">
        <v>27</v>
      </c>
      <c r="C11" s="2" t="s">
        <v>64</v>
      </c>
      <c r="D11" s="2" t="s">
        <v>14</v>
      </c>
      <c r="E11" s="2">
        <v>18</v>
      </c>
      <c r="F11" s="2" t="s">
        <v>63</v>
      </c>
      <c r="G11" s="2" t="s">
        <v>65</v>
      </c>
      <c r="H11" s="2"/>
      <c r="I11" s="2"/>
      <c r="J11" s="2"/>
      <c r="K11" s="2"/>
      <c r="L11" s="2"/>
      <c r="M11" s="2"/>
      <c r="N11" s="1" t="str">
        <f t="shared" si="2"/>
        <v>応急処置の誘惑に打ち勝ちなさい。&lt;br&gt;いつでもきれいな状態のコードを見せられるように全力を尽くしなさい。</v>
      </c>
      <c r="O11" s="7" t="str">
        <f t="shared" si="5"/>
        <v>"_id": "アジャイルプラクティス_9"</v>
      </c>
      <c r="P11" s="7" t="str">
        <f t="shared" si="4"/>
        <v>"message": "応急処置の誘惑に打ち勝ちなさい。&lt;br&gt;いつでもきれいな状態のコードを見せられるように全力を尽くしなさい。"</v>
      </c>
      <c r="Q11" s="7" t="str">
        <f t="shared" si="6"/>
        <v>"questions": ["時間がない","コードが汚い","","","","","",""]</v>
      </c>
      <c r="R11" s="1" t="str">
        <f t="shared" si="3"/>
        <v>{"_id": "アジャイルプラクティス_9","message": "応急処置の誘惑に打ち勝ちなさい。&lt;br&gt;いつでもきれいな状態のコードを見せられるように全力を尽くしなさい。","questions": ["時間がない","コードが汚い","","","","","",""]},</v>
      </c>
    </row>
    <row r="12" spans="1:18" ht="140" x14ac:dyDescent="0.3">
      <c r="A12" s="2">
        <v>10</v>
      </c>
      <c r="B12" s="2" t="s">
        <v>28</v>
      </c>
      <c r="C12" s="2" t="s">
        <v>69</v>
      </c>
      <c r="D12" s="2" t="s">
        <v>14</v>
      </c>
      <c r="E12" s="2">
        <v>23</v>
      </c>
      <c r="F12" s="2" t="s">
        <v>66</v>
      </c>
      <c r="G12" s="2" t="s">
        <v>67</v>
      </c>
      <c r="H12" s="2" t="s">
        <v>68</v>
      </c>
      <c r="I12" s="2"/>
      <c r="J12" s="2"/>
      <c r="K12" s="2"/>
      <c r="L12" s="2"/>
      <c r="M12" s="2"/>
      <c r="N12" s="1" t="str">
        <f t="shared" si="2"/>
        <v>批判するならアイデアになさい、人ではなく&lt;br&gt;誰のアイデアが優れているかを競うのではなく、解決策を導き出せたことに誇りを持ちなさい。</v>
      </c>
      <c r="O12" s="7" t="str">
        <f t="shared" si="5"/>
        <v>"_id": "アジャイルプラクティス_10"</v>
      </c>
      <c r="P12" s="7" t="str">
        <f t="shared" si="4"/>
        <v>"message": "批判するならアイデアになさい、人ではなく&lt;br&gt;誰のアイデアが優れているかを競うのではなく、解決策を導き出せたことに誇りを持ちなさい。"</v>
      </c>
      <c r="Q12" s="7" t="str">
        <f t="shared" si="6"/>
        <v>"questions": ["批判したい","嫌いな人がいる","納得できない","","","","",""]</v>
      </c>
      <c r="R12" s="1" t="str">
        <f t="shared" si="3"/>
        <v>{"_id": "アジャイルプラクティス_10","message": "批判するならアイデアになさい、人ではなく&lt;br&gt;誰のアイデアが優れているかを競うのではなく、解決策を導き出せたことに誇りを持ちなさい。","questions": ["批判したい","嫌いな人がいる","納得できない","","","","",""]},</v>
      </c>
    </row>
    <row r="13" spans="1:18" ht="140" x14ac:dyDescent="0.3">
      <c r="A13" s="2">
        <v>11</v>
      </c>
      <c r="B13" s="2" t="s">
        <v>29</v>
      </c>
      <c r="C13" s="2" t="s">
        <v>73</v>
      </c>
      <c r="D13" s="2" t="s">
        <v>14</v>
      </c>
      <c r="E13" s="2">
        <v>25</v>
      </c>
      <c r="F13" s="2" t="s">
        <v>70</v>
      </c>
      <c r="G13" s="2" t="s">
        <v>71</v>
      </c>
      <c r="H13" s="2" t="s">
        <v>72</v>
      </c>
      <c r="I13" s="2"/>
      <c r="J13" s="2"/>
      <c r="K13" s="2"/>
      <c r="L13" s="2"/>
      <c r="M13" s="2"/>
      <c r="N13" s="1" t="str">
        <f t="shared" si="2"/>
        <v>正しいことをしましょう。&lt;br&gt;誠実に、勇気を出して真実を伝えなさい。時にはそれが難しいこともあるでしょう。だからこそ勇気が必要なのです。</v>
      </c>
      <c r="O13" s="7" t="str">
        <f t="shared" si="5"/>
        <v>"_id": "アジャイルプラクティス_11"</v>
      </c>
      <c r="P13" s="7" t="str">
        <f t="shared" si="4"/>
        <v>"message": "正しいことをしましょう。&lt;br&gt;誠実に、勇気を出して真実を伝えなさい。時にはそれが難しいこともあるでしょう。だからこそ勇気が必要なのです。"</v>
      </c>
      <c r="Q13" s="7" t="str">
        <f t="shared" si="6"/>
        <v>"questions": ["言いたいことが言えない","ポイズン","勇気が出ない","","","","",""]</v>
      </c>
      <c r="R13" s="1" t="str">
        <f t="shared" si="3"/>
        <v>{"_id": "アジャイルプラクティス_11","message": "正しいことをしましょう。&lt;br&gt;誠実に、勇気を出して真実を伝えなさい。時にはそれが難しいこともあるでしょう。だからこそ勇気が必要なのです。","questions": ["言いたいことが言えない","ポイズン","勇気が出ない","","","","",""]},</v>
      </c>
    </row>
    <row r="14" spans="1:18" ht="220" x14ac:dyDescent="0.3">
      <c r="A14" s="2">
        <v>12</v>
      </c>
      <c r="B14" s="2" t="s">
        <v>30</v>
      </c>
      <c r="C14" s="2" t="s">
        <v>78</v>
      </c>
      <c r="D14" s="2" t="s">
        <v>14</v>
      </c>
      <c r="E14" s="2">
        <v>29</v>
      </c>
      <c r="F14" s="2" t="s">
        <v>76</v>
      </c>
      <c r="G14" s="2" t="s">
        <v>77</v>
      </c>
      <c r="H14" s="2"/>
      <c r="I14" s="2"/>
      <c r="J14" s="2"/>
      <c r="K14" s="2"/>
      <c r="L14" s="2"/>
      <c r="M14" s="2"/>
      <c r="N14" s="1" t="str">
        <f t="shared" si="2"/>
        <v>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O14" s="7" t="str">
        <f>CONCATENATE("""_id"": """,B14,"""")</f>
        <v>"_id": "アジャイルプラクティス_12"</v>
      </c>
      <c r="P14" s="7" t="str">
        <f t="shared" si="4"/>
        <v>"message":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Q14" s="7" t="str">
        <f>CONCATENATE("""questions"": [""",F14,""",""",G14,""",""",H14,""",""",I14,""",""",J14,""",""",K14,""",""",L14,""",""",M14,"""]")</f>
        <v>"questions": ["レガシー","変化したくない","","","","","",""]</v>
      </c>
      <c r="R14" s="1" t="str">
        <f t="shared" si="3"/>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v>
      </c>
    </row>
    <row r="15" spans="1:18" ht="160" x14ac:dyDescent="0.3">
      <c r="A15" s="2">
        <v>13</v>
      </c>
      <c r="B15" s="2" t="s">
        <v>31</v>
      </c>
      <c r="C15" s="2" t="s">
        <v>79</v>
      </c>
      <c r="D15" s="2" t="s">
        <v>14</v>
      </c>
      <c r="E15" s="2">
        <v>31</v>
      </c>
      <c r="F15" s="2" t="s">
        <v>74</v>
      </c>
      <c r="G15" s="2" t="s">
        <v>75</v>
      </c>
      <c r="H15" s="2"/>
      <c r="I15" s="2"/>
      <c r="J15" s="2"/>
      <c r="K15" s="2"/>
      <c r="L15" s="2"/>
      <c r="M15" s="2"/>
      <c r="N15" s="1" t="str">
        <f t="shared" si="2"/>
        <v>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v>
      </c>
      <c r="O15" s="7" t="str">
        <f t="shared" ref="O15:O18" si="7">CONCATENATE("""_id"": """,B15,"""")</f>
        <v>"_id": "アジャイルプラクティス_13"</v>
      </c>
      <c r="P15" s="7" t="str">
        <f t="shared" si="4"/>
        <v>"message":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v>
      </c>
      <c r="Q15" s="7" t="str">
        <f t="shared" ref="Q15:Q18" si="8">CONCATENATE("""questions"": [""",F15,""",""",G15,""",""",H15,""",""",I15,""",""",J15,""",""",K15,""",""",L15,""",""",M15,"""]")</f>
        <v>"questions": ["キャリアパス","今後","","","","","",""]</v>
      </c>
      <c r="R15" s="1" t="str">
        <f t="shared" si="3"/>
        <v>{"_id": "アジャイルプラクティス_13","message":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questions": ["キャリアパス","今後","","","","","",""]},</v>
      </c>
    </row>
    <row r="16" spans="1:18" ht="180" x14ac:dyDescent="0.3">
      <c r="A16" s="2">
        <v>14</v>
      </c>
      <c r="B16" s="2" t="s">
        <v>32</v>
      </c>
      <c r="C16" s="2" t="s">
        <v>83</v>
      </c>
      <c r="D16" s="2" t="s">
        <v>14</v>
      </c>
      <c r="E16" s="2">
        <v>33</v>
      </c>
      <c r="F16" s="2" t="s">
        <v>80</v>
      </c>
      <c r="G16" s="2" t="s">
        <v>81</v>
      </c>
      <c r="H16" s="2" t="s">
        <v>82</v>
      </c>
      <c r="I16" s="2"/>
      <c r="J16" s="2"/>
      <c r="K16" s="2"/>
      <c r="L16" s="2"/>
      <c r="M16" s="2"/>
      <c r="N16" s="1" t="str">
        <f t="shared" si="2"/>
        <v>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v>
      </c>
      <c r="O16" s="7" t="str">
        <f t="shared" si="7"/>
        <v>"_id": "アジャイルプラクティス_14"</v>
      </c>
      <c r="P16" s="7" t="str">
        <f t="shared" si="4"/>
        <v>"message":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v>
      </c>
      <c r="Q16" s="7" t="str">
        <f t="shared" si="8"/>
        <v>"questions": ["独り占めしたい","教えたくない","属人的が良い","","","","",""]</v>
      </c>
      <c r="R16" s="1" t="str">
        <f t="shared" si="3"/>
        <v>{"_id": "アジャイルプラクティス_14","message":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v>
      </c>
    </row>
    <row r="17" spans="1:18" ht="160" x14ac:dyDescent="0.3">
      <c r="A17" s="2">
        <v>15</v>
      </c>
      <c r="B17" s="2" t="s">
        <v>33</v>
      </c>
      <c r="C17" s="2" t="s">
        <v>87</v>
      </c>
      <c r="D17" s="2" t="s">
        <v>14</v>
      </c>
      <c r="E17" s="2">
        <v>37</v>
      </c>
      <c r="F17" s="2" t="s">
        <v>84</v>
      </c>
      <c r="G17" s="2" t="s">
        <v>85</v>
      </c>
      <c r="H17" s="2" t="s">
        <v>86</v>
      </c>
      <c r="I17" s="2"/>
      <c r="J17" s="2"/>
      <c r="K17" s="2"/>
      <c r="L17" s="2"/>
      <c r="M17" s="2"/>
      <c r="N17" s="1" t="str">
        <f t="shared" si="2"/>
        <v>新しきを学び、古きを捨てましょう。&lt;br&gt;新しい技術を学ぶときには、足を引っ張りかねない古い習慣を捨てなさい。自動車は馬車とは別次元のものであって、単に馬のついていない馬車というわけではないのです。</v>
      </c>
      <c r="O17" s="7" t="str">
        <f t="shared" si="7"/>
        <v>"_id": "アジャイルプラクティス_15"</v>
      </c>
      <c r="P17" s="7" t="str">
        <f t="shared" si="4"/>
        <v>"message":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v>
      </c>
      <c r="Q17" s="7" t="str">
        <f t="shared" si="8"/>
        <v>"questions": ["習慣","慣習","踏襲","","","","",""]</v>
      </c>
      <c r="R17" s="1" t="str">
        <f t="shared" si="3"/>
        <v>{"_id": "アジャイルプラクティス_15","message":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questions": ["習慣","慣習","踏襲","","","","",""]},</v>
      </c>
    </row>
    <row r="18" spans="1:18" ht="409" x14ac:dyDescent="0.3">
      <c r="A18" s="2">
        <v>16</v>
      </c>
      <c r="B18" s="2" t="s">
        <v>34</v>
      </c>
      <c r="C18" s="2" t="s">
        <v>91</v>
      </c>
      <c r="D18" s="2" t="s">
        <v>14</v>
      </c>
      <c r="E18" s="2">
        <v>39</v>
      </c>
      <c r="F18" s="2" t="s">
        <v>88</v>
      </c>
      <c r="G18" s="2" t="s">
        <v>89</v>
      </c>
      <c r="H18" s="2" t="s">
        <v>90</v>
      </c>
      <c r="I18" s="2"/>
      <c r="J18" s="2"/>
      <c r="K18" s="2"/>
      <c r="L18" s="2"/>
      <c r="M18" s="2"/>
      <c r="N18" s="1" t="str">
        <f t="shared" si="2"/>
        <v>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v>
      </c>
      <c r="O18" s="7" t="str">
        <f t="shared" si="7"/>
        <v>"_id": "アジャイルプラクティス_16"</v>
      </c>
      <c r="P18" s="7" t="str">
        <f t="shared" si="4"/>
        <v>"message":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v>
      </c>
      <c r="Q18" s="7" t="str">
        <f t="shared" si="8"/>
        <v>"questions": ["質問","疑問","なぜ？","","","","",""]</v>
      </c>
      <c r="R18" s="1" t="str">
        <f t="shared" si="3"/>
        <v>{"_id": "アジャイルプラクティス_16","message":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と尋ねること、それだけだった。","questions": ["質問","疑問","なぜ？","","","","",""]},</v>
      </c>
    </row>
    <row r="19" spans="1:18" ht="409" x14ac:dyDescent="0.3">
      <c r="A19" s="2">
        <v>17</v>
      </c>
      <c r="B19" s="2" t="s">
        <v>35</v>
      </c>
      <c r="C19" s="2" t="s">
        <v>330</v>
      </c>
      <c r="D19" s="2" t="s">
        <v>14</v>
      </c>
      <c r="E19" s="2">
        <v>42</v>
      </c>
      <c r="F19" s="2" t="s">
        <v>92</v>
      </c>
      <c r="G19" s="2" t="s">
        <v>93</v>
      </c>
      <c r="H19" s="2"/>
      <c r="I19" s="2"/>
      <c r="J19" s="2"/>
      <c r="K19" s="2"/>
      <c r="L19" s="2"/>
      <c r="M19" s="2"/>
      <c r="N19" s="1" t="str">
        <f t="shared" si="2"/>
        <v>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v>
      </c>
      <c r="O19" s="7" t="str">
        <f>CONCATENATE("""_id"": """,B19,"""")</f>
        <v>"_id": "アジャイルプラクティス_17"</v>
      </c>
      <c r="P19" s="7" t="str">
        <f t="shared" si="4"/>
        <v>"message":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v>
      </c>
      <c r="Q19" s="7" t="str">
        <f>CONCATENATE("""questions"": [""",F19,""",""",G19,""",""",H19,""",""",I19,""",""",J19,""",""",K19,""",""",L19,""",""",M19,"""]")</f>
        <v>"questions": ["タイムボックス","リズム","","","","","",""]</v>
      </c>
      <c r="R19" s="1" t="str">
        <f t="shared" si="3"/>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questions": ["タイムボックス","リズム","","","","","",""]},</v>
      </c>
    </row>
    <row r="20" spans="1:18" ht="160" x14ac:dyDescent="0.3">
      <c r="A20" s="2">
        <v>18</v>
      </c>
      <c r="B20" s="2" t="s">
        <v>36</v>
      </c>
      <c r="C20" s="2" t="s">
        <v>94</v>
      </c>
      <c r="D20" s="2" t="s">
        <v>14</v>
      </c>
      <c r="E20" s="2">
        <v>48</v>
      </c>
      <c r="F20" s="2" t="s">
        <v>97</v>
      </c>
      <c r="G20" s="2"/>
      <c r="H20" s="2"/>
      <c r="I20" s="2"/>
      <c r="J20" s="2"/>
      <c r="K20" s="2"/>
      <c r="L20" s="2"/>
      <c r="M20" s="2"/>
      <c r="N20" s="1" t="str">
        <f t="shared" si="2"/>
        <v>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v>
      </c>
      <c r="O20" s="7" t="str">
        <f t="shared" ref="O20" si="9">CONCATENATE("""_id"": """,B20,"""")</f>
        <v>"_id": "アジャイルプラクティス_18"</v>
      </c>
      <c r="P20" s="7" t="str">
        <f t="shared" si="4"/>
        <v>"message":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v>
      </c>
      <c r="Q20" s="7" t="str">
        <f t="shared" ref="Q20" si="10">CONCATENATE("""questions"": [""",F20,""",""",G20,""",""",H20,""",""",I20,""",""",J20,""",""",K20,""",""",L20,""",""",M20,"""]")</f>
        <v>"questions": ["決断","","","","","","",""]</v>
      </c>
      <c r="R20" s="1" t="str">
        <f t="shared" si="3"/>
        <v>{"_id": "アジャイルプラクティス_18","message":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questions": ["決断","","","","","","",""]},</v>
      </c>
    </row>
    <row r="21" spans="1:18" ht="180" x14ac:dyDescent="0.3">
      <c r="A21" s="2">
        <v>19</v>
      </c>
      <c r="B21" s="2" t="s">
        <v>37</v>
      </c>
      <c r="C21" s="2" t="s">
        <v>99</v>
      </c>
      <c r="D21" s="2" t="s">
        <v>14</v>
      </c>
      <c r="E21" s="2">
        <v>53</v>
      </c>
      <c r="F21" s="2" t="s">
        <v>95</v>
      </c>
      <c r="G21" s="2" t="s">
        <v>96</v>
      </c>
      <c r="H21" s="2" t="s">
        <v>98</v>
      </c>
      <c r="I21" s="2"/>
      <c r="J21" s="2"/>
      <c r="K21" s="2"/>
      <c r="L21" s="2"/>
      <c r="M21" s="2"/>
      <c r="N21" s="1" t="str">
        <f t="shared" si="2"/>
        <v>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v>
      </c>
      <c r="O21" s="7" t="str">
        <f>CONCATENATE("""_id"": """,B21,"""")</f>
        <v>"_id": "アジャイルプラクティス_19"</v>
      </c>
      <c r="P21" s="7" t="str">
        <f t="shared" si="4"/>
        <v>"message":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v>
      </c>
      <c r="Q21" s="7" t="str">
        <f>CONCATENATE("""questions"": [""",F21,""",""",G21,""",""",H21,""",""",I21,""",""",J21,""",""",K21,""",""",L21,""",""",M21,"""]")</f>
        <v>"questions": ["設計書","ドキュメント","厳密","","","","",""]</v>
      </c>
      <c r="R21" s="1" t="str">
        <f t="shared" si="3"/>
        <v>{"_id": "アジャイルプラクティス_19","message":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に囚われてはいけません。","questions": ["設計書","ドキュメント","厳密","","","","",""]},</v>
      </c>
    </row>
    <row r="22" spans="1:18" ht="160" x14ac:dyDescent="0.3">
      <c r="A22" s="2">
        <v>20</v>
      </c>
      <c r="B22" s="2" t="s">
        <v>38</v>
      </c>
      <c r="C22" s="2" t="s">
        <v>101</v>
      </c>
      <c r="D22" s="2" t="s">
        <v>14</v>
      </c>
      <c r="E22" s="2">
        <v>59</v>
      </c>
      <c r="F22" s="2" t="s">
        <v>100</v>
      </c>
      <c r="G22" s="2"/>
      <c r="H22" s="2"/>
      <c r="I22" s="2"/>
      <c r="J22" s="2"/>
      <c r="K22" s="2"/>
      <c r="L22" s="2"/>
      <c r="M22" s="2"/>
      <c r="N22" s="1" t="str">
        <f t="shared" si="2"/>
        <v>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v>
      </c>
      <c r="O22" s="7" t="str">
        <f t="shared" ref="O22:O25" si="11">CONCATENATE("""_id"": """,B22,"""")</f>
        <v>"_id": "アジャイルプラクティス_20"</v>
      </c>
      <c r="P22" s="7" t="str">
        <f t="shared" si="4"/>
        <v>"message":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v>
      </c>
      <c r="Q22" s="7" t="str">
        <f t="shared" ref="Q22:Q25" si="12">CONCATENATE("""questions"": [""",F22,""",""",G22,""",""",H22,""",""",I22,""",""",J22,""",""",K22,""",""",L22,""",""",M22,"""]")</f>
        <v>"questions": ["リリース可能","","","","","","",""]</v>
      </c>
      <c r="R22" s="1" t="str">
        <f t="shared" si="3"/>
        <v>{"_id": "アジャイルプラクティス_20","message":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questions": ["リリース可能","","","","","","",""]},</v>
      </c>
    </row>
    <row r="23" spans="1:18" ht="320" x14ac:dyDescent="0.3">
      <c r="A23" s="2">
        <v>21</v>
      </c>
      <c r="B23" s="2" t="s">
        <v>39</v>
      </c>
      <c r="C23" s="2" t="s">
        <v>103</v>
      </c>
      <c r="D23" s="2" t="s">
        <v>14</v>
      </c>
      <c r="E23" s="2">
        <v>62</v>
      </c>
      <c r="F23" s="2" t="s">
        <v>102</v>
      </c>
      <c r="G23" s="2"/>
      <c r="H23" s="2"/>
      <c r="I23" s="2"/>
      <c r="J23" s="2"/>
      <c r="K23" s="2"/>
      <c r="L23" s="2"/>
      <c r="M23" s="2"/>
      <c r="N23" s="1" t="str">
        <f t="shared" si="2"/>
        <v>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O23" s="7" t="str">
        <f t="shared" si="11"/>
        <v>"_id": "アジャイルプラクティス_21"</v>
      </c>
      <c r="P23" s="7" t="str">
        <f t="shared" si="4"/>
        <v>"message":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Q23" s="7" t="str">
        <f t="shared" si="12"/>
        <v>"questions": ["コードの統合","","","","","","",""]</v>
      </c>
      <c r="R23" s="1" t="str">
        <f t="shared" si="3"/>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v>
      </c>
    </row>
    <row r="24" spans="1:18" ht="200" x14ac:dyDescent="0.3">
      <c r="A24" s="2">
        <v>22</v>
      </c>
      <c r="B24" s="2" t="s">
        <v>40</v>
      </c>
      <c r="C24" s="2" t="s">
        <v>331</v>
      </c>
      <c r="D24" s="2" t="s">
        <v>14</v>
      </c>
      <c r="E24" s="2">
        <v>70</v>
      </c>
      <c r="F24" s="2" t="s">
        <v>104</v>
      </c>
      <c r="G24" s="2" t="s">
        <v>105</v>
      </c>
      <c r="H24" s="2"/>
      <c r="I24" s="2"/>
      <c r="J24" s="2"/>
      <c r="K24" s="2"/>
      <c r="L24" s="2"/>
      <c r="M24" s="2"/>
      <c r="N24" s="1" t="str">
        <f t="shared" si="2"/>
        <v>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O24" s="7" t="str">
        <f t="shared" si="11"/>
        <v>"_id": "アジャイルプラクティス_22"</v>
      </c>
      <c r="P24" s="7" t="str">
        <f t="shared" si="4"/>
        <v>"message":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Q24" s="7" t="str">
        <f t="shared" si="12"/>
        <v>"questions": ["デモ","フィードバック","","","","","",""]</v>
      </c>
      <c r="R24" s="1" t="str">
        <f t="shared" si="3"/>
        <v>{"_id": "アジャイルプラクティス_22","message":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v>
      </c>
    </row>
    <row r="25" spans="1:18" ht="160" x14ac:dyDescent="0.3">
      <c r="A25" s="2">
        <v>23</v>
      </c>
      <c r="B25" s="2" t="s">
        <v>41</v>
      </c>
      <c r="C25" s="2" t="s">
        <v>108</v>
      </c>
      <c r="D25" s="2" t="s">
        <v>14</v>
      </c>
      <c r="E25" s="2">
        <v>74</v>
      </c>
      <c r="F25" s="2" t="s">
        <v>106</v>
      </c>
      <c r="G25" s="2" t="s">
        <v>107</v>
      </c>
      <c r="H25" s="2"/>
      <c r="I25" s="2"/>
      <c r="J25" s="2"/>
      <c r="K25" s="2"/>
      <c r="L25" s="2"/>
      <c r="M25" s="2"/>
      <c r="N25" s="1" t="str">
        <f t="shared" si="2"/>
        <v>インクリメンタルに開発しなさい。&lt;br&gt;最小限だけれども、きちんと使える機能を備えた製品をリリースしなさい。&lt;br&gt;各インクリメントの開発では、1～4 週間周期のイテレーションをまわすのです。</v>
      </c>
      <c r="O25" s="7" t="str">
        <f t="shared" si="11"/>
        <v>"_id": "アジャイルプラクティス_23"</v>
      </c>
      <c r="P25" s="7" t="str">
        <f t="shared" si="4"/>
        <v>"message": "インクリメンタルに開発しなさい。&lt;br&gt;最小限だけれども、きちんと使える機能を備えた製品をリリースしなさい。&lt;br&gt;各インクリメントの開発では、1～4 週間周期のイテレーションをまわすのです。"</v>
      </c>
      <c r="Q25" s="7" t="str">
        <f t="shared" si="12"/>
        <v>"questions": ["開発の単位","インクリメンタル","","","","","",""]</v>
      </c>
      <c r="R25" s="1" t="str">
        <f t="shared" si="3"/>
        <v>{"_id": "アジャイルプラクティス_23","message": "インクリメンタルに開発しなさい。&lt;br&gt;最小限だけれども、きちんと使える機能を備えた製品をリリースしなさい。&lt;br&gt;各インクリメントの開発では、1～4 週間周期のイテレーションをまわすのです。","questions": ["開発の単位","インクリメンタル","","","","","",""]},</v>
      </c>
    </row>
    <row r="26" spans="1:18" ht="409" x14ac:dyDescent="0.3">
      <c r="A26" s="2">
        <v>24</v>
      </c>
      <c r="B26" s="2" t="s">
        <v>42</v>
      </c>
      <c r="C26" s="2" t="s">
        <v>110</v>
      </c>
      <c r="D26" s="2" t="s">
        <v>14</v>
      </c>
      <c r="E26" s="2">
        <v>84</v>
      </c>
      <c r="F26" s="2" t="s">
        <v>109</v>
      </c>
      <c r="G26" s="2"/>
      <c r="H26" s="2"/>
      <c r="I26" s="2"/>
      <c r="J26" s="2"/>
      <c r="K26" s="2"/>
      <c r="L26" s="2"/>
      <c r="M26" s="2"/>
      <c r="N26" s="1" t="str">
        <f t="shared" si="2"/>
        <v>■ユニットテストは索早いフィードバックを提供する。&lt;br&gt;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O26" s="7" t="str">
        <f>CONCATENATE("""_id"": """,B26,"""")</f>
        <v>"_id": "アジャイルプラクティス_24"</v>
      </c>
      <c r="P26" s="7" t="str">
        <f t="shared" si="4"/>
        <v>"message":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Q26" s="7" t="str">
        <f>CONCATENATE("""questions"": [""",F26,""",""",G26,""",""",H26,""",""",I26,""",""",J26,""",""",K26,""",""",L26,""",""",M26,"""]")</f>
        <v>"questions": ["ユニットテスト","","","","","","",""]</v>
      </c>
      <c r="R26" s="1" t="str">
        <f t="shared" si="3"/>
        <v>{"_id": "アジャイルプラクティス_24","message":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v>
      </c>
    </row>
    <row r="27" spans="1:18" ht="100" x14ac:dyDescent="0.3">
      <c r="A27" s="2">
        <v>25</v>
      </c>
      <c r="B27" s="2" t="s">
        <v>43</v>
      </c>
      <c r="C27" s="2" t="s">
        <v>114</v>
      </c>
      <c r="D27" s="2" t="s">
        <v>14</v>
      </c>
      <c r="E27" s="2">
        <v>100</v>
      </c>
      <c r="F27" s="2" t="s">
        <v>111</v>
      </c>
      <c r="G27" s="2" t="s">
        <v>112</v>
      </c>
      <c r="H27" s="2" t="s">
        <v>113</v>
      </c>
      <c r="I27" s="2"/>
      <c r="J27" s="2"/>
      <c r="K27" s="2"/>
      <c r="L27" s="2"/>
      <c r="M27" s="2"/>
      <c r="N27" s="1" t="str">
        <f t="shared" si="2"/>
        <v>あらゆる不満に真実が潜んでいるのです。&lt;br&gt;その真実を見つけ出し、本当の問題に対処なさい。</v>
      </c>
      <c r="O27" s="7" t="str">
        <f t="shared" ref="O27:O28" si="13">CONCATENATE("""_id"": """,B27,"""")</f>
        <v>"_id": "アジャイルプラクティス_25"</v>
      </c>
      <c r="P27" s="7" t="str">
        <f t="shared" si="4"/>
        <v>"message": "あらゆる不満に真実が潜んでいるのです。&lt;br&gt;その真実を見つけ出し、本当の問題に対処なさい。"</v>
      </c>
      <c r="Q27" s="7" t="str">
        <f t="shared" ref="Q27:Q28" si="14">CONCATENATE("""questions"": [""",F27,""",""",G27,""",""",H27,""",""",I27,""",""",J27,""",""",K27,""",""",L27,""",""",M27,"""]")</f>
        <v>"questions": ["顧客の声","ユーザーの声","ユーザの声","","","","",""]</v>
      </c>
      <c r="R27" s="1" t="str">
        <f t="shared" si="3"/>
        <v>{"_id": "アジャイルプラクティス_25","message": "あらゆる不満に真実が潜んでいるのです。&lt;br&gt;その真実を見つけ出し、本当の問題に対処なさい。","questions": ["顧客の声","ユーザーの声","ユーザの声","","","","",""]},</v>
      </c>
    </row>
    <row r="28" spans="1:18" ht="300" x14ac:dyDescent="0.3">
      <c r="A28" s="2">
        <v>26</v>
      </c>
      <c r="B28" s="2" t="s">
        <v>44</v>
      </c>
      <c r="C28" s="2" t="s">
        <v>274</v>
      </c>
      <c r="D28" s="2" t="s">
        <v>14</v>
      </c>
      <c r="E28" s="2">
        <v>154</v>
      </c>
      <c r="F28" s="2" t="s">
        <v>115</v>
      </c>
      <c r="G28" s="2" t="s">
        <v>116</v>
      </c>
      <c r="H28" s="2"/>
      <c r="I28" s="2"/>
      <c r="J28" s="2"/>
      <c r="K28" s="2"/>
      <c r="L28" s="2"/>
      <c r="M28" s="2"/>
      <c r="N28" s="1" t="str">
        <f t="shared" si="2"/>
        <v>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v>
      </c>
      <c r="O28" s="7" t="str">
        <f t="shared" si="13"/>
        <v>"_id": "アジャイルプラクティス_26"</v>
      </c>
      <c r="P28" s="7" t="str">
        <f t="shared" si="4"/>
        <v>"message":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v>
      </c>
      <c r="Q28" s="7" t="str">
        <f t="shared" si="14"/>
        <v>"questions": ["ブタ","ニワトリ","","","","","",""]</v>
      </c>
      <c r="R28" s="1" t="str">
        <f t="shared" si="3"/>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ではr「ブタ」だけがスタンドアップミーティングに参加できる。","questions": ["ブタ","ニワトリ","","","","","",""]},</v>
      </c>
    </row>
    <row r="29" spans="1:18" ht="180" x14ac:dyDescent="0.3">
      <c r="A29" s="2">
        <v>27</v>
      </c>
      <c r="B29" s="2" t="s">
        <v>45</v>
      </c>
      <c r="C29" s="2" t="s">
        <v>118</v>
      </c>
      <c r="D29" s="2" t="s">
        <v>14</v>
      </c>
      <c r="E29" s="2">
        <v>159</v>
      </c>
      <c r="F29" s="2" t="s">
        <v>117</v>
      </c>
      <c r="G29" s="2" t="s">
        <v>119</v>
      </c>
      <c r="H29" s="2"/>
      <c r="I29" s="2"/>
      <c r="J29" s="2"/>
      <c r="K29" s="2"/>
      <c r="L29" s="2"/>
      <c r="M29" s="2"/>
      <c r="N29" s="1" t="str">
        <f t="shared" si="2"/>
        <v>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v>
      </c>
      <c r="O29" s="7" t="str">
        <f>CONCATENATE("""_id"": """,B29,"""")</f>
        <v>"_id": "アジャイルプラクティス_27"</v>
      </c>
      <c r="P29" s="7" t="str">
        <f t="shared" si="4"/>
        <v>"message":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v>
      </c>
      <c r="Q29" s="7" t="str">
        <f>CONCATENATE("""questions"": [""",F29,""",""",G29,""",""",H29,""",""",I29,""",""",J29,""",""",K29,""",""",L29,""",""",M29,"""]")</f>
        <v>"questions": ["まともな設計","アーキテクト","","","","","",""]</v>
      </c>
      <c r="R29" s="1" t="str">
        <f t="shared" si="3"/>
        <v>{"_id": "アジャイルプラクティス_27","message":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v>
      </c>
    </row>
    <row r="30" spans="1:18" ht="180" x14ac:dyDescent="0.3">
      <c r="A30" s="2">
        <v>28</v>
      </c>
      <c r="B30" s="2" t="s">
        <v>46</v>
      </c>
      <c r="C30" s="2" t="s">
        <v>120</v>
      </c>
      <c r="D30" s="2" t="s">
        <v>14</v>
      </c>
      <c r="E30" s="2">
        <v>163</v>
      </c>
      <c r="F30" s="2" t="s">
        <v>81</v>
      </c>
      <c r="G30" s="2" t="s">
        <v>121</v>
      </c>
      <c r="H30" s="2"/>
      <c r="I30" s="2"/>
      <c r="J30" s="2"/>
      <c r="K30" s="2"/>
      <c r="L30" s="2"/>
      <c r="M30" s="2"/>
      <c r="N30" s="1" t="str">
        <f t="shared" si="2"/>
        <v>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O30" s="7" t="str">
        <f t="shared" ref="O30:O39" si="15">CONCATENATE("""_id"": """,B30,"""")</f>
        <v>"_id": "アジャイルプラクティス_28"</v>
      </c>
      <c r="P30" s="7" t="str">
        <f t="shared" si="4"/>
        <v>"message":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Q30" s="7" t="str">
        <f t="shared" ref="Q30:Q39" si="16">CONCATENATE("""questions"": [""",F30,""",""",G30,""",""",H30,""",""",I30,""",""",J30,""",""",K30,""",""",L30,""",""",M30,"""]")</f>
        <v>"questions": ["教えたくない","分かち合いたくない","","","","","",""]</v>
      </c>
      <c r="R30" s="1" t="str">
        <f t="shared" si="3"/>
        <v>{"_id": "アジャイルプラクティス_28","message":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v>
      </c>
    </row>
    <row r="31" spans="1:18" ht="120" x14ac:dyDescent="0.3">
      <c r="A31" s="2">
        <v>29</v>
      </c>
      <c r="B31" s="2" t="s">
        <v>47</v>
      </c>
      <c r="C31" s="2" t="s">
        <v>124</v>
      </c>
      <c r="D31" s="2" t="s">
        <v>14</v>
      </c>
      <c r="E31" s="2">
        <v>165</v>
      </c>
      <c r="F31" s="2" t="s">
        <v>122</v>
      </c>
      <c r="G31" s="2" t="s">
        <v>123</v>
      </c>
      <c r="H31" s="2" t="s">
        <v>125</v>
      </c>
      <c r="I31" s="2"/>
      <c r="J31" s="2"/>
      <c r="K31" s="2"/>
      <c r="L31" s="2"/>
      <c r="M31" s="2"/>
      <c r="N31" s="1" t="str">
        <f t="shared" si="2"/>
        <v>みんなに問題を解決する機会を与えなさい。&lt;br&gt;解決策を与えるのではなく、正しい方向に導くのです。その過程で誰もが何かを学ぶことができます。</v>
      </c>
      <c r="O31" s="7" t="str">
        <f t="shared" si="15"/>
        <v>"_id": "アジャイルプラクティス_29"</v>
      </c>
      <c r="P31" s="7" t="str">
        <f t="shared" si="4"/>
        <v>"message": "みんなに問題を解決する機会を与えなさい。&lt;br&gt;解決策を与えるのではなく、正しい方向に導くのです。その過程で誰もが何かを学ぶことができます。"</v>
      </c>
      <c r="Q31" s="7" t="str">
        <f t="shared" si="16"/>
        <v>"questions": ["教え方","答えを教える","学び","","","","",""]</v>
      </c>
      <c r="R31" s="1" t="str">
        <f t="shared" si="3"/>
        <v>{"_id": "アジャイルプラクティス_29","message": "みんなに問題を解決する機会を与えなさい。&lt;br&gt;解決策を与えるのではなく、正しい方向に導くのです。その過程で誰もが何かを学ぶことができます。","questions": ["教え方","答えを教える","学び","","","","",""]},</v>
      </c>
    </row>
    <row r="32" spans="1:18" ht="140" x14ac:dyDescent="0.3">
      <c r="A32" s="2">
        <v>30</v>
      </c>
      <c r="B32" s="2" t="s">
        <v>48</v>
      </c>
      <c r="C32" s="2" t="s">
        <v>128</v>
      </c>
      <c r="D32" s="2" t="s">
        <v>14</v>
      </c>
      <c r="E32" s="2">
        <v>173</v>
      </c>
      <c r="F32" s="2" t="s">
        <v>126</v>
      </c>
      <c r="G32" s="2" t="s">
        <v>127</v>
      </c>
      <c r="H32" s="2"/>
      <c r="I32" s="2"/>
      <c r="J32" s="2"/>
      <c r="K32" s="2"/>
      <c r="L32" s="2"/>
      <c r="M32" s="2"/>
      <c r="N32" s="1" t="str">
        <f t="shared" si="2"/>
        <v>あらゆることをみんなに知らせましょう。&lt;br&gt;自分の状況、アイデア、関心のある事柄などを公開しなさい。ほかの人たちから仕事の状況を尋ねられるまで黙っていてはいけません。</v>
      </c>
      <c r="O32" s="7" t="str">
        <f t="shared" si="15"/>
        <v>"_id": "アジャイルプラクティス_30"</v>
      </c>
      <c r="P32" s="7" t="str">
        <f t="shared" si="4"/>
        <v>"message": "あらゆることをみんなに知らせましょう。&lt;br&gt;自分の状況、アイデア、関心のある事柄などを公開しなさい。ほかの人たちから仕事の状況を尋ねられるまで黙っていてはいけません。"</v>
      </c>
      <c r="Q32" s="7" t="str">
        <f t="shared" si="16"/>
        <v>"questions": ["透明性","情報の共有","","","","","",""]</v>
      </c>
      <c r="R32" s="1" t="str">
        <f t="shared" si="3"/>
        <v>{"_id": "アジャイルプラクティス_30","message": "あらゆることをみんなに知らせましょう。&lt;br&gt;自分の状況、アイデア、関心のある事柄などを公開しなさい。ほかの人たちから仕事の状況を尋ねられるまで黙っていてはいけません。","questions": ["透明性","情報の共有","","","","","",""]},</v>
      </c>
    </row>
    <row r="33" spans="1:18" ht="80" x14ac:dyDescent="0.3">
      <c r="A33" s="2">
        <v>31</v>
      </c>
      <c r="B33" s="2" t="s">
        <v>130</v>
      </c>
      <c r="C33" s="2" t="s">
        <v>132</v>
      </c>
      <c r="D33" s="5" t="s">
        <v>129</v>
      </c>
      <c r="E33" s="5" t="s">
        <v>129</v>
      </c>
      <c r="F33" s="2" t="s">
        <v>131</v>
      </c>
      <c r="G33" s="2"/>
      <c r="H33" s="2"/>
      <c r="I33" s="2"/>
      <c r="J33" s="2"/>
      <c r="K33" s="2"/>
      <c r="L33" s="2"/>
      <c r="M33" s="2"/>
      <c r="N33" s="1" t="str">
        <f t="shared" si="2"/>
        <v>知りません、まずはググってみて再度質問してください。</v>
      </c>
      <c r="O33" s="7" t="str">
        <f t="shared" si="15"/>
        <v>"_id": "よくある日常_1"</v>
      </c>
      <c r="P33" s="7" t="str">
        <f t="shared" si="4"/>
        <v>"message": "知りません、まずはググってみて再度質問してください。"</v>
      </c>
      <c r="Q33" s="7" t="str">
        <f t="shared" si="16"/>
        <v>"questions": ["アジャイルってどうなのかね？","","","","","","",""]</v>
      </c>
      <c r="R33" s="1" t="str">
        <f t="shared" si="3"/>
        <v>{"_id": "よくある日常_1","message": "知りません、まずはググってみて再度質問してください。","questions": ["アジャイルってどうなのかね？","","","","","","",""]},</v>
      </c>
    </row>
    <row r="34" spans="1:18" ht="80" x14ac:dyDescent="0.3">
      <c r="A34" s="2">
        <v>32</v>
      </c>
      <c r="B34" s="2" t="s">
        <v>133</v>
      </c>
      <c r="C34" s="2" t="s">
        <v>146</v>
      </c>
      <c r="D34" s="5" t="s">
        <v>129</v>
      </c>
      <c r="E34" s="5" t="s">
        <v>129</v>
      </c>
      <c r="F34" s="2" t="s">
        <v>145</v>
      </c>
      <c r="G34" s="2"/>
      <c r="H34" s="2"/>
      <c r="I34" s="2"/>
      <c r="J34" s="2"/>
      <c r="K34" s="2"/>
      <c r="L34" s="2"/>
      <c r="M34" s="2"/>
      <c r="N34" s="1" t="str">
        <f t="shared" si="2"/>
        <v>わかりません、儲かるか儲からないかは人次第です。</v>
      </c>
      <c r="O34" s="7" t="str">
        <f t="shared" si="15"/>
        <v>"_id": "よくある日常_2"</v>
      </c>
      <c r="P34" s="7" t="str">
        <f t="shared" si="4"/>
        <v>"message": "わかりません、儲かるか儲からないかは人次第です。"</v>
      </c>
      <c r="Q34" s="7" t="str">
        <f t="shared" si="16"/>
        <v>"questions": ["アジャイルってっ儲かるの？","","","","","","",""]</v>
      </c>
      <c r="R34" s="1" t="str">
        <f t="shared" si="3"/>
        <v>{"_id": "よくある日常_2","message": "わかりません、儲かるか儲からないかは人次第です。","questions": ["アジャイルってっ儲かるの？","","","","","","",""]},</v>
      </c>
    </row>
    <row r="35" spans="1:18" ht="80" x14ac:dyDescent="0.3">
      <c r="A35" s="2">
        <v>33</v>
      </c>
      <c r="B35" s="2" t="s">
        <v>134</v>
      </c>
      <c r="C35" s="2" t="s">
        <v>148</v>
      </c>
      <c r="D35" s="5" t="s">
        <v>129</v>
      </c>
      <c r="E35" s="5" t="s">
        <v>129</v>
      </c>
      <c r="F35" s="2" t="s">
        <v>147</v>
      </c>
      <c r="G35" s="2"/>
      <c r="H35" s="2"/>
      <c r="I35" s="2"/>
      <c r="J35" s="2"/>
      <c r="K35" s="2"/>
      <c r="L35" s="2"/>
      <c r="M35" s="2"/>
      <c r="N35" s="1" t="str">
        <f t="shared" si="2"/>
        <v>そうですね、やらないほうが良いと思います。</v>
      </c>
      <c r="O35" s="7" t="str">
        <f t="shared" si="15"/>
        <v>"_id": "よくある日常_3"</v>
      </c>
      <c r="P35" s="7" t="str">
        <f t="shared" si="4"/>
        <v>"message": "そうですね、やらないほうが良いと思います。"</v>
      </c>
      <c r="Q35" s="7" t="str">
        <f t="shared" si="16"/>
        <v>"questions": ["アジャイルやりたくないんだけど","","","","","","",""]</v>
      </c>
      <c r="R35" s="1" t="str">
        <f t="shared" si="3"/>
        <v>{"_id": "よくある日常_3","message": "そうですね、やらないほうが良いと思います。","questions": ["アジャイルやりたくないんだけど","","","","","","",""]},</v>
      </c>
    </row>
    <row r="36" spans="1:18" ht="140" x14ac:dyDescent="0.3">
      <c r="A36" s="2">
        <v>34</v>
      </c>
      <c r="B36" s="2" t="s">
        <v>135</v>
      </c>
      <c r="C36" s="2" t="s">
        <v>151</v>
      </c>
      <c r="D36" s="5" t="s">
        <v>129</v>
      </c>
      <c r="E36" s="5" t="s">
        <v>129</v>
      </c>
      <c r="F36" s="2" t="s">
        <v>149</v>
      </c>
      <c r="G36" s="2"/>
      <c r="H36" s="2"/>
      <c r="I36" s="2"/>
      <c r="J36" s="2"/>
      <c r="K36" s="2"/>
      <c r="L36" s="2"/>
      <c r="M36" s="2"/>
      <c r="N36" s="1" t="str">
        <f t="shared" si="2"/>
        <v>仕様変更が辛いのはウォーターフォール型の開発です。&lt;br&gt;あなたのそれはアジャイル的な開発じゃないかもしれません。&lt;br&gt;なにが「つらい」のか具体的に教えて下さい。</v>
      </c>
      <c r="O36" s="7" t="str">
        <f t="shared" si="15"/>
        <v>"_id": "よくある日常_4"</v>
      </c>
      <c r="P36" s="7" t="str">
        <f t="shared" si="4"/>
        <v>"message": "仕様変更が辛いのはウォーターフォール型の開発です。&lt;br&gt;あなたのそれはアジャイル的な開発じゃないかもしれません。&lt;br&gt;なにが「つらい」のか具体的に教えて下さい。"</v>
      </c>
      <c r="Q36" s="7" t="str">
        <f t="shared" si="16"/>
        <v>"questions": ["アジャイルやると仕様変更対応がつらいんだよね","","","","","","",""]</v>
      </c>
      <c r="R36" s="1" t="str">
        <f t="shared" si="3"/>
        <v>{"_id": "よくある日常_4","message": "仕様変更が辛いのはウォーターフォール型の開発です。&lt;br&gt;あなたのそれはアジャイル的な開発じゃないかもしれません。&lt;br&gt;なにが「つらい」のか具体的に教えて下さい。","questions": ["アジャイルやると仕様変更対応がつらいんだよね","","","","","","",""]},</v>
      </c>
    </row>
    <row r="37" spans="1:18" ht="120" x14ac:dyDescent="0.3">
      <c r="A37" s="2">
        <v>35</v>
      </c>
      <c r="B37" s="2" t="s">
        <v>136</v>
      </c>
      <c r="C37" s="2" t="s">
        <v>152</v>
      </c>
      <c r="D37" s="5" t="s">
        <v>129</v>
      </c>
      <c r="E37" s="5" t="s">
        <v>129</v>
      </c>
      <c r="F37" s="2" t="s">
        <v>150</v>
      </c>
      <c r="G37" s="2"/>
      <c r="H37" s="2"/>
      <c r="I37" s="2"/>
      <c r="J37" s="2"/>
      <c r="K37" s="2"/>
      <c r="L37" s="2"/>
      <c r="M37" s="2"/>
      <c r="N37" s="1" t="str">
        <f t="shared" si="2"/>
        <v>まずAmazonでアジャイルと名の付く書籍を調べ、５冊以上それぞれ２周読んできてください。&lt;br&gt;話はそれからです。</v>
      </c>
      <c r="O37" s="7" t="str">
        <f t="shared" si="15"/>
        <v>"_id": "よくある日常_5"</v>
      </c>
      <c r="P37" s="7" t="str">
        <f t="shared" si="4"/>
        <v>"message": "まずAmazonでアジャイルと名の付く書籍を調べ、５冊以上それぞれ２周読んできてください。&lt;br&gt;話はそれからです。"</v>
      </c>
      <c r="Q37" s="7" t="str">
        <f t="shared" si="16"/>
        <v>"questions": ["俺にもわかるようにアジャイルを説明しろ","","","","","","",""]</v>
      </c>
      <c r="R37" s="1" t="str">
        <f t="shared" si="3"/>
        <v>{"_id": "よくある日常_5","message": "まずAmazonでアジャイルと名の付く書籍を調べ、５冊以上それぞれ２周読んできてください。&lt;br&gt;話はそれからです。","questions": ["俺にもわかるようにアジャイルを説明しろ","","","","","","",""]},</v>
      </c>
    </row>
    <row r="38" spans="1:18" ht="120" x14ac:dyDescent="0.3">
      <c r="A38" s="2">
        <v>36</v>
      </c>
      <c r="B38" s="2" t="s">
        <v>137</v>
      </c>
      <c r="C38" s="2" t="s">
        <v>158</v>
      </c>
      <c r="D38" s="5" t="s">
        <v>129</v>
      </c>
      <c r="E38" s="5" t="s">
        <v>129</v>
      </c>
      <c r="F38" s="2" t="s">
        <v>153</v>
      </c>
      <c r="G38" s="2"/>
      <c r="H38" s="2"/>
      <c r="I38" s="2"/>
      <c r="J38" s="2"/>
      <c r="K38" s="2"/>
      <c r="L38" s="2"/>
      <c r="M38" s="2"/>
      <c r="N38" s="1" t="str">
        <f t="shared" si="2"/>
        <v>ゴールやビジョンを明確化して意思決定は現場に委ねましょう。&lt;br&gt;さまざまな見える化のテクニックを学び、現場負担の少ないように遠くから見守りましょう。</v>
      </c>
      <c r="O38" s="7" t="str">
        <f t="shared" si="15"/>
        <v>"_id": "よくある日常_6"</v>
      </c>
      <c r="P38" s="7" t="str">
        <f t="shared" si="4"/>
        <v>"message": "ゴールやビジョンを明確化して意思決定は現場に委ねましょう。&lt;br&gt;さまざまな見える化のテクニックを学び、現場負担の少ないように遠くから見守りましょう。"</v>
      </c>
      <c r="Q38" s="7" t="str">
        <f t="shared" si="16"/>
        <v>"questions": ["詳細な管理がしたい","","","","","","",""]</v>
      </c>
      <c r="R38" s="1" t="str">
        <f t="shared" si="3"/>
        <v>{"_id": "よくある日常_6","message": "ゴールやビジョンを明確化して意思決定は現場に委ねましょう。&lt;br&gt;さまざまな見える化のテクニックを学び、現場負担の少ないように遠くから見守りましょう。","questions": ["詳細な管理がしたい","","","","","","",""]},</v>
      </c>
    </row>
    <row r="39" spans="1:18" ht="100" x14ac:dyDescent="0.3">
      <c r="A39" s="2">
        <v>37</v>
      </c>
      <c r="B39" s="2" t="s">
        <v>138</v>
      </c>
      <c r="C39" s="2" t="s">
        <v>157</v>
      </c>
      <c r="D39" s="5" t="s">
        <v>129</v>
      </c>
      <c r="E39" s="5" t="s">
        <v>129</v>
      </c>
      <c r="F39" s="2" t="s">
        <v>154</v>
      </c>
      <c r="G39" s="2"/>
      <c r="H39" s="2"/>
      <c r="I39" s="2"/>
      <c r="J39" s="2"/>
      <c r="K39" s="2"/>
      <c r="L39" s="2"/>
      <c r="M39" s="2"/>
      <c r="N39" s="1" t="str">
        <f t="shared" si="2"/>
        <v>上位レベルの意図を正しく伝えることだけに注力してください。&lt;br&gt;どう行動に起こすかは現場に決めてもらいましょう。</v>
      </c>
      <c r="O39" s="7" t="str">
        <f t="shared" si="15"/>
        <v>"_id": "よくある日常_7"</v>
      </c>
      <c r="P39" s="7" t="str">
        <f t="shared" si="4"/>
        <v>"message": "上位レベルの意図を正しく伝えることだけに注力してください。&lt;br&gt;どう行動に起こすかは現場に決めてもらいましょう。"</v>
      </c>
      <c r="Q39" s="7" t="str">
        <f t="shared" si="16"/>
        <v>"questions": ["詳細な指示をしたい","","","","","","",""]</v>
      </c>
      <c r="R39" s="1" t="str">
        <f t="shared" si="3"/>
        <v>{"_id": "よくある日常_7","message": "上位レベルの意図を正しく伝えることだけに注力してください。&lt;br&gt;どう行動に起こすかは現場に決めてもらいましょう。","questions": ["詳細な指示をしたい","","","","","","",""]},</v>
      </c>
    </row>
    <row r="40" spans="1:18" ht="120" x14ac:dyDescent="0.3">
      <c r="A40" s="2">
        <v>38</v>
      </c>
      <c r="B40" s="2" t="s">
        <v>139</v>
      </c>
      <c r="C40" s="2" t="s">
        <v>159</v>
      </c>
      <c r="D40" s="5" t="s">
        <v>129</v>
      </c>
      <c r="E40" s="5" t="s">
        <v>129</v>
      </c>
      <c r="F40" s="2" t="s">
        <v>155</v>
      </c>
      <c r="G40" s="2"/>
      <c r="H40" s="2"/>
      <c r="I40" s="2"/>
      <c r="J40" s="2"/>
      <c r="K40" s="2"/>
      <c r="L40" s="2"/>
      <c r="M40" s="2"/>
      <c r="N40" s="1" t="str">
        <f t="shared" si="2"/>
        <v>明確な方向性を示してください。入念な調査を行うことは予測精度の向上ではなくコミットメントする内容の詳細化に他なりません。</v>
      </c>
      <c r="O40" s="7" t="str">
        <f>CONCATENATE("""_id"": """,B40,"""")</f>
        <v>"_id": "よくある日常_8"</v>
      </c>
      <c r="P40" s="7" t="str">
        <f t="shared" si="4"/>
        <v>"message": "明確な方向性を示してください。入念な調査を行うことは予測精度の向上ではなくコミットメントする内容の詳細化に他なりません。"</v>
      </c>
      <c r="Q40" s="7" t="str">
        <f>CONCATENATE("""questions"": [""",F40,""",""",G40,""",""",H40,""",""",I40,""",""",J40,""",""",K40,""",""",L40,""",""",M40,"""]")</f>
        <v>"questions": ["入念な調査のもと計画化したい","","","","","","",""]</v>
      </c>
      <c r="R40" s="1" t="str">
        <f t="shared" si="3"/>
        <v>{"_id": "よくある日常_8","message": "明確な方向性を示してください。入念な調査を行うことは予測精度の向上ではなくコミットメントする内容の詳細化に他なりません。","questions": ["入念な調査のもと計画化したい","","","","","","",""]},</v>
      </c>
    </row>
    <row r="41" spans="1:18" ht="120" x14ac:dyDescent="0.3">
      <c r="A41" s="2">
        <v>39</v>
      </c>
      <c r="B41" s="2" t="s">
        <v>140</v>
      </c>
      <c r="C41" s="2" t="s">
        <v>160</v>
      </c>
      <c r="D41" s="5" t="s">
        <v>129</v>
      </c>
      <c r="E41" s="5" t="s">
        <v>129</v>
      </c>
      <c r="F41" s="2" t="s">
        <v>156</v>
      </c>
      <c r="G41" s="2"/>
      <c r="H41" s="2"/>
      <c r="I41" s="2"/>
      <c r="J41" s="2"/>
      <c r="K41" s="2"/>
      <c r="L41" s="2"/>
      <c r="M41" s="2"/>
      <c r="N41" s="1" t="str">
        <f t="shared" si="2"/>
        <v>ある特定の信仰にしたがって動くことは宗教と捉えられることもあるかもしれません。&lt;br&gt;チームメンバーが同じ価値観にしたがって行動することに意味があります。</v>
      </c>
      <c r="O41" s="7" t="str">
        <f>CONCATENATE("""_id"": """,B41,"""")</f>
        <v>"_id": "よくある日常_9"</v>
      </c>
      <c r="P41" s="7" t="str">
        <f t="shared" si="4"/>
        <v>"message": "ある特定の信仰にしたがって動くことは宗教と捉えられることもあるかもしれません。&lt;br&gt;チームメンバーが同じ価値観にしたがって行動することに意味があります。"</v>
      </c>
      <c r="Q41" s="7" t="str">
        <f>CONCATENATE("""questions"": [""",F41,""",""",G41,""",""",H41,""",""",I41,""",""",J41,""",""",K41,""",""",L41,""",""",M41,"""]")</f>
        <v>"questions": ["なんか宗教っぽくないですか？","","","","","","",""]</v>
      </c>
      <c r="R41" s="1" t="str">
        <f t="shared" si="3"/>
        <v>{"_id": "よくある日常_9","message": "ある特定の信仰にしたがって動くことは宗教と捉えられることもあるかもしれません。&lt;br&gt;チームメンバーが同じ価値観にしたがって行動することに意味があります。","questions": ["なんか宗教っぽくないですか？","","","","","","",""]},</v>
      </c>
    </row>
    <row r="42" spans="1:18" ht="140" x14ac:dyDescent="0.3">
      <c r="A42" s="2">
        <v>40</v>
      </c>
      <c r="B42" s="2" t="s">
        <v>141</v>
      </c>
      <c r="C42" s="2" t="s">
        <v>162</v>
      </c>
      <c r="D42" s="5" t="s">
        <v>129</v>
      </c>
      <c r="E42" s="5" t="s">
        <v>129</v>
      </c>
      <c r="F42" s="2" t="s">
        <v>161</v>
      </c>
      <c r="G42" s="2"/>
      <c r="H42" s="2"/>
      <c r="I42" s="2"/>
      <c r="J42" s="2"/>
      <c r="K42" s="2"/>
      <c r="L42" s="2"/>
      <c r="M42" s="2"/>
      <c r="N42" s="1" t="str">
        <f t="shared" si="2"/>
        <v>あなたは会社の代表として発言をしているのでしょうか？&lt;br&gt;そうでなければ目の前の仕事をしてください。&lt;br&gt;もしくは向いていない理由を一から説明してみて下さい、話はそれからです。</v>
      </c>
      <c r="O42" s="7" t="str">
        <f t="shared" ref="O42:O45" si="17">CONCATENATE("""_id"": """,B42,"""")</f>
        <v>"_id": "よくある日常_10"</v>
      </c>
      <c r="P42" s="7" t="str">
        <f t="shared" si="4"/>
        <v>"message": "あなたは会社の代表として発言をしているのでしょうか？&lt;br&gt;そうでなければ目の前の仕事をしてください。&lt;br&gt;もしくは向いていない理由を一から説明してみて下さい、話はそれからです。"</v>
      </c>
      <c r="Q42" s="7" t="str">
        <f t="shared" ref="Q42:Q45" si="18">CONCATENATE("""questions"": [""",F42,""",""",G42,""",""",H42,""",""",I42,""",""",J42,""",""",K42,""",""",L42,""",""",M42,"""]")</f>
        <v>"questions": ["アジャイルはうちの会社には向いてないよ","","","","","","",""]</v>
      </c>
      <c r="R42" s="1" t="str">
        <f t="shared" si="3"/>
        <v>{"_id": "よくある日常_10","message": "あなたは会社の代表として発言をしているのでしょうか？&lt;br&gt;そうでなければ目の前の仕事をしてください。&lt;br&gt;もしくは向いていない理由を一から説明してみて下さい、話はそれからです。","questions": ["アジャイルはうちの会社には向いてないよ","","","","","","",""]},</v>
      </c>
    </row>
    <row r="43" spans="1:18" ht="120" x14ac:dyDescent="0.3">
      <c r="A43" s="2">
        <v>41</v>
      </c>
      <c r="B43" s="2" t="s">
        <v>142</v>
      </c>
      <c r="C43" s="2" t="s">
        <v>164</v>
      </c>
      <c r="D43" s="5" t="s">
        <v>129</v>
      </c>
      <c r="E43" s="5" t="s">
        <v>129</v>
      </c>
      <c r="F43" s="2" t="s">
        <v>163</v>
      </c>
      <c r="G43" s="2"/>
      <c r="H43" s="2"/>
      <c r="I43" s="2"/>
      <c r="J43" s="2"/>
      <c r="K43" s="2"/>
      <c r="L43" s="2"/>
      <c r="M43" s="2"/>
      <c r="N43" s="1" t="str">
        <f t="shared" si="2"/>
        <v>できるできないよりも、やるかやらないか。&lt;br&gt;やるかやらないかよりも、やりたいかやりたくないのかが重要です。</v>
      </c>
      <c r="O43" s="7" t="str">
        <f t="shared" si="17"/>
        <v>"_id": "よくある日常_11"</v>
      </c>
      <c r="P43" s="7" t="str">
        <f t="shared" si="4"/>
        <v>"message": "できるできないよりも、やるかやらないか。&lt;br&gt;やるかやらないかよりも、やりたいかやりたくないのかが重要です。"</v>
      </c>
      <c r="Q43" s="7" t="str">
        <f t="shared" si="18"/>
        <v>"questions": ["スキルが低くてもアジャイルってできますか？","","","","","","",""]</v>
      </c>
      <c r="R43" s="1" t="str">
        <f t="shared" si="3"/>
        <v>{"_id": "よくある日常_11","message": "できるできないよりも、やるかやらないか。&lt;br&gt;やるかやらないかよりも、やりたいかやりたくないのかが重要です。","questions": ["スキルが低くてもアジャイルってできますか？","","","","","","",""]},</v>
      </c>
    </row>
    <row r="44" spans="1:18" ht="180" x14ac:dyDescent="0.3">
      <c r="A44" s="2">
        <v>42</v>
      </c>
      <c r="B44" s="2" t="s">
        <v>143</v>
      </c>
      <c r="C44" s="2" t="s">
        <v>166</v>
      </c>
      <c r="D44" s="5" t="s">
        <v>129</v>
      </c>
      <c r="E44" s="5" t="s">
        <v>129</v>
      </c>
      <c r="F44" s="2" t="s">
        <v>165</v>
      </c>
      <c r="G44" s="2"/>
      <c r="H44" s="2"/>
      <c r="I44" s="2"/>
      <c r="J44" s="2"/>
      <c r="K44" s="2"/>
      <c r="L44" s="2"/>
      <c r="M44" s="2"/>
      <c r="N44" s="1" t="str">
        <f t="shared" si="2"/>
        <v>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v>
      </c>
      <c r="O44" s="7" t="str">
        <f t="shared" si="17"/>
        <v>"_id": "よくある日常_12"</v>
      </c>
      <c r="P44" s="7" t="str">
        <f t="shared" si="4"/>
        <v>"message":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v>
      </c>
      <c r="Q44" s="7" t="str">
        <f t="shared" si="18"/>
        <v>"questions": ["アジャイル界隈の人って攻撃的ですよね","","","","","","",""]</v>
      </c>
      <c r="R44" s="1" t="str">
        <f t="shared" si="3"/>
        <v>{"_id": "よくある日常_12","message":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v>
      </c>
    </row>
    <row r="45" spans="1:18" ht="180" x14ac:dyDescent="0.3">
      <c r="A45" s="2">
        <v>43</v>
      </c>
      <c r="B45" s="2" t="s">
        <v>144</v>
      </c>
      <c r="C45" s="2" t="s">
        <v>168</v>
      </c>
      <c r="D45" s="5" t="s">
        <v>129</v>
      </c>
      <c r="E45" s="5" t="s">
        <v>129</v>
      </c>
      <c r="F45" s="2" t="s">
        <v>167</v>
      </c>
      <c r="G45" s="2"/>
      <c r="H45" s="2"/>
      <c r="I45" s="2"/>
      <c r="J45" s="2"/>
      <c r="K45" s="2"/>
      <c r="L45" s="2"/>
      <c r="M45" s="2"/>
      <c r="N45" s="1" t="str">
        <f t="shared" si="2"/>
        <v>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O45" s="7" t="str">
        <f t="shared" si="17"/>
        <v>"_id": "よくある日常_13"</v>
      </c>
      <c r="P45" s="7" t="str">
        <f t="shared" si="4"/>
        <v>"message":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Q45" s="7" t="str">
        <f t="shared" si="18"/>
        <v>"questions": ["マネージャーってなにするの？","","","","","","",""]</v>
      </c>
      <c r="R45" s="1" t="str">
        <f t="shared" si="3"/>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v>
      </c>
    </row>
    <row r="46" spans="1:18" ht="260" x14ac:dyDescent="0.3">
      <c r="A46" s="2">
        <v>49</v>
      </c>
      <c r="B46" s="6" t="s">
        <v>187</v>
      </c>
      <c r="C46" s="6" t="s">
        <v>188</v>
      </c>
      <c r="D46" s="6" t="s">
        <v>189</v>
      </c>
      <c r="E46" s="6" t="s">
        <v>190</v>
      </c>
      <c r="F46" s="6" t="s">
        <v>191</v>
      </c>
      <c r="G46" s="6"/>
      <c r="H46" s="6"/>
      <c r="I46" s="6"/>
      <c r="J46" s="6"/>
      <c r="K46" s="6"/>
      <c r="L46" s="6"/>
      <c r="M46" s="6"/>
      <c r="N46" s="1" t="str">
        <f t="shared" si="2"/>
        <v>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O46" s="7" t="str">
        <f t="shared" ref="O46:O47" si="19">CONCATENATE("""_id"": """,B46,"""")</f>
        <v>"_id": "コアスクラム_1"</v>
      </c>
      <c r="P46" s="7" t="str">
        <f t="shared" si="4"/>
        <v>"message":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Q46" s="7" t="str">
        <f t="shared" ref="Q46:Q47" si="20">CONCATENATE("""questions"": [""",F46,""",""",G46,""",""",H46,""",""",I46,""",""",J46,""",""",K46,""",""",L46,""",""",M46,"""]")</f>
        <v>"questions": ["スクラムとは何か？","","","","","","",""]</v>
      </c>
      <c r="R46" s="1" t="str">
        <f t="shared" si="3"/>
        <v>{"_id": "コアスクラム_1","message":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v>
      </c>
    </row>
    <row r="47" spans="1:18" ht="300" x14ac:dyDescent="0.3">
      <c r="A47" s="2">
        <v>50</v>
      </c>
      <c r="B47" s="6" t="s">
        <v>192</v>
      </c>
      <c r="C47" s="6" t="s">
        <v>193</v>
      </c>
      <c r="D47" s="6" t="s">
        <v>189</v>
      </c>
      <c r="E47" s="6" t="s">
        <v>194</v>
      </c>
      <c r="F47" s="6" t="s">
        <v>195</v>
      </c>
      <c r="G47" s="6"/>
      <c r="H47" s="6"/>
      <c r="I47" s="6"/>
      <c r="J47" s="6"/>
      <c r="K47" s="6"/>
      <c r="L47" s="6"/>
      <c r="M47" s="6"/>
      <c r="N47" s="1" t="str">
        <f t="shared" si="2"/>
        <v>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O47" s="7" t="str">
        <f t="shared" si="19"/>
        <v>"_id": "コアスクラム_2"</v>
      </c>
      <c r="P47" s="7" t="str">
        <f t="shared" si="4"/>
        <v>"message":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Q47" s="7" t="str">
        <f t="shared" si="20"/>
        <v>"questions": ["スクラムの由来は？","","","","","","",""]</v>
      </c>
      <c r="R47" s="1" t="str">
        <f t="shared" si="3"/>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v>
      </c>
    </row>
    <row r="48" spans="1:18" ht="140" x14ac:dyDescent="0.3">
      <c r="A48" s="2">
        <v>51</v>
      </c>
      <c r="B48" s="6" t="s">
        <v>196</v>
      </c>
      <c r="C48" s="6" t="s">
        <v>197</v>
      </c>
      <c r="D48" s="6" t="s">
        <v>189</v>
      </c>
      <c r="E48" s="6">
        <v>5</v>
      </c>
      <c r="F48" s="6" t="s">
        <v>198</v>
      </c>
      <c r="G48" s="6"/>
      <c r="H48" s="6"/>
      <c r="I48" s="6"/>
      <c r="J48" s="6"/>
      <c r="K48" s="6"/>
      <c r="L48" s="6"/>
      <c r="M48" s="6"/>
      <c r="N48" s="1" t="str">
        <f t="shared" si="2"/>
        <v>2001年、アジャイルの共通の価値を見出そうとする17人がユタのワサッチ山脈に集まりました。彼らはアジャイルソフトウェア開発宣言の発展につながる4つの共通の価値に到達しました。</v>
      </c>
      <c r="O48" s="7" t="str">
        <f>CONCATENATE("""_id"": """,B48,"""")</f>
        <v>"_id": "コアスクラム_3"</v>
      </c>
      <c r="P48" s="7" t="str">
        <f t="shared" si="4"/>
        <v>"message": "2001年、アジャイルの共通の価値を見出そうとする17人がユタのワサッチ山脈に集まりました。彼らはアジャイルソフトウェア開発宣言の発展につながる4つの共通の価値に到達しました。"</v>
      </c>
      <c r="Q48" s="7" t="str">
        <f>CONCATENATE("""questions"": [""",F48,""",""",G48,""",""",H48,""",""",I48,""",""",J48,""",""",K48,""",""",L48,""",""",M48,"""]")</f>
        <v>"questions": ["アジャイルマニュフェストとは何ですか？","","","","","","",""]</v>
      </c>
      <c r="R48" s="1" t="str">
        <f t="shared" si="3"/>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v>
      </c>
    </row>
    <row r="49" spans="1:18" ht="220" x14ac:dyDescent="0.3">
      <c r="A49" s="2">
        <v>52</v>
      </c>
      <c r="B49" s="6" t="s">
        <v>199</v>
      </c>
      <c r="C49" s="6" t="s">
        <v>200</v>
      </c>
      <c r="D49" s="6" t="s">
        <v>189</v>
      </c>
      <c r="E49" s="6" t="s">
        <v>201</v>
      </c>
      <c r="F49" s="6" t="s">
        <v>202</v>
      </c>
      <c r="G49" s="6"/>
      <c r="H49" s="6"/>
      <c r="I49" s="6"/>
      <c r="J49" s="6"/>
      <c r="K49" s="6"/>
      <c r="L49" s="6"/>
      <c r="M49" s="6"/>
      <c r="N49" s="1" t="str">
        <f t="shared" si="2"/>
        <v>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v>
      </c>
      <c r="O49" s="7" t="str">
        <f t="shared" ref="O49:O52" si="21">CONCATENATE("""_id"": """,B49,"""")</f>
        <v>"_id": "コアスクラム_4"</v>
      </c>
      <c r="P49" s="7" t="str">
        <f t="shared" si="4"/>
        <v>"message":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v>
      </c>
      <c r="Q49" s="7" t="str">
        <f t="shared" ref="Q49:Q52" si="22">CONCATENATE("""questions"": [""",F49,""",""",G49,""",""",H49,""",""",I49,""",""",J49,""",""",K49,""",""",L49,""",""",M49,"""]")</f>
        <v>"questions": ["コアスクラムとアジャイルソフトウェア開発宣言からの共通の価値は何ですか？","","","","","","",""]</v>
      </c>
      <c r="R49" s="1" t="str">
        <f t="shared" si="3"/>
        <v>{"_id": "コアスクラム_4","message":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questions": ["コアスクラムとアジャイルソフトウェア開発宣言からの共通の価値は何ですか？","","","","","","",""]},</v>
      </c>
    </row>
    <row r="50" spans="1:18" ht="340" x14ac:dyDescent="0.3">
      <c r="A50" s="2">
        <v>53</v>
      </c>
      <c r="B50" s="6" t="s">
        <v>203</v>
      </c>
      <c r="C50" s="6" t="s">
        <v>204</v>
      </c>
      <c r="D50" s="6" t="s">
        <v>189</v>
      </c>
      <c r="E50" s="6">
        <v>8</v>
      </c>
      <c r="F50" s="6" t="s">
        <v>205</v>
      </c>
      <c r="G50" s="6"/>
      <c r="H50" s="6"/>
      <c r="I50" s="6"/>
      <c r="J50" s="6"/>
      <c r="K50" s="6"/>
      <c r="L50" s="6"/>
      <c r="M50" s="6"/>
      <c r="N50" s="1" t="str">
        <f t="shared" si="2"/>
        <v>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v>
      </c>
      <c r="O50" s="7" t="str">
        <f t="shared" si="21"/>
        <v>"_id": "コアスクラム_5"</v>
      </c>
      <c r="P50" s="7" t="str">
        <f t="shared" si="4"/>
        <v>"message":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v>
      </c>
      <c r="Q50" s="7" t="str">
        <f t="shared" si="22"/>
        <v>"questions": ["「プロセスやツールよりも個人との対話を」とは具体的にどのような意味ですか？","","","","","","",""]</v>
      </c>
      <c r="R50" s="1" t="str">
        <f t="shared" si="3"/>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組織外の懸念を解決するために組織の他の部分と協力すること&lt;br&gt;スクラムのチームがこれらの責任に焦点を当てることがとても重要です。","questions": ["「プロセスやツールよりも個人との対話を」とは具体的にどのような意味ですか？","","","","","","",""]},</v>
      </c>
    </row>
    <row r="51" spans="1:18" ht="260" x14ac:dyDescent="0.3">
      <c r="A51" s="2">
        <v>54</v>
      </c>
      <c r="B51" s="6" t="s">
        <v>206</v>
      </c>
      <c r="C51" s="6" t="s">
        <v>207</v>
      </c>
      <c r="D51" s="6" t="s">
        <v>189</v>
      </c>
      <c r="E51" s="6">
        <v>8</v>
      </c>
      <c r="F51" s="6" t="s">
        <v>208</v>
      </c>
      <c r="G51" s="6"/>
      <c r="H51" s="6"/>
      <c r="I51" s="6"/>
      <c r="J51" s="6"/>
      <c r="K51" s="6"/>
      <c r="L51" s="6"/>
      <c r="M51" s="6"/>
      <c r="N51" s="1" t="str">
        <f t="shared" si="2"/>
        <v>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v>
      </c>
      <c r="O51" s="7" t="str">
        <f t="shared" si="21"/>
        <v>"_id": "コアスクラム_6"</v>
      </c>
      <c r="P51" s="7" t="str">
        <f t="shared" si="4"/>
        <v>"message":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v>
      </c>
      <c r="Q51" s="7" t="str">
        <f t="shared" si="22"/>
        <v>"questions": ["「包括的なドキュメントよりも動くソフトウェアを」とは具体的にどのような意味ですか？","","","","","","",""]</v>
      </c>
      <c r="R51" s="1" t="str">
        <f t="shared" si="3"/>
        <v>{"_id": "コアスクラム_6","message":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questions": ["「包括的なドキュメントよりも動くソフトウェアを」とは具体的にどのような意味ですか？","","","","","","",""]},</v>
      </c>
    </row>
    <row r="52" spans="1:18" ht="260" x14ac:dyDescent="0.3">
      <c r="A52" s="2">
        <v>55</v>
      </c>
      <c r="B52" s="6" t="s">
        <v>209</v>
      </c>
      <c r="C52" s="6" t="s">
        <v>210</v>
      </c>
      <c r="D52" s="6" t="s">
        <v>189</v>
      </c>
      <c r="E52" s="6" t="s">
        <v>211</v>
      </c>
      <c r="F52" s="6" t="s">
        <v>212</v>
      </c>
      <c r="G52" s="6"/>
      <c r="H52" s="6"/>
      <c r="I52" s="6"/>
      <c r="J52" s="6"/>
      <c r="K52" s="6"/>
      <c r="L52" s="6"/>
      <c r="M52" s="6"/>
      <c r="N52" s="1" t="str">
        <f t="shared" si="2"/>
        <v>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v>
      </c>
      <c r="O52" s="7" t="str">
        <f t="shared" si="21"/>
        <v>"_id": "コアスクラム_7"</v>
      </c>
      <c r="P52" s="7" t="str">
        <f t="shared" si="4"/>
        <v>"message":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v>
      </c>
      <c r="Q52" s="7" t="str">
        <f t="shared" si="22"/>
        <v>"questions": ["「契約交渉よりも顧客との協調（協業）を」とは具体的にどのような意味ですか？","","","","","","",""]</v>
      </c>
      <c r="R52" s="1" t="str">
        <f t="shared" si="3"/>
        <v>{"_id": "コアスクラム_7","message":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questions": ["「契約交渉よりも顧客との協調（協業）を」とは具体的にどのような意味ですか？","","","","","","",""]},</v>
      </c>
    </row>
    <row r="53" spans="1:18" ht="409" x14ac:dyDescent="0.3">
      <c r="A53" s="2">
        <v>56</v>
      </c>
      <c r="B53" s="6" t="s">
        <v>213</v>
      </c>
      <c r="C53" s="6" t="s">
        <v>214</v>
      </c>
      <c r="D53" s="6" t="s">
        <v>189</v>
      </c>
      <c r="E53" s="6">
        <v>9</v>
      </c>
      <c r="F53" s="6" t="s">
        <v>215</v>
      </c>
      <c r="G53" s="6"/>
      <c r="H53" s="6"/>
      <c r="I53" s="6"/>
      <c r="J53" s="6"/>
      <c r="K53" s="6"/>
      <c r="L53" s="6"/>
      <c r="M53" s="6"/>
      <c r="N53" s="1" t="str">
        <f t="shared" si="2"/>
        <v>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O53" s="7" t="str">
        <f>CONCATENATE("""_id"": """,B53,"""")</f>
        <v>"_id": "コアスクラム_8"</v>
      </c>
      <c r="P53" s="7" t="str">
        <f t="shared" si="4"/>
        <v>"message":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Q53" s="7" t="str">
        <f>CONCATENATE("""questions"": [""",F53,""",""",G53,""",""",H53,""",""",I53,""",""",J53,""",""",K53,""",""",L53,""",""",M53,"""]")</f>
        <v>"questions": ["「計画に従うことよりも変化への対応を」とは具体的にどのような意味ですか？","","","","","","",""]</v>
      </c>
      <c r="R53" s="1" t="str">
        <f t="shared" si="3"/>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v>
      </c>
    </row>
    <row r="54" spans="1:18" ht="300" x14ac:dyDescent="0.3">
      <c r="A54" s="2">
        <v>57</v>
      </c>
      <c r="B54" s="2" t="s">
        <v>216</v>
      </c>
      <c r="C54" s="2" t="s">
        <v>217</v>
      </c>
      <c r="D54" s="2" t="s">
        <v>218</v>
      </c>
      <c r="E54" s="2" t="s">
        <v>219</v>
      </c>
      <c r="F54" s="2" t="s">
        <v>220</v>
      </c>
      <c r="G54" s="2" t="s">
        <v>221</v>
      </c>
      <c r="H54" s="2" t="s">
        <v>222</v>
      </c>
      <c r="I54" s="2" t="s">
        <v>223</v>
      </c>
      <c r="J54" s="2"/>
      <c r="K54" s="2"/>
      <c r="L54" s="2"/>
      <c r="M54" s="2"/>
      <c r="N54" s="1" t="str">
        <f t="shared" si="2"/>
        <v>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O54" s="7" t="str">
        <f t="shared" ref="O54:O55" si="23">CONCATENATE("""_id"": """,B54,"""")</f>
        <v>"_id": "スクラム入門_1"</v>
      </c>
      <c r="P54" s="7" t="str">
        <f t="shared" si="4"/>
        <v>"message":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Q54" s="7" t="str">
        <f t="shared" ref="Q54:Q55" si="24">CONCATENATE("""questions"": [""",F54,""",""",G54,""",""",H54,""",""",I54,""",""",J54,""",""",K54,""",""",L54,""",""",M54,"""]")</f>
        <v>"questions": ["アジャイル","入門","概要","原則","","","",""]</v>
      </c>
      <c r="R54" s="1" t="str">
        <f t="shared" si="3"/>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v>
      </c>
    </row>
    <row r="55" spans="1:18" ht="140" x14ac:dyDescent="0.3">
      <c r="A55" s="2">
        <v>58</v>
      </c>
      <c r="B55" s="2" t="s">
        <v>224</v>
      </c>
      <c r="C55" s="2" t="s">
        <v>225</v>
      </c>
      <c r="D55" s="2" t="s">
        <v>218</v>
      </c>
      <c r="E55" s="2" t="s">
        <v>219</v>
      </c>
      <c r="F55" s="2" t="s">
        <v>226</v>
      </c>
      <c r="G55" s="2" t="s">
        <v>227</v>
      </c>
      <c r="H55" s="2" t="s">
        <v>228</v>
      </c>
      <c r="I55" s="2"/>
      <c r="J55" s="2"/>
      <c r="K55" s="2"/>
      <c r="L55" s="2"/>
      <c r="M55" s="2"/>
      <c r="N55" s="1" t="str">
        <f t="shared" si="2"/>
        <v>スクラムは企業の大小に関わらず利用されています。&lt;br&gt;Yahoo!、Microsoft、Google、Lockheed Martin、Motorola、SAP、Cisco、GE、CapitalOne、アメリカ連邦準備銀行等が含まれます。</v>
      </c>
      <c r="O55" s="7" t="str">
        <f t="shared" si="23"/>
        <v>"_id": "スクラム入門_２"</v>
      </c>
      <c r="P55" s="7" t="str">
        <f t="shared" si="4"/>
        <v>"message": "スクラムは企業の大小に関わらず利用されています。&lt;br&gt;Yahoo!、Microsoft、Google、Lockheed Martin、Motorola、SAP、Cisco、GE、CapitalOne、アメリカ連邦準備銀行等が含まれます。"</v>
      </c>
      <c r="Q55" s="7" t="str">
        <f t="shared" si="24"/>
        <v>"questions": ["利用","企業","スクラム","","","","",""]</v>
      </c>
      <c r="R55" s="1" t="str">
        <f t="shared" si="3"/>
        <v>{"_id": "スクラム入門_２","message": "スクラムは企業の大小に関わらず利用されています。&lt;br&gt;Yahoo!、Microsoft、Google、Lockheed Martin、Motorola、SAP、Cisco、GE、CapitalOne、アメリカ連邦準備銀行等が含まれます。","questions": ["利用","企業","スクラム","","","","",""]},</v>
      </c>
    </row>
    <row r="56" spans="1:18" ht="409" x14ac:dyDescent="0.3">
      <c r="A56" s="2">
        <v>59</v>
      </c>
      <c r="B56" s="2" t="s">
        <v>229</v>
      </c>
      <c r="C56" s="2" t="s">
        <v>230</v>
      </c>
      <c r="D56" s="2" t="s">
        <v>218</v>
      </c>
      <c r="E56" s="2" t="s">
        <v>231</v>
      </c>
      <c r="F56" s="2" t="s">
        <v>222</v>
      </c>
      <c r="G56" s="2" t="s">
        <v>228</v>
      </c>
      <c r="H56" s="2" t="s">
        <v>232</v>
      </c>
      <c r="I56" s="2" t="s">
        <v>233</v>
      </c>
      <c r="J56" s="2"/>
      <c r="K56" s="2"/>
      <c r="L56" s="2"/>
      <c r="M56" s="2"/>
      <c r="N56" s="1" t="str">
        <f t="shared" si="2"/>
        <v>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v>
      </c>
      <c r="O56" s="7" t="str">
        <f>CONCATENATE("""_id"": """,B56,"""")</f>
        <v>"_id": "スクラム入門_3"</v>
      </c>
      <c r="P56" s="7" t="str">
        <f t="shared" si="4"/>
        <v>"message":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v>
      </c>
      <c r="Q56" s="7" t="str">
        <f>CONCATENATE("""questions"": [""",F56,""",""",G56,""",""",H56,""",""",I56,""",""",J56,""",""",K56,""",""",L56,""",""",M56,"""]")</f>
        <v>"questions": ["概要","スクラム","やり方","手法","","","",""]</v>
      </c>
      <c r="R56" s="1" t="str">
        <f t="shared" si="3"/>
        <v>{"_id": "スクラム入門_3","message":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questions": ["概要","スクラム","やり方","手法","","","",""]},</v>
      </c>
    </row>
    <row r="57" spans="1:18" ht="120" x14ac:dyDescent="0.3">
      <c r="A57" s="2">
        <v>60</v>
      </c>
      <c r="B57" s="2" t="s">
        <v>234</v>
      </c>
      <c r="C57" s="2" t="s">
        <v>235</v>
      </c>
      <c r="D57" s="2" t="s">
        <v>218</v>
      </c>
      <c r="E57" s="2" t="s">
        <v>236</v>
      </c>
      <c r="F57" s="2" t="s">
        <v>237</v>
      </c>
      <c r="G57" s="2" t="s">
        <v>238</v>
      </c>
      <c r="H57" s="2" t="s">
        <v>239</v>
      </c>
      <c r="I57" s="2"/>
      <c r="J57" s="2"/>
      <c r="K57" s="2"/>
      <c r="L57" s="2"/>
      <c r="M57" s="2"/>
      <c r="N57" s="1" t="str">
        <f t="shared" si="2"/>
        <v>スクラムには、プロダクトオーナー、チーム、スクラムマスターの３つの役割があります。&lt;br&gt;これらはスクラムチームとして知られています。</v>
      </c>
      <c r="O57" s="7" t="str">
        <f t="shared" ref="O57:O58" si="25">CONCATENATE("""_id"": """,B57,"""")</f>
        <v>"_id": "スクラム入門_4"</v>
      </c>
      <c r="P57" s="7" t="str">
        <f t="shared" si="4"/>
        <v>"message": "スクラムには、プロダクトオーナー、チーム、スクラムマスターの３つの役割があります。&lt;br&gt;これらはスクラムチームとして知られています。"</v>
      </c>
      <c r="Q57" s="7" t="str">
        <f t="shared" ref="Q57:Q58" si="26">CONCATENATE("""questions"": [""",F57,""",""",G57,""",""",H57,""",""",I57,""",""",J57,""",""",K57,""",""",L57,""",""",M57,"""]")</f>
        <v>"questions": ["役割","チーム","スクラムチーム","","","","",""]</v>
      </c>
      <c r="R57" s="1" t="str">
        <f t="shared" si="3"/>
        <v>{"_id": "スクラム入門_4","message": "スクラムには、プロダクトオーナー、チーム、スクラムマスターの３つの役割があります。&lt;br&gt;これらはスクラムチームとして知られています。","questions": ["役割","チーム","スクラムチーム","","","","",""]},</v>
      </c>
    </row>
    <row r="58" spans="1:18" ht="320" x14ac:dyDescent="0.3">
      <c r="A58" s="2">
        <v>61</v>
      </c>
      <c r="B58" s="2" t="s">
        <v>240</v>
      </c>
      <c r="C58" s="2" t="s">
        <v>241</v>
      </c>
      <c r="D58" s="2" t="s">
        <v>218</v>
      </c>
      <c r="E58" s="2" t="s">
        <v>242</v>
      </c>
      <c r="F58" s="2" t="s">
        <v>243</v>
      </c>
      <c r="G58" s="2" t="s">
        <v>244</v>
      </c>
      <c r="H58" s="2" t="s">
        <v>245</v>
      </c>
      <c r="I58" s="2" t="s">
        <v>246</v>
      </c>
      <c r="J58" s="2"/>
      <c r="K58" s="2"/>
      <c r="L58" s="2"/>
      <c r="M58" s="2"/>
      <c r="N58" s="1" t="str">
        <f t="shared" si="2"/>
        <v>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v>
      </c>
      <c r="O58" s="7" t="str">
        <f t="shared" si="25"/>
        <v>"_id": "スクラム入門_５"</v>
      </c>
      <c r="P58" s="7" t="str">
        <f t="shared" si="4"/>
        <v>"message":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v>
      </c>
      <c r="Q58" s="7" t="str">
        <f t="shared" si="26"/>
        <v>"questions": ["プロダクトオーナー","オーナー","責任","優先順位付け","","","",""]</v>
      </c>
      <c r="R58" s="1" t="str">
        <f t="shared" si="3"/>
        <v>{"_id": "スクラム入門_５","message":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questions": ["プロダクトオーナー","オーナー","責任","優先順位付け","","","",""]},</v>
      </c>
    </row>
    <row r="59" spans="1:18" ht="409" x14ac:dyDescent="0.3">
      <c r="A59" s="2">
        <v>62</v>
      </c>
      <c r="B59" s="2" t="s">
        <v>247</v>
      </c>
      <c r="C59" s="2" t="s">
        <v>248</v>
      </c>
      <c r="D59" s="2" t="s">
        <v>218</v>
      </c>
      <c r="E59" s="2" t="s">
        <v>242</v>
      </c>
      <c r="F59" s="2" t="s">
        <v>238</v>
      </c>
      <c r="G59" s="2" t="s">
        <v>249</v>
      </c>
      <c r="H59" s="2" t="s">
        <v>250</v>
      </c>
      <c r="I59" s="2" t="s">
        <v>251</v>
      </c>
      <c r="J59" s="2"/>
      <c r="K59" s="2"/>
      <c r="L59" s="2"/>
      <c r="M59" s="2"/>
      <c r="N59" s="1" t="str">
        <f t="shared" si="2"/>
        <v>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v>
      </c>
      <c r="O59" s="7" t="str">
        <f>CONCATENATE("""_id"": """,B59,"""")</f>
        <v>"_id": "スクラム入門_６"</v>
      </c>
      <c r="P59" s="7" t="str">
        <f t="shared" si="4"/>
        <v>"message":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v>
      </c>
      <c r="Q59" s="7" t="str">
        <f>CONCATENATE("""questions"": [""",F59,""",""",G59,""",""",H59,""",""",I59,""",""",J59,""",""",K59,""",""",L59,""",""",M59,"""]")</f>
        <v>"questions": ["チーム","フィーチャーチーム","ハムエッグ","製造","","","",""]</v>
      </c>
      <c r="R59" s="1" t="str">
        <f t="shared" si="3"/>
        <v>{"_id": "スクラム入門_６","message":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questions": ["チーム","フィーチャーチーム","ハムエッグ","製造","","","",""]},</v>
      </c>
    </row>
    <row r="60" spans="1:18" ht="409" x14ac:dyDescent="0.3">
      <c r="A60" s="2">
        <v>63</v>
      </c>
      <c r="B60" s="2" t="s">
        <v>252</v>
      </c>
      <c r="C60" s="2" t="s">
        <v>253</v>
      </c>
      <c r="D60" s="2" t="s">
        <v>218</v>
      </c>
      <c r="E60" s="2" t="s">
        <v>254</v>
      </c>
      <c r="F60" s="2" t="s">
        <v>255</v>
      </c>
      <c r="G60" s="2" t="s">
        <v>256</v>
      </c>
      <c r="H60" s="2" t="s">
        <v>257</v>
      </c>
      <c r="I60" s="2"/>
      <c r="J60" s="2"/>
      <c r="K60" s="2"/>
      <c r="L60" s="2"/>
      <c r="M60" s="2"/>
      <c r="N60" s="1" t="str">
        <f t="shared" si="2"/>
        <v>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v>
      </c>
      <c r="O60" s="7" t="str">
        <f t="shared" ref="O60" si="27">CONCATENATE("""_id"": """,B60,"""")</f>
        <v>"_id": "スクラム入門_７"</v>
      </c>
      <c r="P60" s="7" t="str">
        <f t="shared" si="4"/>
        <v>"message":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v>
      </c>
      <c r="Q60" s="7" t="str">
        <f t="shared" ref="Q60" si="28">CONCATENATE("""questions"": [""",F60,""",""",G60,""",""",H60,""",""",I60,""",""",J60,""",""",K60,""",""",L60,""",""",M60,"""]")</f>
        <v>"questions": ["スクラムマスター","マスター","支援","","","","",""]</v>
      </c>
      <c r="R60" s="1" t="str">
        <f t="shared" si="3"/>
        <v>{"_id": "スクラム入門_７","message":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スクラムで成功させるためには、&lt;br&gt;考え方や交流スタイルを大きく変えなければならいでしょう。","questions": ["スクラムマスター","マスター","支援","","","","",""]},</v>
      </c>
    </row>
    <row r="61" spans="1:18" ht="409" x14ac:dyDescent="0.3">
      <c r="A61" s="2">
        <v>64</v>
      </c>
      <c r="B61" s="2" t="s">
        <v>264</v>
      </c>
      <c r="C61" s="2" t="s">
        <v>258</v>
      </c>
      <c r="D61" s="2" t="s">
        <v>218</v>
      </c>
      <c r="E61" s="2" t="s">
        <v>259</v>
      </c>
      <c r="F61" s="2" t="s">
        <v>260</v>
      </c>
      <c r="G61" s="2" t="s">
        <v>261</v>
      </c>
      <c r="H61" s="2" t="s">
        <v>262</v>
      </c>
      <c r="I61" s="2" t="s">
        <v>263</v>
      </c>
      <c r="J61" s="2"/>
      <c r="K61" s="2"/>
      <c r="L61" s="2"/>
      <c r="M61" s="2"/>
      <c r="N61" s="1" t="str">
        <f t="shared" si="2"/>
        <v>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v>
      </c>
      <c r="O61" s="7" t="str">
        <f t="shared" ref="O61:O75" si="29">CONCATENATE("""_id"": """,B61,"""")</f>
        <v>"_id": "スクラム入門_8"</v>
      </c>
      <c r="P61" s="7" t="str">
        <f t="shared" ref="P61:P75" si="30">CONCATENATE("""message"": """,N61,"""")</f>
        <v>"message":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v>
      </c>
      <c r="Q61" s="7" t="str">
        <f t="shared" ref="Q61:Q75" si="31">CONCATENATE("""questions"": [""",F61,""",""",G61,""",""",H61,""",""",I61,""",""",J61,""",""",K61,""",""",L61,""",""",M61,"""]")</f>
        <v>"questions": ["プロダクトバックログ","優先順位リスト","最終系","ろーふぉマップ","","","",""]</v>
      </c>
      <c r="R61" s="1" t="str">
        <f t="shared" si="3"/>
        <v>{"_id": "スクラム入門_8","message":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questions": ["プロダクトバックログ","優先順位リスト","最終系","ろーふぉマップ","","","",""]},</v>
      </c>
    </row>
    <row r="62" spans="1:18" ht="300" x14ac:dyDescent="0.3">
      <c r="A62" s="2">
        <v>65</v>
      </c>
      <c r="B62" s="2" t="s">
        <v>275</v>
      </c>
      <c r="C62" s="2" t="s">
        <v>276</v>
      </c>
      <c r="D62" s="2"/>
      <c r="E62" s="2"/>
      <c r="F62" s="2" t="s">
        <v>277</v>
      </c>
      <c r="G62" s="2" t="s">
        <v>278</v>
      </c>
      <c r="H62" s="2"/>
      <c r="I62" s="2"/>
      <c r="J62" s="2"/>
      <c r="K62" s="2"/>
      <c r="L62" s="2"/>
      <c r="M62" s="2"/>
      <c r="N62" s="1" t="str">
        <f t="shared" si="2"/>
        <v>『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v>
      </c>
      <c r="O62" s="7" t="str">
        <f t="shared" si="29"/>
        <v>"_id": "agile_manifesto_value"</v>
      </c>
      <c r="P62" s="7" t="str">
        <f t="shared" si="30"/>
        <v>"message":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v>
      </c>
      <c r="Q62" s="7" t="str">
        <f t="shared" si="31"/>
        <v>"questions": ["アジャイル開発で重要なことって？","アジャイルソフトウェア開発宣言って何？","","","","","",""]</v>
      </c>
      <c r="R62" s="1" t="str">
        <f t="shared" ref="R62:R64" si="32">CONCATENATE("{",O62,",",P62,",",Q62,"},")</f>
        <v>{"_id": "agile_manifesto_value","message":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questions": ["アジャイル開発で重要なことって？","アジャイルソフトウェア開発宣言って何？","","","","","",""]},</v>
      </c>
    </row>
    <row r="63" spans="1:18" ht="180" x14ac:dyDescent="0.3">
      <c r="A63" s="2">
        <v>66</v>
      </c>
      <c r="B63" s="2" t="s">
        <v>279</v>
      </c>
      <c r="C63" s="2" t="s">
        <v>374</v>
      </c>
      <c r="D63" s="2"/>
      <c r="E63" s="2"/>
      <c r="F63" s="2" t="s">
        <v>280</v>
      </c>
      <c r="G63" s="2" t="s">
        <v>281</v>
      </c>
      <c r="H63" s="2"/>
      <c r="I63" s="2"/>
      <c r="J63" s="2"/>
      <c r="K63" s="2"/>
      <c r="L63" s="2"/>
      <c r="M63" s="2"/>
      <c r="N63" s="1" t="str">
        <f t="shared" si="2"/>
        <v>アジャイル宣言の背後にある原則が&lt;a target=\"_blank\" href=\"http://agilemanifesto.org/iso/ja/principles.html¥"&gt;こちら&lt;/a&gt; に記載されています。</v>
      </c>
      <c r="O63" s="7" t="str">
        <f t="shared" si="29"/>
        <v>"_id": "agile_manifesto_Background0"</v>
      </c>
      <c r="P63" s="7" t="str">
        <f t="shared" si="30"/>
        <v>"message": "アジャイル宣言の背後にある原則が&lt;a target=\"_blank\" href=\"http://agilemanifesto.org/iso/ja/principles.html¥"&gt;こちら&lt;/a&gt; に記載されています。"</v>
      </c>
      <c r="Q63" s="7" t="str">
        <f t="shared" si="31"/>
        <v>"questions": ["アジャイル開発のルールとは？","アジャイル開発の原則とは？","","","","","",""]</v>
      </c>
      <c r="R63" s="1" t="str">
        <f t="shared" si="32"/>
        <v>{"_id": "agile_manifesto_Background0","message": "アジャイル宣言の背後にある原則が&lt;a target=\"_blank\" href=\"http://agilemanifesto.org/iso/ja/principles.html¥"&gt;こちら&lt;/a&gt; に記載されています。","questions": ["アジャイル開発のルールとは？","アジャイル開発の原則とは？","","","","","",""]},</v>
      </c>
    </row>
    <row r="64" spans="1:18" ht="300" x14ac:dyDescent="0.3">
      <c r="A64" s="2">
        <v>67</v>
      </c>
      <c r="B64" s="2" t="s">
        <v>282</v>
      </c>
      <c r="C64" s="2" t="s">
        <v>283</v>
      </c>
      <c r="D64" s="2"/>
      <c r="E64" s="2"/>
      <c r="F64" s="2" t="s">
        <v>284</v>
      </c>
      <c r="G64" s="2" t="s">
        <v>285</v>
      </c>
      <c r="H64" s="2"/>
      <c r="I64" s="2"/>
      <c r="J64" s="2"/>
      <c r="K64" s="2"/>
      <c r="L64" s="2"/>
      <c r="M64" s="2"/>
      <c r="N64" s="1" t="str">
        <f t="shared" ref="N64" si="33">SUBSTITUTE(C64,CHAR(13), $N$2)</f>
        <v>『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O64" s="7" t="str">
        <f t="shared" si="29"/>
        <v>"_id": "agile_manifesto_Background1"</v>
      </c>
      <c r="P64" s="7" t="str">
        <f t="shared" si="30"/>
        <v>"message":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Q64" s="7" t="str">
        <f t="shared" si="31"/>
        <v>"questions": ["アジャイルで一番大切なことは？","アジャイルの基本的な考え方は？","","","","","",""]</v>
      </c>
      <c r="R64" s="1" t="str">
        <f t="shared" si="32"/>
        <v>{"_id": "agile_manifesto_Background1","message":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v>
      </c>
    </row>
    <row r="65" spans="1:18" ht="240" x14ac:dyDescent="0.3">
      <c r="A65" s="2">
        <v>68</v>
      </c>
      <c r="B65" s="2" t="s">
        <v>286</v>
      </c>
      <c r="C65" s="2" t="s">
        <v>287</v>
      </c>
      <c r="D65" s="2"/>
      <c r="E65" s="2"/>
      <c r="F65" s="2" t="s">
        <v>288</v>
      </c>
      <c r="G65" s="2" t="s">
        <v>289</v>
      </c>
      <c r="H65" s="2"/>
      <c r="I65" s="2"/>
      <c r="J65" s="2"/>
      <c r="K65" s="2"/>
      <c r="L65" s="2"/>
      <c r="M65" s="2"/>
      <c r="N65" s="1" t="str">
        <f t="shared" si="2"/>
        <v>『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v>
      </c>
      <c r="O65" s="7" t="str">
        <f t="shared" si="29"/>
        <v>"_id": "agile_manifesto_Background2"</v>
      </c>
      <c r="P65" s="7" t="str">
        <f t="shared" si="30"/>
        <v>"message":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v>
      </c>
      <c r="Q65" s="7" t="str">
        <f t="shared" si="31"/>
        <v>"questions": ["仕様変更はいつまで受けていいの？","仕様変更はどうしたらよい？","","","","","",""]</v>
      </c>
      <c r="R65" s="1" t="str">
        <f t="shared" ref="R65:R67" si="34">CONCATENATE("{",O65,",",P65,",",Q65,"},")</f>
        <v>{"_id": "agile_manifesto_Background2","message":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questions": ["仕様変更はいつまで受けていいの？","仕様変更はどうしたらよい？","","","","","",""]},</v>
      </c>
    </row>
    <row r="66" spans="1:18" ht="220" x14ac:dyDescent="0.3">
      <c r="A66" s="2">
        <v>69</v>
      </c>
      <c r="B66" s="2" t="s">
        <v>290</v>
      </c>
      <c r="C66" s="2" t="s">
        <v>291</v>
      </c>
      <c r="D66" s="2"/>
      <c r="E66" s="2"/>
      <c r="F66" s="2" t="s">
        <v>292</v>
      </c>
      <c r="G66" s="2" t="s">
        <v>293</v>
      </c>
      <c r="H66" s="2"/>
      <c r="I66" s="2"/>
      <c r="J66" s="2"/>
      <c r="K66" s="2"/>
      <c r="L66" s="2"/>
      <c r="M66" s="2"/>
      <c r="N66" s="1" t="str">
        <f t="shared" ref="N66:N75" si="35">SUBSTITUTE(C66,CHAR(13), $N$2)</f>
        <v>『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v>
      </c>
      <c r="O66" s="7" t="str">
        <f t="shared" si="29"/>
        <v>"_id": "agile_manifesto_Background3"</v>
      </c>
      <c r="P66" s="7" t="str">
        <f t="shared" si="30"/>
        <v>"message":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v>
      </c>
      <c r="Q66" s="7" t="str">
        <f t="shared" si="31"/>
        <v>"questions": ["アジャイルの開発期間はどのくらい？","開発期間はどう考えるの？","","","","","",""]</v>
      </c>
      <c r="R66" s="1" t="str">
        <f t="shared" si="34"/>
        <v>{"_id": "agile_manifesto_Background3","message":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","questions": ["アジャイルの開発期間はどのくらい？","開発期間はどう考えるの？","","","","","",""]},</v>
      </c>
    </row>
    <row r="67" spans="1:18" ht="180" x14ac:dyDescent="0.3">
      <c r="A67" s="2">
        <v>70</v>
      </c>
      <c r="B67" s="2" t="s">
        <v>294</v>
      </c>
      <c r="C67" s="2" t="s">
        <v>295</v>
      </c>
      <c r="D67" s="2"/>
      <c r="E67" s="2"/>
      <c r="F67" s="2" t="s">
        <v>296</v>
      </c>
      <c r="G67" s="2" t="s">
        <v>297</v>
      </c>
      <c r="H67" s="2"/>
      <c r="I67" s="2"/>
      <c r="J67" s="2"/>
      <c r="K67" s="2"/>
      <c r="L67" s="2"/>
      <c r="M67" s="2"/>
      <c r="N67" s="1" t="str">
        <f t="shared" si="35"/>
        <v>『アジャイル宣言の背後にある原則』ではこのように述べられています。&lt;br&gt;「ビジネス側の人と開発者は、プロジェクトを通して日々一緒に働かなければなりません。」&lt;br&gt;・・・</v>
      </c>
      <c r="O67" s="7" t="str">
        <f t="shared" si="29"/>
        <v>"_id": "agile_manifesto_Background4"</v>
      </c>
      <c r="P67" s="7" t="str">
        <f t="shared" si="30"/>
        <v>"message": "『アジャイル宣言の背後にある原則』ではこのように述べられています。&lt;br&gt;「ビジネス側の人と開発者は、プロジェクトを通して日々一緒に働かなければなりません。」&lt;br&gt;・・・"</v>
      </c>
      <c r="Q67" s="7" t="str">
        <f t="shared" si="31"/>
        <v>"questions": ["アジャイル開発で顧客に求めることは？","開発体制はどうなるの？","","","","","",""]</v>
      </c>
      <c r="R67" s="1" t="str">
        <f t="shared" si="34"/>
        <v>{"_id": "agile_manifesto_Background4","message": "『アジャイル宣言の背後にある原則』ではこのように述べられています。&lt;br&gt;「ビジネス側の人と開発者は、プロジェクトを通して日々一緒に働かなければなりません。」&lt;br&gt;・・・","questions": ["アジャイル開発で顧客に求めることは？","開発体制はどうなるの？","","","","","",""]},</v>
      </c>
    </row>
    <row r="68" spans="1:18" ht="220" x14ac:dyDescent="0.3">
      <c r="A68" s="2">
        <v>71</v>
      </c>
      <c r="B68" s="2" t="s">
        <v>298</v>
      </c>
      <c r="C68" s="2" t="s">
        <v>299</v>
      </c>
      <c r="D68" s="2"/>
      <c r="E68" s="2"/>
      <c r="F68" s="2" t="s">
        <v>300</v>
      </c>
      <c r="G68" s="2" t="s">
        <v>301</v>
      </c>
      <c r="H68" s="2"/>
      <c r="I68" s="2"/>
      <c r="J68" s="2"/>
      <c r="K68" s="2"/>
      <c r="L68" s="2"/>
      <c r="M68" s="2"/>
      <c r="N68" s="1" t="str">
        <f t="shared" si="35"/>
        <v>『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v>
      </c>
      <c r="O68" s="7" t="str">
        <f t="shared" si="29"/>
        <v>"_id": "agile_manifesto_Background5"</v>
      </c>
      <c r="P68" s="7" t="str">
        <f t="shared" si="30"/>
        <v>"message":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v>
      </c>
      <c r="Q68" s="7" t="str">
        <f t="shared" si="31"/>
        <v>"questions": ["アジャイル開発時のチーム体制は？","どんな人をチームに採用したらいい？","","","","","",""]</v>
      </c>
      <c r="R68" s="1" t="str">
        <f t="shared" ref="R68:R75" si="36">CONCATENATE("{",O68,",",P68,",",Q68,"},")</f>
        <v>{"_id": "agile_manifesto_Background5","message":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questions": ["アジャイル開発時のチーム体制は？","どんな人をチームに採用したらいい？","","","","","",""]},</v>
      </c>
    </row>
    <row r="69" spans="1:18" ht="200" x14ac:dyDescent="0.3">
      <c r="A69" s="2">
        <v>72</v>
      </c>
      <c r="B69" s="2" t="s">
        <v>302</v>
      </c>
      <c r="C69" s="2" t="s">
        <v>303</v>
      </c>
      <c r="D69" s="2"/>
      <c r="E69" s="2"/>
      <c r="F69" s="2" t="s">
        <v>304</v>
      </c>
      <c r="G69" s="2"/>
      <c r="H69" s="2"/>
      <c r="I69" s="2"/>
      <c r="J69" s="2"/>
      <c r="K69" s="2"/>
      <c r="L69" s="2"/>
      <c r="M69" s="2"/>
      <c r="N69" s="1" t="str">
        <f t="shared" si="35"/>
        <v>『アジャイル宣言の背後にある原則』ではこのように述べられています。&lt;br&gt;「情報を伝えるもっとも効率的で効果的な方法はフェイス・トゥ・フェイスで話をすることです。」&lt;br&gt;・・・アジャイルでなくても、そうですよね。</v>
      </c>
      <c r="O69" s="7" t="str">
        <f t="shared" si="29"/>
        <v>"_id": "agile_manifesto_Background6"</v>
      </c>
      <c r="P69" s="7" t="str">
        <f t="shared" si="30"/>
        <v>"message": "『アジャイル宣言の背後にある原則』ではこのように述べられています。&lt;br&gt;「情報を伝えるもっとも効率的で効果的な方法はフェイス・トゥ・フェイスで話をすることです。」&lt;br&gt;・・・アジャイルでなくても、そうですよね。"</v>
      </c>
      <c r="Q69" s="7" t="str">
        <f t="shared" si="31"/>
        <v>"questions": ["アジャイル開発でのコミュニケーションはどうするの？","","","","","","",""]</v>
      </c>
      <c r="R69" s="1" t="str">
        <f t="shared" si="36"/>
        <v>{"_id": "agile_manifesto_Background6","message": "『アジャイル宣言の背後にある原則』ではこのように述べられています。&lt;br&gt;「情報を伝えるもっとも効率的で効果的な方法はフェイス・トゥ・フェイスで話をすることです。」&lt;br&gt;・・・アジャイルでなくても、そうですよね。","questions": ["アジャイル開発でのコミュニケーションはどうするの？","","","","","","",""]},</v>
      </c>
    </row>
    <row r="70" spans="1:18" ht="200" x14ac:dyDescent="0.3">
      <c r="A70" s="2">
        <v>73</v>
      </c>
      <c r="B70" s="2" t="s">
        <v>305</v>
      </c>
      <c r="C70" s="2" t="s">
        <v>306</v>
      </c>
      <c r="D70" s="2"/>
      <c r="E70" s="2"/>
      <c r="F70" s="2" t="s">
        <v>307</v>
      </c>
      <c r="G70" s="2" t="s">
        <v>308</v>
      </c>
      <c r="H70" s="2"/>
      <c r="I70" s="2"/>
      <c r="J70" s="2"/>
      <c r="K70" s="2"/>
      <c r="L70" s="2"/>
      <c r="M70" s="2"/>
      <c r="N70" s="1" t="str">
        <f t="shared" si="35"/>
        <v>『アジャイル宣言の背後にある原則』ではこのように述べられています。&lt;br&gt;「動くソフトウェアこそが進捗の最も重要な尺度です。」&lt;br&gt;・・・資料の作成度合いではなく、動くもの「価値」が提供できているかがポイントですね。</v>
      </c>
      <c r="O70" s="7" t="str">
        <f t="shared" si="29"/>
        <v>"_id": "agile_manifesto_Background7"</v>
      </c>
      <c r="P70" s="7" t="str">
        <f t="shared" si="30"/>
        <v>"message":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v>
      </c>
      <c r="Q70" s="7" t="str">
        <f t="shared" si="31"/>
        <v>"questions": ["アジャイル開発の進捗はどう管理するの？","アジャイル開発の進捗がわからないのですが。","","","","","",""]</v>
      </c>
      <c r="R70" s="1" t="str">
        <f t="shared" si="36"/>
        <v>{"_id": "agile_manifesto_Background7","message":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questions": ["アジャイル開発の進捗はどう管理するの？","アジャイル開発の進捗がわからないのですが。","","","","","",""]},</v>
      </c>
    </row>
    <row r="71" spans="1:18" ht="260" x14ac:dyDescent="0.3">
      <c r="A71" s="2">
        <v>74</v>
      </c>
      <c r="B71" s="2" t="s">
        <v>309</v>
      </c>
      <c r="C71" s="2" t="s">
        <v>310</v>
      </c>
      <c r="D71" s="2"/>
      <c r="E71" s="2"/>
      <c r="F71" s="2" t="s">
        <v>311</v>
      </c>
      <c r="G71" s="2" t="s">
        <v>312</v>
      </c>
      <c r="H71" s="2"/>
      <c r="I71" s="2"/>
      <c r="J71" s="2"/>
      <c r="K71" s="2"/>
      <c r="L71" s="2"/>
      <c r="M71" s="2"/>
      <c r="N71" s="1" t="str">
        <f t="shared" si="35"/>
        <v>『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v>
      </c>
      <c r="O71" s="7" t="str">
        <f t="shared" si="29"/>
        <v>"_id": "agile_manifesto_Background8"</v>
      </c>
      <c r="P71" s="7" t="str">
        <f t="shared" si="30"/>
        <v>"message":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v>
      </c>
      <c r="Q71" s="7" t="str">
        <f t="shared" si="31"/>
        <v>"questions": ["アジャイル開発はデスマーチにならないの？","スケジュールを守るにはどうしたらいい？","","","","","",""]</v>
      </c>
      <c r="R71" s="1" t="str">
        <f t="shared" si="36"/>
        <v>{"_id": "agile_manifesto_Background8","message":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v>
      </c>
    </row>
    <row r="72" spans="1:18" ht="240" x14ac:dyDescent="0.3">
      <c r="A72" s="2">
        <v>75</v>
      </c>
      <c r="B72" s="2" t="s">
        <v>313</v>
      </c>
      <c r="C72" s="2" t="s">
        <v>314</v>
      </c>
      <c r="D72" s="2"/>
      <c r="E72" s="2"/>
      <c r="F72" s="2" t="s">
        <v>315</v>
      </c>
      <c r="G72" s="2" t="s">
        <v>316</v>
      </c>
      <c r="H72" s="2" t="s">
        <v>317</v>
      </c>
      <c r="I72" s="2"/>
      <c r="J72" s="2"/>
      <c r="K72" s="2"/>
      <c r="L72" s="2"/>
      <c r="M72" s="2"/>
      <c r="N72" s="1" t="str">
        <f t="shared" si="35"/>
        <v>『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v>
      </c>
      <c r="O72" s="7" t="str">
        <f t="shared" si="29"/>
        <v>"_id": "agile_manifesto_Background9"</v>
      </c>
      <c r="P72" s="7" t="str">
        <f t="shared" si="30"/>
        <v>"message":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v>
      </c>
      <c r="Q72" s="7" t="str">
        <f t="shared" si="31"/>
        <v>"questions": ["アジャイルに向いたシステムって？","システム構築で気をつけるべき点は？","開発メンバーが気をつけるべきことは？","","","","",""]</v>
      </c>
      <c r="R72" s="1" t="str">
        <f t="shared" si="36"/>
        <v>{"_id": "agile_manifesto_Background9","message":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v>
      </c>
    </row>
    <row r="73" spans="1:18" ht="220" x14ac:dyDescent="0.3">
      <c r="A73" s="2">
        <v>76</v>
      </c>
      <c r="B73" s="2" t="s">
        <v>318</v>
      </c>
      <c r="C73" s="2" t="s">
        <v>319</v>
      </c>
      <c r="D73" s="2"/>
      <c r="E73" s="2"/>
      <c r="F73" s="2" t="s">
        <v>320</v>
      </c>
      <c r="G73" s="2"/>
      <c r="H73" s="2"/>
      <c r="I73" s="2"/>
      <c r="J73" s="2"/>
      <c r="K73" s="2"/>
      <c r="L73" s="2"/>
      <c r="M73" s="2"/>
      <c r="N73" s="1" t="str">
        <f t="shared" si="35"/>
        <v>『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v>
      </c>
      <c r="O73" s="7" t="str">
        <f t="shared" si="29"/>
        <v>"_id": "agile_manifesto_Background10"</v>
      </c>
      <c r="P73" s="7" t="str">
        <f t="shared" si="30"/>
        <v>"message":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v>
      </c>
      <c r="Q73" s="7" t="str">
        <f t="shared" si="31"/>
        <v>"questions": ["効果的にシステムを作るにはどうしたらよい？","","","","","","",""]</v>
      </c>
      <c r="R73" s="1" t="str">
        <f t="shared" si="36"/>
        <v>{"_id": "agile_manifesto_Background10","message":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questions": ["効果的にシステムを作るにはどうしたらよい？","","","","","","",""]},</v>
      </c>
    </row>
    <row r="74" spans="1:18" ht="200" x14ac:dyDescent="0.3">
      <c r="A74" s="2">
        <v>77</v>
      </c>
      <c r="B74" s="2" t="s">
        <v>321</v>
      </c>
      <c r="C74" s="2" t="s">
        <v>322</v>
      </c>
      <c r="D74" s="2"/>
      <c r="E74" s="2"/>
      <c r="F74" s="2" t="s">
        <v>323</v>
      </c>
      <c r="G74" s="2"/>
      <c r="H74" s="2"/>
      <c r="I74" s="2"/>
      <c r="J74" s="2"/>
      <c r="K74" s="2"/>
      <c r="L74" s="2"/>
      <c r="M74" s="2"/>
      <c r="N74" s="1" t="str">
        <f t="shared" si="35"/>
        <v>『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v>
      </c>
      <c r="O74" s="7" t="str">
        <f t="shared" si="29"/>
        <v>"_id": "agile_manifesto_Background11"</v>
      </c>
      <c r="P74" s="7" t="str">
        <f t="shared" si="30"/>
        <v>"message":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v>
      </c>
      <c r="Q74" s="7" t="str">
        <f t="shared" si="31"/>
        <v>"questions": ["アジャイル開発で個人が気を付けることは？","","","","","","",""]</v>
      </c>
      <c r="R74" s="1" t="str">
        <f t="shared" si="36"/>
        <v>{"_id": "agile_manifesto_Background11","message":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questions": ["アジャイル開発で個人が気を付けることは？","","","","","","",""]},</v>
      </c>
    </row>
    <row r="75" spans="1:18" ht="200" x14ac:dyDescent="0.3">
      <c r="A75" s="2">
        <v>78</v>
      </c>
      <c r="B75" s="2" t="s">
        <v>324</v>
      </c>
      <c r="C75" s="2" t="s">
        <v>325</v>
      </c>
      <c r="D75" s="2"/>
      <c r="E75" s="2"/>
      <c r="F75" s="2" t="s">
        <v>326</v>
      </c>
      <c r="G75" s="2" t="s">
        <v>327</v>
      </c>
      <c r="H75" s="2"/>
      <c r="I75" s="2"/>
      <c r="J75" s="2"/>
      <c r="K75" s="2"/>
      <c r="L75" s="2"/>
      <c r="M75" s="2"/>
      <c r="N75" s="1" t="str">
        <f t="shared" si="35"/>
        <v>『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v>
      </c>
      <c r="O75" s="7" t="str">
        <f t="shared" si="29"/>
        <v>"_id": "agile_manifesto_Background12"</v>
      </c>
      <c r="P75" s="7" t="str">
        <f t="shared" si="30"/>
        <v>"message":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v>
      </c>
      <c r="Q75" s="7" t="str">
        <f t="shared" si="31"/>
        <v>"questions": ["アジャイル開発チーム運営で気を付けることは？","スプリントが終わったらどうしたらいいの？","","","","","",""]</v>
      </c>
      <c r="R75" s="1" t="str">
        <f t="shared" si="36"/>
        <v>{"_id": "agile_manifesto_Background12","message":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questions": ["アジャイル開発チーム運営で気を付けることは？","スプリントが終わったらどうしたらいいの？","","","","","",""]},</v>
      </c>
    </row>
    <row r="76" spans="1:18" ht="340" x14ac:dyDescent="0.3">
      <c r="A76" s="2">
        <v>79</v>
      </c>
      <c r="B76" s="2" t="s">
        <v>169</v>
      </c>
      <c r="C76" s="2" t="s">
        <v>170</v>
      </c>
      <c r="D76" s="2" t="s">
        <v>171</v>
      </c>
      <c r="E76" s="2" t="s">
        <v>332</v>
      </c>
      <c r="F76" s="2" t="s">
        <v>172</v>
      </c>
      <c r="G76" s="2"/>
      <c r="H76" s="2"/>
      <c r="I76" s="2"/>
      <c r="J76" s="2"/>
      <c r="K76" s="2"/>
      <c r="L76" s="2"/>
      <c r="M76" s="2"/>
      <c r="N76" s="1" t="str">
        <f t="shared" ref="N76:N91" si="37">SUBSTITUTE(C76,CHAR(13), $N$2)</f>
        <v>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v>
      </c>
      <c r="O76" s="7" t="str">
        <f t="shared" ref="O76:O91" si="38">CONCATENATE("""_id"": """,B76,"""")</f>
        <v>"_id": "スクラムガイド_1"</v>
      </c>
      <c r="P76" s="7" t="str">
        <f t="shared" ref="P76:P91" si="39">CONCATENATE("""message"": """,N76,"""")</f>
        <v>"message":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v>
      </c>
      <c r="Q76" s="7" t="str">
        <f t="shared" ref="Q76:Q91" si="40">CONCATENATE("""questions"": [""",F76,""",""",G76,""",""",H76,""",""",I76,""",""",J76,""",""",K76,""",""",L76,""",""",M76,"""]")</f>
        <v>"questions": ["スクラムチーム","","","","","","",""]</v>
      </c>
      <c r="R76" s="1" t="str">
        <f t="shared" ref="R76:R91" si="41">CONCATENATE("{",O76,",",P76,",",Q76,"},")</f>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v>
      </c>
    </row>
    <row r="77" spans="1:18" ht="280" x14ac:dyDescent="0.3">
      <c r="A77" s="2">
        <v>80</v>
      </c>
      <c r="B77" s="2" t="s">
        <v>173</v>
      </c>
      <c r="C77" s="2" t="s">
        <v>174</v>
      </c>
      <c r="D77" s="2" t="s">
        <v>171</v>
      </c>
      <c r="E77" s="2" t="s">
        <v>332</v>
      </c>
      <c r="F77" s="2" t="s">
        <v>175</v>
      </c>
      <c r="G77" s="2"/>
      <c r="H77" s="2"/>
      <c r="I77" s="2"/>
      <c r="J77" s="2"/>
      <c r="K77" s="2"/>
      <c r="L77" s="2"/>
      <c r="M77" s="2"/>
      <c r="N77" s="1" t="str">
        <f t="shared" si="37"/>
        <v>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v>
      </c>
      <c r="O77" s="7" t="str">
        <f t="shared" si="38"/>
        <v>"_id": "スクラムガイド_2"</v>
      </c>
      <c r="P77" s="7" t="str">
        <f t="shared" si="39"/>
        <v>"message":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v>
      </c>
      <c r="Q77" s="7" t="str">
        <f t="shared" si="40"/>
        <v>"questions": ["プロダクトオーナーの役割","","","","","","",""]</v>
      </c>
      <c r="R77" s="1" t="str">
        <f t="shared" si="41"/>
        <v>{"_id": "スクラムガイド_2","message":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questions": ["プロダクトオーナーの役割","","","","","","",""]},</v>
      </c>
    </row>
    <row r="78" spans="1:18" ht="409" x14ac:dyDescent="0.3">
      <c r="A78" s="2">
        <v>81</v>
      </c>
      <c r="B78" s="2" t="s">
        <v>176</v>
      </c>
      <c r="C78" s="2" t="s">
        <v>177</v>
      </c>
      <c r="D78" s="2" t="s">
        <v>171</v>
      </c>
      <c r="E78" s="2" t="s">
        <v>178</v>
      </c>
      <c r="F78" s="2" t="s">
        <v>179</v>
      </c>
      <c r="G78" s="2"/>
      <c r="H78" s="2"/>
      <c r="I78" s="2"/>
      <c r="J78" s="2"/>
      <c r="K78" s="2"/>
      <c r="L78" s="2"/>
      <c r="M78" s="2"/>
      <c r="N78" s="1" t="str">
        <f t="shared" si="37"/>
        <v>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v>
      </c>
      <c r="O78" s="7" t="str">
        <f t="shared" si="38"/>
        <v>"_id": "スクラムガイド_3"</v>
      </c>
      <c r="P78" s="7" t="str">
        <f t="shared" si="39"/>
        <v>"message":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v>
      </c>
      <c r="Q78" s="7" t="str">
        <f t="shared" si="40"/>
        <v>"questions": ["スクラムマスターの役割","","","","","","",""]</v>
      </c>
      <c r="R78" s="1" t="str">
        <f t="shared" si="41"/>
        <v>{"_id": "スクラムガイド_3","message":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スクラムチームの生産性を高めるような変化を促す。","questions": ["スクラムマスターの役割","","","","","","",""]},</v>
      </c>
    </row>
    <row r="79" spans="1:18" ht="200" x14ac:dyDescent="0.3">
      <c r="A79" s="2">
        <v>82</v>
      </c>
      <c r="B79" s="2" t="s">
        <v>180</v>
      </c>
      <c r="C79" s="2" t="s">
        <v>181</v>
      </c>
      <c r="D79" s="2" t="s">
        <v>171</v>
      </c>
      <c r="E79" s="2" t="s">
        <v>182</v>
      </c>
      <c r="F79" s="2" t="s">
        <v>183</v>
      </c>
      <c r="G79" s="2"/>
      <c r="H79" s="2"/>
      <c r="I79" s="2"/>
      <c r="J79" s="2"/>
      <c r="K79" s="2"/>
      <c r="L79" s="2"/>
      <c r="M79" s="2"/>
      <c r="N79" s="1" t="str">
        <f t="shared" si="37"/>
        <v>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v>
      </c>
      <c r="O79" s="7" t="str">
        <f t="shared" si="38"/>
        <v>"_id": "スクラムガイド_4"</v>
      </c>
      <c r="P79" s="7" t="str">
        <f t="shared" si="39"/>
        <v>"message":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v>
      </c>
      <c r="Q79" s="7" t="str">
        <f t="shared" si="40"/>
        <v>"questions": ["スプリントの目的","","","","","","",""]</v>
      </c>
      <c r="R79" s="1" t="str">
        <f t="shared" si="41"/>
        <v>{"_id": "スクラムガイド_4","message":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questions": ["スプリントの目的","","","","","","",""]},</v>
      </c>
    </row>
    <row r="80" spans="1:18" ht="320" x14ac:dyDescent="0.3">
      <c r="A80" s="2">
        <v>83</v>
      </c>
      <c r="B80" s="2" t="s">
        <v>184</v>
      </c>
      <c r="C80" s="2" t="s">
        <v>185</v>
      </c>
      <c r="D80" s="2" t="s">
        <v>171</v>
      </c>
      <c r="E80" s="2" t="s">
        <v>333</v>
      </c>
      <c r="F80" s="2" t="s">
        <v>186</v>
      </c>
      <c r="G80" s="2"/>
      <c r="H80" s="2"/>
      <c r="I80" s="2"/>
      <c r="J80" s="2"/>
      <c r="K80" s="2"/>
      <c r="L80" s="2"/>
      <c r="M80" s="2"/>
      <c r="N80" s="1" t="str">
        <f t="shared" si="37"/>
        <v>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v>
      </c>
      <c r="O80" s="7" t="str">
        <f t="shared" si="38"/>
        <v>"_id": "スクラムガイド_5"</v>
      </c>
      <c r="P80" s="7" t="str">
        <f t="shared" si="39"/>
        <v>"message":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v>
      </c>
      <c r="Q80" s="7" t="str">
        <f t="shared" si="40"/>
        <v>"questions": ["スプリントプランニング","","","","","","",""]</v>
      </c>
      <c r="R80" s="1" t="str">
        <f t="shared" si="41"/>
        <v>{"_id": "スクラムガイド_5","message":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インクリメントを届けるために必要な作業をどのように成し遂げるか？","questions": ["スプリントプランニング","","","","","","",""]},</v>
      </c>
    </row>
    <row r="81" spans="1:18" ht="409" x14ac:dyDescent="0.3">
      <c r="A81" s="2">
        <v>84</v>
      </c>
      <c r="B81" s="2" t="s">
        <v>334</v>
      </c>
      <c r="C81" s="2" t="s">
        <v>335</v>
      </c>
      <c r="D81" s="5" t="s">
        <v>171</v>
      </c>
      <c r="E81" s="5" t="s">
        <v>336</v>
      </c>
      <c r="F81" s="2" t="s">
        <v>337</v>
      </c>
      <c r="G81" s="2"/>
      <c r="H81" s="2"/>
      <c r="I81" s="2"/>
      <c r="J81" s="2"/>
      <c r="K81" s="2"/>
      <c r="L81" s="2"/>
      <c r="M81" s="2"/>
      <c r="N81" s="1" t="str">
        <f t="shared" si="37"/>
        <v>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O81" s="7" t="str">
        <f t="shared" si="38"/>
        <v>"_id": "スクラムガイド_6"</v>
      </c>
      <c r="P81" s="7" t="str">
        <f t="shared" si="39"/>
        <v>"message":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Q81" s="7" t="str">
        <f t="shared" si="40"/>
        <v>"questions": ["スプリントバックログ","","","","","","",""]</v>
      </c>
      <c r="R81" s="1" t="str">
        <f t="shared" si="41"/>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v>
      </c>
    </row>
    <row r="82" spans="1:18" ht="400" x14ac:dyDescent="0.3">
      <c r="A82" s="2">
        <v>85</v>
      </c>
      <c r="B82" s="2" t="s">
        <v>338</v>
      </c>
      <c r="C82" s="2" t="s">
        <v>339</v>
      </c>
      <c r="D82" s="5" t="s">
        <v>171</v>
      </c>
      <c r="E82" s="5" t="s">
        <v>336</v>
      </c>
      <c r="F82" s="2" t="s">
        <v>340</v>
      </c>
      <c r="G82" s="2"/>
      <c r="H82" s="2"/>
      <c r="I82" s="2"/>
      <c r="J82" s="2"/>
      <c r="K82" s="2"/>
      <c r="L82" s="2"/>
      <c r="M82" s="2"/>
      <c r="N82" s="1" t="str">
        <f t="shared" si="37"/>
        <v>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O82" s="7" t="str">
        <f t="shared" si="38"/>
        <v>"_id": "スクラムガイド_7"</v>
      </c>
      <c r="P82" s="7" t="str">
        <f t="shared" si="39"/>
        <v>"message":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Q82" s="7" t="str">
        <f t="shared" si="40"/>
        <v>"questions": ["スプリントゴール","","","","","","",""]</v>
      </c>
      <c r="R82" s="1" t="str">
        <f t="shared" si="41"/>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v>
      </c>
    </row>
    <row r="83" spans="1:18" ht="409" x14ac:dyDescent="0.3">
      <c r="A83" s="2">
        <v>86</v>
      </c>
      <c r="B83" s="2" t="s">
        <v>341</v>
      </c>
      <c r="C83" s="2" t="s">
        <v>342</v>
      </c>
      <c r="D83" s="5" t="s">
        <v>171</v>
      </c>
      <c r="E83" s="5" t="s">
        <v>336</v>
      </c>
      <c r="F83" s="2" t="s">
        <v>343</v>
      </c>
      <c r="G83" s="2"/>
      <c r="H83" s="2"/>
      <c r="I83" s="2"/>
      <c r="J83" s="2"/>
      <c r="K83" s="2"/>
      <c r="L83" s="2"/>
      <c r="M83" s="2"/>
      <c r="N83" s="1" t="str">
        <f t="shared" si="37"/>
        <v>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O83" s="7" t="str">
        <f t="shared" si="38"/>
        <v>"_id": "スクラムガイド_8"</v>
      </c>
      <c r="P83" s="7" t="str">
        <f t="shared" si="39"/>
        <v>"message":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Q83" s="7" t="str">
        <f t="shared" si="40"/>
        <v>"questions": ["デイリースクラム","","","","","","",""]</v>
      </c>
      <c r="R83" s="1" t="str">
        <f t="shared" si="41"/>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v>
      </c>
    </row>
    <row r="84" spans="1:18" ht="409" x14ac:dyDescent="0.3">
      <c r="A84" s="2">
        <v>87</v>
      </c>
      <c r="B84" s="2" t="s">
        <v>344</v>
      </c>
      <c r="C84" s="2" t="s">
        <v>345</v>
      </c>
      <c r="D84" s="5" t="s">
        <v>171</v>
      </c>
      <c r="E84" s="5" t="s">
        <v>346</v>
      </c>
      <c r="F84" s="2" t="s">
        <v>347</v>
      </c>
      <c r="G84" s="2"/>
      <c r="H84" s="2"/>
      <c r="I84" s="2"/>
      <c r="J84" s="2"/>
      <c r="K84" s="2"/>
      <c r="L84" s="2"/>
      <c r="M84" s="2"/>
      <c r="N84" s="1" t="str">
        <f t="shared" si="37"/>
        <v>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O84" s="7" t="str">
        <f t="shared" si="38"/>
        <v>"_id": "スクラムガイド_9"</v>
      </c>
      <c r="P84" s="7" t="str">
        <f t="shared" si="39"/>
        <v>"message":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Q84" s="7" t="str">
        <f t="shared" si="40"/>
        <v>"questions": ["スプリントレビュー","","","","","","",""]</v>
      </c>
      <c r="R84" s="1" t="str">
        <f t="shared" si="41"/>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v>
      </c>
    </row>
    <row r="85" spans="1:18" ht="409" x14ac:dyDescent="0.3">
      <c r="A85" s="2">
        <v>88</v>
      </c>
      <c r="B85" s="2" t="s">
        <v>348</v>
      </c>
      <c r="C85" s="2" t="s">
        <v>349</v>
      </c>
      <c r="D85" s="5" t="s">
        <v>171</v>
      </c>
      <c r="E85" s="5" t="s">
        <v>350</v>
      </c>
      <c r="F85" s="2" t="s">
        <v>351</v>
      </c>
      <c r="G85" s="2"/>
      <c r="H85" s="2"/>
      <c r="I85" s="2"/>
      <c r="J85" s="2"/>
      <c r="K85" s="2"/>
      <c r="L85" s="2"/>
      <c r="M85" s="2"/>
      <c r="N85" s="1" t="str">
        <f t="shared" si="37"/>
        <v>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O85" s="7" t="str">
        <f t="shared" si="38"/>
        <v>"_id": "スクラムガイド_10"</v>
      </c>
      <c r="P85" s="7" t="str">
        <f t="shared" si="39"/>
        <v>"message":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Q85" s="7" t="str">
        <f t="shared" si="40"/>
        <v>"questions": ["スプリントレトロスペクティブ","","","","","","",""]</v>
      </c>
      <c r="R85" s="1" t="str">
        <f t="shared" si="41"/>
        <v>{"_id": "スクラムガイド_10","message":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v>
      </c>
    </row>
    <row r="86" spans="1:18" ht="80" x14ac:dyDescent="0.3">
      <c r="A86" s="2">
        <v>89</v>
      </c>
      <c r="B86" s="2" t="s">
        <v>352</v>
      </c>
      <c r="C86" s="2" t="s">
        <v>353</v>
      </c>
      <c r="D86" s="5" t="s">
        <v>171</v>
      </c>
      <c r="E86" s="5" t="s">
        <v>354</v>
      </c>
      <c r="F86" s="2" t="s">
        <v>355</v>
      </c>
      <c r="G86" s="2"/>
      <c r="H86" s="2"/>
      <c r="I86" s="2"/>
      <c r="J86" s="2"/>
      <c r="K86" s="2"/>
      <c r="L86" s="2"/>
      <c r="M86" s="2"/>
      <c r="N86" s="1" t="str">
        <f t="shared" si="37"/>
        <v>・プロダクトバックログ&lt;br&gt;・スプリントバックログ&lt;br&gt;・インクリメント</v>
      </c>
      <c r="O86" s="7" t="str">
        <f t="shared" si="38"/>
        <v>"_id": "スクラムガイド_11"</v>
      </c>
      <c r="P86" s="7" t="str">
        <f t="shared" si="39"/>
        <v>"message": "・プロダクトバックログ&lt;br&gt;・スプリントバックログ&lt;br&gt;・インクリメント"</v>
      </c>
      <c r="Q86" s="7" t="str">
        <f t="shared" si="40"/>
        <v>"questions": ["スクラムの成果物","","","","","","",""]</v>
      </c>
      <c r="R86" s="1" t="str">
        <f t="shared" si="41"/>
        <v>{"_id": "スクラムガイド_11","message": "・プロダクトバックログ&lt;br&gt;・スプリントバックログ&lt;br&gt;・インクリメント","questions": ["スクラムの成果物","","","","","","",""]},</v>
      </c>
    </row>
    <row r="87" spans="1:18" ht="409" x14ac:dyDescent="0.3">
      <c r="A87" s="2">
        <v>90</v>
      </c>
      <c r="B87" s="2" t="s">
        <v>356</v>
      </c>
      <c r="C87" s="2" t="s">
        <v>357</v>
      </c>
      <c r="D87" s="5" t="s">
        <v>171</v>
      </c>
      <c r="E87" s="5" t="s">
        <v>354</v>
      </c>
      <c r="F87" s="2" t="s">
        <v>358</v>
      </c>
      <c r="G87" s="2"/>
      <c r="H87" s="2"/>
      <c r="I87" s="2"/>
      <c r="J87" s="2"/>
      <c r="K87" s="2"/>
      <c r="L87" s="2"/>
      <c r="M87" s="2"/>
      <c r="N87" s="1" t="str">
        <f t="shared" si="37"/>
        <v>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v>
      </c>
      <c r="O87" s="7" t="str">
        <f t="shared" si="38"/>
        <v>"_id": "スクラムガイド_12"</v>
      </c>
      <c r="P87" s="7" t="str">
        <f t="shared" si="39"/>
        <v>"message":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v>
      </c>
      <c r="Q87" s="7" t="str">
        <f t="shared" si="40"/>
        <v>"questions": ["プロダクトバックログ","","","","","","",""]</v>
      </c>
      <c r="R87" s="1" t="str">
        <f t="shared" si="41"/>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v>
      </c>
    </row>
    <row r="88" spans="1:18" ht="340" x14ac:dyDescent="0.3">
      <c r="A88" s="2">
        <v>91</v>
      </c>
      <c r="B88" s="2" t="s">
        <v>359</v>
      </c>
      <c r="C88" s="2" t="s">
        <v>360</v>
      </c>
      <c r="D88" s="5" t="s">
        <v>171</v>
      </c>
      <c r="E88" s="5" t="s">
        <v>361</v>
      </c>
      <c r="F88" s="2" t="s">
        <v>362</v>
      </c>
      <c r="G88" s="2" t="s">
        <v>363</v>
      </c>
      <c r="H88" s="2"/>
      <c r="I88" s="2"/>
      <c r="J88" s="2"/>
      <c r="K88" s="2"/>
      <c r="L88" s="2"/>
      <c r="M88" s="2"/>
      <c r="N88" s="1" t="str">
        <f t="shared" si="37"/>
        <v>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O88" s="7" t="str">
        <f t="shared" si="38"/>
        <v>"_id": "スクラムガイド_13"</v>
      </c>
      <c r="P88" s="7" t="str">
        <f t="shared" si="39"/>
        <v>"message":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Q88" s="7" t="str">
        <f t="shared" si="40"/>
        <v>"questions": ["ゴールへの進捗管理","プロジェクトの進捗管理","","","","","",""]</v>
      </c>
      <c r="R88" s="1" t="str">
        <f t="shared" si="41"/>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v>
      </c>
    </row>
    <row r="89" spans="1:18" ht="160" x14ac:dyDescent="0.3">
      <c r="A89" s="2">
        <v>92</v>
      </c>
      <c r="B89" s="2" t="s">
        <v>364</v>
      </c>
      <c r="C89" s="2" t="s">
        <v>365</v>
      </c>
      <c r="D89" s="5" t="s">
        <v>171</v>
      </c>
      <c r="E89" s="5" t="s">
        <v>361</v>
      </c>
      <c r="F89" s="2" t="s">
        <v>366</v>
      </c>
      <c r="G89" s="2"/>
      <c r="H89" s="2"/>
      <c r="I89" s="2"/>
      <c r="J89" s="2"/>
      <c r="K89" s="2"/>
      <c r="L89" s="2"/>
      <c r="M89" s="2"/>
      <c r="N89" s="1" t="str">
        <f t="shared" si="37"/>
        <v>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O89" s="7" t="str">
        <f t="shared" si="38"/>
        <v>"_id": "スクラムガイド_14"</v>
      </c>
      <c r="P89" s="7" t="str">
        <f t="shared" si="39"/>
        <v>"message":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Q89" s="7" t="str">
        <f t="shared" si="40"/>
        <v>"questions": ["スプリントの進捗管理","","","","","","",""]</v>
      </c>
      <c r="R89" s="1" t="str">
        <f t="shared" si="41"/>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v>
      </c>
    </row>
    <row r="90" spans="1:18" ht="260" x14ac:dyDescent="0.3">
      <c r="A90" s="2">
        <v>93</v>
      </c>
      <c r="B90" s="2" t="s">
        <v>367</v>
      </c>
      <c r="C90" s="2" t="s">
        <v>368</v>
      </c>
      <c r="D90" s="5" t="s">
        <v>171</v>
      </c>
      <c r="E90" s="5" t="s">
        <v>369</v>
      </c>
      <c r="F90" s="2" t="s">
        <v>370</v>
      </c>
      <c r="G90" s="2"/>
      <c r="H90" s="2"/>
      <c r="I90" s="2"/>
      <c r="J90" s="2"/>
      <c r="K90" s="2"/>
      <c r="L90" s="2"/>
      <c r="M90" s="2"/>
      <c r="N90" s="1" t="str">
        <f t="shared" si="37"/>
        <v>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O90" s="7" t="str">
        <f t="shared" si="38"/>
        <v>"_id": "スクラムガイド_15"</v>
      </c>
      <c r="P90" s="7" t="str">
        <f t="shared" si="39"/>
        <v>"message":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Q90" s="7" t="str">
        <f t="shared" si="40"/>
        <v>"questions": ["インクリメント","","","","","","",""]</v>
      </c>
      <c r="R90" s="1" t="str">
        <f t="shared" si="41"/>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v>
      </c>
    </row>
    <row r="91" spans="1:18" ht="409" x14ac:dyDescent="0.3">
      <c r="A91" s="2">
        <v>94</v>
      </c>
      <c r="B91" s="2" t="s">
        <v>371</v>
      </c>
      <c r="C91" s="2" t="s">
        <v>372</v>
      </c>
      <c r="D91" s="5" t="s">
        <v>171</v>
      </c>
      <c r="E91" s="5" t="s">
        <v>369</v>
      </c>
      <c r="F91" s="2" t="s">
        <v>373</v>
      </c>
      <c r="G91" s="2"/>
      <c r="H91" s="2"/>
      <c r="I91" s="2"/>
      <c r="J91" s="2"/>
      <c r="K91" s="2"/>
      <c r="L91" s="2"/>
      <c r="M91" s="2"/>
      <c r="N91" s="1" t="str">
        <f t="shared" si="37"/>
        <v>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O91" s="7" t="str">
        <f t="shared" si="38"/>
        <v>"_id": "スクラムガイド_16"</v>
      </c>
      <c r="P91" s="7" t="str">
        <f t="shared" si="39"/>
        <v>"message":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Q91" s="7" t="str">
        <f t="shared" si="40"/>
        <v>"questions": ["成果物の透明性","","","","","","",""]</v>
      </c>
      <c r="R91" s="1" t="str">
        <f t="shared" si="41"/>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v>
      </c>
    </row>
  </sheetData>
  <sortState ref="A2:M51">
    <sortCondition ref="B2:B51"/>
  </sortState>
  <phoneticPr fontId="1"/>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2017-10-03T03:04:59Z</dcterms:created>
  <dcterms:modified xsi:type="dcterms:W3CDTF">2017-10-25T00:47:48Z</dcterms:modified>
</cp:coreProperties>
</file>