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20" windowWidth="18180" windowHeight="7840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F19" i="1" l="1"/>
  <c r="E19" i="1"/>
  <c r="F11" i="1"/>
  <c r="E11" i="1"/>
  <c r="G19" i="1" l="1"/>
  <c r="H19" i="1" s="1"/>
  <c r="G11" i="1"/>
  <c r="H11" i="1" s="1"/>
  <c r="F15" i="1"/>
  <c r="E15" i="1"/>
  <c r="F8" i="1"/>
  <c r="E8" i="1"/>
  <c r="F4" i="1"/>
  <c r="E4" i="1"/>
  <c r="G4" i="1" l="1"/>
  <c r="H4" i="1" s="1"/>
  <c r="G8" i="1"/>
  <c r="H8" i="1" s="1"/>
  <c r="G15" i="1"/>
  <c r="H15" i="1" s="1"/>
</calcChain>
</file>

<file path=xl/sharedStrings.xml><?xml version="1.0" encoding="utf-8"?>
<sst xmlns="http://schemas.openxmlformats.org/spreadsheetml/2006/main" count="79" uniqueCount="33">
  <si>
    <t>D1</t>
  </si>
  <si>
    <t>D2</t>
  </si>
  <si>
    <t>Velocidade da luz</t>
  </si>
  <si>
    <t>ʎ</t>
  </si>
  <si>
    <t>Rn</t>
  </si>
  <si>
    <t>Obstáculo mais alto</t>
  </si>
  <si>
    <t>Altura de Tx</t>
  </si>
  <si>
    <t>Altura de Rx</t>
  </si>
  <si>
    <t>Desobstruído</t>
  </si>
  <si>
    <t>Paços do Concelho – Bombeiros ( 154 m)</t>
  </si>
  <si>
    <t>Frequência</t>
  </si>
  <si>
    <t>Sim</t>
  </si>
  <si>
    <t>Bombeiros – Piscinas ( 195 m)</t>
  </si>
  <si>
    <t>Piscinas – Oficinas ( 364 m)</t>
  </si>
  <si>
    <t>Não</t>
  </si>
  <si>
    <t>Paços do Concelho – Centro de Interpretação do Alviela ( 3974 )
 m)</t>
  </si>
  <si>
    <t>Estação emissora (A)</t>
  </si>
  <si>
    <t>Ganho da antena emissora</t>
  </si>
  <si>
    <t>Comp. Do cabo</t>
  </si>
  <si>
    <t>EIRP</t>
  </si>
  <si>
    <t>Estação receptora</t>
  </si>
  <si>
    <t>Ganho da antena receptora</t>
  </si>
  <si>
    <t>Pot. Recebida</t>
  </si>
  <si>
    <t>Ligação Wireless</t>
  </si>
  <si>
    <t>Dist.</t>
  </si>
  <si>
    <t>Modo</t>
  </si>
  <si>
    <t>Margem</t>
  </si>
  <si>
    <t>Estação receptora (B)</t>
  </si>
  <si>
    <t>Paços</t>
  </si>
  <si>
    <t>Bombeiros</t>
  </si>
  <si>
    <t>Piscinas</t>
  </si>
  <si>
    <t>CIA</t>
  </si>
  <si>
    <t>Oficinas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</si>
</sst>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2E74B5"/>
      <name val="Calibri 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84667</xdr:colOff>
      <xdr:row>1</xdr:row>
      <xdr:rowOff>345722</xdr:rowOff>
    </xdr:from>
    <xdr:to>
      <xdr:col>14</xdr:col>
      <xdr:colOff>592669</xdr:colOff>
      <xdr:row>4</xdr:row>
      <xdr:rowOff>134370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4611" y="529166"/>
          <a:ext cx="1954390" cy="7411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63501</xdr:colOff>
      <xdr:row>6</xdr:row>
      <xdr:rowOff>49389</xdr:rowOff>
    </xdr:from>
    <xdr:to>
      <xdr:col>16</xdr:col>
      <xdr:colOff>462536</xdr:colOff>
      <xdr:row>11</xdr:row>
      <xdr:rowOff>7056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73445" y="1552222"/>
          <a:ext cx="3058979" cy="124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169334</xdr:colOff>
      <xdr:row>12</xdr:row>
      <xdr:rowOff>84667</xdr:rowOff>
    </xdr:from>
    <xdr:to>
      <xdr:col>15</xdr:col>
      <xdr:colOff>246945</xdr:colOff>
      <xdr:row>16</xdr:row>
      <xdr:rowOff>23786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890" y="3055056"/>
          <a:ext cx="2130777" cy="856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9"/>
  <sheetViews>
    <sheetView tabSelected="1" topLeftCell="B4" zoomScale="90" zoomScaleNormal="90" workbookViewId="0">
      <selection activeCell="F19" sqref="F19"/>
    </sheetView>
  </sheetViews>
  <sheetFormatPr defaultRowHeight="14.5" x14ac:dyDescent="0.35"/>
  <cols>
    <col min="2" max="2" width="33.90625" bestFit="1" customWidth="1"/>
    <col min="3" max="3" width="4.90625" bestFit="1" customWidth="1"/>
    <col min="4" max="4" width="3.81640625" bestFit="1" customWidth="1"/>
    <col min="5" max="5" width="9.81640625" customWidth="1"/>
    <col min="6" max="6" width="10.81640625" bestFit="1" customWidth="1"/>
    <col min="7" max="7" width="5.81640625" bestFit="1" customWidth="1"/>
    <col min="8" max="8" width="8" bestFit="1" customWidth="1"/>
    <col min="9" max="9" width="11.36328125" customWidth="1"/>
    <col min="10" max="10" width="9.81640625" customWidth="1"/>
    <col min="12" max="12" width="14.36328125" customWidth="1"/>
    <col min="13" max="13" width="12" bestFit="1" customWidth="1"/>
  </cols>
  <sheetData>
    <row r="2" spans="1:13" ht="27.65" customHeight="1" x14ac:dyDescent="0.35"/>
    <row r="3" spans="1:13" ht="33" customHeight="1" x14ac:dyDescent="0.35">
      <c r="A3" s="1"/>
      <c r="B3" s="7" t="s">
        <v>9</v>
      </c>
      <c r="C3" s="2" t="s">
        <v>0</v>
      </c>
      <c r="D3" s="2" t="s">
        <v>1</v>
      </c>
      <c r="E3" s="3" t="s">
        <v>2</v>
      </c>
      <c r="F3" s="2" t="s">
        <v>10</v>
      </c>
      <c r="G3" s="4" t="s">
        <v>3</v>
      </c>
      <c r="H3" s="4" t="s">
        <v>4</v>
      </c>
      <c r="I3" s="5" t="s">
        <v>5</v>
      </c>
      <c r="J3" s="5" t="s">
        <v>6</v>
      </c>
      <c r="K3" s="5" t="s">
        <v>7</v>
      </c>
      <c r="L3" s="4" t="s">
        <v>8</v>
      </c>
      <c r="M3" s="8"/>
    </row>
    <row r="4" spans="1:13" x14ac:dyDescent="0.35">
      <c r="B4" s="7"/>
      <c r="C4" s="6">
        <v>60</v>
      </c>
      <c r="D4" s="6">
        <v>94</v>
      </c>
      <c r="E4" s="6">
        <f>3*10^8</f>
        <v>300000000</v>
      </c>
      <c r="F4" s="6">
        <f>2.4*10^9</f>
        <v>2400000000</v>
      </c>
      <c r="G4" s="6">
        <f>E4/F4</f>
        <v>0.125</v>
      </c>
      <c r="H4" s="6">
        <f>SQRT((G4*C4*D4)/(C4+D4))</f>
        <v>2.1396079262150058</v>
      </c>
      <c r="I4" s="6">
        <v>93</v>
      </c>
      <c r="J4" s="6">
        <v>107.7</v>
      </c>
      <c r="K4" s="6">
        <v>92</v>
      </c>
      <c r="L4" s="6" t="s">
        <v>11</v>
      </c>
      <c r="M4" s="8"/>
    </row>
    <row r="7" spans="1:13" ht="29" x14ac:dyDescent="0.35">
      <c r="B7" s="10" t="s">
        <v>12</v>
      </c>
      <c r="C7" s="2" t="s">
        <v>0</v>
      </c>
      <c r="D7" s="2" t="s">
        <v>1</v>
      </c>
      <c r="E7" s="3" t="s">
        <v>2</v>
      </c>
      <c r="F7" s="2" t="s">
        <v>10</v>
      </c>
      <c r="G7" s="4" t="s">
        <v>3</v>
      </c>
      <c r="H7" s="4" t="s">
        <v>4</v>
      </c>
      <c r="I7" s="5" t="s">
        <v>5</v>
      </c>
      <c r="J7" s="5" t="s">
        <v>6</v>
      </c>
      <c r="K7" s="5" t="s">
        <v>7</v>
      </c>
      <c r="L7" s="4" t="s">
        <v>8</v>
      </c>
    </row>
    <row r="8" spans="1:13" x14ac:dyDescent="0.35">
      <c r="B8" s="10"/>
      <c r="C8" s="6">
        <v>66</v>
      </c>
      <c r="D8" s="6">
        <v>135</v>
      </c>
      <c r="E8" s="6">
        <f>3*10^8</f>
        <v>300000000</v>
      </c>
      <c r="F8" s="6">
        <f>2.4*10^9</f>
        <v>2400000000</v>
      </c>
      <c r="G8" s="6">
        <f>E8/F8</f>
        <v>0.125</v>
      </c>
      <c r="H8" s="6">
        <f>SQRT((G8*C8*D8)/(C8+D8))</f>
        <v>2.3539423901445429</v>
      </c>
      <c r="I8" s="6">
        <v>100.6</v>
      </c>
      <c r="J8" s="6">
        <v>102</v>
      </c>
      <c r="K8" s="6">
        <v>101.5</v>
      </c>
      <c r="L8" s="6" t="s">
        <v>14</v>
      </c>
    </row>
    <row r="9" spans="1:13" x14ac:dyDescent="0.35">
      <c r="B9" s="10"/>
    </row>
    <row r="10" spans="1:13" ht="29" x14ac:dyDescent="0.35">
      <c r="B10" s="10"/>
      <c r="C10" s="2" t="s">
        <v>0</v>
      </c>
      <c r="D10" s="2" t="s">
        <v>1</v>
      </c>
      <c r="E10" s="3" t="s">
        <v>2</v>
      </c>
      <c r="F10" s="2" t="s">
        <v>10</v>
      </c>
      <c r="G10" s="4" t="s">
        <v>3</v>
      </c>
      <c r="H10" s="4" t="s">
        <v>4</v>
      </c>
      <c r="I10" s="5" t="s">
        <v>5</v>
      </c>
      <c r="J10" s="5" t="s">
        <v>6</v>
      </c>
      <c r="K10" s="5" t="s">
        <v>7</v>
      </c>
      <c r="L10" s="4" t="s">
        <v>8</v>
      </c>
    </row>
    <row r="11" spans="1:13" x14ac:dyDescent="0.35">
      <c r="B11" s="10"/>
      <c r="C11" s="6">
        <v>66</v>
      </c>
      <c r="D11" s="6">
        <v>135</v>
      </c>
      <c r="E11" s="6">
        <f>3*10^8</f>
        <v>300000000</v>
      </c>
      <c r="F11" s="6">
        <f>5.6*10^9</f>
        <v>5600000000</v>
      </c>
      <c r="G11" s="6">
        <f>E11/F11</f>
        <v>5.3571428571428568E-2</v>
      </c>
      <c r="H11" s="6">
        <f>SQRT((G11*C11*D11)/(C11+D11))</f>
        <v>1.5410170263432341</v>
      </c>
      <c r="I11" s="6">
        <v>100.6</v>
      </c>
      <c r="J11" s="6">
        <v>102</v>
      </c>
      <c r="K11" s="6">
        <v>101.5</v>
      </c>
      <c r="L11" s="6" t="s">
        <v>11</v>
      </c>
    </row>
    <row r="14" spans="1:13" ht="29" x14ac:dyDescent="0.35">
      <c r="B14" s="7" t="s">
        <v>13</v>
      </c>
      <c r="C14" s="2" t="s">
        <v>0</v>
      </c>
      <c r="D14" s="2" t="s">
        <v>1</v>
      </c>
      <c r="E14" s="3" t="s">
        <v>2</v>
      </c>
      <c r="F14" s="2" t="s">
        <v>10</v>
      </c>
      <c r="G14" s="4" t="s">
        <v>3</v>
      </c>
      <c r="H14" s="4" t="s">
        <v>4</v>
      </c>
      <c r="I14" s="5" t="s">
        <v>5</v>
      </c>
      <c r="J14" s="5" t="s">
        <v>6</v>
      </c>
      <c r="K14" s="5" t="s">
        <v>7</v>
      </c>
      <c r="L14" s="4" t="s">
        <v>8</v>
      </c>
    </row>
    <row r="15" spans="1:13" x14ac:dyDescent="0.35">
      <c r="B15" s="7"/>
      <c r="C15" s="6">
        <v>354</v>
      </c>
      <c r="D15" s="6">
        <v>10</v>
      </c>
      <c r="E15" s="6">
        <f>3*10^8</f>
        <v>300000000</v>
      </c>
      <c r="F15" s="6">
        <f>2.4*10^9</f>
        <v>2400000000</v>
      </c>
      <c r="G15" s="6">
        <f>E15/F15</f>
        <v>0.125</v>
      </c>
      <c r="H15" s="6">
        <f>SQRT((G15*C15*D15)/(C15+D15))</f>
        <v>1.102569426684479</v>
      </c>
      <c r="I15" s="6">
        <v>83.5</v>
      </c>
      <c r="J15" s="6">
        <v>93.7</v>
      </c>
      <c r="K15" s="6">
        <v>83.5</v>
      </c>
      <c r="L15" s="6" t="s">
        <v>11</v>
      </c>
    </row>
    <row r="18" spans="2:12" ht="29" x14ac:dyDescent="0.35">
      <c r="B18" s="9" t="s">
        <v>15</v>
      </c>
      <c r="C18" s="2" t="s">
        <v>0</v>
      </c>
      <c r="D18" s="2" t="s">
        <v>1</v>
      </c>
      <c r="E18" s="3" t="s">
        <v>2</v>
      </c>
      <c r="F18" s="2" t="s">
        <v>10</v>
      </c>
      <c r="G18" s="4" t="s">
        <v>3</v>
      </c>
      <c r="H18" s="4" t="s">
        <v>4</v>
      </c>
      <c r="I18" s="5" t="s">
        <v>5</v>
      </c>
      <c r="J18" s="5" t="s">
        <v>6</v>
      </c>
      <c r="K18" s="5" t="s">
        <v>7</v>
      </c>
      <c r="L18" s="4" t="s">
        <v>8</v>
      </c>
    </row>
    <row r="19" spans="2:12" x14ac:dyDescent="0.35">
      <c r="B19" s="7"/>
      <c r="C19" s="6">
        <v>3506</v>
      </c>
      <c r="D19" s="6">
        <v>469</v>
      </c>
      <c r="E19" s="6">
        <f>3*10^8</f>
        <v>300000000</v>
      </c>
      <c r="F19" s="6">
        <f>5.6*10^9</f>
        <v>5600000000</v>
      </c>
      <c r="G19" s="6">
        <f>E19/F19</f>
        <v>5.3571428571428568E-2</v>
      </c>
      <c r="H19" s="6">
        <f>SQRT((G19*C19*D19)/(C19+D19))</f>
        <v>4.7075010395894594</v>
      </c>
      <c r="I19" s="6"/>
      <c r="J19" s="6"/>
      <c r="K19" s="6"/>
      <c r="L19" s="6"/>
    </row>
  </sheetData>
  <mergeCells count="5">
    <mergeCell ref="B3:B4"/>
    <mergeCell ref="B14:B15"/>
    <mergeCell ref="M3:M4"/>
    <mergeCell ref="B18:B19"/>
    <mergeCell ref="B7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13" sqref="C13"/>
    </sheetView>
  </sheetViews>
  <sheetFormatPr defaultRowHeight="14.5" x14ac:dyDescent="0.35"/>
  <cols>
    <col min="1" max="1" width="10.08984375" customWidth="1"/>
    <col min="2" max="2" width="16.453125" customWidth="1"/>
    <col min="3" max="3" width="9.36328125" customWidth="1"/>
    <col min="4" max="4" width="4.453125" bestFit="1" customWidth="1"/>
    <col min="5" max="5" width="11.81640625" customWidth="1"/>
    <col min="6" max="6" width="16" customWidth="1"/>
    <col min="7" max="7" width="11.1796875" customWidth="1"/>
    <col min="8" max="8" width="10.26953125" customWidth="1"/>
    <col min="9" max="9" width="4.54296875" bestFit="1" customWidth="1"/>
    <col min="10" max="10" width="5.81640625" bestFit="1" customWidth="1"/>
    <col min="11" max="11" width="7.81640625" bestFit="1" customWidth="1"/>
    <col min="12" max="12" width="11.1796875" customWidth="1"/>
  </cols>
  <sheetData>
    <row r="1" spans="1:12" x14ac:dyDescent="0.35">
      <c r="A1" s="13" t="s">
        <v>16</v>
      </c>
      <c r="B1" s="13" t="s">
        <v>17</v>
      </c>
      <c r="C1" s="13" t="s">
        <v>18</v>
      </c>
      <c r="D1" s="13" t="s">
        <v>19</v>
      </c>
      <c r="E1" s="13" t="s">
        <v>20</v>
      </c>
      <c r="F1" s="13" t="s">
        <v>21</v>
      </c>
      <c r="G1" s="13" t="s">
        <v>18</v>
      </c>
      <c r="H1" s="13" t="s">
        <v>22</v>
      </c>
      <c r="I1" s="12" t="s">
        <v>23</v>
      </c>
      <c r="J1" s="12"/>
      <c r="K1" s="12"/>
      <c r="L1" s="13" t="s">
        <v>27</v>
      </c>
    </row>
    <row r="2" spans="1:12" x14ac:dyDescent="0.35">
      <c r="A2" s="13"/>
      <c r="B2" s="13"/>
      <c r="C2" s="13"/>
      <c r="D2" s="13"/>
      <c r="E2" s="13"/>
      <c r="F2" s="13"/>
      <c r="G2" s="13"/>
      <c r="H2" s="13"/>
      <c r="I2" s="6" t="s">
        <v>24</v>
      </c>
      <c r="J2" s="6" t="s">
        <v>25</v>
      </c>
      <c r="K2" s="6" t="s">
        <v>26</v>
      </c>
      <c r="L2" s="13"/>
    </row>
    <row r="3" spans="1:12" x14ac:dyDescent="0.35">
      <c r="A3" s="11" t="s">
        <v>28</v>
      </c>
      <c r="B3" s="11"/>
      <c r="C3" s="11">
        <v>12</v>
      </c>
      <c r="D3" s="11"/>
      <c r="E3" s="11">
        <v>20</v>
      </c>
      <c r="F3" s="11"/>
      <c r="G3" s="11">
        <v>18</v>
      </c>
      <c r="H3" s="11"/>
      <c r="I3" s="11"/>
      <c r="J3" s="11"/>
      <c r="K3" s="11"/>
      <c r="L3" s="14" t="s">
        <v>29</v>
      </c>
    </row>
    <row r="4" spans="1:12" x14ac:dyDescent="0.35">
      <c r="A4" s="11" t="s">
        <v>28</v>
      </c>
      <c r="B4" s="11"/>
      <c r="C4" s="11">
        <v>12</v>
      </c>
      <c r="D4" s="11"/>
      <c r="E4" s="11">
        <v>20</v>
      </c>
      <c r="F4" s="11"/>
      <c r="G4" s="11">
        <v>28</v>
      </c>
      <c r="H4" s="11"/>
      <c r="I4" s="11"/>
      <c r="J4" s="11"/>
      <c r="K4" s="11"/>
      <c r="L4" s="11" t="s">
        <v>31</v>
      </c>
    </row>
    <row r="5" spans="1:12" x14ac:dyDescent="0.3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35">
      <c r="A8" s="11" t="s">
        <v>29</v>
      </c>
      <c r="B8" s="11"/>
      <c r="C8" s="11">
        <v>18</v>
      </c>
      <c r="D8" s="11"/>
      <c r="E8" s="11">
        <v>20</v>
      </c>
      <c r="F8" s="11"/>
      <c r="G8" s="11">
        <v>8</v>
      </c>
      <c r="H8" s="11"/>
      <c r="I8" s="11"/>
      <c r="J8" s="11"/>
      <c r="K8" s="11"/>
      <c r="L8" s="14" t="s">
        <v>30</v>
      </c>
    </row>
    <row r="9" spans="1:12" x14ac:dyDescent="0.35">
      <c r="A9" s="11" t="s">
        <v>30</v>
      </c>
      <c r="B9" s="11"/>
      <c r="C9" s="11">
        <v>8</v>
      </c>
      <c r="D9" s="11"/>
      <c r="E9" s="11">
        <v>20</v>
      </c>
      <c r="F9" s="11"/>
      <c r="G9" s="11">
        <v>1</v>
      </c>
      <c r="H9" s="11"/>
      <c r="I9" s="11"/>
      <c r="J9" s="11"/>
      <c r="K9" s="11"/>
      <c r="L9" s="14" t="s">
        <v>32</v>
      </c>
    </row>
    <row r="10" spans="1:12" x14ac:dyDescent="0.3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</sheetData>
  <mergeCells count="10">
    <mergeCell ref="C1:C2"/>
    <mergeCell ref="B1:B2"/>
    <mergeCell ref="A1:A2"/>
    <mergeCell ref="L1:L2"/>
    <mergeCell ref="I1:K1"/>
    <mergeCell ref="H1:H2"/>
    <mergeCell ref="G1:G2"/>
    <mergeCell ref="F1:F2"/>
    <mergeCell ref="E1:E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</dc:creator>
  <cp:lastModifiedBy>Cris</cp:lastModifiedBy>
  <dcterms:created xsi:type="dcterms:W3CDTF">2016-03-23T18:03:22Z</dcterms:created>
  <dcterms:modified xsi:type="dcterms:W3CDTF">2016-06-05T19:46:54Z</dcterms:modified>
</cp:coreProperties>
</file>