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Eisenhower-Matrix-Someka-Excel-Template-V3-Free-Version-2\"/>
    </mc:Choice>
  </mc:AlternateContent>
  <xr:revisionPtr revIDLastSave="0" documentId="13_ncr:1_{9F3D3620-D66C-4CD2-9A0E-6189F20387F8}" xr6:coauthVersionLast="47" xr6:coauthVersionMax="47" xr10:uidLastSave="{00000000-0000-0000-0000-000000000000}"/>
  <workbookProtection workbookAlgorithmName="SHA-512" workbookHashValue="4zzzipYvfgg1RDArFzJxFX/v4k8p/8tuSYc/neF55AWRBzJM+C9L5I0bFAqcWxZ5HCCX/VivgLbSrwcS2ixGoQ==" workbookSaltValue="TqLK65Nze5cjyUD9ayHL0w==" workbookSpinCount="100000" lockStructure="1"/>
  <bookViews>
    <workbookView showSheetTabs="0" xWindow="-120" yWindow="-120" windowWidth="20730" windowHeight="11160" xr2:uid="{5B36CBF1-84C3-4D6A-8007-B28509267DB3}"/>
  </bookViews>
  <sheets>
    <sheet name="Dashboard" sheetId="1" r:id="rId1"/>
    <sheet name="ToU" sheetId="5" r:id="rId2"/>
  </sheets>
  <definedNames>
    <definedName name="_xlnm.Print_Area" localSheetId="0">Dashboard!$B$6:$H$38</definedName>
    <definedName name="_xlnm.Print_Area" localSheetId="1">ToU!$B$2:$B$17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7" i="1" l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23" i="1" a="1"/>
  <c r="G23" i="1" s="1"/>
  <c r="E23" i="1" a="1"/>
  <c r="E23" i="1" s="1"/>
  <c r="G8" i="1" a="1"/>
  <c r="G8" i="1" s="1"/>
  <c r="E8" i="1" a="1"/>
  <c r="E8" i="1" s="1"/>
</calcChain>
</file>

<file path=xl/sharedStrings.xml><?xml version="1.0" encoding="utf-8"?>
<sst xmlns="http://schemas.openxmlformats.org/spreadsheetml/2006/main" count="68" uniqueCount="35">
  <si>
    <t>DASHBOARD</t>
  </si>
  <si>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</si>
  <si>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</si>
  <si>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</si>
  <si>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</si>
  <si>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</si>
  <si>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</si>
  <si>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t>TERMS OF USE</t>
  </si>
  <si>
    <t>END USER LICENSE AGREEMENT</t>
  </si>
  <si>
    <t>EISENHOWER MATRIX TEMPLATE</t>
  </si>
  <si>
    <t>Yes</t>
  </si>
  <si>
    <t>No</t>
  </si>
  <si>
    <t>URGENT</t>
  </si>
  <si>
    <t>NOT URGENT</t>
  </si>
  <si>
    <t>IMPORTANT</t>
  </si>
  <si>
    <t>NOT IMPORTANT</t>
  </si>
  <si>
    <t>DATA</t>
  </si>
  <si>
    <t>Description</t>
  </si>
  <si>
    <t>✓</t>
  </si>
  <si>
    <t>Important?</t>
  </si>
  <si>
    <t>Urgent?</t>
  </si>
  <si>
    <t>✗</t>
  </si>
  <si>
    <t>Get up</t>
  </si>
  <si>
    <t>Take a shower</t>
  </si>
  <si>
    <t>Meet with your friends</t>
  </si>
  <si>
    <t>Help mom to get the groceries</t>
  </si>
  <si>
    <t>Mow grasses</t>
  </si>
  <si>
    <t>Play God of War</t>
  </si>
  <si>
    <t xml:space="preserve">Go party, get wild </t>
  </si>
  <si>
    <t>Go to your lessons</t>
  </si>
  <si>
    <t>Take the dog to vet</t>
  </si>
  <si>
    <t>Organize your room</t>
  </si>
  <si>
    <t>Eat chocolate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</si>
  <si>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contact@someka.net</t>
    </r>
  </si>
  <si>
    <t>Do your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</si>
</sst>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u/>
      <sz val="10"/>
      <color indexed="12"/>
      <name val="Verdana"/>
      <family val="2"/>
    </font>
    <font>
      <u/>
      <sz val="11"/>
      <color theme="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9" tint="-0.249977111117893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1"/>
      <color theme="8" tint="-0.249977111117893"/>
      <name val="Calibri"/>
      <family val="2"/>
      <charset val="162"/>
      <scheme val="minor"/>
    </font>
    <font>
      <b/>
      <sz val="11"/>
      <color theme="7" tint="-0.249977111117893"/>
      <name val="Calibri"/>
      <family val="2"/>
      <charset val="16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auto="1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auto="1"/>
      </right>
      <top style="thin">
        <color rgb="FFA6A6A6"/>
      </top>
      <bottom style="thin">
        <color rgb="FFA6A6A6"/>
      </bottom>
      <diagonal/>
    </border>
    <border>
      <left style="thin">
        <color auto="1"/>
      </left>
      <right style="thin">
        <color rgb="FFA6A6A6"/>
      </right>
      <top style="thin">
        <color rgb="FFA6A6A6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auto="1"/>
      </bottom>
      <diagonal/>
    </border>
    <border>
      <left style="thin">
        <color rgb="FFA6A6A6"/>
      </left>
      <right style="thin">
        <color auto="1"/>
      </right>
      <top style="thin">
        <color rgb="FFA6A6A6"/>
      </top>
      <bottom style="thin">
        <color auto="1"/>
      </bottom>
      <diagonal/>
    </border>
  </borders>
  <cellStyleXfs count="7">
    <xf numFmtId="0" fontId="0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3" fillId="0" borderId="0"/>
    <xf numFmtId="0" fontId="3" fillId="0" borderId="0"/>
    <xf numFmtId="0" fontId="1" fillId="0" borderId="0"/>
  </cellStyleXfs>
  <cellXfs count="84">
    <xf numFmtId="0" fontId="0" fillId="0" borderId="0" xfId="0"/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49" fontId="8" fillId="4" borderId="0" xfId="0" applyNumberFormat="1" applyFont="1" applyFill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2" borderId="0" xfId="1" applyFill="1" applyAlignment="1">
      <alignment vertical="center"/>
    </xf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5" borderId="0" xfId="2" applyFont="1" applyFill="1" applyBorder="1" applyAlignment="1" applyProtection="1">
      <alignment vertical="center"/>
    </xf>
    <xf numFmtId="0" fontId="14" fillId="2" borderId="0" xfId="4" applyFont="1" applyFill="1" applyAlignment="1" applyProtection="1">
      <alignment vertical="center"/>
      <protection locked="0"/>
    </xf>
    <xf numFmtId="0" fontId="15" fillId="2" borderId="0" xfId="4" applyFont="1" applyFill="1" applyAlignment="1" applyProtection="1">
      <alignment vertical="center"/>
      <protection locked="0"/>
    </xf>
    <xf numFmtId="0" fontId="16" fillId="2" borderId="0" xfId="4" applyFont="1" applyFill="1" applyAlignment="1" applyProtection="1">
      <alignment vertical="center"/>
      <protection locked="0"/>
    </xf>
    <xf numFmtId="49" fontId="11" fillId="3" borderId="0" xfId="0" applyNumberFormat="1" applyFont="1" applyFill="1" applyAlignment="1">
      <alignment horizontal="left" vertical="center" indent="1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49" fontId="11" fillId="3" borderId="0" xfId="0" applyNumberFormat="1" applyFont="1" applyFill="1" applyAlignment="1">
      <alignment horizontal="left" vertical="center" indent="2"/>
    </xf>
    <xf numFmtId="49" fontId="8" fillId="4" borderId="0" xfId="0" applyNumberFormat="1" applyFont="1" applyFill="1" applyAlignment="1">
      <alignment horizontal="left" vertical="center" indent="2"/>
    </xf>
    <xf numFmtId="0" fontId="0" fillId="2" borderId="0" xfId="0" applyFill="1"/>
    <xf numFmtId="49" fontId="11" fillId="3" borderId="0" xfId="0" applyNumberFormat="1" applyFont="1" applyFill="1" applyAlignment="1">
      <alignment horizontal="left" vertical="center" indent="7"/>
    </xf>
    <xf numFmtId="49" fontId="8" fillId="4" borderId="0" xfId="0" applyNumberFormat="1" applyFont="1" applyFill="1" applyAlignment="1">
      <alignment horizontal="left" vertical="center" indent="7"/>
    </xf>
    <xf numFmtId="0" fontId="12" fillId="9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0" fontId="5" fillId="2" borderId="0" xfId="1" applyFill="1" applyAlignment="1">
      <alignment horizontal="center" vertical="center"/>
    </xf>
    <xf numFmtId="0" fontId="10" fillId="5" borderId="0" xfId="2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7" fillId="10" borderId="14" xfId="0" applyFont="1" applyFill="1" applyBorder="1" applyAlignment="1" applyProtection="1">
      <alignment horizontal="center" vertical="center"/>
      <protection locked="0"/>
    </xf>
    <xf numFmtId="0" fontId="27" fillId="10" borderId="17" xfId="0" applyFont="1" applyFill="1" applyBorder="1" applyAlignment="1" applyProtection="1">
      <alignment horizontal="center" vertical="center"/>
      <protection locked="0"/>
    </xf>
    <xf numFmtId="0" fontId="26" fillId="7" borderId="18" xfId="0" applyFont="1" applyFill="1" applyBorder="1" applyAlignment="1" applyProtection="1">
      <alignment horizontal="center" vertical="center"/>
      <protection locked="0"/>
    </xf>
    <xf numFmtId="0" fontId="26" fillId="7" borderId="14" xfId="0" applyFont="1" applyFill="1" applyBorder="1" applyAlignment="1" applyProtection="1">
      <alignment horizontal="center" vertical="center"/>
      <protection locked="0"/>
    </xf>
    <xf numFmtId="0" fontId="25" fillId="6" borderId="0" xfId="0" applyFont="1" applyFill="1" applyAlignment="1" applyProtection="1">
      <alignment horizontal="center" vertical="center"/>
      <protection locked="0"/>
    </xf>
    <xf numFmtId="0" fontId="25" fillId="6" borderId="13" xfId="0" applyFont="1" applyFill="1" applyBorder="1" applyAlignment="1" applyProtection="1">
      <alignment horizontal="center" vertical="center"/>
      <protection locked="0"/>
    </xf>
    <xf numFmtId="0" fontId="28" fillId="11" borderId="15" xfId="0" applyFont="1" applyFill="1" applyBorder="1" applyAlignment="1" applyProtection="1">
      <alignment horizontal="center" vertical="center"/>
      <protection locked="0"/>
    </xf>
    <xf numFmtId="0" fontId="28" fillId="11" borderId="0" xfId="0" applyFont="1" applyFill="1" applyAlignment="1" applyProtection="1">
      <alignment horizontal="center" vertical="center"/>
      <protection locked="0"/>
    </xf>
    <xf numFmtId="0" fontId="0" fillId="10" borderId="16" xfId="0" applyFill="1" applyBorder="1" applyAlignment="1" applyProtection="1">
      <alignment shrinkToFit="1"/>
      <protection hidden="1"/>
    </xf>
    <xf numFmtId="0" fontId="0" fillId="7" borderId="19" xfId="0" applyFill="1" applyBorder="1" applyAlignment="1" applyProtection="1">
      <alignment shrinkToFit="1"/>
      <protection hidden="1"/>
    </xf>
    <xf numFmtId="0" fontId="0" fillId="7" borderId="16" xfId="0" applyFill="1" applyBorder="1" applyAlignment="1" applyProtection="1">
      <alignment shrinkToFit="1"/>
      <protection hidden="1"/>
    </xf>
    <xf numFmtId="0" fontId="2" fillId="6" borderId="16" xfId="0" applyFont="1" applyFill="1" applyBorder="1" applyAlignment="1" applyProtection="1">
      <alignment shrinkToFit="1"/>
      <protection hidden="1"/>
    </xf>
    <xf numFmtId="0" fontId="2" fillId="6" borderId="20" xfId="0" applyFont="1" applyFill="1" applyBorder="1" applyAlignment="1" applyProtection="1">
      <alignment shrinkToFit="1"/>
      <protection hidden="1"/>
    </xf>
    <xf numFmtId="0" fontId="0" fillId="11" borderId="16" xfId="0" applyFill="1" applyBorder="1" applyAlignment="1" applyProtection="1">
      <alignment shrinkToFit="1"/>
      <protection hidden="1"/>
    </xf>
    <xf numFmtId="0" fontId="0" fillId="0" borderId="12" xfId="0" applyBorder="1" applyAlignment="1" applyProtection="1">
      <alignment horizontal="left" vertical="center" shrinkToFit="1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11" fillId="2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left" vertical="center" shrinkToFit="1"/>
      <protection locked="0"/>
    </xf>
    <xf numFmtId="0" fontId="20" fillId="2" borderId="0" xfId="0" applyFont="1" applyFill="1" applyAlignment="1">
      <alignment horizontal="right" vertical="center"/>
    </xf>
    <xf numFmtId="0" fontId="21" fillId="2" borderId="0" xfId="0" applyFont="1" applyFill="1" applyAlignment="1">
      <alignment horizontal="right" vertical="center"/>
    </xf>
    <xf numFmtId="0" fontId="1" fillId="0" borderId="9" xfId="6" applyBorder="1" applyAlignment="1">
      <alignment horizontal="left" wrapText="1" indent="1"/>
    </xf>
    <xf numFmtId="0" fontId="1" fillId="2" borderId="0" xfId="6" applyFill="1"/>
    <xf numFmtId="0" fontId="1" fillId="0" borderId="10" xfId="6" applyBorder="1" applyAlignment="1">
      <alignment horizontal="left" indent="1"/>
    </xf>
    <xf numFmtId="0" fontId="1" fillId="0" borderId="10" xfId="6" applyBorder="1" applyAlignment="1">
      <alignment horizontal="left" vertical="center" wrapText="1" indent="1"/>
    </xf>
    <xf numFmtId="0" fontId="1" fillId="0" borderId="10" xfId="6" applyBorder="1" applyAlignment="1">
      <alignment horizontal="left" vertical="top" wrapText="1" indent="2"/>
    </xf>
    <xf numFmtId="0" fontId="12" fillId="0" borderId="10" xfId="6" applyFont="1" applyBorder="1" applyAlignment="1">
      <alignment horizontal="left" indent="1"/>
    </xf>
    <xf numFmtId="0" fontId="1" fillId="0" borderId="11" xfId="6" applyBorder="1" applyAlignment="1">
      <alignment horizontal="left" indent="1"/>
    </xf>
    <xf numFmtId="0" fontId="0" fillId="0" borderId="9" xfId="0" applyBorder="1" applyAlignment="1" applyProtection="1">
      <alignment horizontal="left" vertical="center" shrinkToFit="1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left" vertical="center" shrinkToFit="1"/>
    </xf>
    <xf numFmtId="0" fontId="6" fillId="12" borderId="24" xfId="0" applyFont="1" applyFill="1" applyBorder="1" applyAlignment="1">
      <alignment horizontal="center" vertical="center"/>
    </xf>
    <xf numFmtId="0" fontId="0" fillId="12" borderId="25" xfId="0" applyFill="1" applyBorder="1" applyAlignment="1">
      <alignment horizontal="left" vertical="center" shrinkToFit="1"/>
    </xf>
    <xf numFmtId="0" fontId="6" fillId="12" borderId="26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49" fontId="11" fillId="3" borderId="0" xfId="0" applyNumberFormat="1" applyFont="1" applyFill="1" applyAlignment="1">
      <alignment horizontal="left" vertical="center"/>
    </xf>
    <xf numFmtId="49" fontId="8" fillId="4" borderId="0" xfId="0" applyNumberFormat="1" applyFont="1" applyFill="1" applyAlignment="1">
      <alignment horizontal="left" vertical="center"/>
    </xf>
    <xf numFmtId="0" fontId="24" fillId="8" borderId="12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8" borderId="21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 textRotation="90"/>
    </xf>
    <xf numFmtId="0" fontId="23" fillId="8" borderId="13" xfId="0" applyFont="1" applyFill="1" applyBorder="1" applyAlignment="1">
      <alignment horizontal="center" vertical="center" textRotation="90"/>
    </xf>
  </cellXfs>
  <cellStyles count="7">
    <cellStyle name="Hyperlink" xfId="2" builtinId="8"/>
    <cellStyle name="Normal" xfId="0" builtinId="0"/>
    <cellStyle name="Normal 2" xfId="1" xr:uid="{3954E752-B4A6-4129-A4B7-AFC294856010}"/>
    <cellStyle name="Normal 2 2" xfId="4" xr:uid="{536D19DF-F8AB-4192-80B1-9D84BD191CDA}"/>
    <cellStyle name="Normal 3" xfId="3" xr:uid="{6CDF8B16-5B16-4C1E-8190-16EFBDFCEFB4}"/>
    <cellStyle name="Normal 3 2" xfId="5" xr:uid="{EBE6B589-17BD-473F-A3A7-5779EC871246}"/>
    <cellStyle name="Normal 3 2 2" xfId="6" xr:uid="{E7AD3D52-333B-493C-AAEF-1D7203EEE120}"/>
  </cellStyles>
  <dxfs count="0"/>
  <tableStyles count="1" defaultTableStyle="TableStyleMedium2" defaultPivotStyle="PivotStyleLight16">
    <tableStyle name="Invisible" pivot="0" table="0" count="0" xr9:uid="{6A0A0950-EE9B-453D-8F9C-5A30024155F7}"/>
  </tableStyles>
  <colors>
    <mruColors>
      <color rgb="FFA6A6A6"/>
      <color rgb="FFCCCCCC"/>
      <color rgb="FFFF6969"/>
      <color rgb="FFFF7979"/>
      <color rgb="FFFF5B5B"/>
      <color rgb="FFFF7D7D"/>
      <color rgb="FF98C67C"/>
      <color rgb="FF95C674"/>
      <color rgb="FF4268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2.png"/><Relationship Id="rId7" Type="http://schemas.openxmlformats.org/officeDocument/2006/relationships/hyperlink" Target="https://www.someka.net/excel-template/eisenhower-matrix-template/?utm_source=someka_file&amp;video=1" TargetMode="External"/><Relationship Id="rId2" Type="http://schemas.openxmlformats.org/officeDocument/2006/relationships/hyperlink" Target="https://www.someka.net/?utm_source=someka&amp;utm_medium=excel&amp;utm_campaign=File_Eisenhower-Matrix-Excel-Template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someka.net/excel-template/eisenhower-matrix-template/?utm_source=someka_file&amp;open=1" TargetMode="External"/><Relationship Id="rId10" Type="http://schemas.openxmlformats.org/officeDocument/2006/relationships/image" Target="../media/image5.png"/><Relationship Id="rId4" Type="http://schemas.openxmlformats.org/officeDocument/2006/relationships/hyperlink" Target="#ToU!A4"/><Relationship Id="rId9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5"/><Relationship Id="rId2" Type="http://schemas.openxmlformats.org/officeDocument/2006/relationships/image" Target="../media/image2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2618585</xdr:colOff>
      <xdr:row>6</xdr:row>
      <xdr:rowOff>244040</xdr:rowOff>
    </xdr:from>
    <xdr:ext cx="405678" cy="290785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D0AE4F3-BE42-4999-9CDB-967E0FFE18EB}"/>
            </a:ext>
          </a:extLst>
        </xdr:cNvPr>
        <xdr:cNvSpPr/>
      </xdr:nvSpPr>
      <xdr:spPr>
        <a:xfrm>
          <a:off x="3685385" y="1225115"/>
          <a:ext cx="405678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95C674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DO</a:t>
          </a:r>
        </a:p>
      </xdr:txBody>
    </xdr:sp>
    <xdr:clientData fPrintsWithSheet="0"/>
  </xdr:oneCellAnchor>
  <xdr:oneCellAnchor>
    <xdr:from>
      <xdr:col>6</xdr:col>
      <xdr:colOff>2147378</xdr:colOff>
      <xdr:row>6</xdr:row>
      <xdr:rowOff>244040</xdr:rowOff>
    </xdr:from>
    <xdr:ext cx="900622" cy="290785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66D9761-3B69-498B-8809-5ADFB33C2DC5}"/>
            </a:ext>
          </a:extLst>
        </xdr:cNvPr>
        <xdr:cNvSpPr/>
      </xdr:nvSpPr>
      <xdr:spPr>
        <a:xfrm>
          <a:off x="6519353" y="1225115"/>
          <a:ext cx="90062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DECIDE</a:t>
          </a:r>
        </a:p>
      </xdr:txBody>
    </xdr:sp>
    <xdr:clientData fPrintsWithSheet="0"/>
  </xdr:oneCellAnchor>
  <xdr:oneCellAnchor>
    <xdr:from>
      <xdr:col>4</xdr:col>
      <xdr:colOff>1799643</xdr:colOff>
      <xdr:row>22</xdr:row>
      <xdr:rowOff>41898</xdr:rowOff>
    </xdr:from>
    <xdr:ext cx="1224621" cy="290785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AEF60FC-9D46-4CF2-831D-FB8B14C1D660}"/>
            </a:ext>
          </a:extLst>
        </xdr:cNvPr>
        <xdr:cNvSpPr/>
      </xdr:nvSpPr>
      <xdr:spPr>
        <a:xfrm>
          <a:off x="2866443" y="4328148"/>
          <a:ext cx="1224621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2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DELEGATE</a:t>
          </a:r>
        </a:p>
      </xdr:txBody>
    </xdr:sp>
    <xdr:clientData fPrintsWithSheet="0"/>
  </xdr:oneCellAnchor>
  <xdr:oneCellAnchor>
    <xdr:from>
      <xdr:col>6</xdr:col>
      <xdr:colOff>2142698</xdr:colOff>
      <xdr:row>22</xdr:row>
      <xdr:rowOff>41898</xdr:rowOff>
    </xdr:from>
    <xdr:ext cx="905302" cy="290785"/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F4D516D-D9E2-464B-919D-CD5D6B163ED6}"/>
            </a:ext>
          </a:extLst>
        </xdr:cNvPr>
        <xdr:cNvSpPr/>
      </xdr:nvSpPr>
      <xdr:spPr>
        <a:xfrm>
          <a:off x="6514673" y="4328148"/>
          <a:ext cx="905302" cy="290785"/>
        </a:xfrm>
        <a:prstGeom prst="rect">
          <a:avLst/>
        </a:prstGeom>
        <a:noFill/>
      </xdr:spPr>
      <xdr:txBody>
        <a:bodyPr wrap="none" lIns="36000" tIns="0" rIns="36000" bIns="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FF6969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Franklin Gothic Medium" panose="020B0603020102020204" pitchFamily="34" charset="0"/>
            </a:rPr>
            <a:t>DELETE</a:t>
          </a:r>
        </a:p>
      </xdr:txBody>
    </xdr:sp>
    <xdr:clientData fPrintsWithSheet="0"/>
  </xdr:oneCellAnchor>
  <xdr:oneCellAnchor>
    <xdr:from>
      <xdr:col>13</xdr:col>
      <xdr:colOff>0</xdr:colOff>
      <xdr:row>5</xdr:row>
      <xdr:rowOff>0</xdr:rowOff>
    </xdr:from>
    <xdr:ext cx="2135868" cy="1709937"/>
    <xdr:sp macro="" textlink="">
      <xdr:nvSpPr>
        <xdr:cNvPr id="16" name="yellownotes">
          <a:extLst>
            <a:ext uri="{FF2B5EF4-FFF2-40B4-BE49-F238E27FC236}">
              <a16:creationId xmlns:a16="http://schemas.microsoft.com/office/drawing/2014/main" id="{FA3C2F91-1BBE-4872-B83E-180DF4827FB4}"/>
            </a:ext>
          </a:extLst>
        </xdr:cNvPr>
        <xdr:cNvSpPr txBox="1"/>
      </xdr:nvSpPr>
      <xdr:spPr>
        <a:xfrm>
          <a:off x="12534900" y="752475"/>
          <a:ext cx="2135868" cy="1709937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EISENHOWER MATRIX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List down your tasks under the description column and choose if they are important and/or urgent.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put a "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✓ 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" or "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✘</a:t>
          </a: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" to the left side of the tasks if you have completed or not completed</a:t>
          </a:r>
          <a:r>
            <a:rPr lang="tr-TR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 them.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baseline="0">
              <a:solidFill>
                <a:schemeClr val="tx1">
                  <a:lumMod val="85000"/>
                  <a:lumOff val="15000"/>
                </a:schemeClr>
              </a:solidFill>
            </a:rPr>
            <a:t>You may get additional rows when you press on the "+" sign on the left side.</a:t>
          </a:r>
        </a:p>
      </xdr:txBody>
    </xdr:sp>
    <xdr:clientData fPrintsWithSheet="0"/>
  </xdr:oneCellAnchor>
  <xdr:twoCellAnchor editAs="oneCell">
    <xdr:from>
      <xdr:col>1</xdr:col>
      <xdr:colOff>76200</xdr:colOff>
      <xdr:row>1</xdr:row>
      <xdr:rowOff>49742</xdr:rowOff>
    </xdr:from>
    <xdr:to>
      <xdr:col>2</xdr:col>
      <xdr:colOff>308175</xdr:colOff>
      <xdr:row>2</xdr:row>
      <xdr:rowOff>234092</xdr:rowOff>
    </xdr:to>
    <xdr:pic>
      <xdr:nvPicPr>
        <xdr:cNvPr id="3" name="mainicon">
          <a:extLst>
            <a:ext uri="{FF2B5EF4-FFF2-40B4-BE49-F238E27FC236}">
              <a16:creationId xmlns:a16="http://schemas.microsoft.com/office/drawing/2014/main" id="{5691A8E6-3F9D-479C-BD94-A4DCF3F2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35467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</xdr:row>
      <xdr:rowOff>47831</xdr:rowOff>
    </xdr:from>
    <xdr:to>
      <xdr:col>11</xdr:col>
      <xdr:colOff>639296</xdr:colOff>
      <xdr:row>2</xdr:row>
      <xdr:rowOff>247650</xdr:rowOff>
    </xdr:to>
    <xdr:pic>
      <xdr:nvPicPr>
        <xdr:cNvPr id="14" name="somekalogo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561B0EBB-BD0B-4B0D-A523-6D74F77FD4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10858500" y="133556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4</xdr:col>
      <xdr:colOff>141855</xdr:colOff>
      <xdr:row>68</xdr:row>
      <xdr:rowOff>281281</xdr:rowOff>
    </xdr:to>
    <xdr:sp macro="" textlink="">
      <xdr:nvSpPr>
        <xdr:cNvPr id="15" name="termsbox">
          <a:hlinkClick xmlns:r="http://schemas.openxmlformats.org/officeDocument/2006/relationships" r:id="rId4" tooltip="Terms of Use"/>
          <a:extLst>
            <a:ext uri="{FF2B5EF4-FFF2-40B4-BE49-F238E27FC236}">
              <a16:creationId xmlns:a16="http://schemas.microsoft.com/office/drawing/2014/main" id="{5CA92BD5-BCF6-48D5-BC62-E4BB98B643F3}"/>
            </a:ext>
          </a:extLst>
        </xdr:cNvPr>
        <xdr:cNvSpPr/>
      </xdr:nvSpPr>
      <xdr:spPr>
        <a:xfrm>
          <a:off x="247650" y="7324725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twoCellAnchor>
  <xdr:twoCellAnchor editAs="oneCell">
    <xdr:from>
      <xdr:col>10</xdr:col>
      <xdr:colOff>65801</xdr:colOff>
      <xdr:row>68</xdr:row>
      <xdr:rowOff>0</xdr:rowOff>
    </xdr:from>
    <xdr:to>
      <xdr:col>12</xdr:col>
      <xdr:colOff>0</xdr:colOff>
      <xdr:row>68</xdr:row>
      <xdr:rowOff>281281</xdr:rowOff>
    </xdr:to>
    <xdr:sp macro="" textlink="">
      <xdr:nvSpPr>
        <xdr:cNvPr id="21" name="contactinfobox">
          <a:extLst>
            <a:ext uri="{FF2B5EF4-FFF2-40B4-BE49-F238E27FC236}">
              <a16:creationId xmlns:a16="http://schemas.microsoft.com/office/drawing/2014/main" id="{FF85FFE6-BFE9-42DF-B090-C9B7C2699A15}"/>
            </a:ext>
          </a:extLst>
        </xdr:cNvPr>
        <xdr:cNvSpPr txBox="1"/>
      </xdr:nvSpPr>
      <xdr:spPr>
        <a:xfrm>
          <a:off x="10848101" y="7324725"/>
          <a:ext cx="1439149" cy="281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108000" tIns="54000" rIns="108000" bIns="54000" rtlCol="0" anchor="t">
          <a:spAutoFit/>
        </a:bodyPr>
        <a:lstStyle/>
        <a:p>
          <a:pPr algn="r"/>
          <a:r>
            <a:rPr lang="tr-TR" sz="1100" i="1">
              <a:solidFill>
                <a:schemeClr val="bg1">
                  <a:lumMod val="95000"/>
                </a:schemeClr>
              </a:solidFill>
            </a:rPr>
            <a:t>contact@someka.net</a:t>
          </a:r>
        </a:p>
      </xdr:txBody>
    </xdr:sp>
    <xdr:clientData/>
  </xdr:twoCellAnchor>
  <xdr:twoCellAnchor editAs="oneCell">
    <xdr:from>
      <xdr:col>9</xdr:col>
      <xdr:colOff>695325</xdr:colOff>
      <xdr:row>22</xdr:row>
      <xdr:rowOff>152400</xdr:rowOff>
    </xdr:from>
    <xdr:to>
      <xdr:col>11</xdr:col>
      <xdr:colOff>104774</xdr:colOff>
      <xdr:row>31</xdr:row>
      <xdr:rowOff>0</xdr:rowOff>
    </xdr:to>
    <xdr:grpSp>
      <xdr:nvGrpSpPr>
        <xdr:cNvPr id="11" name="unlockbutton">
          <a:hlinkClick xmlns:r="http://schemas.openxmlformats.org/officeDocument/2006/relationships" r:id="rId5" tooltip="Get Full Version"/>
          <a:extLst>
            <a:ext uri="{FF2B5EF4-FFF2-40B4-BE49-F238E27FC236}">
              <a16:creationId xmlns:a16="http://schemas.microsoft.com/office/drawing/2014/main" id="{EB2E57D2-3620-4C24-B892-D3F0695DD85A}"/>
            </a:ext>
          </a:extLst>
        </xdr:cNvPr>
        <xdr:cNvGrpSpPr/>
      </xdr:nvGrpSpPr>
      <xdr:grpSpPr>
        <a:xfrm>
          <a:off x="8429625" y="4248150"/>
          <a:ext cx="3209924" cy="1562100"/>
          <a:chOff x="10506075" y="3181351"/>
          <a:chExt cx="2419350" cy="1846683"/>
        </a:xfrm>
      </xdr:grpSpPr>
      <xdr:sp macro="" textlink="">
        <xdr:nvSpPr>
          <xdr:cNvPr id="12" name="Rectangle: Rounded Corners 11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1FCAFF5D-57F7-77B0-46B8-079B83D43BA9}"/>
              </a:ext>
            </a:extLst>
          </xdr:cNvPr>
          <xdr:cNvSpPr>
            <a:spLocks/>
          </xdr:cNvSpPr>
        </xdr:nvSpPr>
        <xdr:spPr>
          <a:xfrm>
            <a:off x="10506075" y="3181351"/>
            <a:ext cx="2419350" cy="1846683"/>
          </a:xfrm>
          <a:prstGeom prst="roundRect">
            <a:avLst/>
          </a:prstGeom>
          <a:solidFill>
            <a:srgbClr val="3B3838">
              <a:alpha val="69804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72000" rtlCol="0" anchor="b"/>
          <a:lstStyle/>
          <a:p>
            <a:pPr marL="0" algn="ctr">
              <a:spcBef>
                <a:spcPts val="0"/>
              </a:spcBef>
              <a:spcAft>
                <a:spcPts val="800"/>
              </a:spcAft>
            </a:pPr>
            <a:r>
              <a:rPr lang="en-US" sz="1500" b="1" u="sng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Get Full Version</a:t>
            </a:r>
          </a:p>
          <a:p>
            <a:pPr marL="0" algn="ctr">
              <a:spcAft>
                <a:spcPts val="0"/>
              </a:spcAft>
            </a:pPr>
            <a:r>
              <a:rPr lang="en-US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Unlock</a:t>
            </a:r>
            <a:r>
              <a:rPr lang="en-US" sz="1300" b="0" baseline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 </a:t>
            </a:r>
            <a:r>
              <a:rPr lang="en-US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tables, remove logo and access many other cool features</a:t>
            </a:r>
            <a:r>
              <a:rPr lang="tr-TR" sz="1300" b="0">
                <a:solidFill>
                  <a:srgbClr val="D9D1C9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latin typeface="Century Gothic" panose="020B0502020202020204" pitchFamily="34" charset="0"/>
              </a:rPr>
              <a:t>.</a:t>
            </a:r>
          </a:p>
        </xdr:txBody>
      </xdr:sp>
      <xdr:pic>
        <xdr:nvPicPr>
          <xdr:cNvPr id="13" name="Picture 12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F5D0A417-1CC8-CFD2-7D65-558C7D3DD4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duotone>
              <a:prstClr val="black"/>
              <a:srgbClr val="D9C3A5">
                <a:tint val="50000"/>
                <a:satMod val="180000"/>
              </a:srgbClr>
            </a:duotone>
            <a:alphaModFix amt="8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44759" y="3306065"/>
            <a:ext cx="338464" cy="531981"/>
          </a:xfrm>
          <a:prstGeom prst="rect">
            <a:avLst/>
          </a:prstGeom>
          <a:effectLst>
            <a:outerShdw blurRad="38100" dist="25400" dir="2700000" algn="tl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13</xdr:col>
      <xdr:colOff>0</xdr:colOff>
      <xdr:row>1</xdr:row>
      <xdr:rowOff>133350</xdr:rowOff>
    </xdr:from>
    <xdr:to>
      <xdr:col>16</xdr:col>
      <xdr:colOff>133350</xdr:colOff>
      <xdr:row>2</xdr:row>
      <xdr:rowOff>174800</xdr:rowOff>
    </xdr:to>
    <xdr:grpSp>
      <xdr:nvGrpSpPr>
        <xdr:cNvPr id="17" name="videobutton">
          <a:hlinkClick xmlns:r="http://schemas.openxmlformats.org/officeDocument/2006/relationships" r:id="rId7" tooltip="Watch Product Video"/>
          <a:extLst>
            <a:ext uri="{FF2B5EF4-FFF2-40B4-BE49-F238E27FC236}">
              <a16:creationId xmlns:a16="http://schemas.microsoft.com/office/drawing/2014/main" id="{4542A612-ABED-42B6-99A1-8ECD49689B13}"/>
            </a:ext>
          </a:extLst>
        </xdr:cNvPr>
        <xdr:cNvGrpSpPr/>
      </xdr:nvGrpSpPr>
      <xdr:grpSpPr>
        <a:xfrm>
          <a:off x="12534900" y="219075"/>
          <a:ext cx="1905000" cy="289100"/>
          <a:chOff x="11182351" y="287833"/>
          <a:chExt cx="1905000" cy="289100"/>
        </a:xfrm>
      </xdr:grpSpPr>
      <xdr:sp macro="" textlink="">
        <xdr:nvSpPr>
          <xdr:cNvPr id="22" name="yellownotes">
            <a:hlinkClick xmlns:r="http://schemas.openxmlformats.org/officeDocument/2006/relationships" r:id="rId7" tooltip="Watch Product Video"/>
            <a:extLst>
              <a:ext uri="{FF2B5EF4-FFF2-40B4-BE49-F238E27FC236}">
                <a16:creationId xmlns:a16="http://schemas.microsoft.com/office/drawing/2014/main" id="{E29208CE-E06D-2064-A7FB-E8D25411CAD7}"/>
              </a:ext>
            </a:extLst>
          </xdr:cNvPr>
          <xdr:cNvSpPr txBox="1"/>
        </xdr:nvSpPr>
        <xdr:spPr>
          <a:xfrm>
            <a:off x="11182351" y="287833"/>
            <a:ext cx="1905000" cy="289100"/>
          </a:xfrm>
          <a:prstGeom prst="rect">
            <a:avLst/>
          </a:prstGeom>
          <a:solidFill>
            <a:srgbClr val="FFE699"/>
          </a:solidFill>
          <a:ln w="3175" cmpd="sng">
            <a:solidFill>
              <a:schemeClr val="bg1">
                <a:lumMod val="75000"/>
              </a:schemeClr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432000" tIns="72000" rIns="36000" bIns="72000" rtlCol="0" anchor="ctr">
            <a:spAutoFit/>
          </a:bodyPr>
          <a:lstStyle/>
          <a:p>
            <a:pPr marL="0" indent="0" algn="l">
              <a:lnSpc>
                <a:spcPts val="1100"/>
              </a:lnSpc>
              <a:spcAft>
                <a:spcPts val="1000"/>
              </a:spcAft>
              <a:buFont typeface="Arial" panose="020B0604020202020204" pitchFamily="34" charset="0"/>
              <a:buNone/>
            </a:pPr>
            <a:r>
              <a:rPr lang="en-US" sz="1000" b="1" i="1" baseline="0">
                <a:solidFill>
                  <a:schemeClr val="tx1">
                    <a:lumMod val="85000"/>
                    <a:lumOff val="15000"/>
                  </a:schemeClr>
                </a:solidFill>
                <a:sym typeface="Wingdings 3" panose="05040102010807070707" pitchFamily="18" charset="2"/>
              </a:rPr>
              <a:t>WATCH PRODUCT VIDEO</a:t>
            </a:r>
            <a:endPara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pic>
        <xdr:nvPicPr>
          <xdr:cNvPr id="24" name="Picture 23">
            <a:hlinkClick xmlns:r="http://schemas.openxmlformats.org/officeDocument/2006/relationships" r:id="rId7" tooltip="Watch Product Video"/>
            <a:extLst>
              <a:ext uri="{FF2B5EF4-FFF2-40B4-BE49-F238E27FC236}">
                <a16:creationId xmlns:a16="http://schemas.microsoft.com/office/drawing/2014/main" id="{0528ED67-503B-77AC-012E-BCF0777B45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saturation sat="8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87125" y="340156"/>
            <a:ext cx="252000" cy="174384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1428750</xdr:colOff>
      <xdr:row>1</xdr:row>
      <xdr:rowOff>85725</xdr:rowOff>
    </xdr:from>
    <xdr:to>
      <xdr:col>7</xdr:col>
      <xdr:colOff>180750</xdr:colOff>
      <xdr:row>2</xdr:row>
      <xdr:rowOff>209550</xdr:rowOff>
    </xdr:to>
    <xdr:grpSp>
      <xdr:nvGrpSpPr>
        <xdr:cNvPr id="25" name="buybutton">
          <a:hlinkClick xmlns:r="http://schemas.openxmlformats.org/officeDocument/2006/relationships" r:id="rId5" tooltip="Get Full Version"/>
          <a:extLst>
            <a:ext uri="{FF2B5EF4-FFF2-40B4-BE49-F238E27FC236}">
              <a16:creationId xmlns:a16="http://schemas.microsoft.com/office/drawing/2014/main" id="{46755DA6-D35A-452F-9AB4-AFFC96DB4852}"/>
            </a:ext>
          </a:extLst>
        </xdr:cNvPr>
        <xdr:cNvGrpSpPr>
          <a:grpSpLocks/>
        </xdr:cNvGrpSpPr>
      </xdr:nvGrpSpPr>
      <xdr:grpSpPr>
        <a:xfrm>
          <a:off x="5800725" y="171450"/>
          <a:ext cx="1800000" cy="371475"/>
          <a:chOff x="4160526" y="356290"/>
          <a:chExt cx="2073334" cy="396001"/>
        </a:xfrm>
      </xdr:grpSpPr>
      <xdr:sp macro="" textlink="">
        <xdr:nvSpPr>
          <xdr:cNvPr id="26" name="Rectangle: Rounded Corners 25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118A8CEC-59B8-1E1F-3CEC-8754458BB995}"/>
              </a:ext>
            </a:extLst>
          </xdr:cNvPr>
          <xdr:cNvSpPr/>
        </xdr:nvSpPr>
        <xdr:spPr>
          <a:xfrm>
            <a:off x="4160526" y="356290"/>
            <a:ext cx="207333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60000" tIns="0" rIns="36000" bIns="18000" rtlCol="0" anchor="ctr">
            <a:noAutofit/>
          </a:bodyPr>
          <a:lstStyle/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</a:t>
            </a:r>
            <a:r>
              <a:rPr lang="en-US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FULL </a:t>
            </a: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VERSION</a:t>
            </a:r>
          </a:p>
          <a:p>
            <a:pPr algn="ctr">
              <a:lnSpc>
                <a:spcPts val="1050"/>
              </a:lnSpc>
            </a:pPr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27" name="Picture 26">
            <a:hlinkClick xmlns:r="http://schemas.openxmlformats.org/officeDocument/2006/relationships" r:id="rId5" tooltip="Get Full Version"/>
            <a:extLst>
              <a:ext uri="{FF2B5EF4-FFF2-40B4-BE49-F238E27FC236}">
                <a16:creationId xmlns:a16="http://schemas.microsoft.com/office/drawing/2014/main" id="{FB27F33B-6D84-0123-CB7C-ACD49417F5B4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0" y="391160"/>
            <a:ext cx="315147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8420100</xdr:colOff>
      <xdr:row>1</xdr:row>
      <xdr:rowOff>47625</xdr:rowOff>
    </xdr:from>
    <xdr:to>
      <xdr:col>1</xdr:col>
      <xdr:colOff>9735671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2F12EC45-9448-475D-9B02-9DCDF4CBE4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67750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250869</xdr:colOff>
      <xdr:row>1</xdr:row>
      <xdr:rowOff>19050</xdr:rowOff>
    </xdr:from>
    <xdr:to>
      <xdr:col>4</xdr:col>
      <xdr:colOff>113769</xdr:colOff>
      <xdr:row>2</xdr:row>
      <xdr:rowOff>221400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2D85B23F-9035-4F4A-B7CF-82AB78961D93}"/>
            </a:ext>
          </a:extLst>
        </xdr:cNvPr>
        <xdr:cNvGrpSpPr/>
      </xdr:nvGrpSpPr>
      <xdr:grpSpPr>
        <a:xfrm>
          <a:off x="10309269" y="104775"/>
          <a:ext cx="1044000" cy="450000"/>
          <a:chOff x="6972831" y="127063"/>
          <a:chExt cx="1044000" cy="450000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94E4BA55-33DF-2AE6-3314-AF5C2C70E801}"/>
              </a:ext>
            </a:extLst>
          </xdr:cNvPr>
          <xdr:cNvSpPr/>
        </xdr:nvSpPr>
        <xdr:spPr>
          <a:xfrm>
            <a:off x="6972831" y="127063"/>
            <a:ext cx="1044000" cy="45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432000" tIns="0" rIns="0" bIns="0" rtlCol="0" anchor="ctr"/>
          <a:lstStyle/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Back to </a:t>
            </a:r>
          </a:p>
          <a:p>
            <a:pPr algn="ctr"/>
            <a:r>
              <a:rPr lang="en-US" sz="1000" b="1" i="1">
                <a:solidFill>
                  <a:schemeClr val="tx1">
                    <a:lumMod val="95000"/>
                    <a:lumOff val="5000"/>
                  </a:schemeClr>
                </a:solidFill>
              </a:rPr>
              <a:t>Menu</a:t>
            </a:r>
            <a:endParaRPr lang="tr-TR" sz="1000" b="1" i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8907C995-E0BB-67F3-C489-8397EA3468CD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 bwMode="auto">
          <a:xfrm>
            <a:off x="7064544" y="141367"/>
            <a:ext cx="414000" cy="4110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118A-9BF4-489E-9E03-DE08EACEE93E}">
  <sheetPr codeName="Sheet5">
    <pageSetUpPr autoPageBreaks="0" fitToPage="1"/>
  </sheetPr>
  <dimension ref="A1:L69"/>
  <sheetViews>
    <sheetView showGridLines="0" showRowColHeaders="0" tabSelected="1" zoomScaleNormal="100" zoomScaleSheetLayoutView="85" workbookViewId="0">
      <pane ySplit="4" topLeftCell="A8" activePane="bottomLeft" state="frozen"/>
      <selection activeCell="N8" sqref="N8"/>
      <selection pane="bottomLeft" activeCell="E25" sqref="E25"/>
    </sheetView>
  </sheetViews>
  <sheetFormatPr defaultColWidth="8.85546875" defaultRowHeight="15" outlineLevelRow="1" x14ac:dyDescent="0.25"/>
  <cols>
    <col min="1" max="1" width="3.7109375" style="9" customWidth="1"/>
    <col min="2" max="2" width="3" style="9" customWidth="1"/>
    <col min="3" max="3" width="5.42578125" style="9" customWidth="1"/>
    <col min="4" max="4" width="3.85546875" style="3" customWidth="1"/>
    <col min="5" max="5" width="45.7109375" style="9" customWidth="1"/>
    <col min="6" max="6" width="3.85546875" style="3" customWidth="1"/>
    <col min="7" max="7" width="45.7109375" style="9" customWidth="1"/>
    <col min="8" max="8" width="3" style="9" customWidth="1"/>
    <col min="9" max="9" width="1.7109375" style="9" customWidth="1"/>
    <col min="10" max="10" width="45.7109375" style="31" customWidth="1"/>
    <col min="11" max="12" width="11.28515625" style="31" customWidth="1"/>
    <col min="13" max="13" width="3.7109375" style="9" customWidth="1"/>
    <col min="14" max="16384" width="8.85546875" style="9"/>
  </cols>
  <sheetData>
    <row r="1" spans="1:12" s="1" customFormat="1" ht="6.75" customHeight="1" x14ac:dyDescent="0.25">
      <c r="B1" s="2"/>
      <c r="C1" s="2"/>
      <c r="D1" s="3"/>
      <c r="F1" s="3"/>
      <c r="J1" s="3"/>
      <c r="K1" s="3"/>
      <c r="L1" s="3"/>
    </row>
    <row r="2" spans="1:12" s="54" customFormat="1" ht="20.100000000000001" customHeight="1" x14ac:dyDescent="0.25">
      <c r="B2" s="28"/>
      <c r="C2" s="22"/>
      <c r="D2" s="76" t="s">
        <v>9</v>
      </c>
      <c r="E2" s="55"/>
      <c r="F2" s="32"/>
      <c r="G2" s="55"/>
      <c r="H2" s="55"/>
      <c r="I2" s="55"/>
      <c r="J2" s="55"/>
      <c r="K2" s="55"/>
      <c r="L2" s="55"/>
    </row>
    <row r="3" spans="1:12" s="56" customFormat="1" ht="24" customHeight="1" x14ac:dyDescent="0.25">
      <c r="B3" s="29"/>
      <c r="C3" s="5"/>
      <c r="D3" s="77" t="s">
        <v>0</v>
      </c>
      <c r="E3" s="6"/>
      <c r="F3" s="33"/>
      <c r="G3" s="6"/>
      <c r="H3" s="6"/>
      <c r="I3" s="6"/>
      <c r="J3" s="6"/>
      <c r="K3" s="6"/>
      <c r="L3" s="6"/>
    </row>
    <row r="4" spans="1:12" ht="4.9000000000000004" customHeight="1" x14ac:dyDescent="0.25">
      <c r="A4" s="8"/>
      <c r="B4" s="8"/>
      <c r="C4" s="8"/>
      <c r="D4" s="34"/>
      <c r="E4" s="8"/>
      <c r="F4" s="34"/>
      <c r="G4" s="8"/>
      <c r="H4" s="8"/>
      <c r="I4" s="8"/>
    </row>
    <row r="5" spans="1:12" ht="4.9000000000000004" customHeight="1" x14ac:dyDescent="0.25">
      <c r="A5" s="8"/>
      <c r="B5" s="8"/>
      <c r="C5" s="8"/>
      <c r="D5" s="34"/>
      <c r="E5" s="8"/>
      <c r="F5" s="34"/>
      <c r="G5" s="8"/>
      <c r="H5" s="8"/>
      <c r="I5" s="8"/>
    </row>
    <row r="6" spans="1:12" ht="18" customHeight="1" x14ac:dyDescent="0.25">
      <c r="A6" s="8"/>
      <c r="B6" s="10"/>
      <c r="C6" s="11"/>
      <c r="D6" s="36"/>
      <c r="E6" s="11"/>
      <c r="F6" s="36"/>
      <c r="G6" s="11"/>
      <c r="H6" s="12"/>
      <c r="I6" s="8"/>
      <c r="J6" s="78" t="s">
        <v>16</v>
      </c>
      <c r="K6" s="78"/>
      <c r="L6" s="78"/>
    </row>
    <row r="7" spans="1:12" ht="20.25" customHeight="1" x14ac:dyDescent="0.25">
      <c r="A7" s="8"/>
      <c r="B7" s="13"/>
      <c r="C7"/>
      <c r="D7" s="79" t="s">
        <v>12</v>
      </c>
      <c r="E7" s="80"/>
      <c r="F7" s="81" t="s">
        <v>13</v>
      </c>
      <c r="G7" s="79"/>
      <c r="H7" s="14"/>
      <c r="I7" s="8"/>
      <c r="J7" s="30" t="s">
        <v>17</v>
      </c>
      <c r="K7" s="30" t="s">
        <v>19</v>
      </c>
      <c r="L7" s="30" t="s">
        <v>20</v>
      </c>
    </row>
    <row r="8" spans="1:12" ht="15" customHeight="1" x14ac:dyDescent="0.25">
      <c r="B8" s="13"/>
      <c r="C8" s="82" t="s">
        <v>14</v>
      </c>
      <c r="D8" s="42" t="s">
        <v>18</v>
      </c>
      <c r="E8" s="49" t="str">
        <f t="array" ref="E8">IFERROR(INDEX($J$8:$J$22,SMALL(IF((LEN($J$8:$J$22)&lt;&gt;0)*($K$8:$K$22="Yes")*($L$8:$L$22="Yes"),ROW($J$8:$J$22)-ROW($J$7),""),ROW(J8)-ROW($J$7))),"")</f>
        <v>Get up</v>
      </c>
      <c r="F8" s="38" t="s">
        <v>18</v>
      </c>
      <c r="G8" s="46" t="str">
        <f t="array" ref="G8">IFERROR(INDEX($J$8:$J$22,SMALL(IF((LEN($J$8:$J$22)&lt;&gt;0)*($K$8:$K$22="Yes")*($L$8:$L$22="No"),ROW($J$8:$J$22)-ROW($J$7),""),ROW(J8)-ROW($J$7))),"")</f>
        <v>Take a shower</v>
      </c>
      <c r="H8" s="14"/>
      <c r="J8" s="52" t="s">
        <v>22</v>
      </c>
      <c r="K8" s="53" t="s">
        <v>10</v>
      </c>
      <c r="L8" s="53" t="s">
        <v>10</v>
      </c>
    </row>
    <row r="9" spans="1:12" ht="15" customHeight="1" x14ac:dyDescent="0.25">
      <c r="B9" s="13"/>
      <c r="C9" s="82"/>
      <c r="D9" s="42" t="s">
        <v>18</v>
      </c>
      <c r="E9" s="49" t="str">
        <f t="array" ref="E9">IFERROR(INDEX($J$8:$J$22,SMALL(IF((LEN($J$8:$J$22)&lt;&gt;0)*($K$8:$K$22="Yes")*($L$8:$L$22="Yes"),ROW($J$8:$J$22)-ROW($J$7),""),ROW(J9)-ROW($J$7))),"")</f>
        <v>Go to your lessons</v>
      </c>
      <c r="F9" s="38" t="s">
        <v>18</v>
      </c>
      <c r="G9" s="46" t="str">
        <f t="array" ref="G9">IFERROR(INDEX($J$8:$J$22,SMALL(IF((LEN($J$8:$J$22)&lt;&gt;0)*($K$8:$K$22="Yes")*($L$8:$L$22="No"),ROW($J$8:$J$22)-ROW($J$7),""),ROW(J9)-ROW($J$7))),"")</f>
        <v>Do your homework</v>
      </c>
      <c r="H9" s="14"/>
      <c r="J9" s="52" t="s">
        <v>23</v>
      </c>
      <c r="K9" s="53" t="s">
        <v>10</v>
      </c>
      <c r="L9" s="53" t="s">
        <v>11</v>
      </c>
    </row>
    <row r="10" spans="1:12" ht="15" customHeight="1" x14ac:dyDescent="0.25">
      <c r="B10" s="13"/>
      <c r="C10" s="82"/>
      <c r="D10" s="42" t="s">
        <v>18</v>
      </c>
      <c r="E10" s="49" t="str">
        <f t="array" ref="E10">IFERROR(INDEX($J$8:$J$22,SMALL(IF((LEN($J$8:$J$22)&lt;&gt;0)*($K$8:$K$22="Yes")*($L$8:$L$22="Yes"),ROW($J$8:$J$22)-ROW($J$7),""),ROW(J10)-ROW($J$7))),"")</f>
        <v>Take the dog to vet</v>
      </c>
      <c r="F10" s="38" t="s">
        <v>21</v>
      </c>
      <c r="G10" s="46" t="str">
        <f t="array" ref="G10">IFERROR(INDEX($J$8:$J$22,SMALL(IF((LEN($J$8:$J$22)&lt;&gt;0)*($K$8:$K$22="Yes")*($L$8:$L$22="No"),ROW($J$8:$J$22)-ROW($J$7),""),ROW(J10)-ROW($J$7))),"")</f>
        <v>Help mom to get the groceries</v>
      </c>
      <c r="H10" s="14"/>
      <c r="J10" s="52" t="s">
        <v>24</v>
      </c>
      <c r="K10" s="53" t="s">
        <v>11</v>
      </c>
      <c r="L10" s="53" t="s">
        <v>10</v>
      </c>
    </row>
    <row r="11" spans="1:12" ht="15" customHeight="1" x14ac:dyDescent="0.25">
      <c r="B11" s="13"/>
      <c r="C11" s="82"/>
      <c r="D11" s="42"/>
      <c r="E11" s="49" t="str">
        <f t="array" ref="E11">IFERROR(INDEX($J$8:$J$22,SMALL(IF((LEN($J$8:$J$22)&lt;&gt;0)*($K$8:$K$22="Yes")*($L$8:$L$22="Yes"),ROW($J$8:$J$22)-ROW($J$7),""),ROW(J11)-ROW($J$7))),"")</f>
        <v/>
      </c>
      <c r="F11" s="38" t="s">
        <v>18</v>
      </c>
      <c r="G11" s="46" t="str">
        <f t="array" ref="G11">IFERROR(INDEX($J$8:$J$22,SMALL(IF((LEN($J$8:$J$22)&lt;&gt;0)*($K$8:$K$22="Yes")*($L$8:$L$22="No"),ROW($J$8:$J$22)-ROW($J$7),""),ROW(J11)-ROW($J$7))),"")</f>
        <v>Mow grasses</v>
      </c>
      <c r="H11" s="14"/>
      <c r="J11" s="52" t="s">
        <v>34</v>
      </c>
      <c r="K11" s="53" t="s">
        <v>10</v>
      </c>
      <c r="L11" s="53" t="s">
        <v>11</v>
      </c>
    </row>
    <row r="12" spans="1:12" ht="15" customHeight="1" x14ac:dyDescent="0.25">
      <c r="B12" s="13"/>
      <c r="C12" s="82"/>
      <c r="D12" s="42"/>
      <c r="E12" s="49" t="str">
        <f t="array" ref="E12">IFERROR(INDEX($J$8:$J$22,SMALL(IF((LEN($J$8:$J$22)&lt;&gt;0)*($K$8:$K$22="Yes")*($L$8:$L$22="Yes"),ROW($J$8:$J$22)-ROW($J$7),""),ROW(J12)-ROW($J$7))),"")</f>
        <v/>
      </c>
      <c r="F12" s="38"/>
      <c r="G12" s="46" t="str">
        <f t="array" ref="G12">IFERROR(INDEX($J$8:$J$22,SMALL(IF((LEN($J$8:$J$22)&lt;&gt;0)*($K$8:$K$22="Yes")*($L$8:$L$22="No"),ROW($J$8:$J$22)-ROW($J$7),""),ROW(J12)-ROW($J$7))),"")</f>
        <v/>
      </c>
      <c r="H12" s="14"/>
      <c r="J12" s="52" t="s">
        <v>25</v>
      </c>
      <c r="K12" s="53" t="s">
        <v>10</v>
      </c>
      <c r="L12" s="53" t="s">
        <v>11</v>
      </c>
    </row>
    <row r="13" spans="1:12" ht="15" customHeight="1" x14ac:dyDescent="0.25">
      <c r="B13" s="13"/>
      <c r="C13" s="82"/>
      <c r="D13" s="42"/>
      <c r="E13" s="49" t="str">
        <f t="array" ref="E13">IFERROR(INDEX($J$8:$J$22,SMALL(IF((LEN($J$8:$J$22)&lt;&gt;0)*($K$8:$K$22="Yes")*($L$8:$L$22="Yes"),ROW($J$8:$J$22)-ROW($J$7),""),ROW(J13)-ROW($J$7))),"")</f>
        <v/>
      </c>
      <c r="F13" s="38"/>
      <c r="G13" s="46" t="str">
        <f t="array" ref="G13">IFERROR(INDEX($J$8:$J$22,SMALL(IF((LEN($J$8:$J$22)&lt;&gt;0)*($K$8:$K$22="Yes")*($L$8:$L$22="No"),ROW($J$8:$J$22)-ROW($J$7),""),ROW(J13)-ROW($J$7))),"")</f>
        <v/>
      </c>
      <c r="H13" s="14"/>
      <c r="J13" s="52" t="s">
        <v>26</v>
      </c>
      <c r="K13" s="53" t="s">
        <v>10</v>
      </c>
      <c r="L13" s="53" t="s">
        <v>11</v>
      </c>
    </row>
    <row r="14" spans="1:12" ht="15" customHeight="1" x14ac:dyDescent="0.25">
      <c r="B14" s="13"/>
      <c r="C14" s="82"/>
      <c r="D14" s="42"/>
      <c r="E14" s="49" t="str">
        <f t="array" ref="E14">IFERROR(INDEX($J$8:$J$22,SMALL(IF((LEN($J$8:$J$22)&lt;&gt;0)*($K$8:$K$22="Yes")*($L$8:$L$22="Yes"),ROW($J$8:$J$22)-ROW($J$7),""),ROW(J14)-ROW($J$7))),"")</f>
        <v/>
      </c>
      <c r="F14" s="38"/>
      <c r="G14" s="46" t="str">
        <f t="array" ref="G14">IFERROR(INDEX($J$8:$J$22,SMALL(IF((LEN($J$8:$J$22)&lt;&gt;0)*($K$8:$K$22="Yes")*($L$8:$L$22="No"),ROW($J$8:$J$22)-ROW($J$7),""),ROW(J14)-ROW($J$7))),"")</f>
        <v/>
      </c>
      <c r="H14" s="14"/>
      <c r="J14" s="52" t="s">
        <v>27</v>
      </c>
      <c r="K14" s="57" t="s">
        <v>11</v>
      </c>
      <c r="L14" s="57" t="s">
        <v>11</v>
      </c>
    </row>
    <row r="15" spans="1:12" ht="15" customHeight="1" x14ac:dyDescent="0.25">
      <c r="B15" s="13"/>
      <c r="C15" s="82"/>
      <c r="D15" s="42"/>
      <c r="E15" s="49" t="str">
        <f t="array" ref="E15">IFERROR(INDEX($J$8:$J$22,SMALL(IF((LEN($J$8:$J$22)&lt;&gt;0)*($K$8:$K$22="Yes")*($L$8:$L$22="Yes"),ROW($J$8:$J$22)-ROW($J$7),""),ROW(J15)-ROW($J$7))),"")</f>
        <v/>
      </c>
      <c r="F15" s="38"/>
      <c r="G15" s="46" t="str">
        <f t="array" ref="G15">IFERROR(INDEX($J$8:$J$22,SMALL(IF((LEN($J$8:$J$22)&lt;&gt;0)*($K$8:$K$22="Yes")*($L$8:$L$22="No"),ROW($J$8:$J$22)-ROW($J$7),""),ROW(J15)-ROW($J$7))),"")</f>
        <v/>
      </c>
      <c r="H15" s="14"/>
      <c r="J15" s="52" t="s">
        <v>28</v>
      </c>
      <c r="K15" s="53" t="s">
        <v>11</v>
      </c>
      <c r="L15" s="53" t="s">
        <v>10</v>
      </c>
    </row>
    <row r="16" spans="1:12" ht="15" customHeight="1" x14ac:dyDescent="0.25">
      <c r="B16" s="13"/>
      <c r="C16" s="82"/>
      <c r="D16" s="42"/>
      <c r="E16" s="49" t="str">
        <f t="array" ref="E16">IFERROR(INDEX($J$8:$J$22,SMALL(IF((LEN($J$8:$J$22)&lt;&gt;0)*($K$8:$K$22="Yes")*($L$8:$L$22="Yes"),ROW($J$8:$J$22)-ROW($J$7),""),ROW(J16)-ROW($J$7))),"")</f>
        <v/>
      </c>
      <c r="F16" s="38"/>
      <c r="G16" s="46" t="str">
        <f t="array" ref="G16">IFERROR(INDEX($J$8:$J$22,SMALL(IF((LEN($J$8:$J$22)&lt;&gt;0)*($K$8:$K$22="Yes")*($L$8:$L$22="No"),ROW($J$8:$J$22)-ROW($J$7),""),ROW(J16)-ROW($J$7))),"")</f>
        <v/>
      </c>
      <c r="H16" s="14"/>
      <c r="J16" s="52" t="s">
        <v>29</v>
      </c>
      <c r="K16" s="53" t="s">
        <v>10</v>
      </c>
      <c r="L16" s="53" t="s">
        <v>10</v>
      </c>
    </row>
    <row r="17" spans="2:12" ht="15" customHeight="1" x14ac:dyDescent="0.25">
      <c r="B17" s="13"/>
      <c r="C17" s="82"/>
      <c r="D17" s="42"/>
      <c r="E17" s="49" t="str">
        <f t="array" ref="E17">IFERROR(INDEX($J$8:$J$22,SMALL(IF((LEN($J$8:$J$22)&lt;&gt;0)*($K$8:$K$22="Yes")*($L$8:$L$22="Yes"),ROW($J$8:$J$22)-ROW($J$7),""),ROW(J17)-ROW($J$7))),"")</f>
        <v/>
      </c>
      <c r="F17" s="38"/>
      <c r="G17" s="46" t="str">
        <f t="array" ref="G17">IFERROR(INDEX($J$8:$J$22,SMALL(IF((LEN($J$8:$J$22)&lt;&gt;0)*($K$8:$K$22="Yes")*($L$8:$L$22="No"),ROW($J$8:$J$22)-ROW($J$7),""),ROW(J17)-ROW($J$7))),"")</f>
        <v/>
      </c>
      <c r="H17" s="14"/>
      <c r="J17" s="52" t="s">
        <v>30</v>
      </c>
      <c r="K17" s="53" t="s">
        <v>10</v>
      </c>
      <c r="L17" s="53" t="s">
        <v>10</v>
      </c>
    </row>
    <row r="18" spans="2:12" ht="15" customHeight="1" x14ac:dyDescent="0.25">
      <c r="B18" s="13"/>
      <c r="C18" s="82"/>
      <c r="D18" s="42"/>
      <c r="E18" s="49" t="str">
        <f t="array" ref="E18">IFERROR(INDEX($J$8:$J$22,SMALL(IF((LEN($J$8:$J$22)&lt;&gt;0)*($K$8:$K$22="Yes")*($L$8:$L$22="Yes"),ROW($J$8:$J$22)-ROW($J$7),""),ROW(J18)-ROW($J$7))),"")</f>
        <v/>
      </c>
      <c r="F18" s="38"/>
      <c r="G18" s="46" t="str">
        <f t="array" ref="G18">IFERROR(INDEX($J$8:$J$22,SMALL(IF((LEN($J$8:$J$22)&lt;&gt;0)*($K$8:$K$22="Yes")*($L$8:$L$22="No"),ROW($J$8:$J$22)-ROW($J$7),""),ROW(J18)-ROW($J$7))),"")</f>
        <v/>
      </c>
      <c r="H18" s="14"/>
      <c r="J18" s="58" t="s">
        <v>31</v>
      </c>
      <c r="K18" s="53" t="s">
        <v>11</v>
      </c>
      <c r="L18" s="53" t="s">
        <v>11</v>
      </c>
    </row>
    <row r="19" spans="2:12" ht="15" customHeight="1" x14ac:dyDescent="0.25">
      <c r="B19" s="13"/>
      <c r="C19" s="82"/>
      <c r="D19" s="42"/>
      <c r="E19" s="49" t="str">
        <f t="array" ref="E19">IFERROR(INDEX($J$8:$J$22,SMALL(IF((LEN($J$8:$J$22)&lt;&gt;0)*($K$8:$K$22="Yes")*($L$8:$L$22="Yes"),ROW($J$8:$J$22)-ROW($J$7),""),ROW(J19)-ROW($J$7))),"")</f>
        <v/>
      </c>
      <c r="F19" s="38"/>
      <c r="G19" s="46" t="str">
        <f t="array" ref="G19">IFERROR(INDEX($J$8:$J$22,SMALL(IF((LEN($J$8:$J$22)&lt;&gt;0)*($K$8:$K$22="Yes")*($L$8:$L$22="No"),ROW($J$8:$J$22)-ROW($J$7),""),ROW(J19)-ROW($J$7))),"")</f>
        <v/>
      </c>
      <c r="H19" s="14"/>
      <c r="J19" s="58" t="s">
        <v>32</v>
      </c>
      <c r="K19" s="53" t="s">
        <v>11</v>
      </c>
      <c r="L19" s="53" t="s">
        <v>10</v>
      </c>
    </row>
    <row r="20" spans="2:12" ht="15" customHeight="1" x14ac:dyDescent="0.25">
      <c r="B20" s="13"/>
      <c r="C20" s="82"/>
      <c r="D20" s="42"/>
      <c r="E20" s="49" t="str">
        <f t="array" ref="E20">IFERROR(INDEX($J$8:$J$22,SMALL(IF((LEN($J$8:$J$22)&lt;&gt;0)*($K$8:$K$22="Yes")*($L$8:$L$22="Yes"),ROW($J$8:$J$22)-ROW($J$7),""),ROW(J20)-ROW($J$7))),"")</f>
        <v/>
      </c>
      <c r="F20" s="38"/>
      <c r="G20" s="46" t="str">
        <f t="array" ref="G20">IFERROR(INDEX($J$8:$J$22,SMALL(IF((LEN($J$8:$J$22)&lt;&gt;0)*($K$8:$K$22="Yes")*($L$8:$L$22="No"),ROW($J$8:$J$22)-ROW($J$7),""),ROW(J20)-ROW($J$7))),"")</f>
        <v/>
      </c>
      <c r="H20" s="14"/>
      <c r="J20" s="52"/>
      <c r="K20" s="53"/>
      <c r="L20" s="53"/>
    </row>
    <row r="21" spans="2:12" ht="15" customHeight="1" x14ac:dyDescent="0.25">
      <c r="B21" s="13"/>
      <c r="C21" s="82"/>
      <c r="D21" s="42"/>
      <c r="E21" s="49" t="str">
        <f t="array" ref="E21">IFERROR(INDEX($J$8:$J$22,SMALL(IF((LEN($J$8:$J$22)&lt;&gt;0)*($K$8:$K$22="Yes")*($L$8:$L$22="Yes"),ROW($J$8:$J$22)-ROW($J$7),""),ROW(J21)-ROW($J$7))),"")</f>
        <v/>
      </c>
      <c r="F21" s="38"/>
      <c r="G21" s="46" t="str">
        <f t="array" ref="G21">IFERROR(INDEX($J$8:$J$22,SMALL(IF((LEN($J$8:$J$22)&lt;&gt;0)*($K$8:$K$22="Yes")*($L$8:$L$22="No"),ROW($J$8:$J$22)-ROW($J$7),""),ROW(J21)-ROW($J$7))),"")</f>
        <v/>
      </c>
      <c r="H21" s="14"/>
      <c r="J21" s="52"/>
      <c r="K21" s="53"/>
      <c r="L21" s="53"/>
    </row>
    <row r="22" spans="2:12" ht="15" customHeight="1" thickBot="1" x14ac:dyDescent="0.3">
      <c r="B22" s="13"/>
      <c r="C22" s="83"/>
      <c r="D22" s="43"/>
      <c r="E22" s="50" t="str">
        <f t="array" ref="E22">IFERROR(INDEX($J$8:$J$22,SMALL(IF((LEN($J$8:$J$22)&lt;&gt;0)*($K$8:$K$22="Yes")*($L$8:$L$22="Yes"),ROW($J$8:$J$22)-ROW($J$7),""),ROW(J22)-ROW($J$7))),"")</f>
        <v/>
      </c>
      <c r="F22" s="39"/>
      <c r="G22" s="46" t="str">
        <f t="array" ref="G22">IFERROR(INDEX($J$8:$J$22,SMALL(IF((LEN($J$8:$J$22)&lt;&gt;0)*($K$8:$K$22="Yes")*($L$8:$L$22="No"),ROW($J$8:$J$22)-ROW($J$7),""),ROW(J22)-ROW($J$7))),"")</f>
        <v/>
      </c>
      <c r="H22" s="14"/>
      <c r="J22" s="68"/>
      <c r="K22" s="69"/>
      <c r="L22" s="69"/>
    </row>
    <row r="23" spans="2:12" ht="15" customHeight="1" thickTop="1" x14ac:dyDescent="0.25">
      <c r="B23" s="13"/>
      <c r="C23" s="82" t="s">
        <v>15</v>
      </c>
      <c r="D23" s="44" t="s">
        <v>18</v>
      </c>
      <c r="E23" s="51" t="str">
        <f t="array" ref="E23">IFERROR(INDEX($J$8:$J$22,SMALL(IF((LEN($J$8:$J$22)&lt;&gt;0)*($K$8:$K$22="No")*($L$8:$L$22="Yes"),ROW($J$8:$J$22)-ROW($J$7),""),ROW(J8)-ROW($J$7))),"")</f>
        <v>Meet with your friends</v>
      </c>
      <c r="F23" s="40" t="s">
        <v>21</v>
      </c>
      <c r="G23" s="47" t="str">
        <f t="array" ref="G23">IFERROR(INDEX($J$8:$J$22,SMALL(IF((LEN($J$8:$J$22)&lt;&gt;0)*($K$8:$K$22="No")*($L$8:$L$22="No"),ROW($J$8:$J$22)-ROW($J$7),""),ROW(J8)-ROW($J$7))),"")</f>
        <v>Play God of War</v>
      </c>
      <c r="H23" s="14"/>
      <c r="J23" s="71"/>
      <c r="K23" s="70"/>
      <c r="L23" s="72"/>
    </row>
    <row r="24" spans="2:12" ht="15" customHeight="1" x14ac:dyDescent="0.25">
      <c r="B24" s="13"/>
      <c r="C24" s="82"/>
      <c r="D24" s="45" t="s">
        <v>18</v>
      </c>
      <c r="E24" s="51" t="str">
        <f t="array" ref="E24">IFERROR(INDEX($J$8:$J$22,SMALL(IF((LEN($J$8:$J$22)&lt;&gt;0)*($K$8:$K$22="No")*($L$8:$L$22="Yes"),ROW($J$8:$J$22)-ROW($J$7),""),ROW(J9)-ROW($J$7))),"")</f>
        <v xml:space="preserve">Go party, get wild </v>
      </c>
      <c r="F24" s="41" t="s">
        <v>21</v>
      </c>
      <c r="G24" s="48" t="str">
        <f t="array" ref="G24">IFERROR(INDEX($J$8:$J$22,SMALL(IF((LEN($J$8:$J$22)&lt;&gt;0)*($K$8:$K$22="No")*($L$8:$L$22="No"),ROW($J$8:$J$22)-ROW($J$7),""),ROW(J9)-ROW($J$7))),"")</f>
        <v>Organize your room</v>
      </c>
      <c r="H24" s="14"/>
      <c r="J24" s="71"/>
      <c r="K24" s="70"/>
      <c r="L24" s="72"/>
    </row>
    <row r="25" spans="2:12" ht="15" customHeight="1" x14ac:dyDescent="0.25">
      <c r="B25" s="13"/>
      <c r="C25" s="82"/>
      <c r="D25" s="45" t="s">
        <v>18</v>
      </c>
      <c r="E25" s="51" t="str">
        <f t="array" ref="E25">IFERROR(INDEX($J$8:$J$22,SMALL(IF((LEN($J$8:$J$22)&lt;&gt;0)*($K$8:$K$22="No")*($L$8:$L$22="Yes"),ROW($J$8:$J$22)-ROW($J$7),""),ROW(J10)-ROW($J$7))),"")</f>
        <v>Eat chocolate</v>
      </c>
      <c r="F25" s="41" t="s">
        <v>21</v>
      </c>
      <c r="G25" s="48" t="str">
        <f t="array" ref="G25">IFERROR(INDEX($J$8:$J$22,SMALL(IF((LEN($J$8:$J$22)&lt;&gt;0)*($K$8:$K$22="No")*($L$8:$L$22="No"),ROW($J$8:$J$22)-ROW($J$7),""),ROW(J10)-ROW($J$7))),"")</f>
        <v/>
      </c>
      <c r="H25" s="14"/>
      <c r="J25" s="71"/>
      <c r="K25" s="70"/>
      <c r="L25" s="72"/>
    </row>
    <row r="26" spans="2:12" ht="15" customHeight="1" x14ac:dyDescent="0.25">
      <c r="B26" s="13"/>
      <c r="C26" s="82"/>
      <c r="D26" s="45"/>
      <c r="E26" s="51" t="str">
        <f t="array" ref="E26">IFERROR(INDEX($J$8:$J$22,SMALL(IF((LEN($J$8:$J$22)&lt;&gt;0)*($K$8:$K$22="No")*($L$8:$L$22="Yes"),ROW($J$8:$J$22)-ROW($J$7),""),ROW(J11)-ROW($J$7))),"")</f>
        <v/>
      </c>
      <c r="F26" s="41"/>
      <c r="G26" s="48" t="str">
        <f t="array" ref="G26">IFERROR(INDEX($J$8:$J$22,SMALL(IF((LEN($J$8:$J$22)&lt;&gt;0)*($K$8:$K$22="No")*($L$8:$L$22="No"),ROW($J$8:$J$22)-ROW($J$7),""),ROW(J11)-ROW($J$7))),"")</f>
        <v/>
      </c>
      <c r="H26" s="14"/>
      <c r="J26" s="71"/>
      <c r="K26" s="70"/>
      <c r="L26" s="72"/>
    </row>
    <row r="27" spans="2:12" ht="15" customHeight="1" x14ac:dyDescent="0.25">
      <c r="B27" s="13"/>
      <c r="C27" s="82"/>
      <c r="D27" s="45"/>
      <c r="E27" s="51" t="str">
        <f t="array" ref="E27">IFERROR(INDEX($J$8:$J$22,SMALL(IF((LEN($J$8:$J$22)&lt;&gt;0)*($K$8:$K$22="No")*($L$8:$L$22="Yes"),ROW($J$8:$J$22)-ROW($J$7),""),ROW(J12)-ROW($J$7))),"")</f>
        <v/>
      </c>
      <c r="F27" s="41"/>
      <c r="G27" s="48" t="str">
        <f t="array" ref="G27">IFERROR(INDEX($J$8:$J$22,SMALL(IF((LEN($J$8:$J$22)&lt;&gt;0)*($K$8:$K$22="No")*($L$8:$L$22="No"),ROW($J$8:$J$22)-ROW($J$7),""),ROW(J12)-ROW($J$7))),"")</f>
        <v/>
      </c>
      <c r="H27" s="14"/>
      <c r="J27" s="71"/>
      <c r="K27" s="70"/>
      <c r="L27" s="72"/>
    </row>
    <row r="28" spans="2:12" ht="15" customHeight="1" x14ac:dyDescent="0.25">
      <c r="B28" s="13"/>
      <c r="C28" s="82"/>
      <c r="D28" s="45"/>
      <c r="E28" s="51" t="str">
        <f t="array" ref="E28">IFERROR(INDEX($J$8:$J$22,SMALL(IF((LEN($J$8:$J$22)&lt;&gt;0)*($K$8:$K$22="No")*($L$8:$L$22="Yes"),ROW($J$8:$J$22)-ROW($J$7),""),ROW(J13)-ROW($J$7))),"")</f>
        <v/>
      </c>
      <c r="F28" s="41"/>
      <c r="G28" s="48" t="str">
        <f t="array" ref="G28">IFERROR(INDEX($J$8:$J$22,SMALL(IF((LEN($J$8:$J$22)&lt;&gt;0)*($K$8:$K$22="No")*($L$8:$L$22="No"),ROW($J$8:$J$22)-ROW($J$7),""),ROW(J13)-ROW($J$7))),"")</f>
        <v/>
      </c>
      <c r="H28" s="14"/>
      <c r="J28" s="71"/>
      <c r="K28" s="70"/>
      <c r="L28" s="72"/>
    </row>
    <row r="29" spans="2:12" ht="15" customHeight="1" x14ac:dyDescent="0.25">
      <c r="B29" s="13"/>
      <c r="C29" s="82"/>
      <c r="D29" s="45"/>
      <c r="E29" s="51" t="str">
        <f t="array" ref="E29">IFERROR(INDEX($J$8:$J$22,SMALL(IF((LEN($J$8:$J$22)&lt;&gt;0)*($K$8:$K$22="No")*($L$8:$L$22="Yes"),ROW($J$8:$J$22)-ROW($J$7),""),ROW(J14)-ROW($J$7))),"")</f>
        <v/>
      </c>
      <c r="F29" s="41"/>
      <c r="G29" s="48" t="str">
        <f t="array" ref="G29">IFERROR(INDEX($J$8:$J$22,SMALL(IF((LEN($J$8:$J$22)&lt;&gt;0)*($K$8:$K$22="No")*($L$8:$L$22="No"),ROW($J$8:$J$22)-ROW($J$7),""),ROW(J14)-ROW($J$7))),"")</f>
        <v/>
      </c>
      <c r="H29" s="14"/>
      <c r="J29" s="71"/>
      <c r="K29" s="70"/>
      <c r="L29" s="72"/>
    </row>
    <row r="30" spans="2:12" ht="15" customHeight="1" x14ac:dyDescent="0.25">
      <c r="B30" s="13"/>
      <c r="C30" s="82"/>
      <c r="D30" s="45"/>
      <c r="E30" s="51" t="str">
        <f t="array" ref="E30">IFERROR(INDEX($J$8:$J$22,SMALL(IF((LEN($J$8:$J$22)&lt;&gt;0)*($K$8:$K$22="No")*($L$8:$L$22="Yes"),ROW($J$8:$J$22)-ROW($J$7),""),ROW(J15)-ROW($J$7))),"")</f>
        <v/>
      </c>
      <c r="F30" s="41"/>
      <c r="G30" s="48" t="str">
        <f t="array" ref="G30">IFERROR(INDEX($J$8:$J$22,SMALL(IF((LEN($J$8:$J$22)&lt;&gt;0)*($K$8:$K$22="No")*($L$8:$L$22="No"),ROW($J$8:$J$22)-ROW($J$7),""),ROW(J15)-ROW($J$7))),"")</f>
        <v/>
      </c>
      <c r="H30" s="14"/>
      <c r="J30" s="71"/>
      <c r="K30" s="70"/>
      <c r="L30" s="72"/>
    </row>
    <row r="31" spans="2:12" ht="15" customHeight="1" x14ac:dyDescent="0.25">
      <c r="B31" s="13"/>
      <c r="C31" s="82"/>
      <c r="D31" s="45"/>
      <c r="E31" s="51" t="str">
        <f t="array" ref="E31">IFERROR(INDEX($J$8:$J$22,SMALL(IF((LEN($J$8:$J$22)&lt;&gt;0)*($K$8:$K$22="No")*($L$8:$L$22="Yes"),ROW($J$8:$J$22)-ROW($J$7),""),ROW(J16)-ROW($J$7))),"")</f>
        <v/>
      </c>
      <c r="F31" s="41"/>
      <c r="G31" s="48" t="str">
        <f t="array" ref="G31">IFERROR(INDEX($J$8:$J$22,SMALL(IF((LEN($J$8:$J$22)&lt;&gt;0)*($K$8:$K$22="No")*($L$8:$L$22="No"),ROW($J$8:$J$22)-ROW($J$7),""),ROW(J16)-ROW($J$7))),"")</f>
        <v/>
      </c>
      <c r="H31" s="14"/>
      <c r="J31" s="71"/>
      <c r="K31" s="70"/>
      <c r="L31" s="72"/>
    </row>
    <row r="32" spans="2:12" ht="15" customHeight="1" x14ac:dyDescent="0.25">
      <c r="B32" s="13"/>
      <c r="C32" s="82"/>
      <c r="D32" s="45"/>
      <c r="E32" s="51" t="str">
        <f t="array" ref="E32">IFERROR(INDEX($J$8:$J$22,SMALL(IF((LEN($J$8:$J$22)&lt;&gt;0)*($K$8:$K$22="No")*($L$8:$L$22="Yes"),ROW($J$8:$J$22)-ROW($J$7),""),ROW(J17)-ROW($J$7))),"")</f>
        <v/>
      </c>
      <c r="F32" s="41"/>
      <c r="G32" s="48" t="str">
        <f t="array" ref="G32">IFERROR(INDEX($J$8:$J$22,SMALL(IF((LEN($J$8:$J$22)&lt;&gt;0)*($K$8:$K$22="No")*($L$8:$L$22="No"),ROW($J$8:$J$22)-ROW($J$7),""),ROW(J17)-ROW($J$7))),"")</f>
        <v/>
      </c>
      <c r="H32" s="14"/>
      <c r="J32" s="71"/>
      <c r="K32" s="70"/>
      <c r="L32" s="72"/>
    </row>
    <row r="33" spans="2:12" ht="15" customHeight="1" x14ac:dyDescent="0.25">
      <c r="B33" s="13"/>
      <c r="C33" s="82"/>
      <c r="D33" s="45"/>
      <c r="E33" s="51" t="str">
        <f t="array" ref="E33">IFERROR(INDEX($J$8:$J$22,SMALL(IF((LEN($J$8:$J$22)&lt;&gt;0)*($K$8:$K$22="No")*($L$8:$L$22="Yes"),ROW($J$8:$J$22)-ROW($J$7),""),ROW(J18)-ROW($J$7))),"")</f>
        <v/>
      </c>
      <c r="F33" s="41"/>
      <c r="G33" s="48" t="str">
        <f t="array" ref="G33">IFERROR(INDEX($J$8:$J$22,SMALL(IF((LEN($J$8:$J$22)&lt;&gt;0)*($K$8:$K$22="No")*($L$8:$L$22="No"),ROW($J$8:$J$22)-ROW($J$7),""),ROW(J18)-ROW($J$7))),"")</f>
        <v/>
      </c>
      <c r="H33" s="14"/>
      <c r="J33" s="71"/>
      <c r="K33" s="70"/>
      <c r="L33" s="72"/>
    </row>
    <row r="34" spans="2:12" ht="15" customHeight="1" x14ac:dyDescent="0.25">
      <c r="B34" s="13"/>
      <c r="C34" s="82"/>
      <c r="D34" s="45"/>
      <c r="E34" s="51" t="str">
        <f t="array" ref="E34">IFERROR(INDEX($J$8:$J$22,SMALL(IF((LEN($J$8:$J$22)&lt;&gt;0)*($K$8:$K$22="No")*($L$8:$L$22="Yes"),ROW($J$8:$J$22)-ROW($J$7),""),ROW(J19)-ROW($J$7))),"")</f>
        <v/>
      </c>
      <c r="F34" s="41"/>
      <c r="G34" s="48" t="str">
        <f t="array" ref="G34">IFERROR(INDEX($J$8:$J$22,SMALL(IF((LEN($J$8:$J$22)&lt;&gt;0)*($K$8:$K$22="No")*($L$8:$L$22="No"),ROW($J$8:$J$22)-ROW($J$7),""),ROW(J19)-ROW($J$7))),"")</f>
        <v/>
      </c>
      <c r="H34" s="14"/>
      <c r="J34" s="71"/>
      <c r="K34" s="70"/>
      <c r="L34" s="72"/>
    </row>
    <row r="35" spans="2:12" ht="15" customHeight="1" x14ac:dyDescent="0.25">
      <c r="B35" s="13"/>
      <c r="C35" s="82"/>
      <c r="D35" s="45"/>
      <c r="E35" s="51" t="str">
        <f t="array" ref="E35">IFERROR(INDEX($J$8:$J$22,SMALL(IF((LEN($J$8:$J$22)&lt;&gt;0)*($K$8:$K$22="No")*($L$8:$L$22="Yes"),ROW($J$8:$J$22)-ROW($J$7),""),ROW(J20)-ROW($J$7))),"")</f>
        <v/>
      </c>
      <c r="F35" s="41"/>
      <c r="G35" s="48" t="str">
        <f t="array" ref="G35">IFERROR(INDEX($J$8:$J$22,SMALL(IF((LEN($J$8:$J$22)&lt;&gt;0)*($K$8:$K$22="No")*($L$8:$L$22="No"),ROW($J$8:$J$22)-ROW($J$7),""),ROW(J20)-ROW($J$7))),"")</f>
        <v/>
      </c>
      <c r="H35" s="14"/>
      <c r="J35" s="71"/>
      <c r="K35" s="70"/>
      <c r="L35" s="72"/>
    </row>
    <row r="36" spans="2:12" ht="15" customHeight="1" x14ac:dyDescent="0.25">
      <c r="B36" s="13"/>
      <c r="C36" s="82"/>
      <c r="D36" s="45"/>
      <c r="E36" s="51" t="str">
        <f t="array" ref="E36">IFERROR(INDEX($J$8:$J$22,SMALL(IF((LEN($J$8:$J$22)&lt;&gt;0)*($K$8:$K$22="No")*($L$8:$L$22="Yes"),ROW($J$8:$J$22)-ROW($J$7),""),ROW(J21)-ROW($J$7))),"")</f>
        <v/>
      </c>
      <c r="F36" s="41"/>
      <c r="G36" s="48" t="str">
        <f t="array" ref="G36">IFERROR(INDEX($J$8:$J$22,SMALL(IF((LEN($J$8:$J$22)&lt;&gt;0)*($K$8:$K$22="No")*($L$8:$L$22="No"),ROW($J$8:$J$22)-ROW($J$7),""),ROW(J21)-ROW($J$7))),"")</f>
        <v/>
      </c>
      <c r="H36" s="14"/>
      <c r="J36" s="71"/>
      <c r="K36" s="70"/>
      <c r="L36" s="72"/>
    </row>
    <row r="37" spans="2:12" ht="15" customHeight="1" x14ac:dyDescent="0.25">
      <c r="B37" s="13"/>
      <c r="C37" s="82"/>
      <c r="D37" s="45"/>
      <c r="E37" s="51" t="str">
        <f t="array" ref="E37">IFERROR(INDEX($J$8:$J$22,SMALL(IF((LEN($J$8:$J$22)&lt;&gt;0)*($K$8:$K$22="No")*($L$8:$L$22="Yes"),ROW($J$8:$J$22)-ROW($J$7),""),ROW(J22)-ROW($J$7))),"")</f>
        <v/>
      </c>
      <c r="F37" s="41"/>
      <c r="G37" s="48" t="str">
        <f t="array" ref="G37">IFERROR(INDEX($J$8:$J$22,SMALL(IF((LEN($J$8:$J$22)&lt;&gt;0)*($K$8:$K$22="No")*($L$8:$L$22="No"),ROW($J$8:$J$22)-ROW($J$7),""),ROW(J22)-ROW($J$7))),"")</f>
        <v/>
      </c>
      <c r="H37" s="14"/>
      <c r="J37" s="71"/>
      <c r="K37" s="70"/>
      <c r="L37" s="72"/>
    </row>
    <row r="38" spans="2:12" ht="15" customHeight="1" x14ac:dyDescent="0.25">
      <c r="B38" s="15"/>
      <c r="C38" s="16"/>
      <c r="D38" s="37"/>
      <c r="E38" s="16"/>
      <c r="F38" s="37"/>
      <c r="G38" s="16"/>
      <c r="H38" s="17"/>
      <c r="J38" s="71"/>
      <c r="K38" s="70"/>
      <c r="L38" s="72"/>
    </row>
    <row r="39" spans="2:12" hidden="1" outlineLevel="1" x14ac:dyDescent="0.25">
      <c r="J39" s="71"/>
      <c r="K39" s="70"/>
      <c r="L39" s="72"/>
    </row>
    <row r="40" spans="2:12" hidden="1" outlineLevel="1" x14ac:dyDescent="0.25">
      <c r="J40" s="71"/>
      <c r="K40" s="70"/>
      <c r="L40" s="72"/>
    </row>
    <row r="41" spans="2:12" hidden="1" outlineLevel="1" x14ac:dyDescent="0.25">
      <c r="J41" s="71"/>
      <c r="K41" s="70"/>
      <c r="L41" s="72"/>
    </row>
    <row r="42" spans="2:12" hidden="1" outlineLevel="1" x14ac:dyDescent="0.25">
      <c r="J42" s="71"/>
      <c r="K42" s="70"/>
      <c r="L42" s="72"/>
    </row>
    <row r="43" spans="2:12" hidden="1" outlineLevel="1" x14ac:dyDescent="0.25">
      <c r="J43" s="71"/>
      <c r="K43" s="70"/>
      <c r="L43" s="72"/>
    </row>
    <row r="44" spans="2:12" hidden="1" outlineLevel="1" x14ac:dyDescent="0.25">
      <c r="J44" s="71"/>
      <c r="K44" s="70"/>
      <c r="L44" s="72"/>
    </row>
    <row r="45" spans="2:12" hidden="1" outlineLevel="1" x14ac:dyDescent="0.25">
      <c r="J45" s="71"/>
      <c r="K45" s="70"/>
      <c r="L45" s="72"/>
    </row>
    <row r="46" spans="2:12" hidden="1" outlineLevel="1" x14ac:dyDescent="0.25">
      <c r="J46" s="71"/>
      <c r="K46" s="70"/>
      <c r="L46" s="72"/>
    </row>
    <row r="47" spans="2:12" hidden="1" outlineLevel="1" x14ac:dyDescent="0.25">
      <c r="J47" s="71"/>
      <c r="K47" s="70"/>
      <c r="L47" s="72"/>
    </row>
    <row r="48" spans="2:12" hidden="1" outlineLevel="1" x14ac:dyDescent="0.25">
      <c r="J48" s="71"/>
      <c r="K48" s="70"/>
      <c r="L48" s="72"/>
    </row>
    <row r="49" spans="10:12" hidden="1" outlineLevel="1" x14ac:dyDescent="0.25">
      <c r="J49" s="71"/>
      <c r="K49" s="70"/>
      <c r="L49" s="72"/>
    </row>
    <row r="50" spans="10:12" hidden="1" outlineLevel="1" x14ac:dyDescent="0.25">
      <c r="J50" s="71"/>
      <c r="K50" s="70"/>
      <c r="L50" s="72"/>
    </row>
    <row r="51" spans="10:12" hidden="1" outlineLevel="1" x14ac:dyDescent="0.25">
      <c r="J51" s="71"/>
      <c r="K51" s="70"/>
      <c r="L51" s="72"/>
    </row>
    <row r="52" spans="10:12" hidden="1" outlineLevel="1" x14ac:dyDescent="0.25">
      <c r="J52" s="71"/>
      <c r="K52" s="70"/>
      <c r="L52" s="72"/>
    </row>
    <row r="53" spans="10:12" hidden="1" outlineLevel="1" x14ac:dyDescent="0.25">
      <c r="J53" s="71"/>
      <c r="K53" s="70"/>
      <c r="L53" s="72"/>
    </row>
    <row r="54" spans="10:12" hidden="1" outlineLevel="1" x14ac:dyDescent="0.25">
      <c r="J54" s="71"/>
      <c r="K54" s="70"/>
      <c r="L54" s="72"/>
    </row>
    <row r="55" spans="10:12" hidden="1" outlineLevel="1" x14ac:dyDescent="0.25">
      <c r="J55" s="71"/>
      <c r="K55" s="70"/>
      <c r="L55" s="72"/>
    </row>
    <row r="56" spans="10:12" hidden="1" outlineLevel="1" x14ac:dyDescent="0.25">
      <c r="J56" s="71"/>
      <c r="K56" s="70"/>
      <c r="L56" s="72"/>
    </row>
    <row r="57" spans="10:12" hidden="1" outlineLevel="1" x14ac:dyDescent="0.25">
      <c r="J57" s="71"/>
      <c r="K57" s="70"/>
      <c r="L57" s="72"/>
    </row>
    <row r="58" spans="10:12" hidden="1" outlineLevel="1" x14ac:dyDescent="0.25">
      <c r="J58" s="71"/>
      <c r="K58" s="70"/>
      <c r="L58" s="72"/>
    </row>
    <row r="59" spans="10:12" hidden="1" outlineLevel="1" x14ac:dyDescent="0.25">
      <c r="J59" s="71"/>
      <c r="K59" s="70"/>
      <c r="L59" s="72"/>
    </row>
    <row r="60" spans="10:12" hidden="1" outlineLevel="1" x14ac:dyDescent="0.25">
      <c r="J60" s="71"/>
      <c r="K60" s="70"/>
      <c r="L60" s="72"/>
    </row>
    <row r="61" spans="10:12" hidden="1" outlineLevel="1" x14ac:dyDescent="0.25">
      <c r="J61" s="71"/>
      <c r="K61" s="70"/>
      <c r="L61" s="72"/>
    </row>
    <row r="62" spans="10:12" hidden="1" outlineLevel="1" x14ac:dyDescent="0.25">
      <c r="J62" s="71"/>
      <c r="K62" s="70"/>
      <c r="L62" s="72"/>
    </row>
    <row r="63" spans="10:12" hidden="1" outlineLevel="1" x14ac:dyDescent="0.25">
      <c r="J63" s="71"/>
      <c r="K63" s="70"/>
      <c r="L63" s="72"/>
    </row>
    <row r="64" spans="10:12" hidden="1" outlineLevel="1" x14ac:dyDescent="0.25">
      <c r="J64" s="71"/>
      <c r="K64" s="70"/>
      <c r="L64" s="72"/>
    </row>
    <row r="65" spans="2:12" hidden="1" outlineLevel="1" x14ac:dyDescent="0.25">
      <c r="J65" s="71"/>
      <c r="K65" s="70"/>
      <c r="L65" s="72"/>
    </row>
    <row r="66" spans="2:12" hidden="1" outlineLevel="1" x14ac:dyDescent="0.25">
      <c r="J66" s="71"/>
      <c r="K66" s="70"/>
      <c r="L66" s="72"/>
    </row>
    <row r="67" spans="2:12" hidden="1" outlineLevel="1" x14ac:dyDescent="0.25">
      <c r="J67" s="73"/>
      <c r="K67" s="74"/>
      <c r="L67" s="75"/>
    </row>
    <row r="68" spans="2:12" ht="14.25" customHeight="1" collapsed="1" x14ac:dyDescent="0.25"/>
    <row r="69" spans="2:12" ht="23.1" customHeight="1" x14ac:dyDescent="0.25">
      <c r="B69" s="18"/>
      <c r="C69" s="18"/>
      <c r="D69" s="35"/>
      <c r="E69" s="18"/>
      <c r="F69" s="35"/>
      <c r="G69" s="18"/>
      <c r="H69" s="18"/>
      <c r="I69" s="18"/>
      <c r="J69" s="18"/>
      <c r="K69" s="18"/>
      <c r="L69" s="18"/>
    </row>
  </sheetData>
  <sheetProtection algorithmName="SHA-512" hashValue="rzZqzJOnN7jNJFmbcbB4rLYggvfENpvlSQU74iBHj/lEiFhEiL982t/WYd4IsEWkLWnQ3dKXV2gg3xqqPDZJAQ==" saltValue="sA8KAGoyaYEtxZiJKmH3kA==" spinCount="100000" sheet="1" objects="1" scenarios="1"/>
  <mergeCells count="5">
    <mergeCell ref="J6:L6"/>
    <mergeCell ref="D7:E7"/>
    <mergeCell ref="F7:G7"/>
    <mergeCell ref="C8:C22"/>
    <mergeCell ref="C23:C37"/>
  </mergeCells>
  <phoneticPr fontId="29" type="noConversion"/>
  <dataValidations count="2">
    <dataValidation type="list" allowBlank="1" showInputMessage="1" showErrorMessage="1" sqref="F8:F37 D8:D37" xr:uid="{211D56C8-96CF-479B-9021-9E6BCE2272C8}">
      <formula1>"✓,✗"</formula1>
    </dataValidation>
    <dataValidation type="list" allowBlank="1" showInputMessage="1" showErrorMessage="1" sqref="K8:L22" xr:uid="{4C532C3F-A92B-4374-B6C0-B8144E3F006E}">
      <formula1>"Yes,No"</formula1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8B13-8D1E-422B-A694-5D2ADF549C7A}">
  <sheetPr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pane="bottomLeft" activeCell="A4" sqref="A4"/>
    </sheetView>
  </sheetViews>
  <sheetFormatPr defaultColWidth="8.85546875" defaultRowHeight="15" x14ac:dyDescent="0.25"/>
  <cols>
    <col min="1" max="1" width="3.7109375" style="19" customWidth="1"/>
    <col min="2" max="2" width="147.140625" style="62" customWidth="1"/>
    <col min="3" max="16384" width="8.85546875" style="62"/>
  </cols>
  <sheetData>
    <row r="1" spans="1:5" s="1" customFormat="1" ht="6.75" customHeight="1" x14ac:dyDescent="0.25">
      <c r="B1" s="2"/>
    </row>
    <row r="2" spans="1:5" s="23" customFormat="1" ht="20.100000000000001" customHeight="1" x14ac:dyDescent="0.25">
      <c r="B2" s="25" t="s">
        <v>7</v>
      </c>
      <c r="C2" s="59"/>
      <c r="D2" s="24"/>
      <c r="E2" s="24"/>
    </row>
    <row r="3" spans="1:5" s="4" customFormat="1" ht="24" customHeight="1" x14ac:dyDescent="0.25">
      <c r="B3" s="26" t="s">
        <v>8</v>
      </c>
      <c r="C3" s="60"/>
      <c r="D3" s="7"/>
      <c r="E3" s="7"/>
    </row>
    <row r="4" spans="1:5" s="27" customFormat="1" ht="6" customHeight="1" x14ac:dyDescent="0.25"/>
    <row r="5" spans="1:5" ht="42" customHeight="1" x14ac:dyDescent="0.25">
      <c r="B5" s="61" t="s">
        <v>1</v>
      </c>
    </row>
    <row r="6" spans="1:5" ht="7.15" customHeight="1" x14ac:dyDescent="0.25">
      <c r="A6" s="20"/>
      <c r="B6" s="63"/>
    </row>
    <row r="7" spans="1:5" ht="31.15" customHeight="1" x14ac:dyDescent="0.25">
      <c r="B7" s="64" t="s">
        <v>2</v>
      </c>
    </row>
    <row r="8" spans="1:5" ht="7.15" customHeight="1" x14ac:dyDescent="0.25">
      <c r="B8" s="63"/>
    </row>
    <row r="9" spans="1:5" ht="105.75" customHeight="1" x14ac:dyDescent="0.25">
      <c r="B9" s="65" t="s">
        <v>3</v>
      </c>
    </row>
    <row r="10" spans="1:5" ht="13.15" customHeight="1" x14ac:dyDescent="0.25">
      <c r="B10" s="63"/>
    </row>
    <row r="11" spans="1:5" ht="16.899999999999999" customHeight="1" x14ac:dyDescent="0.25">
      <c r="A11" s="21"/>
      <c r="B11" s="66" t="s">
        <v>4</v>
      </c>
    </row>
    <row r="12" spans="1:5" ht="7.15" customHeight="1" x14ac:dyDescent="0.25">
      <c r="A12" s="21"/>
      <c r="B12" s="63"/>
    </row>
    <row r="13" spans="1:5" ht="73.150000000000006" customHeight="1" x14ac:dyDescent="0.25">
      <c r="A13" s="21"/>
      <c r="B13" s="64" t="s">
        <v>5</v>
      </c>
    </row>
    <row r="14" spans="1:5" x14ac:dyDescent="0.25">
      <c r="A14" s="21"/>
      <c r="B14" s="63"/>
    </row>
    <row r="15" spans="1:5" ht="16.899999999999999" customHeight="1" x14ac:dyDescent="0.25">
      <c r="A15" s="21"/>
      <c r="B15" s="66" t="s">
        <v>6</v>
      </c>
    </row>
    <row r="16" spans="1:5" ht="18" customHeight="1" x14ac:dyDescent="0.25">
      <c r="B16" s="63" t="s">
        <v>33</v>
      </c>
    </row>
    <row r="17" spans="2:2" ht="9.9499999999999993" customHeight="1" x14ac:dyDescent="0.25">
      <c r="B17" s="67"/>
    </row>
    <row r="18" spans="2:2" ht="11.45" customHeight="1" x14ac:dyDescent="0.25"/>
    <row r="19" spans="2:2" ht="16.899999999999999" customHeight="1" x14ac:dyDescent="0.25"/>
    <row r="20" spans="2:2" ht="16.899999999999999" customHeight="1" x14ac:dyDescent="0.25"/>
    <row r="21" spans="2:2" ht="16.899999999999999" customHeight="1" x14ac:dyDescent="0.25"/>
    <row r="22" spans="2:2" ht="16.899999999999999" customHeight="1" x14ac:dyDescent="0.25"/>
    <row r="23" spans="2:2" ht="16.899999999999999" customHeight="1" x14ac:dyDescent="0.25"/>
    <row r="24" spans="2:2" ht="16.899999999999999" customHeight="1" x14ac:dyDescent="0.25"/>
    <row r="25" spans="2:2" ht="16.899999999999999" customHeight="1" x14ac:dyDescent="0.25"/>
    <row r="26" spans="2:2" ht="16.899999999999999" customHeight="1" x14ac:dyDescent="0.25"/>
    <row r="27" spans="2:2" ht="16.899999999999999" customHeight="1" x14ac:dyDescent="0.25"/>
    <row r="28" spans="2:2" ht="16.899999999999999" customHeight="1" x14ac:dyDescent="0.25"/>
    <row r="29" spans="2:2" ht="16.899999999999999" customHeight="1" x14ac:dyDescent="0.25"/>
    <row r="30" spans="2:2" ht="16.899999999999999" customHeight="1" x14ac:dyDescent="0.25"/>
    <row r="31" spans="2:2" ht="16.899999999999999" customHeight="1" x14ac:dyDescent="0.25"/>
    <row r="32" spans="2:2" ht="16.899999999999999" customHeight="1" x14ac:dyDescent="0.25"/>
    <row r="33" ht="16.89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</sheetData>
  <sheetProtection algorithmName="SHA-512" hashValue="i0ELSBwQe97OOCDv0u/u/9FEq90ht6WQlrUpm8kUEyybq1o25vZiQCkg1IEDDCOqTrSTBrZ2fT3+yQCIPg/DVw==" saltValue="uZQ7pNI/5k0Mx+Ap+xUzsw==" spinCount="100000" sheet="1" objects="1" scenarios="1" selectLockedCells="1" selectUnlockedCells="1"/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Dashboard</vt:lpstr>
      <vt:lpstr>ToU</vt:lpstr>
      <vt:lpstr>Dashboard!Print_Area</vt:lpstr>
      <vt:lpstr>ToU!Print_Area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Dell</cp:lastModifiedBy>
  <cp:lastPrinted>2022-05-06T14:08:23Z</cp:lastPrinted>
  <dcterms:created xsi:type="dcterms:W3CDTF">2018-11-13T14:01:04Z</dcterms:created>
  <dcterms:modified xsi:type="dcterms:W3CDTF">2024-04-08T15:14:55Z</dcterms:modified>
</cp:coreProperties>
</file>