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01"/>
  <workbookPr codeName="ThisWorkbook"/>
  <mc:AlternateContent xmlns:mc="http://schemas.openxmlformats.org/markup-compatibility/2006">
    <mc:Choice Requires="x15">
      <x15ac:absPath xmlns:x15ac="http://schemas.microsoft.com/office/spreadsheetml/2010/11/ac" url="E:\Learning\Udemy\PMP\Tools\"/>
    </mc:Choice>
  </mc:AlternateContent>
  <xr:revisionPtr revIDLastSave="0" documentId="13_ncr:1_{F2958158-B3A3-4E33-B8F2-F6488856A36E}" xr6:coauthVersionLast="47" xr6:coauthVersionMax="47" xr10:uidLastSave="{00000000-0000-0000-0000-000000000000}"/>
  <bookViews>
    <workbookView xWindow="-120" yWindow="-120" windowWidth="20730" windowHeight="1116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4" i="9" l="1"/>
  <c r="I37" i="9" l="1"/>
  <c r="I36" i="9"/>
  <c r="F41" i="9" l="1"/>
  <c r="F42" i="9" s="1"/>
  <c r="I42" i="9" s="1"/>
  <c r="F40" i="9"/>
  <c r="I40" i="9" s="1"/>
  <c r="F8" i="9"/>
  <c r="I8" i="9" s="1"/>
  <c r="F30" i="9"/>
  <c r="I30" i="9" s="1"/>
  <c r="F24" i="9"/>
  <c r="I24" i="9" s="1"/>
  <c r="F18" i="9"/>
  <c r="I18" i="9" s="1"/>
  <c r="F43" i="9" l="1"/>
  <c r="I43" i="9" s="1"/>
  <c r="I41" i="9"/>
  <c r="F12" i="9" l="1"/>
  <c r="F9" i="9"/>
  <c r="K6" i="9"/>
  <c r="F15" i="9" l="1"/>
  <c r="I15" i="9" s="1"/>
  <c r="I12" i="9"/>
  <c r="F10" i="9"/>
  <c r="I10" i="9" s="1"/>
  <c r="I9" i="9"/>
  <c r="F16" i="9"/>
  <c r="I16" i="9" s="1"/>
  <c r="K7" i="9"/>
  <c r="K4" i="9"/>
  <c r="A8" i="9"/>
  <c r="A40" i="9"/>
  <c r="A41" i="9" s="1"/>
  <c r="A42" i="9" s="1"/>
  <c r="A43" i="9" s="1"/>
  <c r="F13" i="9" l="1"/>
  <c r="I13" i="9" s="1"/>
  <c r="F14" i="9" l="1"/>
  <c r="I14" i="9" s="1"/>
  <c r="L6" i="9" l="1"/>
  <c r="F20" i="9" l="1"/>
  <c r="I20" i="9" s="1"/>
  <c r="F19" i="9"/>
  <c r="I19" i="9" s="1"/>
  <c r="F26" i="9"/>
  <c r="I26" i="9" s="1"/>
  <c r="F25" i="9"/>
  <c r="I25" i="9" s="1"/>
  <c r="F32" i="9"/>
  <c r="I32" i="9" s="1"/>
  <c r="F31" i="9"/>
  <c r="I31" i="9" s="1"/>
  <c r="M6" i="9"/>
  <c r="F27" i="9"/>
  <c r="I27" i="9" s="1"/>
  <c r="F33" i="9" l="1"/>
  <c r="I33" i="9" s="1"/>
  <c r="N6" i="9"/>
  <c r="F34" i="9" l="1"/>
  <c r="I34" i="9" s="1"/>
  <c r="F28" i="9"/>
  <c r="I28" i="9" s="1"/>
  <c r="O6" i="9"/>
  <c r="F17" i="9"/>
  <c r="I17" i="9" s="1"/>
  <c r="K5" i="9"/>
  <c r="F35" i="9" l="1"/>
  <c r="I35" i="9" s="1"/>
  <c r="F29" i="9"/>
  <c r="I29"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s="1"/>
  <c r="A18" i="9" s="1"/>
  <c r="A19" i="9" s="1"/>
  <c r="A20" i="9" s="1"/>
  <c r="A21" i="9" l="1"/>
  <c r="A22" i="9" s="1"/>
  <c r="A23" i="9" s="1"/>
  <c r="A24" i="9" s="1"/>
  <c r="A25" i="9" s="1"/>
  <c r="A26" i="9" s="1"/>
  <c r="A27" i="9" s="1"/>
  <c r="A28" i="9" s="1"/>
  <c r="F21" i="9" l="1"/>
  <c r="A29" i="9"/>
  <c r="A30" i="9" s="1"/>
  <c r="A31" i="9" s="1"/>
  <c r="A32" i="9" s="1"/>
  <c r="A33" i="9" s="1"/>
  <c r="A34" i="9" s="1"/>
  <c r="A35" i="9" s="1"/>
  <c r="I21" i="9" l="1"/>
  <c r="F22" i="9"/>
  <c r="I22" i="9" l="1"/>
  <c r="F23" i="9"/>
  <c r="I2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Assign</t>
        </r>
        <r>
          <rPr>
            <sz val="9"/>
            <color indexed="81"/>
            <rFont val="Tahoma"/>
            <family val="2"/>
          </rPr>
          <t xml:space="preserve">
Enter the name of the Task Assign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<sst xmlns="http://schemas.openxmlformats.org/spreadsheetml/2006/main" count="177" uniqueCount="143">
  <si>
    <t>[Company Name]</t>
  </si>
  <si>
    <t>WBS</t>
  </si>
  <si>
    <t>[Project Name] Project Schedule</t>
  </si>
  <si>
    <t>TEMPLATE ROWS</t>
  </si>
  <si>
    <t>Input Cell</t>
  </si>
  <si>
    <t>Label</t>
  </si>
  <si>
    <t>Getting Started Tips</t>
  </si>
  <si>
    <t>FAQs</t>
  </si>
  <si>
    <t>Q:</t>
  </si>
  <si>
    <t>Creating Task Dependencies</t>
  </si>
  <si>
    <t>[Task Category]</t>
  </si>
  <si>
    <t>[Task]</t>
  </si>
  <si>
    <t>[Name]</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</si>
  <si>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</si>
  <si>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</si>
  <si>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</si>
  <si>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</si>
  <si>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</si>
  <si>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</si>
  <si>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</si>
  <si>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</si>
  <si>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</si>
  <si>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</si>
  <si>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</si>
  <si>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</si>
  <si>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</si>
  <si>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</si>
  <si>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</si>
  <si>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</si>
  <si>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</si>
  <si>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</si>
  <si>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</si>
  <si>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</si>
  <si>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</si>
  <si>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</si>
  <si>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</si>
  <si>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</si>
  <si>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</si>
  <si>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</si>
  <si>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</si>
  <si>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</si>
  <si>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</si>
  <si>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</si>
  <si>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</si>
  <si>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</si>
  <si>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</si>
  <si>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</si>
  <si>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</si>
  <si>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</si>
  <si>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</si>
  <si>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</si>
  <si>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</si>
  <si>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</si>
  <si>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</si>
  <si>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</si>
  <si>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</si>
  <si>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</si>
  <si>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</si>
  <si>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</si>
  <si>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</si>
  <si>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</si>
  <si>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</si>
  <si>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</si>
  <si>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</si>
  <si>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</si>
  <si>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</si>
  <si>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</si>
  <si>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</si>
  <si>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</si>
  <si>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</si>
  <si>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</si>
  <si>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START</t>
  </si>
  <si>
    <t>END</t>
  </si>
  <si>
    <t>DAYS</t>
  </si>
  <si>
    <t>% DONE</t>
  </si>
  <si>
    <t>WORK DAYS</t>
  </si>
  <si>
    <t>PREDECESSOR</t>
  </si>
  <si>
    <t xml:space="preserve">Display Week </t>
  </si>
  <si>
    <t xml:space="preserve">Project Start Date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</si>
  <si>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</si>
  <si>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</si>
  <si>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</si>
  <si>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</si>
  <si>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</si>
  <si>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</si>
  <si>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</si>
  <si>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</si>
  <si>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</si>
  <si>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</si>
  <si>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</si>
  <si>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</si>
  <si>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</si>
  <si>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</si>
  <si>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</si>
  <si>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</si>
  <si>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</si>
  <si>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</si>
  <si>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</si>
  <si>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</si>
  <si>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</si>
  <si>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</si>
  <si>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</si>
  <si>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</si>
  <si>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</si>
  <si>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</si>
  <si>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</si>
  <si>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</si>
  <si>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</si>
  <si>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</si>
  <si>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</si>
  <si>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</si>
  <si>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</si>
  <si>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</si>
  <si>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</si>
  <si>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</si>
  <si>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</si>
  <si>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</si>
  <si>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</si>
  <si>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</si>
  <si>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</si>
  <si>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</si>
  <si>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</si>
  <si>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</si>
  <si>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</si>
  <si>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</si>
  <si>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</si>
  <si>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</si>
  <si>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</si>
  <si>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</si>
  <si>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</si>
  <si>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</si>
  <si>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</si>
  <si>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</si>
  <si>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</si>
  <si>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</si>
  <si>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</si>
  <si>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</si>
  <si>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</si>
  <si>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</si>
  <si>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 xml:space="preserve">Project Manager </t>
  </si>
  <si>
    <t>Saifur Rohman</t>
  </si>
  <si>
    <r>
      <rPr>
        <i/>
        <u/>
        <sz val="11"/>
        <color theme="1" tint="0.34998626667073579"/>
        <rFont val="Calibri"/>
        <family val="2"/>
      </rPr>
      <t>Gantt Chart Template</t>
    </r>
    <r>
      <rPr>
        <i/>
        <sz val="11"/>
        <color theme="1" tint="0.34998626667073579"/>
        <rFont val="Calibri"/>
        <family val="2"/>
      </rPr>
      <t xml:space="preserve"> © 2006-2018 by Vertex42.com.</t>
    </r>
  </si>
  <si>
    <t>ASSIGN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</si>
</sst>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59"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1"/>
      <name val="Calibri"/>
      <family val="2"/>
    </font>
    <font>
      <b/>
      <sz val="11"/>
      <name val="Calibri"/>
      <family val="2"/>
    </font>
    <font>
      <b/>
      <sz val="11"/>
      <color rgb="FF000000"/>
      <name val="Calibri"/>
      <family val="2"/>
    </font>
    <font>
      <sz val="11"/>
      <color indexed="56"/>
      <name val="Calibri"/>
      <family val="2"/>
    </font>
    <font>
      <i/>
      <sz val="11"/>
      <color theme="1" tint="0.34998626667073579"/>
      <name val="Calibri"/>
      <family val="2"/>
    </font>
    <font>
      <i/>
      <u/>
      <sz val="11"/>
      <color theme="1" tint="0.34998626667073579"/>
      <name val="Calibri"/>
      <family val="2"/>
    </font>
    <font>
      <u/>
      <sz val="11"/>
      <color indexed="12"/>
      <name val="Calibri"/>
      <family val="2"/>
    </font>
    <font>
      <sz val="11"/>
      <color indexed="55"/>
      <name val="Calibri"/>
      <family val="2"/>
    </font>
    <font>
      <sz val="11"/>
      <color rgb="FF000000"/>
      <name val="Calibri"/>
      <family val="2"/>
    </font>
    <font>
      <i/>
      <sz val="11"/>
      <name val="Calibri"/>
      <family val="2"/>
    </font>
    <font>
      <b/>
      <sz val="11"/>
      <color theme="4" tint="-0.249977111117893"/>
      <name val="Calibri"/>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5"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134">
    <xf numFmtId="0" fontId="0" fillId="0" borderId="0" xfId="0"/>
    <xf numFmtId="0" fontId="1" fillId="0" borderId="0" xfId="0" applyFont="1"/>
    <xf numFmtId="0" fontId="3" fillId="0" borderId="0" xfId="0" applyFont="1" applyAlignment="1">
      <alignment horizontal="right"/>
    </xf>
    <xf numFmtId="0" fontId="6" fillId="0" borderId="0" xfId="0" applyFont="1"/>
    <xf numFmtId="0" fontId="1" fillId="0" borderId="0" xfId="0" applyFont="1" applyAlignment="1">
      <alignment horizontal="left" wrapText="1" indent="1"/>
    </xf>
    <xf numFmtId="0" fontId="1" fillId="0" borderId="14" xfId="0" applyFont="1" applyBorder="1"/>
    <xf numFmtId="0" fontId="0" fillId="0" borderId="14" xfId="0" applyBorder="1"/>
    <xf numFmtId="0" fontId="25" fillId="0" borderId="14" xfId="0" applyFont="1" applyBorder="1" applyAlignment="1">
      <alignment horizontal="left" wrapText="1"/>
    </xf>
    <xf numFmtId="0" fontId="4" fillId="0" borderId="14" xfId="0" applyFont="1" applyBorder="1" applyAlignment="1">
      <alignment horizontal="left" wrapText="1"/>
    </xf>
    <xf numFmtId="0" fontId="25" fillId="0" borderId="14" xfId="0" applyFont="1" applyBorder="1" applyAlignment="1">
      <alignment horizontal="left"/>
    </xf>
    <xf numFmtId="0" fontId="3" fillId="0" borderId="0" xfId="0" applyFont="1" applyAlignment="1">
      <alignment wrapText="1"/>
    </xf>
    <xf numFmtId="0" fontId="30" fillId="0" borderId="0" xfId="34" applyFont="1" applyAlignment="1" applyProtection="1"/>
    <xf numFmtId="0" fontId="31" fillId="0" borderId="0" xfId="0" applyFont="1"/>
    <xf numFmtId="0" fontId="32" fillId="0" borderId="0" xfId="0" applyFont="1"/>
    <xf numFmtId="0" fontId="29" fillId="0" borderId="0" xfId="0" applyFont="1"/>
    <xf numFmtId="0" fontId="3" fillId="0" borderId="0" xfId="0" applyFont="1" applyAlignment="1">
      <alignment horizontal="left" vertical="center"/>
    </xf>
    <xf numFmtId="0" fontId="28" fillId="0" borderId="0" xfId="0" applyFont="1" applyAlignment="1">
      <alignment vertical="center"/>
    </xf>
    <xf numFmtId="0" fontId="25" fillId="0" borderId="15" xfId="0" applyFont="1" applyBorder="1" applyAlignment="1">
      <alignment horizontal="left" wrapText="1"/>
    </xf>
    <xf numFmtId="0" fontId="26" fillId="0" borderId="14" xfId="34" applyFont="1" applyBorder="1" applyAlignment="1" applyProtection="1">
      <alignment horizontal="left" wrapText="1"/>
    </xf>
    <xf numFmtId="0" fontId="33" fillId="0" borderId="15" xfId="34" applyFont="1" applyBorder="1" applyAlignment="1" applyProtection="1">
      <alignment wrapText="1"/>
    </xf>
    <xf numFmtId="0" fontId="28" fillId="0" borderId="0" xfId="0" applyFont="1" applyAlignment="1">
      <alignment horizontal="left" vertical="center"/>
    </xf>
    <xf numFmtId="0" fontId="27" fillId="0" borderId="0" xfId="0" applyFont="1" applyAlignment="1">
      <alignment horizontal="left" vertical="center"/>
    </xf>
    <xf numFmtId="0" fontId="1" fillId="0" borderId="15" xfId="0" applyFont="1" applyBorder="1"/>
    <xf numFmtId="0" fontId="0" fillId="0" borderId="15" xfId="0" applyBorder="1"/>
    <xf numFmtId="0" fontId="25" fillId="0" borderId="0" xfId="0" applyFont="1" applyAlignment="1">
      <alignment horizontal="left" wrapText="1"/>
    </xf>
    <xf numFmtId="0" fontId="38" fillId="0" borderId="0" xfId="0" applyFo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Alignment="1">
      <alignment horizontal="center" vertical="center"/>
    </xf>
    <xf numFmtId="0" fontId="39" fillId="0" borderId="0" xfId="0" applyFont="1" applyAlignment="1">
      <alignment wrapText="1"/>
    </xf>
    <xf numFmtId="0" fontId="33" fillId="0" borderId="0" xfId="34" applyFont="1" applyAlignment="1" applyProtection="1"/>
    <xf numFmtId="0" fontId="39" fillId="0" borderId="0" xfId="0" applyFont="1" applyAlignment="1">
      <alignment horizontal="left" wrapText="1"/>
    </xf>
    <xf numFmtId="0" fontId="39" fillId="0" borderId="0" xfId="0" applyFont="1" applyAlignment="1">
      <alignment vertical="center" wrapText="1"/>
    </xf>
    <xf numFmtId="0" fontId="40" fillId="0" borderId="0" xfId="0" applyFont="1" applyAlignment="1">
      <alignment vertical="center"/>
    </xf>
    <xf numFmtId="0" fontId="40" fillId="0" borderId="0" xfId="0" applyFont="1"/>
    <xf numFmtId="0" fontId="41" fillId="0" borderId="0" xfId="0" applyFont="1" applyAlignment="1">
      <alignment vertical="center" wrapText="1"/>
    </xf>
    <xf numFmtId="0" fontId="33" fillId="0" borderId="0" xfId="34" applyFont="1" applyFill="1" applyBorder="1" applyAlignment="1" applyProtection="1">
      <alignment vertical="center"/>
    </xf>
    <xf numFmtId="0" fontId="43" fillId="0" borderId="0" xfId="0" applyFont="1" applyAlignment="1">
      <alignment horizontal="right"/>
    </xf>
    <xf numFmtId="0" fontId="39" fillId="0" borderId="0" xfId="0" applyFont="1"/>
    <xf numFmtId="0" fontId="39" fillId="0" borderId="0" xfId="0" applyFont="1" applyAlignment="1">
      <alignment horizontal="left" indent="1"/>
    </xf>
    <xf numFmtId="0" fontId="39" fillId="0" borderId="0" xfId="0" quotePrefix="1" applyFont="1" applyAlignment="1">
      <alignment horizontal="left" wrapText="1" indent="1"/>
    </xf>
    <xf numFmtId="0" fontId="32" fillId="0" borderId="0" xfId="0" quotePrefix="1" applyFont="1" applyAlignment="1">
      <alignment horizontal="left" indent="1"/>
    </xf>
    <xf numFmtId="0" fontId="43" fillId="0" borderId="0" xfId="0" applyFont="1" applyAlignment="1">
      <alignment horizontal="left" wrapText="1"/>
    </xf>
    <xf numFmtId="0" fontId="39" fillId="0" borderId="0" xfId="0" applyFont="1" applyAlignment="1">
      <alignment horizontal="left" vertical="center" wrapText="1"/>
    </xf>
    <xf numFmtId="0" fontId="45" fillId="0" borderId="0" xfId="0" applyFont="1" applyAlignment="1">
      <alignment horizontal="right"/>
    </xf>
    <xf numFmtId="0" fontId="46" fillId="0" borderId="0" xfId="0" applyFont="1" applyAlignment="1">
      <alignment vertical="center" wrapText="1"/>
    </xf>
    <xf numFmtId="0" fontId="39" fillId="0" borderId="0" xfId="0" quotePrefix="1" applyFont="1" applyAlignment="1">
      <alignment wrapText="1"/>
    </xf>
    <xf numFmtId="0" fontId="46" fillId="0" borderId="0" xfId="0" applyFont="1"/>
    <xf numFmtId="0" fontId="45" fillId="0" borderId="0" xfId="0" applyFont="1"/>
    <xf numFmtId="0" fontId="38" fillId="0" borderId="0" xfId="0" applyFont="1" applyAlignment="1">
      <alignment horizontal="left"/>
    </xf>
    <xf numFmtId="0" fontId="48" fillId="0" borderId="0" xfId="0" applyFont="1" applyAlignment="1" applyProtection="1">
      <alignment vertical="center"/>
      <protection locked="0"/>
    </xf>
    <xf numFmtId="0" fontId="48" fillId="0" borderId="18" xfId="0" applyFont="1" applyBorder="1" applyAlignment="1">
      <alignment horizontal="center" vertical="center"/>
    </xf>
    <xf numFmtId="0" fontId="48" fillId="0" borderId="13" xfId="0" applyFont="1" applyBorder="1" applyAlignment="1">
      <alignment horizontal="center" vertical="center"/>
    </xf>
    <xf numFmtId="0" fontId="48" fillId="0" borderId="19" xfId="0" applyFont="1" applyBorder="1" applyAlignment="1">
      <alignment horizontal="center" vertical="center"/>
    </xf>
    <xf numFmtId="0" fontId="49" fillId="24" borderId="16" xfId="0" applyFont="1" applyFill="1" applyBorder="1" applyAlignment="1">
      <alignment horizontal="left" vertical="center"/>
    </xf>
    <xf numFmtId="0" fontId="49" fillId="24" borderId="16" xfId="0" applyFont="1" applyFill="1" applyBorder="1" applyAlignment="1">
      <alignment vertical="center"/>
    </xf>
    <xf numFmtId="0" fontId="49" fillId="24" borderId="10" xfId="0" applyFont="1" applyFill="1" applyBorder="1" applyAlignment="1">
      <alignment horizontal="left" vertical="center"/>
    </xf>
    <xf numFmtId="0" fontId="49" fillId="24" borderId="10" xfId="0" applyFont="1" applyFill="1" applyBorder="1" applyAlignment="1">
      <alignment vertical="center"/>
    </xf>
    <xf numFmtId="0" fontId="49" fillId="0" borderId="10" xfId="0" applyFont="1" applyBorder="1" applyAlignment="1">
      <alignment horizontal="left" vertical="center"/>
    </xf>
    <xf numFmtId="0" fontId="50" fillId="22" borderId="11" xfId="0" applyFont="1" applyFill="1" applyBorder="1" applyAlignment="1">
      <alignment vertical="center"/>
    </xf>
    <xf numFmtId="0" fontId="51" fillId="0" borderId="0" xfId="0" applyFont="1" applyAlignment="1" applyProtection="1">
      <alignment vertical="center"/>
      <protection locked="0"/>
    </xf>
    <xf numFmtId="0" fontId="48" fillId="0" borderId="0" xfId="0" applyFont="1"/>
    <xf numFmtId="0" fontId="48" fillId="0" borderId="0" xfId="0" applyFont="1" applyAlignment="1">
      <alignment horizontal="right" vertical="center"/>
    </xf>
    <xf numFmtId="0" fontId="52" fillId="0" borderId="0" xfId="34" applyFont="1" applyBorder="1" applyAlignment="1" applyProtection="1">
      <alignment horizontal="left" vertical="center"/>
    </xf>
    <xf numFmtId="0" fontId="48" fillId="0" borderId="0" xfId="0" applyFont="1" applyProtection="1">
      <protection locked="0"/>
    </xf>
    <xf numFmtId="0" fontId="54" fillId="20" borderId="0" xfId="34" applyNumberFormat="1" applyFont="1" applyFill="1" applyAlignment="1" applyProtection="1">
      <alignment horizontal="right"/>
      <protection locked="0"/>
    </xf>
    <xf numFmtId="0" fontId="55" fillId="0" borderId="0" xfId="0" applyFont="1" applyProtection="1">
      <protection locked="0"/>
    </xf>
    <xf numFmtId="0" fontId="48" fillId="20" borderId="0" xfId="0" applyFont="1" applyFill="1"/>
    <xf numFmtId="0" fontId="54" fillId="0" borderId="0" xfId="34" applyFont="1" applyAlignment="1" applyProtection="1">
      <alignment horizontal="left"/>
    </xf>
    <xf numFmtId="167" fontId="48" fillId="0" borderId="18" xfId="0" applyNumberFormat="1" applyFont="1" applyBorder="1" applyAlignment="1">
      <alignment horizontal="center" vertical="center"/>
    </xf>
    <xf numFmtId="167" fontId="48" fillId="0" borderId="13" xfId="0" applyNumberFormat="1" applyFont="1" applyBorder="1" applyAlignment="1">
      <alignment horizontal="center" vertical="center"/>
    </xf>
    <xf numFmtId="167" fontId="48" fillId="0" borderId="19" xfId="0" applyNumberFormat="1" applyFont="1" applyBorder="1" applyAlignment="1">
      <alignment horizontal="center" vertical="center"/>
    </xf>
    <xf numFmtId="166" fontId="48" fillId="0" borderId="18" xfId="0" applyNumberFormat="1" applyFont="1" applyBorder="1" applyAlignment="1">
      <alignment horizontal="center" vertical="center" shrinkToFit="1"/>
    </xf>
    <xf numFmtId="166" fontId="48" fillId="0" borderId="13" xfId="0" applyNumberFormat="1" applyFont="1" applyBorder="1" applyAlignment="1">
      <alignment horizontal="center" vertical="center" shrinkToFit="1"/>
    </xf>
    <xf numFmtId="166" fontId="48" fillId="0" borderId="19" xfId="0" applyNumberFormat="1" applyFont="1" applyBorder="1" applyAlignment="1">
      <alignment horizontal="center" vertical="center" shrinkToFit="1"/>
    </xf>
    <xf numFmtId="0" fontId="49" fillId="0" borderId="20" xfId="0" applyFont="1" applyBorder="1" applyAlignment="1">
      <alignment horizontal="left" vertical="center"/>
    </xf>
    <xf numFmtId="0" fontId="49" fillId="0" borderId="20" xfId="0" applyFont="1" applyBorder="1" applyAlignment="1">
      <alignment horizontal="center" vertical="center" wrapText="1"/>
    </xf>
    <xf numFmtId="0" fontId="49" fillId="0" borderId="20" xfId="0" applyFont="1" applyBorder="1" applyAlignment="1">
      <alignment horizontal="center" vertical="center"/>
    </xf>
    <xf numFmtId="0" fontId="48" fillId="0" borderId="21" xfId="0" applyFont="1" applyBorder="1" applyAlignment="1">
      <alignment horizontal="center" vertical="center" shrinkToFit="1"/>
    </xf>
    <xf numFmtId="0" fontId="48" fillId="0" borderId="22" xfId="0" applyFont="1" applyBorder="1" applyAlignment="1">
      <alignment horizontal="center" vertical="center" shrinkToFit="1"/>
    </xf>
    <xf numFmtId="0" fontId="48" fillId="0" borderId="23" xfId="0" applyFont="1" applyBorder="1" applyAlignment="1">
      <alignment horizontal="center" vertical="center" shrinkToFit="1"/>
    </xf>
    <xf numFmtId="0" fontId="48" fillId="24" borderId="16" xfId="0" applyFont="1" applyFill="1" applyBorder="1" applyAlignment="1">
      <alignment vertical="center"/>
    </xf>
    <xf numFmtId="0" fontId="48" fillId="24" borderId="16" xfId="0" applyFont="1" applyFill="1" applyBorder="1" applyAlignment="1">
      <alignment horizontal="center" vertical="center"/>
    </xf>
    <xf numFmtId="165" fontId="48" fillId="24" borderId="16" xfId="0" applyNumberFormat="1" applyFont="1" applyFill="1" applyBorder="1" applyAlignment="1">
      <alignment horizontal="right" vertical="center"/>
    </xf>
    <xf numFmtId="165" fontId="48" fillId="24" borderId="16" xfId="0" applyNumberFormat="1" applyFont="1" applyFill="1" applyBorder="1" applyAlignment="1">
      <alignment horizontal="center" vertical="center"/>
    </xf>
    <xf numFmtId="1" fontId="48" fillId="24" borderId="16" xfId="40" applyNumberFormat="1" applyFont="1" applyFill="1" applyBorder="1" applyAlignment="1" applyProtection="1">
      <alignment horizontal="center" vertical="center"/>
    </xf>
    <xf numFmtId="9" fontId="48" fillId="24" borderId="16" xfId="40" applyFont="1" applyFill="1" applyBorder="1" applyAlignment="1" applyProtection="1">
      <alignment horizontal="center" vertical="center"/>
    </xf>
    <xf numFmtId="1" fontId="48" fillId="24" borderId="16" xfId="0" applyNumberFormat="1" applyFont="1" applyFill="1" applyBorder="1" applyAlignment="1">
      <alignment horizontal="center" vertical="center"/>
    </xf>
    <xf numFmtId="0" fontId="48" fillId="24" borderId="16" xfId="0" applyFont="1" applyFill="1" applyBorder="1" applyAlignment="1">
      <alignment horizontal="left" vertical="center"/>
    </xf>
    <xf numFmtId="0" fontId="48" fillId="24" borderId="10" xfId="0" applyFont="1" applyFill="1" applyBorder="1" applyAlignment="1">
      <alignment vertical="center"/>
    </xf>
    <xf numFmtId="0" fontId="48" fillId="0" borderId="10" xfId="0" applyFont="1" applyBorder="1" applyAlignment="1">
      <alignment horizontal="left" vertical="center"/>
    </xf>
    <xf numFmtId="0" fontId="48" fillId="0" borderId="10" xfId="0" applyFont="1" applyBorder="1" applyAlignment="1">
      <alignment vertical="center" wrapText="1"/>
    </xf>
    <xf numFmtId="0" fontId="48" fillId="0" borderId="10" xfId="0" applyFont="1" applyBorder="1" applyAlignment="1">
      <alignment vertical="center"/>
    </xf>
    <xf numFmtId="0" fontId="56" fillId="0" borderId="12" xfId="0" applyFont="1" applyBorder="1" applyAlignment="1">
      <alignment horizontal="center" vertical="center"/>
    </xf>
    <xf numFmtId="165" fontId="56" fillId="25" borderId="12" xfId="0" applyNumberFormat="1" applyFont="1" applyFill="1" applyBorder="1" applyAlignment="1">
      <alignment horizontal="center" vertical="center"/>
    </xf>
    <xf numFmtId="165" fontId="56" fillId="0" borderId="12" xfId="0" applyNumberFormat="1" applyFont="1" applyBorder="1" applyAlignment="1">
      <alignment horizontal="center" vertical="center"/>
    </xf>
    <xf numFmtId="1" fontId="56" fillId="26" borderId="12" xfId="0" applyNumberFormat="1" applyFont="1" applyFill="1" applyBorder="1" applyAlignment="1">
      <alignment horizontal="center" vertical="center"/>
    </xf>
    <xf numFmtId="9" fontId="56" fillId="26" borderId="12" xfId="40" applyFont="1" applyFill="1" applyBorder="1" applyAlignment="1" applyProtection="1">
      <alignment horizontal="center" vertical="center"/>
    </xf>
    <xf numFmtId="1" fontId="56" fillId="0" borderId="12" xfId="0" applyNumberFormat="1" applyFont="1" applyBorder="1" applyAlignment="1">
      <alignment horizontal="center" vertical="center"/>
    </xf>
    <xf numFmtId="9" fontId="48" fillId="0" borderId="10" xfId="0" applyNumberFormat="1" applyFont="1" applyBorder="1" applyAlignment="1">
      <alignment horizontal="left" vertical="center"/>
    </xf>
    <xf numFmtId="0" fontId="48" fillId="0" borderId="10" xfId="0" applyFont="1" applyBorder="1" applyAlignment="1">
      <alignment horizontal="left" vertical="center" wrapText="1" indent="1"/>
    </xf>
    <xf numFmtId="0" fontId="48" fillId="24" borderId="10" xfId="0" applyFont="1" applyFill="1" applyBorder="1" applyAlignment="1">
      <alignment horizontal="center" vertical="center"/>
    </xf>
    <xf numFmtId="165" fontId="48" fillId="24" borderId="10" xfId="0" applyNumberFormat="1" applyFont="1" applyFill="1" applyBorder="1" applyAlignment="1">
      <alignment horizontal="center" vertical="center"/>
    </xf>
    <xf numFmtId="1" fontId="48" fillId="24" borderId="10" xfId="40" applyNumberFormat="1" applyFont="1" applyFill="1" applyBorder="1" applyAlignment="1" applyProtection="1">
      <alignment horizontal="center" vertical="center"/>
    </xf>
    <xf numFmtId="9" fontId="48" fillId="24" borderId="10" xfId="40" applyFont="1" applyFill="1" applyBorder="1" applyAlignment="1" applyProtection="1">
      <alignment horizontal="center" vertical="center"/>
    </xf>
    <xf numFmtId="1" fontId="48" fillId="24" borderId="10" xfId="0" applyNumberFormat="1" applyFont="1" applyFill="1" applyBorder="1" applyAlignment="1">
      <alignment horizontal="center" vertical="center"/>
    </xf>
    <xf numFmtId="0" fontId="48" fillId="24" borderId="10" xfId="0" applyFont="1" applyFill="1" applyBorder="1" applyAlignment="1">
      <alignment horizontal="left" vertical="center"/>
    </xf>
    <xf numFmtId="0" fontId="57" fillId="0" borderId="10" xfId="0" applyFont="1" applyBorder="1" applyAlignment="1">
      <alignment vertical="center"/>
    </xf>
    <xf numFmtId="0" fontId="48" fillId="0" borderId="10" xfId="0" applyFont="1" applyBorder="1" applyAlignment="1">
      <alignment horizontal="center" vertical="center"/>
    </xf>
    <xf numFmtId="0" fontId="57" fillId="0" borderId="10" xfId="0" applyFont="1" applyBorder="1" applyAlignment="1">
      <alignment horizontal="center" vertical="center"/>
    </xf>
    <xf numFmtId="1" fontId="48" fillId="0" borderId="10" xfId="40" applyNumberFormat="1" applyFont="1" applyFill="1" applyBorder="1" applyAlignment="1" applyProtection="1">
      <alignment horizontal="center" vertical="center"/>
    </xf>
    <xf numFmtId="9" fontId="48" fillId="0" borderId="10" xfId="40" applyFont="1" applyFill="1" applyBorder="1" applyAlignment="1" applyProtection="1">
      <alignment horizontal="center" vertical="center"/>
    </xf>
    <xf numFmtId="1" fontId="48" fillId="0" borderId="10" xfId="0" applyNumberFormat="1" applyFont="1" applyBorder="1" applyAlignment="1">
      <alignment horizontal="center" vertical="center"/>
    </xf>
    <xf numFmtId="0" fontId="48" fillId="0" borderId="0" xfId="0" applyFont="1" applyAlignment="1">
      <alignment vertical="center"/>
    </xf>
    <xf numFmtId="0" fontId="50" fillId="23" borderId="0" xfId="0" applyFont="1" applyFill="1" applyAlignment="1">
      <alignment vertical="center"/>
    </xf>
    <xf numFmtId="0" fontId="48" fillId="24" borderId="0" xfId="0" applyFont="1" applyFill="1" applyAlignment="1">
      <alignment vertical="center"/>
    </xf>
    <xf numFmtId="0" fontId="56" fillId="23" borderId="0" xfId="0" applyFont="1" applyFill="1" applyAlignment="1">
      <alignment vertical="center"/>
    </xf>
    <xf numFmtId="0" fontId="56" fillId="23" borderId="0" xfId="0" applyFont="1" applyFill="1" applyAlignment="1">
      <alignment horizontal="center" vertical="center"/>
    </xf>
    <xf numFmtId="0" fontId="48" fillId="24" borderId="0" xfId="0" applyFont="1" applyFill="1" applyAlignment="1">
      <alignment horizontal="center" vertical="center"/>
    </xf>
    <xf numFmtId="0" fontId="56" fillId="22" borderId="11" xfId="0" applyFont="1" applyFill="1" applyBorder="1" applyAlignment="1">
      <alignment vertical="center"/>
    </xf>
    <xf numFmtId="0" fontId="56" fillId="0" borderId="12" xfId="0" quotePrefix="1" applyFont="1" applyBorder="1" applyAlignment="1">
      <alignment horizontal="center" vertical="center"/>
    </xf>
    <xf numFmtId="0" fontId="56" fillId="0" borderId="12" xfId="0" applyFont="1" applyBorder="1" applyAlignment="1">
      <alignment vertical="center"/>
    </xf>
    <xf numFmtId="0" fontId="56" fillId="0" borderId="12" xfId="0" applyFont="1" applyBorder="1" applyAlignment="1">
      <alignment horizontal="left" vertical="center"/>
    </xf>
    <xf numFmtId="0" fontId="54" fillId="0" borderId="0" xfId="34" applyNumberFormat="1" applyFont="1" applyFill="1" applyBorder="1" applyAlignment="1" applyProtection="1"/>
    <xf numFmtId="0" fontId="58" fillId="0" borderId="0" xfId="0" applyFont="1" applyAlignment="1" applyProtection="1">
      <alignment vertical="center"/>
      <protection locked="0"/>
    </xf>
    <xf numFmtId="0" fontId="49" fillId="0" borderId="0" xfId="0" applyFont="1" applyAlignment="1" applyProtection="1">
      <alignment vertical="center"/>
      <protection locked="0"/>
    </xf>
    <xf numFmtId="164" fontId="49" fillId="0" borderId="24" xfId="0" applyNumberFormat="1" applyFont="1" applyBorder="1" applyAlignment="1" applyProtection="1">
      <alignment horizontal="center" vertical="center" shrinkToFit="1"/>
      <protection locked="0"/>
    </xf>
    <xf numFmtId="164" fontId="49" fillId="0" borderId="17" xfId="0" applyNumberFormat="1" applyFont="1" applyBorder="1" applyAlignment="1" applyProtection="1">
      <alignment horizontal="center" vertical="center" shrinkToFit="1"/>
      <protection locked="0"/>
    </xf>
    <xf numFmtId="0" fontId="49" fillId="0" borderId="24" xfId="0" applyFont="1" applyBorder="1" applyAlignment="1" applyProtection="1">
      <alignment horizontal="center" vertical="center"/>
      <protection locked="0"/>
    </xf>
    <xf numFmtId="0" fontId="49" fillId="0" borderId="18" xfId="0" applyFont="1" applyBorder="1" applyAlignment="1">
      <alignment horizontal="center" vertical="center"/>
    </xf>
    <xf numFmtId="0" fontId="49" fillId="0" borderId="13" xfId="0" applyFont="1" applyBorder="1" applyAlignment="1">
      <alignment horizontal="center" vertical="center"/>
    </xf>
    <xf numFmtId="0" fontId="49" fillId="0" borderId="19" xfId="0" applyFont="1" applyBorder="1" applyAlignment="1">
      <alignment horizontal="center" vertical="center"/>
    </xf>
    <xf numFmtId="0" fontId="49" fillId="0" borderId="0" xfId="0" applyFont="1" applyAlignment="1">
      <alignment horizontal="right" vertical="center"/>
    </xf>
    <xf numFmtId="0" fontId="49" fillId="0" borderId="0" xfId="0" applyFont="1"/>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133350</xdr:rowOff>
    </xdr:from>
    <xdr:to>
      <xdr:col>29</xdr:col>
      <xdr:colOff>57150</xdr:colOff>
      <xdr:row>9</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17" activePane="bottomLeft" state="frozen"/>
      <selection pane="bottomLeft" activeCell="AU21" sqref="AU21"/>
    </sheetView>
  </sheetViews>
  <sheetFormatPr defaultColWidth="9.140625" defaultRowHeight="15" x14ac:dyDescent="0.25"/>
  <cols>
    <col min="1" max="1" width="6.85546875" style="61" customWidth="1"/>
    <col min="2" max="2" width="19" style="61" customWidth="1"/>
    <col min="3" max="3" width="7.7109375" style="61" customWidth="1"/>
    <col min="4" max="4" width="6.85546875" style="61" hidden="1" customWidth="1"/>
    <col min="5" max="6" width="12" style="61" customWidth="1"/>
    <col min="7" max="7" width="6" style="61" customWidth="1"/>
    <col min="8" max="8" width="6.7109375" style="61" customWidth="1"/>
    <col min="9" max="9" width="6.42578125" style="61" customWidth="1"/>
    <col min="10" max="10" width="1.85546875" style="61" customWidth="1"/>
    <col min="11" max="66" width="2.42578125" style="61" customWidth="1"/>
    <col min="67" max="16384" width="9.140625" style="61"/>
  </cols>
  <sheetData>
    <row r="1" spans="1:66" ht="30" customHeight="1" x14ac:dyDescent="0.25">
      <c r="A1" s="124" t="s">
        <v>2</v>
      </c>
      <c r="B1" s="60"/>
      <c r="C1" s="60"/>
      <c r="D1" s="60"/>
      <c r="E1" s="60"/>
      <c r="F1" s="60"/>
      <c r="I1" s="62"/>
      <c r="K1" s="63" t="s">
        <v>141</v>
      </c>
      <c r="L1" s="63"/>
      <c r="M1" s="63"/>
      <c r="N1" s="63"/>
      <c r="O1" s="63"/>
      <c r="P1" s="63"/>
      <c r="Q1" s="63"/>
      <c r="R1" s="63"/>
      <c r="S1" s="63"/>
      <c r="T1" s="63"/>
      <c r="U1" s="63"/>
      <c r="V1" s="63"/>
      <c r="W1" s="63"/>
      <c r="X1" s="63"/>
      <c r="Y1" s="63"/>
      <c r="Z1" s="63"/>
      <c r="AA1" s="63"/>
      <c r="AB1" s="63"/>
      <c r="AC1" s="63"/>
      <c r="AD1" s="63"/>
      <c r="AE1" s="63"/>
    </row>
    <row r="2" spans="1:66" ht="18" customHeight="1" x14ac:dyDescent="0.25">
      <c r="A2" s="125" t="s">
        <v>0</v>
      </c>
      <c r="B2" s="64"/>
      <c r="C2" s="64"/>
      <c r="D2" s="65"/>
      <c r="E2" s="66"/>
      <c r="F2" s="66"/>
      <c r="H2" s="67"/>
    </row>
    <row r="3" spans="1:66" x14ac:dyDescent="0.25">
      <c r="A3" s="50"/>
      <c r="H3" s="67"/>
      <c r="K3" s="68"/>
      <c r="L3" s="68"/>
      <c r="M3" s="68"/>
      <c r="N3" s="68"/>
      <c r="O3" s="68"/>
      <c r="P3" s="68"/>
      <c r="Q3" s="68"/>
      <c r="R3" s="68"/>
      <c r="S3" s="68"/>
      <c r="T3" s="68"/>
      <c r="U3" s="68"/>
      <c r="V3" s="68"/>
      <c r="W3" s="68"/>
      <c r="X3" s="68"/>
      <c r="Y3" s="68"/>
      <c r="Z3" s="68"/>
      <c r="AA3" s="68"/>
    </row>
    <row r="4" spans="1:66" ht="17.25" customHeight="1" x14ac:dyDescent="0.25">
      <c r="B4" s="132" t="s">
        <v>78</v>
      </c>
      <c r="C4" s="126">
        <v>43129</v>
      </c>
      <c r="D4" s="126"/>
      <c r="E4" s="126"/>
      <c r="F4" s="133"/>
      <c r="G4" s="132" t="s">
        <v>77</v>
      </c>
      <c r="H4" s="128">
        <v>1</v>
      </c>
      <c r="K4" s="129" t="str">
        <f>"Week "&amp;(K6-($C$4-WEEKDAY($C$4,1)+2))/7+1</f>
        <v>Week 1</v>
      </c>
      <c r="L4" s="130"/>
      <c r="M4" s="130"/>
      <c r="N4" s="130"/>
      <c r="O4" s="130"/>
      <c r="P4" s="130"/>
      <c r="Q4" s="131"/>
      <c r="R4" s="129" t="str">
        <f>"Week "&amp;(R6-($C$4-WEEKDAY($C$4,1)+2))/7+1</f>
        <v>Week 2</v>
      </c>
      <c r="S4" s="130"/>
      <c r="T4" s="130"/>
      <c r="U4" s="130"/>
      <c r="V4" s="130"/>
      <c r="W4" s="130"/>
      <c r="X4" s="131"/>
      <c r="Y4" s="129" t="str">
        <f>"Week "&amp;(Y6-($C$4-WEEKDAY($C$4,1)+2))/7+1</f>
        <v>Week 3</v>
      </c>
      <c r="Z4" s="130"/>
      <c r="AA4" s="130"/>
      <c r="AB4" s="130"/>
      <c r="AC4" s="130"/>
      <c r="AD4" s="130"/>
      <c r="AE4" s="131"/>
      <c r="AF4" s="129" t="str">
        <f>"Week "&amp;(AF6-($C$4-WEEKDAY($C$4,1)+2))/7+1</f>
        <v>Week 4</v>
      </c>
      <c r="AG4" s="130"/>
      <c r="AH4" s="130"/>
      <c r="AI4" s="130"/>
      <c r="AJ4" s="130"/>
      <c r="AK4" s="130"/>
      <c r="AL4" s="131"/>
      <c r="AM4" s="129" t="str">
        <f>"Week "&amp;(AM6-($C$4-WEEKDAY($C$4,1)+2))/7+1</f>
        <v>Week 5</v>
      </c>
      <c r="AN4" s="130"/>
      <c r="AO4" s="130"/>
      <c r="AP4" s="130"/>
      <c r="AQ4" s="130"/>
      <c r="AR4" s="130"/>
      <c r="AS4" s="131"/>
      <c r="AT4" s="129" t="str">
        <f>"Week "&amp;(AT6-($C$4-WEEKDAY($C$4,1)+2))/7+1</f>
        <v>Week 6</v>
      </c>
      <c r="AU4" s="130"/>
      <c r="AV4" s="130"/>
      <c r="AW4" s="130"/>
      <c r="AX4" s="130"/>
      <c r="AY4" s="130"/>
      <c r="AZ4" s="131"/>
      <c r="BA4" s="51" t="str">
        <f>"Week "&amp;(BA6-($C$4-WEEKDAY($C$4,1)+2))/7+1</f>
        <v>Week 7</v>
      </c>
      <c r="BB4" s="52"/>
      <c r="BC4" s="52"/>
      <c r="BD4" s="52"/>
      <c r="BE4" s="52"/>
      <c r="BF4" s="52"/>
      <c r="BG4" s="53"/>
      <c r="BH4" s="51" t="str">
        <f>"Week "&amp;(BH6-($C$4-WEEKDAY($C$4,1)+2))/7+1</f>
        <v>Week 8</v>
      </c>
      <c r="BI4" s="52"/>
      <c r="BJ4" s="52"/>
      <c r="BK4" s="52"/>
      <c r="BL4" s="52"/>
      <c r="BM4" s="52"/>
      <c r="BN4" s="53"/>
    </row>
    <row r="5" spans="1:66" ht="17.25" customHeight="1" x14ac:dyDescent="0.25">
      <c r="B5" s="132" t="s">
        <v>139</v>
      </c>
      <c r="C5" s="127" t="s">
        <v>140</v>
      </c>
      <c r="D5" s="127"/>
      <c r="E5" s="127"/>
      <c r="K5" s="69">
        <f>K6</f>
        <v>43129</v>
      </c>
      <c r="L5" s="70"/>
      <c r="M5" s="70"/>
      <c r="N5" s="70"/>
      <c r="O5" s="70"/>
      <c r="P5" s="70"/>
      <c r="Q5" s="71"/>
      <c r="R5" s="69">
        <f>R6</f>
        <v>43136</v>
      </c>
      <c r="S5" s="70"/>
      <c r="T5" s="70"/>
      <c r="U5" s="70"/>
      <c r="V5" s="70"/>
      <c r="W5" s="70"/>
      <c r="X5" s="71"/>
      <c r="Y5" s="69">
        <f>Y6</f>
        <v>43143</v>
      </c>
      <c r="Z5" s="70"/>
      <c r="AA5" s="70"/>
      <c r="AB5" s="70"/>
      <c r="AC5" s="70"/>
      <c r="AD5" s="70"/>
      <c r="AE5" s="71"/>
      <c r="AF5" s="69">
        <f>AF6</f>
        <v>43150</v>
      </c>
      <c r="AG5" s="70"/>
      <c r="AH5" s="70"/>
      <c r="AI5" s="70"/>
      <c r="AJ5" s="70"/>
      <c r="AK5" s="70"/>
      <c r="AL5" s="71"/>
      <c r="AM5" s="69">
        <f>AM6</f>
        <v>43157</v>
      </c>
      <c r="AN5" s="70"/>
      <c r="AO5" s="70"/>
      <c r="AP5" s="70"/>
      <c r="AQ5" s="70"/>
      <c r="AR5" s="70"/>
      <c r="AS5" s="71"/>
      <c r="AT5" s="69">
        <f>AT6</f>
        <v>43164</v>
      </c>
      <c r="AU5" s="70"/>
      <c r="AV5" s="70"/>
      <c r="AW5" s="70"/>
      <c r="AX5" s="70"/>
      <c r="AY5" s="70"/>
      <c r="AZ5" s="71"/>
      <c r="BA5" s="69">
        <f>BA6</f>
        <v>43171</v>
      </c>
      <c r="BB5" s="70"/>
      <c r="BC5" s="70"/>
      <c r="BD5" s="70"/>
      <c r="BE5" s="70"/>
      <c r="BF5" s="70"/>
      <c r="BG5" s="71"/>
      <c r="BH5" s="69">
        <f>BH6</f>
        <v>43178</v>
      </c>
      <c r="BI5" s="70"/>
      <c r="BJ5" s="70"/>
      <c r="BK5" s="70"/>
      <c r="BL5" s="70"/>
      <c r="BM5" s="70"/>
      <c r="BN5" s="71"/>
    </row>
    <row r="6" spans="1:66" x14ac:dyDescent="0.25">
      <c r="K6" s="72">
        <f>C4-WEEKDAY(C4,1)+2+7*(H4-1)</f>
        <v>43129</v>
      </c>
      <c r="L6" s="73">
        <f t="shared" ref="L6:AQ6" si="0">K6+1</f>
        <v>43130</v>
      </c>
      <c r="M6" s="73">
        <f t="shared" si="0"/>
        <v>43131</v>
      </c>
      <c r="N6" s="73">
        <f t="shared" si="0"/>
        <v>43132</v>
      </c>
      <c r="O6" s="73">
        <f t="shared" si="0"/>
        <v>43133</v>
      </c>
      <c r="P6" s="73">
        <f t="shared" si="0"/>
        <v>43134</v>
      </c>
      <c r="Q6" s="74">
        <f t="shared" si="0"/>
        <v>43135</v>
      </c>
      <c r="R6" s="72">
        <f t="shared" si="0"/>
        <v>43136</v>
      </c>
      <c r="S6" s="73">
        <f t="shared" si="0"/>
        <v>43137</v>
      </c>
      <c r="T6" s="73">
        <f t="shared" si="0"/>
        <v>43138</v>
      </c>
      <c r="U6" s="73">
        <f t="shared" si="0"/>
        <v>43139</v>
      </c>
      <c r="V6" s="73">
        <f t="shared" si="0"/>
        <v>43140</v>
      </c>
      <c r="W6" s="73">
        <f t="shared" si="0"/>
        <v>43141</v>
      </c>
      <c r="X6" s="74">
        <f t="shared" si="0"/>
        <v>43142</v>
      </c>
      <c r="Y6" s="72">
        <f t="shared" si="0"/>
        <v>43143</v>
      </c>
      <c r="Z6" s="73">
        <f t="shared" si="0"/>
        <v>43144</v>
      </c>
      <c r="AA6" s="73">
        <f t="shared" si="0"/>
        <v>43145</v>
      </c>
      <c r="AB6" s="73">
        <f t="shared" si="0"/>
        <v>43146</v>
      </c>
      <c r="AC6" s="73">
        <f t="shared" si="0"/>
        <v>43147</v>
      </c>
      <c r="AD6" s="73">
        <f t="shared" si="0"/>
        <v>43148</v>
      </c>
      <c r="AE6" s="74">
        <f t="shared" si="0"/>
        <v>43149</v>
      </c>
      <c r="AF6" s="72">
        <f t="shared" si="0"/>
        <v>43150</v>
      </c>
      <c r="AG6" s="73">
        <f t="shared" si="0"/>
        <v>43151</v>
      </c>
      <c r="AH6" s="73">
        <f t="shared" si="0"/>
        <v>43152</v>
      </c>
      <c r="AI6" s="73">
        <f t="shared" si="0"/>
        <v>43153</v>
      </c>
      <c r="AJ6" s="73">
        <f t="shared" si="0"/>
        <v>43154</v>
      </c>
      <c r="AK6" s="73">
        <f t="shared" si="0"/>
        <v>43155</v>
      </c>
      <c r="AL6" s="74">
        <f t="shared" si="0"/>
        <v>43156</v>
      </c>
      <c r="AM6" s="72">
        <f t="shared" si="0"/>
        <v>43157</v>
      </c>
      <c r="AN6" s="73">
        <f t="shared" si="0"/>
        <v>43158</v>
      </c>
      <c r="AO6" s="73">
        <f t="shared" si="0"/>
        <v>43159</v>
      </c>
      <c r="AP6" s="73">
        <f t="shared" si="0"/>
        <v>43160</v>
      </c>
      <c r="AQ6" s="73">
        <f t="shared" si="0"/>
        <v>43161</v>
      </c>
      <c r="AR6" s="73">
        <f t="shared" ref="AR6:BN6" si="1">AQ6+1</f>
        <v>43162</v>
      </c>
      <c r="AS6" s="74">
        <f t="shared" si="1"/>
        <v>43163</v>
      </c>
      <c r="AT6" s="72">
        <f t="shared" si="1"/>
        <v>43164</v>
      </c>
      <c r="AU6" s="73">
        <f t="shared" si="1"/>
        <v>43165</v>
      </c>
      <c r="AV6" s="73">
        <f t="shared" si="1"/>
        <v>43166</v>
      </c>
      <c r="AW6" s="73">
        <f t="shared" si="1"/>
        <v>43167</v>
      </c>
      <c r="AX6" s="73">
        <f t="shared" si="1"/>
        <v>43168</v>
      </c>
      <c r="AY6" s="73">
        <f t="shared" si="1"/>
        <v>43169</v>
      </c>
      <c r="AZ6" s="74">
        <f t="shared" si="1"/>
        <v>43170</v>
      </c>
      <c r="BA6" s="72">
        <f t="shared" si="1"/>
        <v>43171</v>
      </c>
      <c r="BB6" s="73">
        <f t="shared" si="1"/>
        <v>43172</v>
      </c>
      <c r="BC6" s="73">
        <f t="shared" si="1"/>
        <v>43173</v>
      </c>
      <c r="BD6" s="73">
        <f t="shared" si="1"/>
        <v>43174</v>
      </c>
      <c r="BE6" s="73">
        <f t="shared" si="1"/>
        <v>43175</v>
      </c>
      <c r="BF6" s="73">
        <f t="shared" si="1"/>
        <v>43176</v>
      </c>
      <c r="BG6" s="74">
        <f t="shared" si="1"/>
        <v>43177</v>
      </c>
      <c r="BH6" s="72">
        <f t="shared" si="1"/>
        <v>43178</v>
      </c>
      <c r="BI6" s="73">
        <f t="shared" si="1"/>
        <v>43179</v>
      </c>
      <c r="BJ6" s="73">
        <f t="shared" si="1"/>
        <v>43180</v>
      </c>
      <c r="BK6" s="73">
        <f t="shared" si="1"/>
        <v>43181</v>
      </c>
      <c r="BL6" s="73">
        <f t="shared" si="1"/>
        <v>43182</v>
      </c>
      <c r="BM6" s="73">
        <f t="shared" si="1"/>
        <v>43183</v>
      </c>
      <c r="BN6" s="74">
        <f t="shared" si="1"/>
        <v>43184</v>
      </c>
    </row>
    <row r="7" spans="1:66" ht="45.75" thickBot="1" x14ac:dyDescent="0.3">
      <c r="A7" s="75" t="s">
        <v>1</v>
      </c>
      <c r="B7" s="75" t="s">
        <v>70</v>
      </c>
      <c r="C7" s="76" t="s">
        <v>142</v>
      </c>
      <c r="D7" s="76" t="s">
        <v>76</v>
      </c>
      <c r="E7" s="77" t="s">
        <v>71</v>
      </c>
      <c r="F7" s="77" t="s">
        <v>72</v>
      </c>
      <c r="G7" s="76" t="s">
        <v>73</v>
      </c>
      <c r="H7" s="76" t="s">
        <v>74</v>
      </c>
      <c r="I7" s="76" t="s">
        <v>75</v>
      </c>
      <c r="J7" s="76"/>
      <c r="K7" s="78" t="str">
        <f t="shared" ref="K7:AP7" si="2">CHOOSE(WEEKDAY(K6,1),"S","M","T","W","T","F","S")</f>
        <v>M</v>
      </c>
      <c r="L7" s="79" t="str">
        <f t="shared" si="2"/>
        <v>T</v>
      </c>
      <c r="M7" s="79" t="str">
        <f t="shared" si="2"/>
        <v>W</v>
      </c>
      <c r="N7" s="79" t="str">
        <f t="shared" si="2"/>
        <v>T</v>
      </c>
      <c r="O7" s="79" t="str">
        <f t="shared" si="2"/>
        <v>F</v>
      </c>
      <c r="P7" s="79" t="str">
        <f t="shared" si="2"/>
        <v>S</v>
      </c>
      <c r="Q7" s="80" t="str">
        <f t="shared" si="2"/>
        <v>S</v>
      </c>
      <c r="R7" s="78" t="str">
        <f t="shared" si="2"/>
        <v>M</v>
      </c>
      <c r="S7" s="79" t="str">
        <f t="shared" si="2"/>
        <v>T</v>
      </c>
      <c r="T7" s="79" t="str">
        <f t="shared" si="2"/>
        <v>W</v>
      </c>
      <c r="U7" s="79" t="str">
        <f t="shared" si="2"/>
        <v>T</v>
      </c>
      <c r="V7" s="79" t="str">
        <f t="shared" si="2"/>
        <v>F</v>
      </c>
      <c r="W7" s="79" t="str">
        <f t="shared" si="2"/>
        <v>S</v>
      </c>
      <c r="X7" s="80" t="str">
        <f t="shared" si="2"/>
        <v>S</v>
      </c>
      <c r="Y7" s="78" t="str">
        <f t="shared" si="2"/>
        <v>M</v>
      </c>
      <c r="Z7" s="79" t="str">
        <f t="shared" si="2"/>
        <v>T</v>
      </c>
      <c r="AA7" s="79" t="str">
        <f t="shared" si="2"/>
        <v>W</v>
      </c>
      <c r="AB7" s="79" t="str">
        <f t="shared" si="2"/>
        <v>T</v>
      </c>
      <c r="AC7" s="79" t="str">
        <f t="shared" si="2"/>
        <v>F</v>
      </c>
      <c r="AD7" s="79" t="str">
        <f t="shared" si="2"/>
        <v>S</v>
      </c>
      <c r="AE7" s="80" t="str">
        <f t="shared" si="2"/>
        <v>S</v>
      </c>
      <c r="AF7" s="78" t="str">
        <f t="shared" si="2"/>
        <v>M</v>
      </c>
      <c r="AG7" s="79" t="str">
        <f t="shared" si="2"/>
        <v>T</v>
      </c>
      <c r="AH7" s="79" t="str">
        <f t="shared" si="2"/>
        <v>W</v>
      </c>
      <c r="AI7" s="79" t="str">
        <f t="shared" si="2"/>
        <v>T</v>
      </c>
      <c r="AJ7" s="79" t="str">
        <f t="shared" si="2"/>
        <v>F</v>
      </c>
      <c r="AK7" s="79" t="str">
        <f t="shared" si="2"/>
        <v>S</v>
      </c>
      <c r="AL7" s="80" t="str">
        <f t="shared" si="2"/>
        <v>S</v>
      </c>
      <c r="AM7" s="78" t="str">
        <f t="shared" si="2"/>
        <v>M</v>
      </c>
      <c r="AN7" s="79" t="str">
        <f t="shared" si="2"/>
        <v>T</v>
      </c>
      <c r="AO7" s="79" t="str">
        <f t="shared" si="2"/>
        <v>W</v>
      </c>
      <c r="AP7" s="79" t="str">
        <f t="shared" si="2"/>
        <v>T</v>
      </c>
      <c r="AQ7" s="79" t="str">
        <f t="shared" ref="AQ7:BN7" si="3">CHOOSE(WEEKDAY(AQ6,1),"S","M","T","W","T","F","S")</f>
        <v>F</v>
      </c>
      <c r="AR7" s="79" t="str">
        <f t="shared" si="3"/>
        <v>S</v>
      </c>
      <c r="AS7" s="80" t="str">
        <f t="shared" si="3"/>
        <v>S</v>
      </c>
      <c r="AT7" s="78" t="str">
        <f t="shared" si="3"/>
        <v>M</v>
      </c>
      <c r="AU7" s="79" t="str">
        <f t="shared" si="3"/>
        <v>T</v>
      </c>
      <c r="AV7" s="79" t="str">
        <f t="shared" si="3"/>
        <v>W</v>
      </c>
      <c r="AW7" s="79" t="str">
        <f t="shared" si="3"/>
        <v>T</v>
      </c>
      <c r="AX7" s="79" t="str">
        <f t="shared" si="3"/>
        <v>F</v>
      </c>
      <c r="AY7" s="79" t="str">
        <f t="shared" si="3"/>
        <v>S</v>
      </c>
      <c r="AZ7" s="80" t="str">
        <f t="shared" si="3"/>
        <v>S</v>
      </c>
      <c r="BA7" s="78" t="str">
        <f t="shared" si="3"/>
        <v>M</v>
      </c>
      <c r="BB7" s="79" t="str">
        <f t="shared" si="3"/>
        <v>T</v>
      </c>
      <c r="BC7" s="79" t="str">
        <f t="shared" si="3"/>
        <v>W</v>
      </c>
      <c r="BD7" s="79" t="str">
        <f t="shared" si="3"/>
        <v>T</v>
      </c>
      <c r="BE7" s="79" t="str">
        <f t="shared" si="3"/>
        <v>F</v>
      </c>
      <c r="BF7" s="79" t="str">
        <f t="shared" si="3"/>
        <v>S</v>
      </c>
      <c r="BG7" s="80" t="str">
        <f t="shared" si="3"/>
        <v>S</v>
      </c>
      <c r="BH7" s="78" t="str">
        <f t="shared" si="3"/>
        <v>M</v>
      </c>
      <c r="BI7" s="79" t="str">
        <f t="shared" si="3"/>
        <v>T</v>
      </c>
      <c r="BJ7" s="79" t="str">
        <f t="shared" si="3"/>
        <v>W</v>
      </c>
      <c r="BK7" s="79" t="str">
        <f t="shared" si="3"/>
        <v>T</v>
      </c>
      <c r="BL7" s="79" t="str">
        <f t="shared" si="3"/>
        <v>F</v>
      </c>
      <c r="BM7" s="79" t="str">
        <f t="shared" si="3"/>
        <v>S</v>
      </c>
      <c r="BN7" s="80" t="str">
        <f t="shared" si="3"/>
        <v>S</v>
      </c>
    </row>
    <row r="8" spans="1:66" s="89" customFormat="1" x14ac:dyDescent="0.2">
      <c r="A8" s="54" t="str">
        <f>IF(ISERROR(VALUE(SUBSTITUTE(prevWBS,".",""))),"1",IF(ISERROR(FIND("`",SUBSTITUTE(prevWBS,".","`",1))),TEXT(VALUE(prevWBS)+1,"#"),TEXT(VALUE(LEFT(prevWBS,FIND("`",SUBSTITUTE(prevWBS,".","`",1))-1))+1,"#")))</f>
        <v>1</v>
      </c>
      <c r="B8" s="55" t="s">
        <v>10</v>
      </c>
      <c r="C8" s="81"/>
      <c r="D8" s="82"/>
      <c r="E8" s="83"/>
      <c r="F8" s="84" t="str">
        <f>IF(ISBLANK(E8)," - ",IF(G8=0,E8,E8+G8-1))</f>
        <v xml:space="preserve"> - </v>
      </c>
      <c r="G8" s="85"/>
      <c r="H8" s="86"/>
      <c r="I8" s="87" t="str">
        <f t="shared" ref="I8:I37" si="4">IF(OR(F8=0,E8=0)," - ",NETWORKDAYS(E8,F8))</f>
        <v xml:space="preserve"> - </v>
      </c>
      <c r="J8" s="87"/>
      <c r="K8" s="88"/>
      <c r="L8" s="88"/>
      <c r="M8" s="88"/>
      <c r="N8" s="88"/>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row>
    <row r="9" spans="1:66" s="92" customFormat="1" x14ac:dyDescent="0.2">
      <c r="A9" s="90"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91" t="s">
        <v>11</v>
      </c>
      <c r="C9" s="92" t="s">
        <v>12</v>
      </c>
      <c r="D9" s="93"/>
      <c r="E9" s="94">
        <v>43129</v>
      </c>
      <c r="F9" s="95">
        <f>IF(ISBLANK(E9)," - ",IF(G9=0,E9,E9+G9-1))</f>
        <v>43133</v>
      </c>
      <c r="G9" s="96">
        <v>5</v>
      </c>
      <c r="H9" s="97">
        <v>1</v>
      </c>
      <c r="I9" s="98">
        <f t="shared" si="4"/>
        <v>5</v>
      </c>
      <c r="J9" s="98"/>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c r="AY9" s="90"/>
      <c r="AZ9" s="90"/>
      <c r="BA9" s="90"/>
      <c r="BB9" s="90"/>
      <c r="BC9" s="90"/>
      <c r="BD9" s="90"/>
      <c r="BE9" s="90"/>
      <c r="BF9" s="90"/>
      <c r="BG9" s="90"/>
      <c r="BH9" s="90"/>
      <c r="BI9" s="90"/>
      <c r="BJ9" s="90"/>
      <c r="BK9" s="90"/>
      <c r="BL9" s="90"/>
      <c r="BM9" s="90"/>
      <c r="BN9" s="90"/>
    </row>
    <row r="10" spans="1:66" s="92" customFormat="1" x14ac:dyDescent="0.2">
      <c r="A10" s="90" t="str">
        <f t="shared" si="5"/>
        <v>1.2</v>
      </c>
      <c r="B10" s="91" t="s">
        <v>11</v>
      </c>
      <c r="D10" s="93"/>
      <c r="E10" s="94">
        <v>43134</v>
      </c>
      <c r="F10" s="95">
        <f t="shared" ref="F10:F35" si="6">IF(ISBLANK(E10)," - ",IF(G10=0,E10,E10+G10-1))</f>
        <v>43138</v>
      </c>
      <c r="G10" s="96">
        <v>5</v>
      </c>
      <c r="H10" s="97">
        <v>0.6</v>
      </c>
      <c r="I10" s="98">
        <f t="shared" si="4"/>
        <v>3</v>
      </c>
      <c r="J10" s="98"/>
      <c r="K10" s="90"/>
      <c r="L10" s="90"/>
      <c r="M10" s="90"/>
      <c r="N10" s="90"/>
      <c r="O10" s="90"/>
      <c r="P10" s="90"/>
      <c r="Q10" s="90"/>
      <c r="R10" s="90"/>
      <c r="S10" s="90"/>
      <c r="T10" s="90"/>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0"/>
      <c r="BA10" s="90"/>
      <c r="BB10" s="90"/>
      <c r="BC10" s="90"/>
      <c r="BD10" s="90"/>
      <c r="BE10" s="90"/>
      <c r="BF10" s="90"/>
      <c r="BG10" s="90"/>
      <c r="BH10" s="90"/>
      <c r="BI10" s="90"/>
      <c r="BJ10" s="90"/>
      <c r="BK10" s="90"/>
      <c r="BL10" s="90"/>
      <c r="BM10" s="90"/>
      <c r="BN10" s="90"/>
    </row>
    <row r="11" spans="1:66" s="92" customFormat="1" x14ac:dyDescent="0.2">
      <c r="A11" s="90" t="str">
        <f t="shared" si="5"/>
        <v>1.3</v>
      </c>
      <c r="B11" s="91" t="s">
        <v>11</v>
      </c>
      <c r="D11" s="93"/>
      <c r="E11" s="94">
        <v>43139</v>
      </c>
      <c r="F11" s="95">
        <f t="shared" si="6"/>
        <v>43142</v>
      </c>
      <c r="G11" s="96">
        <v>4</v>
      </c>
      <c r="H11" s="97">
        <v>0.5</v>
      </c>
      <c r="I11" s="98">
        <f t="shared" si="4"/>
        <v>2</v>
      </c>
      <c r="J11" s="98"/>
      <c r="K11" s="90"/>
      <c r="L11" s="90"/>
      <c r="M11" s="99"/>
      <c r="N11" s="90"/>
      <c r="O11" s="90"/>
      <c r="P11" s="90"/>
      <c r="Q11" s="90"/>
      <c r="R11" s="90"/>
      <c r="S11" s="90"/>
      <c r="T11" s="90"/>
      <c r="U11" s="90"/>
      <c r="V11" s="90"/>
      <c r="W11" s="90"/>
      <c r="X11" s="90"/>
      <c r="Y11" s="90"/>
      <c r="Z11" s="90"/>
      <c r="AA11" s="90"/>
      <c r="AB11" s="90"/>
      <c r="AC11" s="90"/>
      <c r="AD11" s="90"/>
      <c r="AE11" s="90"/>
      <c r="AF11" s="90"/>
      <c r="AG11" s="90"/>
      <c r="AH11" s="90"/>
      <c r="AI11" s="90"/>
      <c r="AJ11" s="90"/>
      <c r="AK11" s="90"/>
      <c r="AL11" s="90"/>
      <c r="AM11" s="90"/>
      <c r="AN11" s="90"/>
      <c r="AO11" s="90"/>
      <c r="AP11" s="90"/>
      <c r="AQ11" s="90"/>
      <c r="AR11" s="90"/>
      <c r="AS11" s="90"/>
      <c r="AT11" s="90"/>
      <c r="AU11" s="90"/>
      <c r="AV11" s="90"/>
      <c r="AW11" s="90"/>
      <c r="AX11" s="90"/>
      <c r="AY11" s="90"/>
      <c r="AZ11" s="90"/>
      <c r="BA11" s="90"/>
      <c r="BB11" s="90"/>
      <c r="BC11" s="90"/>
      <c r="BD11" s="90"/>
      <c r="BE11" s="90"/>
      <c r="BF11" s="90"/>
      <c r="BG11" s="90"/>
      <c r="BH11" s="90"/>
      <c r="BI11" s="90"/>
      <c r="BJ11" s="90"/>
      <c r="BK11" s="90"/>
      <c r="BL11" s="90"/>
      <c r="BM11" s="90"/>
      <c r="BN11" s="90"/>
    </row>
    <row r="12" spans="1:66" s="92" customFormat="1" x14ac:dyDescent="0.2">
      <c r="A12" s="90" t="str">
        <f t="shared" si="5"/>
        <v>1.4</v>
      </c>
      <c r="B12" s="91" t="s">
        <v>11</v>
      </c>
      <c r="D12" s="93"/>
      <c r="E12" s="94">
        <v>43132</v>
      </c>
      <c r="F12" s="95">
        <f t="shared" si="6"/>
        <v>43135</v>
      </c>
      <c r="G12" s="96">
        <v>4</v>
      </c>
      <c r="H12" s="97">
        <v>0.75</v>
      </c>
      <c r="I12" s="98">
        <f t="shared" si="4"/>
        <v>2</v>
      </c>
      <c r="J12" s="98"/>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0"/>
      <c r="BC12" s="90"/>
      <c r="BD12" s="90"/>
      <c r="BE12" s="90"/>
      <c r="BF12" s="90"/>
      <c r="BG12" s="90"/>
      <c r="BH12" s="90"/>
      <c r="BI12" s="90"/>
      <c r="BJ12" s="90"/>
      <c r="BK12" s="90"/>
      <c r="BL12" s="90"/>
      <c r="BM12" s="90"/>
      <c r="BN12" s="90"/>
    </row>
    <row r="13" spans="1:66" s="92" customFormat="1" x14ac:dyDescent="0.2">
      <c r="A13" s="9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00" t="s">
        <v>134</v>
      </c>
      <c r="D13" s="93"/>
      <c r="E13" s="94">
        <v>43133</v>
      </c>
      <c r="F13" s="95">
        <f t="shared" si="6"/>
        <v>43134</v>
      </c>
      <c r="G13" s="96">
        <v>2</v>
      </c>
      <c r="H13" s="97">
        <v>0.5</v>
      </c>
      <c r="I13" s="98">
        <f t="shared" si="4"/>
        <v>1</v>
      </c>
      <c r="J13" s="98"/>
      <c r="K13" s="90"/>
      <c r="L13" s="90"/>
      <c r="M13" s="90"/>
      <c r="N13" s="90"/>
      <c r="O13" s="90"/>
      <c r="P13" s="90"/>
      <c r="Q13" s="90"/>
      <c r="R13" s="90"/>
      <c r="S13" s="90"/>
      <c r="T13" s="90"/>
      <c r="U13" s="90"/>
      <c r="V13" s="90"/>
      <c r="W13" s="90"/>
      <c r="X13" s="90"/>
      <c r="Y13" s="90"/>
      <c r="Z13" s="90"/>
      <c r="AA13" s="90"/>
      <c r="AB13" s="90"/>
      <c r="AC13" s="90"/>
      <c r="AD13" s="90"/>
      <c r="AE13" s="90"/>
      <c r="AF13" s="90"/>
      <c r="AG13" s="90"/>
      <c r="AH13" s="90"/>
      <c r="AI13" s="90"/>
      <c r="AJ13" s="90"/>
      <c r="AK13" s="90"/>
      <c r="AL13" s="90"/>
      <c r="AM13" s="90"/>
      <c r="AN13" s="90"/>
      <c r="AO13" s="90"/>
      <c r="AP13" s="90"/>
      <c r="AQ13" s="90"/>
      <c r="AR13" s="90"/>
      <c r="AS13" s="90"/>
      <c r="AT13" s="90"/>
      <c r="AU13" s="90"/>
      <c r="AV13" s="90"/>
      <c r="AW13" s="90"/>
      <c r="AX13" s="90"/>
      <c r="AY13" s="90"/>
      <c r="AZ13" s="90"/>
      <c r="BA13" s="90"/>
      <c r="BB13" s="90"/>
      <c r="BC13" s="90"/>
      <c r="BD13" s="90"/>
      <c r="BE13" s="90"/>
      <c r="BF13" s="90"/>
      <c r="BG13" s="90"/>
      <c r="BH13" s="90"/>
      <c r="BI13" s="90"/>
      <c r="BJ13" s="90"/>
      <c r="BK13" s="90"/>
      <c r="BL13" s="90"/>
      <c r="BM13" s="90"/>
      <c r="BN13" s="90"/>
    </row>
    <row r="14" spans="1:66" s="92" customFormat="1" x14ac:dyDescent="0.2">
      <c r="A14" s="9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00" t="s">
        <v>134</v>
      </c>
      <c r="D14" s="93"/>
      <c r="E14" s="94">
        <v>43135</v>
      </c>
      <c r="F14" s="95">
        <f t="shared" si="6"/>
        <v>43137</v>
      </c>
      <c r="G14" s="96">
        <v>3</v>
      </c>
      <c r="H14" s="97">
        <v>0.5</v>
      </c>
      <c r="I14" s="98">
        <f t="shared" si="4"/>
        <v>2</v>
      </c>
      <c r="J14" s="98"/>
      <c r="K14" s="90"/>
      <c r="L14" s="90"/>
      <c r="M14" s="90"/>
      <c r="N14" s="90"/>
      <c r="O14" s="90"/>
      <c r="P14" s="90"/>
      <c r="Q14" s="90"/>
      <c r="R14" s="90"/>
      <c r="S14" s="90"/>
      <c r="T14" s="90"/>
      <c r="U14" s="90"/>
      <c r="V14" s="90"/>
      <c r="W14" s="90"/>
      <c r="X14" s="90"/>
      <c r="Y14" s="90"/>
      <c r="Z14" s="90"/>
      <c r="AA14" s="90"/>
      <c r="AB14" s="90"/>
      <c r="AC14" s="90"/>
      <c r="AD14" s="90"/>
      <c r="AE14" s="90"/>
      <c r="AF14" s="90"/>
      <c r="AG14" s="90"/>
      <c r="AH14" s="90"/>
      <c r="AI14" s="90"/>
      <c r="AJ14" s="90"/>
      <c r="AK14" s="90"/>
      <c r="AL14" s="90"/>
      <c r="AM14" s="90"/>
      <c r="AN14" s="90"/>
      <c r="AO14" s="90"/>
      <c r="AP14" s="90"/>
      <c r="AQ14" s="90"/>
      <c r="AR14" s="90"/>
      <c r="AS14" s="90"/>
      <c r="AT14" s="90"/>
      <c r="AU14" s="90"/>
      <c r="AV14" s="90"/>
      <c r="AW14" s="90"/>
      <c r="AX14" s="90"/>
      <c r="AY14" s="90"/>
      <c r="AZ14" s="90"/>
      <c r="BA14" s="90"/>
      <c r="BB14" s="90"/>
      <c r="BC14" s="90"/>
      <c r="BD14" s="90"/>
      <c r="BE14" s="90"/>
      <c r="BF14" s="90"/>
      <c r="BG14" s="90"/>
      <c r="BH14" s="90"/>
      <c r="BI14" s="90"/>
      <c r="BJ14" s="90"/>
      <c r="BK14" s="90"/>
      <c r="BL14" s="90"/>
      <c r="BM14" s="90"/>
      <c r="BN14" s="90"/>
    </row>
    <row r="15" spans="1:66" s="92" customFormat="1" x14ac:dyDescent="0.2">
      <c r="A15" s="90" t="str">
        <f t="shared" si="5"/>
        <v>1.5</v>
      </c>
      <c r="B15" s="91" t="s">
        <v>11</v>
      </c>
      <c r="D15" s="93"/>
      <c r="E15" s="94">
        <v>43136</v>
      </c>
      <c r="F15" s="95">
        <f t="shared" si="6"/>
        <v>43140</v>
      </c>
      <c r="G15" s="96">
        <v>5</v>
      </c>
      <c r="H15" s="97">
        <v>1</v>
      </c>
      <c r="I15" s="98">
        <f t="shared" si="4"/>
        <v>5</v>
      </c>
      <c r="J15" s="98"/>
      <c r="K15" s="90"/>
      <c r="L15" s="90"/>
      <c r="M15" s="90"/>
      <c r="N15" s="90"/>
      <c r="O15" s="90"/>
      <c r="P15" s="90"/>
      <c r="Q15" s="90"/>
      <c r="R15" s="90"/>
      <c r="S15" s="90"/>
      <c r="T15" s="90"/>
      <c r="U15" s="90"/>
      <c r="V15" s="90"/>
      <c r="W15" s="90"/>
      <c r="X15" s="90"/>
      <c r="Y15" s="90"/>
      <c r="Z15" s="90"/>
      <c r="AA15" s="90"/>
      <c r="AB15" s="90"/>
      <c r="AC15" s="90"/>
      <c r="AD15" s="90"/>
      <c r="AE15" s="90"/>
      <c r="AF15" s="90"/>
      <c r="AG15" s="90"/>
      <c r="AH15" s="90"/>
      <c r="AI15" s="90"/>
      <c r="AJ15" s="90"/>
      <c r="AK15" s="90"/>
      <c r="AL15" s="90"/>
      <c r="AM15" s="90"/>
      <c r="AN15" s="90"/>
      <c r="AO15" s="90"/>
      <c r="AP15" s="90"/>
      <c r="AQ15" s="90"/>
      <c r="AR15" s="90"/>
      <c r="AS15" s="90"/>
      <c r="AT15" s="90"/>
      <c r="AU15" s="90"/>
      <c r="AV15" s="90"/>
      <c r="AW15" s="90"/>
      <c r="AX15" s="90"/>
      <c r="AY15" s="90"/>
      <c r="AZ15" s="90"/>
      <c r="BA15" s="90"/>
      <c r="BB15" s="90"/>
      <c r="BC15" s="90"/>
      <c r="BD15" s="90"/>
      <c r="BE15" s="90"/>
      <c r="BF15" s="90"/>
      <c r="BG15" s="90"/>
      <c r="BH15" s="90"/>
      <c r="BI15" s="90"/>
      <c r="BJ15" s="90"/>
      <c r="BK15" s="90"/>
      <c r="BL15" s="90"/>
      <c r="BM15" s="90"/>
      <c r="BN15" s="90"/>
    </row>
    <row r="16" spans="1:66" s="92" customFormat="1" x14ac:dyDescent="0.2">
      <c r="A16" s="90" t="str">
        <f t="shared" si="5"/>
        <v>1.6</v>
      </c>
      <c r="B16" s="91" t="s">
        <v>11</v>
      </c>
      <c r="D16" s="93"/>
      <c r="E16" s="94">
        <v>43134</v>
      </c>
      <c r="F16" s="95">
        <f t="shared" si="6"/>
        <v>43140</v>
      </c>
      <c r="G16" s="96">
        <v>7</v>
      </c>
      <c r="H16" s="97">
        <v>0.75</v>
      </c>
      <c r="I16" s="98">
        <f t="shared" si="4"/>
        <v>5</v>
      </c>
      <c r="J16" s="98"/>
      <c r="K16" s="90"/>
      <c r="L16" s="90"/>
      <c r="M16" s="90"/>
      <c r="N16" s="90"/>
      <c r="O16" s="90"/>
      <c r="P16" s="90"/>
      <c r="Q16" s="90"/>
      <c r="R16" s="90"/>
      <c r="S16" s="90"/>
      <c r="T16" s="90"/>
      <c r="U16" s="90"/>
      <c r="V16" s="90"/>
      <c r="W16" s="90"/>
      <c r="X16" s="90"/>
      <c r="Y16" s="90"/>
      <c r="Z16" s="90"/>
      <c r="AA16" s="90"/>
      <c r="AB16" s="90"/>
      <c r="AC16" s="90"/>
      <c r="AD16" s="90"/>
      <c r="AE16" s="90"/>
      <c r="AF16" s="90"/>
      <c r="AG16" s="90"/>
      <c r="AH16" s="90"/>
      <c r="AI16" s="90"/>
      <c r="AJ16" s="90"/>
      <c r="AK16" s="90"/>
      <c r="AL16" s="90"/>
      <c r="AM16" s="90"/>
      <c r="AN16" s="90"/>
      <c r="AO16" s="90"/>
      <c r="AP16" s="90"/>
      <c r="AQ16" s="90"/>
      <c r="AR16" s="90"/>
      <c r="AS16" s="90"/>
      <c r="AT16" s="90"/>
      <c r="AU16" s="90"/>
      <c r="AV16" s="90"/>
      <c r="AW16" s="90"/>
      <c r="AX16" s="90"/>
      <c r="AY16" s="90"/>
      <c r="AZ16" s="90"/>
      <c r="BA16" s="90"/>
      <c r="BB16" s="90"/>
      <c r="BC16" s="90"/>
      <c r="BD16" s="90"/>
      <c r="BE16" s="90"/>
      <c r="BF16" s="90"/>
      <c r="BG16" s="90"/>
      <c r="BH16" s="90"/>
      <c r="BI16" s="90"/>
      <c r="BJ16" s="90"/>
      <c r="BK16" s="90"/>
      <c r="BL16" s="90"/>
      <c r="BM16" s="90"/>
      <c r="BN16" s="90"/>
    </row>
    <row r="17" spans="1:66" s="92" customFormat="1" x14ac:dyDescent="0.2">
      <c r="A17" s="90" t="str">
        <f t="shared" si="5"/>
        <v>1.7</v>
      </c>
      <c r="B17" s="91" t="s">
        <v>11</v>
      </c>
      <c r="D17" s="93"/>
      <c r="E17" s="94">
        <v>43141</v>
      </c>
      <c r="F17" s="95">
        <f t="shared" si="6"/>
        <v>43147</v>
      </c>
      <c r="G17" s="96">
        <v>7</v>
      </c>
      <c r="H17" s="97">
        <v>0.75</v>
      </c>
      <c r="I17" s="98">
        <f t="shared" si="4"/>
        <v>5</v>
      </c>
      <c r="J17" s="98"/>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c r="AL17" s="90"/>
      <c r="AM17" s="90"/>
      <c r="AN17" s="90"/>
      <c r="AO17" s="90"/>
      <c r="AP17" s="90"/>
      <c r="AQ17" s="90"/>
      <c r="AR17" s="90"/>
      <c r="AS17" s="90"/>
      <c r="AT17" s="90"/>
      <c r="AU17" s="90"/>
      <c r="AV17" s="90"/>
      <c r="AW17" s="90"/>
      <c r="AX17" s="90"/>
      <c r="AY17" s="90"/>
      <c r="AZ17" s="90"/>
      <c r="BA17" s="90"/>
      <c r="BB17" s="90"/>
      <c r="BC17" s="90"/>
      <c r="BD17" s="90"/>
      <c r="BE17" s="90"/>
      <c r="BF17" s="90"/>
      <c r="BG17" s="90"/>
      <c r="BH17" s="90"/>
      <c r="BI17" s="90"/>
      <c r="BJ17" s="90"/>
      <c r="BK17" s="90"/>
      <c r="BL17" s="90"/>
      <c r="BM17" s="90"/>
      <c r="BN17" s="90"/>
    </row>
    <row r="18" spans="1:66" s="89" customFormat="1" x14ac:dyDescent="0.2">
      <c r="A18" s="56" t="str">
        <f>IF(ISERROR(VALUE(SUBSTITUTE(prevWBS,".",""))),"1",IF(ISERROR(FIND("`",SUBSTITUTE(prevWBS,".","`",1))),TEXT(VALUE(prevWBS)+1,"#"),TEXT(VALUE(LEFT(prevWBS,FIND("`",SUBSTITUTE(prevWBS,".","`",1))-1))+1,"#")))</f>
        <v>2</v>
      </c>
      <c r="B18" s="57" t="s">
        <v>10</v>
      </c>
      <c r="D18" s="101"/>
      <c r="E18" s="102"/>
      <c r="F18" s="102" t="str">
        <f t="shared" si="6"/>
        <v xml:space="preserve"> - </v>
      </c>
      <c r="G18" s="103"/>
      <c r="H18" s="104"/>
      <c r="I18" s="105" t="str">
        <f t="shared" si="4"/>
        <v xml:space="preserve"> - </v>
      </c>
      <c r="J18" s="105"/>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6"/>
      <c r="AT18" s="106"/>
      <c r="AU18" s="106"/>
      <c r="AV18" s="106"/>
      <c r="AW18" s="106"/>
      <c r="AX18" s="106"/>
      <c r="AY18" s="106"/>
      <c r="AZ18" s="106"/>
      <c r="BA18" s="106"/>
      <c r="BB18" s="106"/>
      <c r="BC18" s="106"/>
      <c r="BD18" s="106"/>
      <c r="BE18" s="106"/>
      <c r="BF18" s="106"/>
      <c r="BG18" s="106"/>
      <c r="BH18" s="106"/>
      <c r="BI18" s="106"/>
      <c r="BJ18" s="106"/>
      <c r="BK18" s="106"/>
      <c r="BL18" s="106"/>
      <c r="BM18" s="106"/>
      <c r="BN18" s="106"/>
    </row>
    <row r="19" spans="1:66" s="92" customFormat="1" x14ac:dyDescent="0.2">
      <c r="A19"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91" t="s">
        <v>11</v>
      </c>
      <c r="D19" s="93"/>
      <c r="E19" s="94">
        <v>43141</v>
      </c>
      <c r="F19" s="95">
        <f t="shared" si="6"/>
        <v>43144</v>
      </c>
      <c r="G19" s="96">
        <v>4</v>
      </c>
      <c r="H19" s="97">
        <v>0</v>
      </c>
      <c r="I19" s="98">
        <f t="shared" si="4"/>
        <v>2</v>
      </c>
      <c r="J19" s="98"/>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c r="AL19" s="90"/>
      <c r="AM19" s="90"/>
      <c r="AN19" s="90"/>
      <c r="AO19" s="90"/>
      <c r="AP19" s="90"/>
      <c r="AQ19" s="90"/>
      <c r="AR19" s="90"/>
      <c r="AS19" s="90"/>
      <c r="AT19" s="90"/>
      <c r="AU19" s="90"/>
      <c r="AV19" s="90"/>
      <c r="AW19" s="90"/>
      <c r="AX19" s="90"/>
      <c r="AY19" s="90"/>
      <c r="AZ19" s="90"/>
      <c r="BA19" s="90"/>
      <c r="BB19" s="90"/>
      <c r="BC19" s="90"/>
      <c r="BD19" s="90"/>
      <c r="BE19" s="90"/>
      <c r="BF19" s="90"/>
      <c r="BG19" s="90"/>
      <c r="BH19" s="90"/>
      <c r="BI19" s="90"/>
      <c r="BJ19" s="90"/>
      <c r="BK19" s="90"/>
      <c r="BL19" s="90"/>
      <c r="BM19" s="90"/>
      <c r="BN19" s="90"/>
    </row>
    <row r="20" spans="1:66" s="92" customFormat="1" x14ac:dyDescent="0.2">
      <c r="A20"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91" t="s">
        <v>11</v>
      </c>
      <c r="D20" s="93"/>
      <c r="E20" s="94">
        <v>43145</v>
      </c>
      <c r="F20" s="95">
        <f t="shared" si="6"/>
        <v>43147</v>
      </c>
      <c r="G20" s="96">
        <v>3</v>
      </c>
      <c r="H20" s="97">
        <v>0</v>
      </c>
      <c r="I20" s="98">
        <f t="shared" si="4"/>
        <v>3</v>
      </c>
      <c r="J20" s="98"/>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0"/>
      <c r="AP20" s="90"/>
      <c r="AQ20" s="90"/>
      <c r="AR20" s="90"/>
      <c r="AS20" s="90"/>
      <c r="AT20" s="90"/>
      <c r="AU20" s="90"/>
      <c r="AV20" s="90"/>
      <c r="AW20" s="90"/>
      <c r="AX20" s="90"/>
      <c r="AY20" s="90"/>
      <c r="AZ20" s="90"/>
      <c r="BA20" s="90"/>
      <c r="BB20" s="90"/>
      <c r="BC20" s="90"/>
      <c r="BD20" s="90"/>
      <c r="BE20" s="90"/>
      <c r="BF20" s="90"/>
      <c r="BG20" s="90"/>
      <c r="BH20" s="90"/>
      <c r="BI20" s="90"/>
      <c r="BJ20" s="90"/>
      <c r="BK20" s="90"/>
      <c r="BL20" s="90"/>
      <c r="BM20" s="90"/>
      <c r="BN20" s="90"/>
    </row>
    <row r="21" spans="1:66" s="92" customFormat="1" x14ac:dyDescent="0.2">
      <c r="A21"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91" t="s">
        <v>11</v>
      </c>
      <c r="D21" s="93"/>
      <c r="E21" s="94">
        <v>43145</v>
      </c>
      <c r="F21" s="95">
        <f t="shared" si="6"/>
        <v>43147</v>
      </c>
      <c r="G21" s="96">
        <v>3</v>
      </c>
      <c r="H21" s="97">
        <v>0</v>
      </c>
      <c r="I21" s="98">
        <f t="shared" si="4"/>
        <v>3</v>
      </c>
      <c r="J21" s="98"/>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c r="AL21" s="90"/>
      <c r="AM21" s="90"/>
      <c r="AN21" s="90"/>
      <c r="AO21" s="90"/>
      <c r="AP21" s="90"/>
      <c r="AQ21" s="90"/>
      <c r="AR21" s="90"/>
      <c r="AS21" s="90"/>
      <c r="AT21" s="90"/>
      <c r="AU21" s="90"/>
      <c r="AV21" s="90"/>
      <c r="AW21" s="90"/>
      <c r="AX21" s="90"/>
      <c r="AY21" s="90"/>
      <c r="AZ21" s="90"/>
      <c r="BA21" s="90"/>
      <c r="BB21" s="90"/>
      <c r="BC21" s="90"/>
      <c r="BD21" s="90"/>
      <c r="BE21" s="90"/>
      <c r="BF21" s="90"/>
      <c r="BG21" s="90"/>
      <c r="BH21" s="90"/>
      <c r="BI21" s="90"/>
      <c r="BJ21" s="90"/>
      <c r="BK21" s="90"/>
      <c r="BL21" s="90"/>
      <c r="BM21" s="90"/>
      <c r="BN21" s="90"/>
    </row>
    <row r="22" spans="1:66" s="92" customFormat="1" x14ac:dyDescent="0.2">
      <c r="A22"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91" t="s">
        <v>11</v>
      </c>
      <c r="D22" s="93"/>
      <c r="E22" s="94">
        <v>43148</v>
      </c>
      <c r="F22" s="95">
        <f t="shared" si="6"/>
        <v>43153</v>
      </c>
      <c r="G22" s="96">
        <v>6</v>
      </c>
      <c r="H22" s="97">
        <v>0</v>
      </c>
      <c r="I22" s="98">
        <f t="shared" si="4"/>
        <v>4</v>
      </c>
      <c r="J22" s="98"/>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row>
    <row r="23" spans="1:66" s="92" customFormat="1" x14ac:dyDescent="0.2">
      <c r="A23"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91" t="s">
        <v>11</v>
      </c>
      <c r="D23" s="93"/>
      <c r="E23" s="94">
        <v>43154</v>
      </c>
      <c r="F23" s="95">
        <f t="shared" si="6"/>
        <v>43156</v>
      </c>
      <c r="G23" s="96">
        <v>3</v>
      </c>
      <c r="H23" s="97">
        <v>0</v>
      </c>
      <c r="I23" s="98">
        <f t="shared" si="4"/>
        <v>1</v>
      </c>
      <c r="J23" s="98"/>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row>
    <row r="24" spans="1:66" s="89" customFormat="1" x14ac:dyDescent="0.2">
      <c r="A24" s="56" t="str">
        <f>IF(ISERROR(VALUE(SUBSTITUTE(prevWBS,".",""))),"1",IF(ISERROR(FIND("`",SUBSTITUTE(prevWBS,".","`",1))),TEXT(VALUE(prevWBS)+1,"#"),TEXT(VALUE(LEFT(prevWBS,FIND("`",SUBSTITUTE(prevWBS,".","`",1))-1))+1,"#")))</f>
        <v>3</v>
      </c>
      <c r="B24" s="57" t="s">
        <v>10</v>
      </c>
      <c r="D24" s="101"/>
      <c r="E24" s="102"/>
      <c r="F24" s="102" t="str">
        <f t="shared" si="6"/>
        <v xml:space="preserve"> - </v>
      </c>
      <c r="G24" s="103"/>
      <c r="H24" s="104"/>
      <c r="I24" s="105" t="str">
        <f t="shared" si="4"/>
        <v xml:space="preserve"> - </v>
      </c>
      <c r="J24" s="105"/>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92" customFormat="1" x14ac:dyDescent="0.2">
      <c r="A25"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91" t="s">
        <v>11</v>
      </c>
      <c r="D25" s="93"/>
      <c r="E25" s="94">
        <v>43141</v>
      </c>
      <c r="F25" s="95">
        <f t="shared" si="6"/>
        <v>43144</v>
      </c>
      <c r="G25" s="96">
        <v>4</v>
      </c>
      <c r="H25" s="97">
        <v>0</v>
      </c>
      <c r="I25" s="98">
        <f t="shared" si="4"/>
        <v>2</v>
      </c>
      <c r="J25" s="98"/>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row>
    <row r="26" spans="1:66" s="92" customFormat="1" x14ac:dyDescent="0.2">
      <c r="A26"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91" t="s">
        <v>11</v>
      </c>
      <c r="D26" s="93"/>
      <c r="E26" s="94">
        <v>43145</v>
      </c>
      <c r="F26" s="95">
        <f t="shared" si="6"/>
        <v>43147</v>
      </c>
      <c r="G26" s="96">
        <v>3</v>
      </c>
      <c r="H26" s="97">
        <v>0</v>
      </c>
      <c r="I26" s="98">
        <f t="shared" si="4"/>
        <v>3</v>
      </c>
      <c r="J26" s="98"/>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row>
    <row r="27" spans="1:66" s="92" customFormat="1" x14ac:dyDescent="0.2">
      <c r="A27"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91" t="s">
        <v>11</v>
      </c>
      <c r="D27" s="93"/>
      <c r="E27" s="94">
        <v>43145</v>
      </c>
      <c r="F27" s="95">
        <f t="shared" si="6"/>
        <v>43147</v>
      </c>
      <c r="G27" s="96">
        <v>3</v>
      </c>
      <c r="H27" s="97">
        <v>0</v>
      </c>
      <c r="I27" s="98">
        <f t="shared" si="4"/>
        <v>3</v>
      </c>
      <c r="J27" s="98"/>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row>
    <row r="28" spans="1:66" s="92" customFormat="1" x14ac:dyDescent="0.2">
      <c r="A28"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91" t="s">
        <v>11</v>
      </c>
      <c r="D28" s="93"/>
      <c r="E28" s="94">
        <v>43148</v>
      </c>
      <c r="F28" s="95">
        <f t="shared" si="6"/>
        <v>43153</v>
      </c>
      <c r="G28" s="96">
        <v>6</v>
      </c>
      <c r="H28" s="97">
        <v>0</v>
      </c>
      <c r="I28" s="98">
        <f t="shared" si="4"/>
        <v>4</v>
      </c>
      <c r="J28" s="98"/>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row>
    <row r="29" spans="1:66" s="92" customFormat="1" x14ac:dyDescent="0.2">
      <c r="A29"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91" t="s">
        <v>11</v>
      </c>
      <c r="D29" s="93"/>
      <c r="E29" s="94">
        <v>43154</v>
      </c>
      <c r="F29" s="95">
        <f t="shared" si="6"/>
        <v>43156</v>
      </c>
      <c r="G29" s="96">
        <v>3</v>
      </c>
      <c r="H29" s="97">
        <v>0</v>
      </c>
      <c r="I29" s="98">
        <f t="shared" si="4"/>
        <v>1</v>
      </c>
      <c r="J29" s="98"/>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row>
    <row r="30" spans="1:66" s="89" customFormat="1" x14ac:dyDescent="0.2">
      <c r="A30" s="56" t="str">
        <f>IF(ISERROR(VALUE(SUBSTITUTE(prevWBS,".",""))),"1",IF(ISERROR(FIND("`",SUBSTITUTE(prevWBS,".","`",1))),TEXT(VALUE(prevWBS)+1,"#"),TEXT(VALUE(LEFT(prevWBS,FIND("`",SUBSTITUTE(prevWBS,".","`",1))-1))+1,"#")))</f>
        <v>4</v>
      </c>
      <c r="B30" s="57" t="s">
        <v>10</v>
      </c>
      <c r="D30" s="101"/>
      <c r="E30" s="102"/>
      <c r="F30" s="102" t="str">
        <f t="shared" si="6"/>
        <v xml:space="preserve"> - </v>
      </c>
      <c r="G30" s="103"/>
      <c r="H30" s="104"/>
      <c r="I30" s="105" t="str">
        <f t="shared" si="4"/>
        <v xml:space="preserve"> - </v>
      </c>
      <c r="J30" s="105"/>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92" customFormat="1" x14ac:dyDescent="0.2">
      <c r="A31"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91" t="s">
        <v>11</v>
      </c>
      <c r="D31" s="93"/>
      <c r="E31" s="94">
        <v>43129</v>
      </c>
      <c r="F31" s="95">
        <f t="shared" si="6"/>
        <v>43129</v>
      </c>
      <c r="G31" s="96">
        <v>1</v>
      </c>
      <c r="H31" s="97">
        <v>0</v>
      </c>
      <c r="I31" s="98">
        <f t="shared" si="4"/>
        <v>1</v>
      </c>
      <c r="J31" s="98"/>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row>
    <row r="32" spans="1:66" s="92" customFormat="1" x14ac:dyDescent="0.2">
      <c r="A32"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91" t="s">
        <v>11</v>
      </c>
      <c r="D32" s="93"/>
      <c r="E32" s="94">
        <v>43130</v>
      </c>
      <c r="F32" s="95">
        <f t="shared" si="6"/>
        <v>43130</v>
      </c>
      <c r="G32" s="96">
        <v>1</v>
      </c>
      <c r="H32" s="97">
        <v>0</v>
      </c>
      <c r="I32" s="98">
        <f t="shared" si="4"/>
        <v>1</v>
      </c>
      <c r="J32" s="98"/>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row>
    <row r="33" spans="1:66" s="92" customFormat="1" x14ac:dyDescent="0.2">
      <c r="A33"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91" t="s">
        <v>11</v>
      </c>
      <c r="D33" s="93"/>
      <c r="E33" s="94">
        <v>43131</v>
      </c>
      <c r="F33" s="95">
        <f t="shared" si="6"/>
        <v>43131</v>
      </c>
      <c r="G33" s="96">
        <v>1</v>
      </c>
      <c r="H33" s="97">
        <v>0</v>
      </c>
      <c r="I33" s="98">
        <f t="shared" si="4"/>
        <v>1</v>
      </c>
      <c r="J33" s="98"/>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row>
    <row r="34" spans="1:66" s="92" customFormat="1" x14ac:dyDescent="0.2">
      <c r="A34"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91" t="s">
        <v>11</v>
      </c>
      <c r="D34" s="93"/>
      <c r="E34" s="94">
        <v>43132</v>
      </c>
      <c r="F34" s="95">
        <f t="shared" si="6"/>
        <v>43132</v>
      </c>
      <c r="G34" s="96">
        <v>1</v>
      </c>
      <c r="H34" s="97">
        <v>0</v>
      </c>
      <c r="I34" s="98">
        <f t="shared" si="4"/>
        <v>1</v>
      </c>
      <c r="J34" s="98"/>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row>
    <row r="35" spans="1:66" s="92" customFormat="1" x14ac:dyDescent="0.2">
      <c r="A35"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91" t="s">
        <v>11</v>
      </c>
      <c r="D35" s="93"/>
      <c r="E35" s="94">
        <v>43133</v>
      </c>
      <c r="F35" s="95">
        <f t="shared" si="6"/>
        <v>43133</v>
      </c>
      <c r="G35" s="96">
        <v>1</v>
      </c>
      <c r="H35" s="97">
        <v>0</v>
      </c>
      <c r="I35" s="98">
        <f t="shared" si="4"/>
        <v>1</v>
      </c>
      <c r="J35" s="98"/>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c r="AL35" s="90"/>
      <c r="AM35" s="90"/>
      <c r="AN35" s="90"/>
      <c r="AO35" s="90"/>
      <c r="AP35" s="90"/>
      <c r="AQ35" s="90"/>
      <c r="AR35" s="90"/>
      <c r="AS35" s="90"/>
      <c r="AT35" s="90"/>
      <c r="AU35" s="90"/>
      <c r="AV35" s="90"/>
      <c r="AW35" s="90"/>
      <c r="AX35" s="90"/>
      <c r="AY35" s="90"/>
      <c r="AZ35" s="90"/>
      <c r="BA35" s="90"/>
      <c r="BB35" s="90"/>
      <c r="BC35" s="90"/>
      <c r="BD35" s="90"/>
      <c r="BE35" s="90"/>
      <c r="BF35" s="90"/>
      <c r="BG35" s="90"/>
      <c r="BH35" s="90"/>
      <c r="BI35" s="90"/>
      <c r="BJ35" s="90"/>
      <c r="BK35" s="90"/>
      <c r="BL35" s="90"/>
      <c r="BM35" s="90"/>
      <c r="BN35" s="90"/>
    </row>
    <row r="36" spans="1:66" s="113" customFormat="1" x14ac:dyDescent="0.2">
      <c r="A36" s="90"/>
      <c r="B36" s="107"/>
      <c r="C36" s="107"/>
      <c r="D36" s="108"/>
      <c r="E36" s="109"/>
      <c r="F36" s="109"/>
      <c r="G36" s="110"/>
      <c r="H36" s="111"/>
      <c r="I36" s="112" t="str">
        <f t="shared" si="4"/>
        <v xml:space="preserve"> - </v>
      </c>
      <c r="J36" s="112"/>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c r="AL36" s="90"/>
      <c r="AM36" s="90"/>
      <c r="AN36" s="90"/>
      <c r="AO36" s="90"/>
      <c r="AP36" s="90"/>
      <c r="AQ36" s="90"/>
      <c r="AR36" s="90"/>
      <c r="AS36" s="90"/>
      <c r="AT36" s="90"/>
      <c r="AU36" s="90"/>
      <c r="AV36" s="90"/>
      <c r="AW36" s="90"/>
      <c r="AX36" s="90"/>
      <c r="AY36" s="90"/>
      <c r="AZ36" s="90"/>
      <c r="BA36" s="90"/>
      <c r="BB36" s="90"/>
      <c r="BC36" s="90"/>
      <c r="BD36" s="90"/>
      <c r="BE36" s="90"/>
      <c r="BF36" s="90"/>
      <c r="BG36" s="90"/>
      <c r="BH36" s="90"/>
      <c r="BI36" s="90"/>
      <c r="BJ36" s="90"/>
      <c r="BK36" s="90"/>
      <c r="BL36" s="90"/>
      <c r="BM36" s="90"/>
      <c r="BN36" s="90"/>
    </row>
    <row r="37" spans="1:66" s="113" customFormat="1" x14ac:dyDescent="0.2">
      <c r="A37" s="90"/>
      <c r="B37" s="107"/>
      <c r="C37" s="107"/>
      <c r="D37" s="108"/>
      <c r="E37" s="109"/>
      <c r="F37" s="109"/>
      <c r="G37" s="110"/>
      <c r="H37" s="111"/>
      <c r="I37" s="112" t="str">
        <f t="shared" si="4"/>
        <v xml:space="preserve"> - </v>
      </c>
      <c r="J37" s="112"/>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c r="AL37" s="90"/>
      <c r="AM37" s="90"/>
      <c r="AN37" s="90"/>
      <c r="AO37" s="90"/>
      <c r="AP37" s="90"/>
      <c r="AQ37" s="90"/>
      <c r="AR37" s="90"/>
      <c r="AS37" s="90"/>
      <c r="AT37" s="90"/>
      <c r="AU37" s="90"/>
      <c r="AV37" s="90"/>
      <c r="AW37" s="90"/>
      <c r="AX37" s="90"/>
      <c r="AY37" s="90"/>
      <c r="AZ37" s="90"/>
      <c r="BA37" s="90"/>
      <c r="BB37" s="90"/>
      <c r="BC37" s="90"/>
      <c r="BD37" s="90"/>
      <c r="BE37" s="90"/>
      <c r="BF37" s="90"/>
      <c r="BG37" s="90"/>
      <c r="BH37" s="90"/>
      <c r="BI37" s="90"/>
      <c r="BJ37" s="90"/>
      <c r="BK37" s="90"/>
      <c r="BL37" s="90"/>
      <c r="BM37" s="90"/>
      <c r="BN37" s="90"/>
    </row>
    <row r="38" spans="1:66" s="113" customFormat="1" x14ac:dyDescent="0.2">
      <c r="A38" s="114" t="s">
        <v>3</v>
      </c>
      <c r="B38" s="115"/>
      <c r="C38" s="116"/>
      <c r="D38" s="116"/>
      <c r="E38" s="117"/>
      <c r="F38" s="117"/>
      <c r="G38" s="115"/>
      <c r="H38" s="115"/>
      <c r="I38" s="115"/>
      <c r="J38" s="115"/>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0"/>
      <c r="AU38" s="90"/>
      <c r="AV38" s="90"/>
      <c r="AW38" s="90"/>
      <c r="AX38" s="90"/>
      <c r="AY38" s="90"/>
      <c r="AZ38" s="90"/>
      <c r="BA38" s="90"/>
      <c r="BB38" s="90"/>
      <c r="BC38" s="90"/>
      <c r="BD38" s="90"/>
      <c r="BE38" s="90"/>
      <c r="BF38" s="90"/>
      <c r="BG38" s="90"/>
      <c r="BH38" s="90"/>
      <c r="BI38" s="90"/>
      <c r="BJ38" s="90"/>
      <c r="BK38" s="90"/>
      <c r="BL38" s="90"/>
      <c r="BM38" s="90"/>
      <c r="BN38" s="90"/>
    </row>
    <row r="39" spans="1:66" s="113" customFormat="1" x14ac:dyDescent="0.2">
      <c r="A39" s="116" t="s">
        <v>42</v>
      </c>
      <c r="B39" s="115"/>
      <c r="C39" s="115"/>
      <c r="D39" s="115"/>
      <c r="E39" s="118"/>
      <c r="F39" s="118"/>
      <c r="G39" s="115"/>
      <c r="H39" s="115"/>
      <c r="I39" s="115"/>
      <c r="J39" s="115"/>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c r="AL39" s="90"/>
      <c r="AM39" s="90"/>
      <c r="AN39" s="90"/>
      <c r="AO39" s="90"/>
      <c r="AP39" s="90"/>
      <c r="AQ39" s="90"/>
      <c r="AR39" s="90"/>
      <c r="AS39" s="90"/>
      <c r="AT39" s="90"/>
      <c r="AU39" s="90"/>
      <c r="AV39" s="90"/>
      <c r="AW39" s="90"/>
      <c r="AX39" s="90"/>
      <c r="AY39" s="90"/>
      <c r="AZ39" s="90"/>
      <c r="BA39" s="90"/>
      <c r="BB39" s="90"/>
      <c r="BC39" s="90"/>
      <c r="BD39" s="90"/>
      <c r="BE39" s="90"/>
      <c r="BF39" s="90"/>
      <c r="BG39" s="90"/>
      <c r="BH39" s="90"/>
      <c r="BI39" s="90"/>
      <c r="BJ39" s="90"/>
      <c r="BK39" s="90"/>
      <c r="BL39" s="90"/>
      <c r="BM39" s="90"/>
      <c r="BN39" s="90"/>
    </row>
    <row r="40" spans="1:66" s="113" customFormat="1" x14ac:dyDescent="0.2">
      <c r="A40" s="58" t="str">
        <f>IF(ISERROR(VALUE(SUBSTITUTE(prevWBS,".",""))),"1",IF(ISERROR(FIND("`",SUBSTITUTE(prevWBS,".","`",1))),TEXT(VALUE(prevWBS)+1,"#"),TEXT(VALUE(LEFT(prevWBS,FIND("`",SUBSTITUTE(prevWBS,".","`",1))-1))+1,"#")))</f>
        <v>1</v>
      </c>
      <c r="B40" s="59" t="s">
        <v>79</v>
      </c>
      <c r="C40" s="119"/>
      <c r="D40" s="120"/>
      <c r="E40" s="94"/>
      <c r="F40" s="95" t="str">
        <f t="shared" ref="F40:F43" si="7">IF(ISBLANK(E40)," - ",IF(G40=0,E40,E40+G40-1))</f>
        <v xml:space="preserve"> - </v>
      </c>
      <c r="G40" s="96"/>
      <c r="H40" s="97"/>
      <c r="I40" s="98" t="str">
        <f>IF(OR(F40=0,E40=0)," - ",NETWORKDAYS(E40,F40))</f>
        <v xml:space="preserve"> - </v>
      </c>
      <c r="J40" s="98"/>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c r="AL40" s="90"/>
      <c r="AM40" s="90"/>
      <c r="AN40" s="90"/>
      <c r="AO40" s="90"/>
      <c r="AP40" s="90"/>
      <c r="AQ40" s="90"/>
      <c r="AR40" s="90"/>
      <c r="AS40" s="90"/>
      <c r="AT40" s="90"/>
      <c r="AU40" s="90"/>
      <c r="AV40" s="90"/>
      <c r="AW40" s="90"/>
      <c r="AX40" s="90"/>
      <c r="AY40" s="90"/>
      <c r="AZ40" s="90"/>
      <c r="BA40" s="90"/>
      <c r="BB40" s="90"/>
      <c r="BC40" s="90"/>
      <c r="BD40" s="90"/>
      <c r="BE40" s="90"/>
      <c r="BF40" s="90"/>
      <c r="BG40" s="90"/>
      <c r="BH40" s="90"/>
      <c r="BI40" s="90"/>
      <c r="BJ40" s="90"/>
      <c r="BK40" s="90"/>
      <c r="BL40" s="90"/>
      <c r="BM40" s="90"/>
      <c r="BN40" s="90"/>
    </row>
    <row r="41" spans="1:66" s="113" customFormat="1" x14ac:dyDescent="0.2">
      <c r="A41" s="9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121" t="s">
        <v>67</v>
      </c>
      <c r="C41" s="121"/>
      <c r="D41" s="120"/>
      <c r="E41" s="94"/>
      <c r="F41" s="95" t="str">
        <f t="shared" si="7"/>
        <v xml:space="preserve"> - </v>
      </c>
      <c r="G41" s="96"/>
      <c r="H41" s="97"/>
      <c r="I41" s="98" t="str">
        <f t="shared" ref="I41:I43" si="8">IF(OR(F41=0,E41=0)," - ",NETWORKDAYS(E41,F41))</f>
        <v xml:space="preserve"> - </v>
      </c>
      <c r="J41" s="98"/>
      <c r="K41" s="90"/>
      <c r="L41" s="90"/>
      <c r="M41" s="90"/>
      <c r="N41" s="90"/>
      <c r="O41" s="90"/>
      <c r="P41" s="90"/>
      <c r="Q41" s="90"/>
      <c r="R41" s="90"/>
      <c r="S41" s="90"/>
      <c r="T41" s="90"/>
      <c r="U41" s="90"/>
      <c r="V41" s="90"/>
      <c r="W41" s="90"/>
      <c r="X41" s="90"/>
      <c r="Y41" s="90"/>
      <c r="Z41" s="90"/>
      <c r="AA41" s="90"/>
      <c r="AB41" s="90"/>
      <c r="AC41" s="90"/>
      <c r="AD41" s="90"/>
      <c r="AE41" s="90"/>
      <c r="AF41" s="90"/>
      <c r="AG41" s="90"/>
      <c r="AH41" s="90"/>
      <c r="AI41" s="90"/>
      <c r="AJ41" s="90"/>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90"/>
      <c r="BI41" s="90"/>
      <c r="BJ41" s="90"/>
      <c r="BK41" s="90"/>
      <c r="BL41" s="90"/>
      <c r="BM41" s="90"/>
      <c r="BN41" s="90"/>
    </row>
    <row r="42" spans="1:66" s="113" customFormat="1" x14ac:dyDescent="0.2">
      <c r="A42" s="9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122" t="s">
        <v>68</v>
      </c>
      <c r="C42" s="121"/>
      <c r="D42" s="120"/>
      <c r="E42" s="94"/>
      <c r="F42" s="95" t="str">
        <f t="shared" si="7"/>
        <v xml:space="preserve"> - </v>
      </c>
      <c r="G42" s="96"/>
      <c r="H42" s="97"/>
      <c r="I42" s="98" t="str">
        <f t="shared" si="8"/>
        <v xml:space="preserve"> - </v>
      </c>
      <c r="J42" s="98"/>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c r="AL42" s="90"/>
      <c r="AM42" s="90"/>
      <c r="AN42" s="90"/>
      <c r="AO42" s="90"/>
      <c r="AP42" s="90"/>
      <c r="AQ42" s="90"/>
      <c r="AR42" s="90"/>
      <c r="AS42" s="90"/>
      <c r="AT42" s="90"/>
      <c r="AU42" s="90"/>
      <c r="AV42" s="90"/>
      <c r="AW42" s="90"/>
      <c r="AX42" s="90"/>
      <c r="AY42" s="90"/>
      <c r="AZ42" s="90"/>
      <c r="BA42" s="90"/>
      <c r="BB42" s="90"/>
      <c r="BC42" s="90"/>
      <c r="BD42" s="90"/>
      <c r="BE42" s="90"/>
      <c r="BF42" s="90"/>
      <c r="BG42" s="90"/>
      <c r="BH42" s="90"/>
      <c r="BI42" s="90"/>
      <c r="BJ42" s="90"/>
      <c r="BK42" s="90"/>
      <c r="BL42" s="90"/>
      <c r="BM42" s="90"/>
      <c r="BN42" s="90"/>
    </row>
    <row r="43" spans="1:66" s="113" customFormat="1" x14ac:dyDescent="0.2">
      <c r="A43" s="9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122" t="s">
        <v>69</v>
      </c>
      <c r="C43" s="121"/>
      <c r="D43" s="120"/>
      <c r="E43" s="94"/>
      <c r="F43" s="95" t="str">
        <f t="shared" si="7"/>
        <v xml:space="preserve"> - </v>
      </c>
      <c r="G43" s="96"/>
      <c r="H43" s="97"/>
      <c r="I43" s="98" t="str">
        <f t="shared" si="8"/>
        <v xml:space="preserve"> - </v>
      </c>
      <c r="J43" s="98"/>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c r="AL43" s="90"/>
      <c r="AM43" s="90"/>
      <c r="AN43" s="90"/>
      <c r="AO43" s="90"/>
      <c r="AP43" s="90"/>
      <c r="AQ43" s="90"/>
      <c r="AR43" s="90"/>
      <c r="AS43" s="90"/>
      <c r="AT43" s="90"/>
      <c r="AU43" s="90"/>
      <c r="AV43" s="90"/>
      <c r="AW43" s="90"/>
      <c r="AX43" s="90"/>
      <c r="AY43" s="90"/>
      <c r="AZ43" s="90"/>
      <c r="BA43" s="90"/>
      <c r="BB43" s="90"/>
      <c r="BC43" s="90"/>
      <c r="BD43" s="90"/>
      <c r="BE43" s="90"/>
      <c r="BF43" s="90"/>
      <c r="BG43" s="90"/>
      <c r="BH43" s="90"/>
      <c r="BI43" s="90"/>
      <c r="BJ43" s="90"/>
      <c r="BK43" s="90"/>
      <c r="BL43" s="90"/>
      <c r="BM43" s="90"/>
      <c r="BN43" s="90"/>
    </row>
    <row r="44" spans="1:66" s="64" customFormat="1" x14ac:dyDescent="0.25">
      <c r="A44" s="123" t="str">
        <f>HYPERLINK("https://vertex42.link/HowToCreateAGanttChart","► Watch How to Create a Gantt Chart in Excel")</f>
        <v>► Watch How to Create a Gantt Chart in Excel</v>
      </c>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43">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43">
    <cfRule type="expression" dxfId="2" priority="48">
      <formula>AND($E8&lt;=K$6,ROUNDDOWN(($F8-$E8+1)*$H8,0)+$E8-1&gt;=K$6)</formula>
    </cfRule>
    <cfRule type="expression" dxfId="1" priority="49">
      <formula>AND(NOT(ISBLANK($E8)),$E8&lt;=K$6,$F8&gt;=K$6)</formula>
    </cfRule>
  </conditionalFormatting>
  <conditionalFormatting sqref="K6:BN43">
    <cfRule type="expression" dxfId="0" priority="8">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36:B37 B31 B32:B34 B25:B28 B19:B22 G13:H13 G12 G16 G14:H14 A39:B39 B38 E18 E24 E30 E36:H39 G15 G11 G10 G18:H18 G24:H24 G30:H34 H22 G40 G41:G42 G43 H20 H21 H25:H28"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16" t="s">
        <v>26</v>
      </c>
    </row>
    <row r="4" spans="1:3" x14ac:dyDescent="0.2">
      <c r="C4" s="3" t="s">
        <v>34</v>
      </c>
    </row>
    <row r="5" spans="1:3" x14ac:dyDescent="0.2">
      <c r="C5" s="1" t="s">
        <v>35</v>
      </c>
    </row>
    <row r="6" spans="1:3" x14ac:dyDescent="0.2">
      <c r="C6" s="1"/>
    </row>
    <row r="7" spans="1:3" ht="18" x14ac:dyDescent="0.25">
      <c r="C7" s="11" t="s">
        <v>55</v>
      </c>
    </row>
    <row r="8" spans="1:3" x14ac:dyDescent="0.2">
      <c r="C8" s="12" t="s">
        <v>53</v>
      </c>
    </row>
    <row r="10" spans="1:3" x14ac:dyDescent="0.2">
      <c r="C10" s="1" t="s">
        <v>52</v>
      </c>
    </row>
    <row r="11" spans="1:3" x14ac:dyDescent="0.2">
      <c r="C11" s="1" t="s">
        <v>51</v>
      </c>
    </row>
    <row r="13" spans="1:3" ht="18" x14ac:dyDescent="0.25">
      <c r="C13" s="11" t="s">
        <v>50</v>
      </c>
    </row>
    <row r="16" spans="1:3" ht="15.75" x14ac:dyDescent="0.25">
      <c r="A16" s="14" t="s">
        <v>28</v>
      </c>
    </row>
    <row r="18" spans="2:2" ht="15" x14ac:dyDescent="0.25">
      <c r="B18" s="13" t="s">
        <v>39</v>
      </c>
    </row>
    <row r="19" spans="2:2" x14ac:dyDescent="0.2">
      <c r="B19" s="1" t="s">
        <v>45</v>
      </c>
    </row>
    <row r="20" spans="2:2" x14ac:dyDescent="0.2">
      <c r="B20" s="1" t="s">
        <v>46</v>
      </c>
    </row>
    <row r="22" spans="2:2" ht="15" x14ac:dyDescent="0.25">
      <c r="B22" s="13" t="s">
        <v>47</v>
      </c>
    </row>
    <row r="23" spans="2:2" x14ac:dyDescent="0.2">
      <c r="B23" s="1" t="s">
        <v>48</v>
      </c>
    </row>
    <row r="24" spans="2:2" x14ac:dyDescent="0.2">
      <c r="B24" s="1" t="s">
        <v>49</v>
      </c>
    </row>
    <row r="26" spans="2:2" ht="15" x14ac:dyDescent="0.25">
      <c r="B26" s="13" t="s">
        <v>36</v>
      </c>
    </row>
    <row r="27" spans="2:2" x14ac:dyDescent="0.2">
      <c r="B27" s="1" t="s">
        <v>40</v>
      </c>
    </row>
    <row r="28" spans="2:2" x14ac:dyDescent="0.2">
      <c r="B28" s="1" t="s">
        <v>41</v>
      </c>
    </row>
    <row r="29" spans="2:2" x14ac:dyDescent="0.2">
      <c r="B29" s="1" t="s">
        <v>43</v>
      </c>
    </row>
    <row r="30" spans="2:2" x14ac:dyDescent="0.2">
      <c r="B30" t="s">
        <v>29</v>
      </c>
    </row>
    <row r="31" spans="2:2" x14ac:dyDescent="0.2">
      <c r="B31" t="s">
        <v>30</v>
      </c>
    </row>
    <row r="32" spans="2:2" x14ac:dyDescent="0.2">
      <c r="B32" t="s">
        <v>31</v>
      </c>
    </row>
    <row r="34" spans="2:2" ht="15" x14ac:dyDescent="0.25">
      <c r="B34" s="13" t="s">
        <v>32</v>
      </c>
    </row>
    <row r="35" spans="2:2" x14ac:dyDescent="0.2">
      <c r="B35" s="1" t="s">
        <v>129</v>
      </c>
    </row>
    <row r="36" spans="2:2" x14ac:dyDescent="0.2">
      <c r="B36" s="1" t="s">
        <v>130</v>
      </c>
    </row>
    <row r="37" spans="2:2" x14ac:dyDescent="0.2">
      <c r="B37" s="1" t="s">
        <v>131</v>
      </c>
    </row>
    <row r="39" spans="2:2" ht="15" x14ac:dyDescent="0.25">
      <c r="B39" s="13" t="s">
        <v>33</v>
      </c>
    </row>
    <row r="40" spans="2:2" x14ac:dyDescent="0.2">
      <c r="B40" s="1" t="s">
        <v>44</v>
      </c>
    </row>
    <row r="42" spans="2:2" ht="15" x14ac:dyDescent="0.25">
      <c r="B42" s="13" t="s">
        <v>37</v>
      </c>
    </row>
    <row r="43" spans="2:2" x14ac:dyDescent="0.2">
      <c r="B43" s="1" t="s">
        <v>132</v>
      </c>
    </row>
    <row r="44" spans="2:2" x14ac:dyDescent="0.2">
      <c r="B44" s="1" t="s">
        <v>38</v>
      </c>
    </row>
    <row r="46" spans="2:2" ht="18" x14ac:dyDescent="0.25">
      <c r="B46" s="11" t="s">
        <v>27</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3" ht="30" customHeight="1" x14ac:dyDescent="0.2">
      <c r="A1" s="20" t="s">
        <v>124</v>
      </c>
      <c r="B1" s="21"/>
    </row>
    <row r="2" spans="1:3" ht="14.25" x14ac:dyDescent="0.2">
      <c r="A2" s="30" t="s">
        <v>53</v>
      </c>
      <c r="B2" s="2"/>
    </row>
    <row r="3" spans="1:3" x14ac:dyDescent="0.2">
      <c r="B3" s="2"/>
    </row>
    <row r="4" spans="1:3" ht="18" x14ac:dyDescent="0.25">
      <c r="A4" s="25" t="s">
        <v>91</v>
      </c>
      <c r="B4" s="14"/>
    </row>
    <row r="5" spans="1:3" ht="57" x14ac:dyDescent="0.2">
      <c r="B5" s="31" t="s">
        <v>80</v>
      </c>
    </row>
    <row r="7" spans="1:3" ht="28.5" x14ac:dyDescent="0.2">
      <c r="B7" s="31" t="s">
        <v>92</v>
      </c>
    </row>
    <row r="9" spans="1:3" ht="14.25" x14ac:dyDescent="0.2">
      <c r="B9" s="30" t="s">
        <v>65</v>
      </c>
    </row>
    <row r="11" spans="1:3" ht="28.5" x14ac:dyDescent="0.2">
      <c r="B11" s="29" t="s">
        <v>66</v>
      </c>
    </row>
    <row r="13" spans="1:3" ht="18" x14ac:dyDescent="0.25">
      <c r="A13" s="49" t="s">
        <v>6</v>
      </c>
      <c r="B13" s="49"/>
    </row>
    <row r="15" spans="1:3" s="26" customFormat="1" ht="18" x14ac:dyDescent="0.2">
      <c r="A15" s="33"/>
      <c r="B15" s="32" t="s">
        <v>83</v>
      </c>
    </row>
    <row r="16" spans="1:3" s="26" customFormat="1" ht="18" x14ac:dyDescent="0.2">
      <c r="A16" s="33"/>
      <c r="B16" s="32" t="s">
        <v>81</v>
      </c>
      <c r="C16" s="28" t="s">
        <v>5</v>
      </c>
    </row>
    <row r="17" spans="1:3" ht="18" x14ac:dyDescent="0.25">
      <c r="A17" s="34"/>
      <c r="B17" s="32" t="s">
        <v>85</v>
      </c>
    </row>
    <row r="18" spans="1:3" ht="18" x14ac:dyDescent="0.25">
      <c r="A18" s="34"/>
      <c r="B18" s="32" t="s">
        <v>93</v>
      </c>
    </row>
    <row r="19" spans="1:3" ht="18" x14ac:dyDescent="0.25">
      <c r="A19" s="34"/>
      <c r="B19" s="32" t="s">
        <v>94</v>
      </c>
    </row>
    <row r="20" spans="1:3" s="26" customFormat="1" ht="18" x14ac:dyDescent="0.2">
      <c r="A20" s="33"/>
      <c r="B20" s="32" t="s">
        <v>82</v>
      </c>
      <c r="C20" s="27" t="s">
        <v>4</v>
      </c>
    </row>
    <row r="21" spans="1:3" ht="18" x14ac:dyDescent="0.25">
      <c r="A21" s="34"/>
      <c r="B21" s="32" t="s">
        <v>84</v>
      </c>
    </row>
    <row r="22" spans="1:3" ht="18" x14ac:dyDescent="0.25">
      <c r="A22" s="34"/>
      <c r="B22" s="35" t="s">
        <v>86</v>
      </c>
    </row>
    <row r="23" spans="1:3" ht="18" x14ac:dyDescent="0.25">
      <c r="A23" s="34"/>
      <c r="B23" s="3"/>
    </row>
    <row r="24" spans="1:3" ht="18" x14ac:dyDescent="0.25">
      <c r="A24" s="49" t="s">
        <v>87</v>
      </c>
      <c r="B24" s="49"/>
    </row>
    <row r="25" spans="1:3" ht="43.5" x14ac:dyDescent="0.25">
      <c r="A25" s="34"/>
      <c r="B25" s="32" t="s">
        <v>95</v>
      </c>
    </row>
    <row r="26" spans="1:3" ht="18" x14ac:dyDescent="0.25">
      <c r="A26" s="34"/>
      <c r="B26" s="32"/>
    </row>
    <row r="27" spans="1:3" ht="18" x14ac:dyDescent="0.25">
      <c r="A27" s="34"/>
      <c r="B27" s="48" t="s">
        <v>99</v>
      </c>
    </row>
    <row r="28" spans="1:3" ht="18" x14ac:dyDescent="0.25">
      <c r="A28" s="34"/>
      <c r="B28" s="32" t="s">
        <v>88</v>
      </c>
    </row>
    <row r="29" spans="1:3" ht="28.5" x14ac:dyDescent="0.25">
      <c r="A29" s="34"/>
      <c r="B29" s="32" t="s">
        <v>90</v>
      </c>
    </row>
    <row r="30" spans="1:3" ht="18" x14ac:dyDescent="0.25">
      <c r="A30" s="34"/>
      <c r="B30" s="32"/>
    </row>
    <row r="31" spans="1:3" ht="18" x14ac:dyDescent="0.25">
      <c r="A31" s="34"/>
      <c r="B31" s="48" t="s">
        <v>96</v>
      </c>
    </row>
    <row r="32" spans="1:3" ht="18" x14ac:dyDescent="0.25">
      <c r="A32" s="34"/>
      <c r="B32" s="32" t="s">
        <v>89</v>
      </c>
    </row>
    <row r="33" spans="1:2" ht="18" x14ac:dyDescent="0.25">
      <c r="A33" s="34"/>
      <c r="B33" s="32" t="s">
        <v>97</v>
      </c>
    </row>
    <row r="34" spans="1:2" ht="18" x14ac:dyDescent="0.25">
      <c r="A34" s="34"/>
      <c r="B34" s="3"/>
    </row>
    <row r="35" spans="1:2" ht="28.5" x14ac:dyDescent="0.25">
      <c r="A35" s="34"/>
      <c r="B35" s="32" t="s">
        <v>135</v>
      </c>
    </row>
    <row r="36" spans="1:2" ht="18" x14ac:dyDescent="0.25">
      <c r="A36" s="34"/>
      <c r="B36" s="36" t="s">
        <v>98</v>
      </c>
    </row>
    <row r="37" spans="1:2" ht="18" x14ac:dyDescent="0.25">
      <c r="A37" s="34"/>
      <c r="B37" s="3"/>
    </row>
    <row r="38" spans="1:2" ht="18" x14ac:dyDescent="0.25">
      <c r="A38" s="49" t="s">
        <v>14</v>
      </c>
      <c r="B38" s="49"/>
    </row>
    <row r="39" spans="1:2" ht="28.5" x14ac:dyDescent="0.2">
      <c r="B39" s="32" t="s">
        <v>101</v>
      </c>
    </row>
    <row r="41" spans="1:2" ht="14.25" x14ac:dyDescent="0.2">
      <c r="B41" s="32" t="s">
        <v>102</v>
      </c>
    </row>
    <row r="43" spans="1:2" ht="28.5" x14ac:dyDescent="0.2">
      <c r="B43" s="32" t="s">
        <v>100</v>
      </c>
    </row>
    <row r="45" spans="1:2" ht="28.5" x14ac:dyDescent="0.2">
      <c r="B45" s="32" t="s">
        <v>103</v>
      </c>
    </row>
    <row r="46" spans="1:2" x14ac:dyDescent="0.2">
      <c r="B46" s="10"/>
    </row>
    <row r="47" spans="1:2" ht="28.5" x14ac:dyDescent="0.2">
      <c r="B47" s="32" t="s">
        <v>104</v>
      </c>
    </row>
    <row r="49" spans="1:2" ht="18" x14ac:dyDescent="0.25">
      <c r="A49" s="49" t="s">
        <v>9</v>
      </c>
      <c r="B49" s="49"/>
    </row>
    <row r="50" spans="1:2" ht="28.5" x14ac:dyDescent="0.2">
      <c r="B50" s="32" t="s">
        <v>136</v>
      </c>
    </row>
    <row r="52" spans="1:2" ht="14.25" x14ac:dyDescent="0.2">
      <c r="A52" s="37" t="s">
        <v>15</v>
      </c>
      <c r="B52" s="32" t="s">
        <v>16</v>
      </c>
    </row>
    <row r="53" spans="1:2" ht="14.25" x14ac:dyDescent="0.2">
      <c r="A53" s="37" t="s">
        <v>17</v>
      </c>
      <c r="B53" s="32" t="s">
        <v>18</v>
      </c>
    </row>
    <row r="54" spans="1:2" ht="14.25" x14ac:dyDescent="0.2">
      <c r="A54" s="37" t="s">
        <v>19</v>
      </c>
      <c r="B54" s="32" t="s">
        <v>20</v>
      </c>
    </row>
    <row r="55" spans="1:2" ht="28.5" x14ac:dyDescent="0.2">
      <c r="A55" s="29"/>
      <c r="B55" s="32" t="s">
        <v>105</v>
      </c>
    </row>
    <row r="56" spans="1:2" ht="28.5" x14ac:dyDescent="0.2">
      <c r="A56" s="29"/>
      <c r="B56" s="32" t="s">
        <v>106</v>
      </c>
    </row>
    <row r="57" spans="1:2" ht="14.25" x14ac:dyDescent="0.2">
      <c r="A57" s="37" t="s">
        <v>21</v>
      </c>
      <c r="B57" s="32" t="s">
        <v>22</v>
      </c>
    </row>
    <row r="58" spans="1:2" ht="14.25" x14ac:dyDescent="0.2">
      <c r="A58" s="29"/>
      <c r="B58" s="32" t="s">
        <v>107</v>
      </c>
    </row>
    <row r="59" spans="1:2" ht="14.25" x14ac:dyDescent="0.2">
      <c r="A59" s="29"/>
      <c r="B59" s="32" t="s">
        <v>108</v>
      </c>
    </row>
    <row r="60" spans="1:2" ht="14.25" x14ac:dyDescent="0.2">
      <c r="A60" s="37" t="s">
        <v>23</v>
      </c>
      <c r="B60" s="32" t="s">
        <v>24</v>
      </c>
    </row>
    <row r="61" spans="1:2" ht="28.5" x14ac:dyDescent="0.2">
      <c r="A61" s="29"/>
      <c r="B61" s="32" t="s">
        <v>109</v>
      </c>
    </row>
    <row r="62" spans="1:2" ht="14.25" x14ac:dyDescent="0.2">
      <c r="A62" s="37" t="s">
        <v>110</v>
      </c>
      <c r="B62" s="32" t="s">
        <v>111</v>
      </c>
    </row>
    <row r="63" spans="1:2" ht="14.25" x14ac:dyDescent="0.2">
      <c r="A63" s="38"/>
      <c r="B63" s="32" t="s">
        <v>112</v>
      </c>
    </row>
    <row r="64" spans="1:2" x14ac:dyDescent="0.2">
      <c r="B64" s="4"/>
    </row>
    <row r="65" spans="1:2" ht="18" x14ac:dyDescent="0.25">
      <c r="A65" s="49" t="s">
        <v>13</v>
      </c>
      <c r="B65" s="49"/>
    </row>
    <row r="66" spans="1:2" ht="42.75" x14ac:dyDescent="0.2">
      <c r="B66" s="32" t="s">
        <v>113</v>
      </c>
    </row>
    <row r="68" spans="1:2" ht="18" x14ac:dyDescent="0.25">
      <c r="A68" s="49" t="s">
        <v>7</v>
      </c>
      <c r="B68" s="49"/>
    </row>
    <row r="69" spans="1:2" ht="15" x14ac:dyDescent="0.25">
      <c r="A69" s="44" t="s">
        <v>8</v>
      </c>
      <c r="B69" s="45" t="s">
        <v>114</v>
      </c>
    </row>
    <row r="70" spans="1:2" ht="28.5" x14ac:dyDescent="0.2">
      <c r="A70" s="38"/>
      <c r="B70" s="43" t="s">
        <v>116</v>
      </c>
    </row>
    <row r="71" spans="1:2" ht="14.25" x14ac:dyDescent="0.2">
      <c r="A71" s="38"/>
      <c r="B71" s="39"/>
    </row>
    <row r="72" spans="1:2" ht="15" x14ac:dyDescent="0.25">
      <c r="A72" s="44" t="s">
        <v>8</v>
      </c>
      <c r="B72" s="45" t="s">
        <v>133</v>
      </c>
    </row>
    <row r="73" spans="1:2" ht="28.5" x14ac:dyDescent="0.2">
      <c r="A73" s="38"/>
      <c r="B73" s="43" t="s">
        <v>138</v>
      </c>
    </row>
    <row r="74" spans="1:2" ht="14.25" x14ac:dyDescent="0.2">
      <c r="A74" s="38"/>
      <c r="B74" s="39"/>
    </row>
    <row r="75" spans="1:2" ht="15" x14ac:dyDescent="0.25">
      <c r="A75" s="44" t="s">
        <v>8</v>
      </c>
      <c r="B75" s="47" t="s">
        <v>119</v>
      </c>
    </row>
    <row r="76" spans="1:2" ht="42.75" x14ac:dyDescent="0.2">
      <c r="A76" s="38"/>
      <c r="B76" s="31" t="s">
        <v>137</v>
      </c>
    </row>
    <row r="77" spans="1:2" ht="14.25" x14ac:dyDescent="0.2">
      <c r="A77" s="38"/>
      <c r="B77" s="38"/>
    </row>
    <row r="78" spans="1:2" ht="15" x14ac:dyDescent="0.25">
      <c r="A78" s="44" t="s">
        <v>8</v>
      </c>
      <c r="B78" s="47" t="s">
        <v>125</v>
      </c>
    </row>
    <row r="79" spans="1:2" ht="28.5" x14ac:dyDescent="0.2">
      <c r="A79" s="38"/>
      <c r="B79" s="31" t="s">
        <v>120</v>
      </c>
    </row>
    <row r="80" spans="1:2" ht="14.25" x14ac:dyDescent="0.2">
      <c r="A80" s="38"/>
      <c r="B80" s="38"/>
    </row>
    <row r="81" spans="1:2" ht="15" x14ac:dyDescent="0.25">
      <c r="A81" s="44" t="s">
        <v>8</v>
      </c>
      <c r="B81" s="47" t="s">
        <v>126</v>
      </c>
    </row>
    <row r="82" spans="1:2" ht="14.25" x14ac:dyDescent="0.2">
      <c r="A82" s="38"/>
      <c r="B82" s="42" t="s">
        <v>121</v>
      </c>
    </row>
    <row r="83" spans="1:2" ht="14.25" x14ac:dyDescent="0.2">
      <c r="A83" s="38"/>
      <c r="B83" s="42" t="s">
        <v>122</v>
      </c>
    </row>
    <row r="84" spans="1:2" ht="14.25" x14ac:dyDescent="0.2">
      <c r="A84" s="38"/>
      <c r="B84" s="42" t="s">
        <v>123</v>
      </c>
    </row>
    <row r="85" spans="1:2" ht="15" x14ac:dyDescent="0.25">
      <c r="A85" s="38"/>
      <c r="B85" s="41"/>
    </row>
    <row r="86" spans="1:2" ht="15" x14ac:dyDescent="0.25">
      <c r="A86" s="44" t="s">
        <v>8</v>
      </c>
      <c r="B86" s="47" t="s">
        <v>127</v>
      </c>
    </row>
    <row r="87" spans="1:2" ht="42.75" x14ac:dyDescent="0.2">
      <c r="A87" s="38"/>
      <c r="B87" s="31" t="s">
        <v>115</v>
      </c>
    </row>
    <row r="88" spans="1:2" ht="14.25" x14ac:dyDescent="0.2">
      <c r="A88" s="38"/>
      <c r="B88" s="40" t="s">
        <v>117</v>
      </c>
    </row>
    <row r="89" spans="1:2" ht="57" x14ac:dyDescent="0.2">
      <c r="A89" s="38"/>
      <c r="B89" s="46" t="s">
        <v>118</v>
      </c>
    </row>
    <row r="90" spans="1:2" ht="14.25" x14ac:dyDescent="0.2">
      <c r="A90" s="38"/>
      <c r="B90" s="38"/>
    </row>
    <row r="91" spans="1:2" ht="15" x14ac:dyDescent="0.25">
      <c r="A91" s="44" t="s">
        <v>8</v>
      </c>
      <c r="B91" s="47" t="s">
        <v>128</v>
      </c>
    </row>
    <row r="92" spans="1:2" ht="28.5" x14ac:dyDescent="0.2">
      <c r="A92" s="29"/>
      <c r="B92" s="42" t="s">
        <v>25</v>
      </c>
    </row>
    <row r="94" spans="1:2" x14ac:dyDescent="0.2">
      <c r="A94" s="15" t="s">
        <v>58</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1" customWidth="1"/>
    <col min="2" max="2" width="82.140625" style="1" customWidth="1"/>
  </cols>
  <sheetData>
    <row r="1" spans="1:3" ht="30" customHeight="1" x14ac:dyDescent="0.2">
      <c r="A1" s="20" t="s">
        <v>56</v>
      </c>
      <c r="B1" s="20"/>
    </row>
    <row r="2" spans="1:3" ht="15" x14ac:dyDescent="0.2">
      <c r="B2" s="24"/>
    </row>
    <row r="3" spans="1:3" ht="15" x14ac:dyDescent="0.2">
      <c r="A3" s="22"/>
      <c r="B3" s="17" t="s">
        <v>57</v>
      </c>
      <c r="C3" s="23"/>
    </row>
    <row r="4" spans="1:3" ht="14.25" x14ac:dyDescent="0.2">
      <c r="A4" s="5"/>
      <c r="B4" s="19" t="s">
        <v>53</v>
      </c>
      <c r="C4" s="6"/>
    </row>
    <row r="5" spans="1:3" ht="15" x14ac:dyDescent="0.2">
      <c r="A5" s="5"/>
      <c r="B5" s="7"/>
      <c r="C5" s="6"/>
    </row>
    <row r="6" spans="1:3" ht="15.75" x14ac:dyDescent="0.25">
      <c r="A6" s="5"/>
      <c r="B6" s="8" t="s">
        <v>58</v>
      </c>
      <c r="C6" s="6"/>
    </row>
    <row r="7" spans="1:3" ht="15" x14ac:dyDescent="0.2">
      <c r="A7" s="5"/>
      <c r="B7" s="7"/>
      <c r="C7" s="6"/>
    </row>
    <row r="8" spans="1:3" ht="30" x14ac:dyDescent="0.2">
      <c r="A8" s="5"/>
      <c r="B8" s="7" t="s">
        <v>59</v>
      </c>
      <c r="C8" s="6"/>
    </row>
    <row r="9" spans="1:3" ht="15" x14ac:dyDescent="0.2">
      <c r="A9" s="5"/>
      <c r="B9" s="7"/>
      <c r="C9" s="6"/>
    </row>
    <row r="10" spans="1:3" ht="46.5" x14ac:dyDescent="0.25">
      <c r="A10" s="5"/>
      <c r="B10" s="7" t="s">
        <v>60</v>
      </c>
      <c r="C10" s="6"/>
    </row>
    <row r="11" spans="1:3" ht="15" x14ac:dyDescent="0.2">
      <c r="A11" s="5"/>
      <c r="B11" s="7"/>
      <c r="C11" s="6"/>
    </row>
    <row r="12" spans="1:3" ht="45" x14ac:dyDescent="0.2">
      <c r="A12" s="5"/>
      <c r="B12" s="7" t="s">
        <v>61</v>
      </c>
      <c r="C12" s="6"/>
    </row>
    <row r="13" spans="1:3" ht="15" x14ac:dyDescent="0.2">
      <c r="A13" s="5"/>
      <c r="B13" s="7"/>
      <c r="C13" s="6"/>
    </row>
    <row r="14" spans="1:3" ht="60" x14ac:dyDescent="0.2">
      <c r="A14" s="5"/>
      <c r="B14" s="7" t="s">
        <v>62</v>
      </c>
      <c r="C14" s="6"/>
    </row>
    <row r="15" spans="1:3" ht="15" x14ac:dyDescent="0.2">
      <c r="A15" s="5"/>
      <c r="B15" s="7"/>
      <c r="C15" s="6"/>
    </row>
    <row r="16" spans="1:3" ht="30.75" x14ac:dyDescent="0.2">
      <c r="A16" s="5"/>
      <c r="B16" s="7" t="s">
        <v>63</v>
      </c>
      <c r="C16" s="6"/>
    </row>
    <row r="17" spans="1:3" ht="15" x14ac:dyDescent="0.2">
      <c r="A17" s="5"/>
      <c r="B17" s="7"/>
      <c r="C17" s="6"/>
    </row>
    <row r="18" spans="1:3" ht="15.75" x14ac:dyDescent="0.25">
      <c r="A18" s="5"/>
      <c r="B18" s="8" t="s">
        <v>64</v>
      </c>
      <c r="C18" s="6"/>
    </row>
    <row r="19" spans="1:3" ht="15" x14ac:dyDescent="0.2">
      <c r="A19" s="5"/>
      <c r="B19" s="18" t="s">
        <v>54</v>
      </c>
      <c r="C19" s="6"/>
    </row>
    <row r="20" spans="1:3" ht="15" x14ac:dyDescent="0.2">
      <c r="A20" s="5"/>
      <c r="B20" s="9"/>
      <c r="C20" s="6"/>
    </row>
    <row r="21" spans="1:3" x14ac:dyDescent="0.2">
      <c r="A21" s="5"/>
      <c r="B21" s="5"/>
      <c r="C21" s="6"/>
    </row>
    <row r="22" spans="1:3" x14ac:dyDescent="0.2">
      <c r="A22" s="5"/>
      <c r="B22" s="5"/>
      <c r="C22" s="6"/>
    </row>
    <row r="23" spans="1:3" x14ac:dyDescent="0.2">
      <c r="A23" s="5"/>
      <c r="B23" s="5"/>
      <c r="C23" s="6"/>
    </row>
    <row r="24" spans="1:3" x14ac:dyDescent="0.2">
      <c r="A24" s="5"/>
      <c r="B24" s="5"/>
      <c r="C24" s="6"/>
    </row>
    <row r="25" spans="1:3" x14ac:dyDescent="0.2">
      <c r="A25" s="5"/>
      <c r="B25" s="5"/>
      <c r="C25" s="6"/>
    </row>
    <row r="26" spans="1:3" x14ac:dyDescent="0.2">
      <c r="A26" s="5"/>
      <c r="B26" s="5"/>
      <c r="C26" s="6"/>
    </row>
    <row r="27" spans="1:3" x14ac:dyDescent="0.2">
      <c r="A27" s="5"/>
      <c r="B27" s="5"/>
      <c r="C27" s="6"/>
    </row>
    <row r="28" spans="1:3" x14ac:dyDescent="0.2">
      <c r="A28" s="5"/>
      <c r="B28" s="5"/>
      <c r="C28" s="6"/>
    </row>
    <row r="29" spans="1:3" x14ac:dyDescent="0.2">
      <c r="A29" s="5"/>
      <c r="B29" s="5"/>
      <c r="C29" s="6"/>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Dell</cp:lastModifiedBy>
  <cp:lastPrinted>2018-02-12T20:25:38Z</cp:lastPrinted>
  <dcterms:created xsi:type="dcterms:W3CDTF">2010-06-09T16:05:03Z</dcterms:created>
  <dcterms:modified xsi:type="dcterms:W3CDTF">2024-04-02T02:52:06Z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