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Simio\T04\"/>
    </mc:Choice>
  </mc:AlternateContent>
  <bookViews>
    <workbookView xWindow="0" yWindow="0" windowWidth="20376" windowHeight="4548" activeTab="1"/>
  </bookViews>
  <sheets>
    <sheet name="Sheet1" sheetId="1" r:id="rId1"/>
    <sheet name="Grafic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L4" i="1"/>
  <c r="J4" i="1"/>
  <c r="H4" i="1"/>
  <c r="F4" i="1"/>
  <c r="D25" i="1"/>
  <c r="O25" i="1" s="1"/>
  <c r="D26" i="1"/>
  <c r="O26" i="1" s="1"/>
  <c r="D27" i="1"/>
  <c r="O27" i="1" s="1"/>
  <c r="D28" i="1"/>
  <c r="O28" i="1" s="1"/>
  <c r="D29" i="1"/>
  <c r="O29" i="1" s="1"/>
  <c r="D30" i="1"/>
  <c r="O30" i="1" s="1"/>
  <c r="D31" i="1"/>
  <c r="O31" i="1" s="1"/>
  <c r="D32" i="1"/>
  <c r="O32" i="1" s="1"/>
  <c r="D33" i="1"/>
  <c r="O33" i="1" s="1"/>
  <c r="D34" i="1"/>
  <c r="O34" i="1" s="1"/>
  <c r="D35" i="1"/>
  <c r="O35" i="1" s="1"/>
  <c r="D36" i="1"/>
  <c r="D37" i="1"/>
  <c r="O37" i="1" s="1"/>
  <c r="D38" i="1"/>
  <c r="O38" i="1" s="1"/>
  <c r="D39" i="1"/>
  <c r="O39" i="1" s="1"/>
  <c r="D40" i="1"/>
  <c r="O40" i="1" s="1"/>
  <c r="D41" i="1"/>
  <c r="O41" i="1" s="1"/>
  <c r="D42" i="1"/>
  <c r="O42" i="1" s="1"/>
  <c r="D43" i="1"/>
  <c r="O43" i="1" s="1"/>
  <c r="D44" i="1"/>
  <c r="O44" i="1" s="1"/>
  <c r="D17" i="1"/>
  <c r="O17" i="1" s="1"/>
  <c r="D18" i="1"/>
  <c r="D19" i="1"/>
  <c r="D20" i="1"/>
  <c r="D21" i="1"/>
  <c r="O21" i="1" s="1"/>
  <c r="D22" i="1"/>
  <c r="D23" i="1"/>
  <c r="O23" i="1" s="1"/>
  <c r="D24" i="1"/>
  <c r="O2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4" i="1"/>
  <c r="O4" i="1" s="1"/>
  <c r="O36" i="1" l="1"/>
  <c r="O18" i="1"/>
  <c r="O20" i="1"/>
  <c r="O19" i="1"/>
  <c r="O22" i="1"/>
  <c r="Q21" i="1" l="1"/>
</calcChain>
</file>

<file path=xl/sharedStrings.xml><?xml version="1.0" encoding="utf-8"?>
<sst xmlns="http://schemas.openxmlformats.org/spreadsheetml/2006/main" count="21" uniqueCount="12">
  <si>
    <t>Demanda</t>
  </si>
  <si>
    <t>costo total</t>
  </si>
  <si>
    <t>lote</t>
  </si>
  <si>
    <t>costo promedio</t>
  </si>
  <si>
    <t>min</t>
  </si>
  <si>
    <t xml:space="preserve">            Escenario 1</t>
  </si>
  <si>
    <t xml:space="preserve">             Escenario 2</t>
  </si>
  <si>
    <t xml:space="preserve">             Escenario 3</t>
  </si>
  <si>
    <t xml:space="preserve">            Escenario 4</t>
  </si>
  <si>
    <t xml:space="preserve">            Escenario 5</t>
  </si>
  <si>
    <t xml:space="preserve">costo sobrante (p): </t>
  </si>
  <si>
    <t>costo insatisfecha (h):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</si>
</sst>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/>
    <xf numFmtId="0" fontId="0" fillId="0" borderId="0" xfId="0" applyFill="1" applyBorder="1"/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Sheet1!$N$4:$N$44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Sheet1!$O$4:$O$44</c:f>
              <c:numCache>
                <c:formatCode>General</c:formatCode>
                <c:ptCount val="41"/>
                <c:pt idx="0">
                  <c:v>10.861999999999998</c:v>
                </c:pt>
                <c:pt idx="1">
                  <c:v>10.361999999999998</c:v>
                </c:pt>
                <c:pt idx="2">
                  <c:v>10.261999999999999</c:v>
                </c:pt>
                <c:pt idx="3">
                  <c:v>10.161999999999999</c:v>
                </c:pt>
                <c:pt idx="4">
                  <c:v>10.061999999999999</c:v>
                </c:pt>
                <c:pt idx="5">
                  <c:v>9.9939999999999998</c:v>
                </c:pt>
                <c:pt idx="6">
                  <c:v>10.294</c:v>
                </c:pt>
                <c:pt idx="7">
                  <c:v>10.593999999999999</c:v>
                </c:pt>
                <c:pt idx="8">
                  <c:v>10.894</c:v>
                </c:pt>
                <c:pt idx="9">
                  <c:v>11.193999999999999</c:v>
                </c:pt>
                <c:pt idx="10">
                  <c:v>11.494</c:v>
                </c:pt>
                <c:pt idx="11">
                  <c:v>12.05</c:v>
                </c:pt>
                <c:pt idx="12">
                  <c:v>12.749999999999998</c:v>
                </c:pt>
                <c:pt idx="13">
                  <c:v>13.45</c:v>
                </c:pt>
                <c:pt idx="14">
                  <c:v>14.15</c:v>
                </c:pt>
                <c:pt idx="15">
                  <c:v>14.85</c:v>
                </c:pt>
                <c:pt idx="16">
                  <c:v>15.55</c:v>
                </c:pt>
                <c:pt idx="17">
                  <c:v>16.25</c:v>
                </c:pt>
                <c:pt idx="18">
                  <c:v>16.95</c:v>
                </c:pt>
                <c:pt idx="19">
                  <c:v>17.649999999999999</c:v>
                </c:pt>
                <c:pt idx="20">
                  <c:v>18.350000000000001</c:v>
                </c:pt>
                <c:pt idx="21">
                  <c:v>19.05</c:v>
                </c:pt>
                <c:pt idx="22">
                  <c:v>19.75</c:v>
                </c:pt>
                <c:pt idx="23">
                  <c:v>20.45</c:v>
                </c:pt>
                <c:pt idx="24">
                  <c:v>21.15</c:v>
                </c:pt>
                <c:pt idx="25">
                  <c:v>21.85</c:v>
                </c:pt>
                <c:pt idx="26">
                  <c:v>22.55</c:v>
                </c:pt>
                <c:pt idx="27">
                  <c:v>23.25</c:v>
                </c:pt>
                <c:pt idx="28">
                  <c:v>23.95</c:v>
                </c:pt>
                <c:pt idx="29">
                  <c:v>24.65</c:v>
                </c:pt>
                <c:pt idx="30">
                  <c:v>25.35</c:v>
                </c:pt>
                <c:pt idx="31">
                  <c:v>26.05</c:v>
                </c:pt>
                <c:pt idx="32">
                  <c:v>26.75</c:v>
                </c:pt>
                <c:pt idx="33">
                  <c:v>27.45</c:v>
                </c:pt>
                <c:pt idx="34">
                  <c:v>28.15</c:v>
                </c:pt>
                <c:pt idx="35">
                  <c:v>28.85</c:v>
                </c:pt>
                <c:pt idx="36">
                  <c:v>29.55</c:v>
                </c:pt>
                <c:pt idx="37">
                  <c:v>30.25</c:v>
                </c:pt>
                <c:pt idx="38">
                  <c:v>31.157999999999998</c:v>
                </c:pt>
                <c:pt idx="39">
                  <c:v>32.257999999999996</c:v>
                </c:pt>
                <c:pt idx="40">
                  <c:v>33.357999999999997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1-4BBB-9EB2-C54AA872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37184"/>
        <c:axId val="321640464"/>
      </c:lineChart>
      <c:catAx>
        <c:axId val="3216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640464"/>
        <c:crosses val="autoZero"/>
        <c:auto val="1"/>
        <c:lblAlgn val="ctr"/>
        <c:lblOffset val="100"/>
        <c:noMultiLvlLbl val="0"/>
      </c:catAx>
      <c:valAx>
        <c:axId val="3216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6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Escenario 1</a:t>
            </a:r>
          </a:p>
          <a:p>
            <a:pPr>
              <a:defRPr/>
            </a:pPr>
            <a:r>
              <a:rPr lang="es-CL" sz="1100"/>
              <a:t>demanda = 2,46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Sheet1!$D$4:$D$44</c:f>
              <c:numCache>
                <c:formatCode>General</c:formatCode>
                <c:ptCount val="41"/>
                <c:pt idx="0">
                  <c:v>2.46</c:v>
                </c:pt>
                <c:pt idx="1">
                  <c:v>1.96</c:v>
                </c:pt>
                <c:pt idx="2">
                  <c:v>1.46</c:v>
                </c:pt>
                <c:pt idx="3">
                  <c:v>0.96</c:v>
                </c:pt>
                <c:pt idx="4">
                  <c:v>0.45999999999999996</c:v>
                </c:pt>
                <c:pt idx="5">
                  <c:v>0.12000000000000011</c:v>
                </c:pt>
                <c:pt idx="6">
                  <c:v>1.62</c:v>
                </c:pt>
                <c:pt idx="7">
                  <c:v>3.12</c:v>
                </c:pt>
                <c:pt idx="8">
                  <c:v>4.62</c:v>
                </c:pt>
                <c:pt idx="9">
                  <c:v>6.12</c:v>
                </c:pt>
                <c:pt idx="10">
                  <c:v>7.62</c:v>
                </c:pt>
                <c:pt idx="11">
                  <c:v>9.120000000000001</c:v>
                </c:pt>
                <c:pt idx="12">
                  <c:v>10.620000000000001</c:v>
                </c:pt>
                <c:pt idx="13">
                  <c:v>12.120000000000001</c:v>
                </c:pt>
                <c:pt idx="14">
                  <c:v>13.620000000000001</c:v>
                </c:pt>
                <c:pt idx="15">
                  <c:v>15.120000000000001</c:v>
                </c:pt>
                <c:pt idx="16">
                  <c:v>16.62</c:v>
                </c:pt>
                <c:pt idx="17">
                  <c:v>18.12</c:v>
                </c:pt>
                <c:pt idx="18">
                  <c:v>19.62</c:v>
                </c:pt>
                <c:pt idx="19">
                  <c:v>21.12</c:v>
                </c:pt>
                <c:pt idx="20">
                  <c:v>22.62</c:v>
                </c:pt>
                <c:pt idx="21">
                  <c:v>24.119999999999997</c:v>
                </c:pt>
                <c:pt idx="22">
                  <c:v>25.619999999999997</c:v>
                </c:pt>
                <c:pt idx="23">
                  <c:v>27.119999999999997</c:v>
                </c:pt>
                <c:pt idx="24">
                  <c:v>28.619999999999997</c:v>
                </c:pt>
                <c:pt idx="25">
                  <c:v>30.119999999999997</c:v>
                </c:pt>
                <c:pt idx="26">
                  <c:v>31.619999999999997</c:v>
                </c:pt>
                <c:pt idx="27">
                  <c:v>33.119999999999997</c:v>
                </c:pt>
                <c:pt idx="28">
                  <c:v>34.619999999999997</c:v>
                </c:pt>
                <c:pt idx="29">
                  <c:v>36.119999999999997</c:v>
                </c:pt>
                <c:pt idx="30">
                  <c:v>37.619999999999997</c:v>
                </c:pt>
                <c:pt idx="31">
                  <c:v>39.119999999999997</c:v>
                </c:pt>
                <c:pt idx="32">
                  <c:v>40.619999999999997</c:v>
                </c:pt>
                <c:pt idx="33">
                  <c:v>42.12</c:v>
                </c:pt>
                <c:pt idx="34">
                  <c:v>43.62</c:v>
                </c:pt>
                <c:pt idx="35">
                  <c:v>45.12</c:v>
                </c:pt>
                <c:pt idx="36">
                  <c:v>46.62</c:v>
                </c:pt>
                <c:pt idx="37">
                  <c:v>48.12</c:v>
                </c:pt>
                <c:pt idx="38">
                  <c:v>49.62</c:v>
                </c:pt>
                <c:pt idx="39">
                  <c:v>51.12</c:v>
                </c:pt>
                <c:pt idx="40">
                  <c:v>52.62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6-4593-B9CE-CEA55D42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23624"/>
        <c:axId val="200214440"/>
      </c:lineChart>
      <c:catAx>
        <c:axId val="20022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Lote Inicial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14440"/>
        <c:crosses val="autoZero"/>
        <c:auto val="1"/>
        <c:lblAlgn val="ctr"/>
        <c:lblOffset val="100"/>
        <c:noMultiLvlLbl val="0"/>
      </c:catAx>
      <c:valAx>
        <c:axId val="2002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2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Escenario 2</a:t>
            </a:r>
            <a:br>
              <a:rPr lang="es-CL"/>
            </a:br>
            <a:r>
              <a:rPr lang="es-CL" sz="1100" b="0" i="0" baseline="0">
                <a:effectLst/>
              </a:rPr>
              <a:t>demanda = 27,43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Sheet1!$F$4:$F$44</c:f>
              <c:numCache>
                <c:formatCode>General</c:formatCode>
                <c:ptCount val="41"/>
                <c:pt idx="0">
                  <c:v>27.43</c:v>
                </c:pt>
                <c:pt idx="1">
                  <c:v>26.93</c:v>
                </c:pt>
                <c:pt idx="2">
                  <c:v>26.43</c:v>
                </c:pt>
                <c:pt idx="3">
                  <c:v>25.93</c:v>
                </c:pt>
                <c:pt idx="4">
                  <c:v>25.43</c:v>
                </c:pt>
                <c:pt idx="5">
                  <c:v>24.93</c:v>
                </c:pt>
                <c:pt idx="6">
                  <c:v>24.43</c:v>
                </c:pt>
                <c:pt idx="7">
                  <c:v>23.93</c:v>
                </c:pt>
                <c:pt idx="8">
                  <c:v>23.43</c:v>
                </c:pt>
                <c:pt idx="9">
                  <c:v>22.93</c:v>
                </c:pt>
                <c:pt idx="10">
                  <c:v>22.43</c:v>
                </c:pt>
                <c:pt idx="11">
                  <c:v>21.93</c:v>
                </c:pt>
                <c:pt idx="12">
                  <c:v>21.43</c:v>
                </c:pt>
                <c:pt idx="13">
                  <c:v>20.93</c:v>
                </c:pt>
                <c:pt idx="14">
                  <c:v>20.43</c:v>
                </c:pt>
                <c:pt idx="15">
                  <c:v>19.93</c:v>
                </c:pt>
                <c:pt idx="16">
                  <c:v>19.43</c:v>
                </c:pt>
                <c:pt idx="17">
                  <c:v>18.93</c:v>
                </c:pt>
                <c:pt idx="18">
                  <c:v>18.43</c:v>
                </c:pt>
                <c:pt idx="19">
                  <c:v>17.93</c:v>
                </c:pt>
                <c:pt idx="20">
                  <c:v>17.43</c:v>
                </c:pt>
                <c:pt idx="21">
                  <c:v>16.93</c:v>
                </c:pt>
                <c:pt idx="22">
                  <c:v>16.43</c:v>
                </c:pt>
                <c:pt idx="23">
                  <c:v>15.93</c:v>
                </c:pt>
                <c:pt idx="24">
                  <c:v>15.43</c:v>
                </c:pt>
                <c:pt idx="25">
                  <c:v>14.93</c:v>
                </c:pt>
                <c:pt idx="26">
                  <c:v>14.43</c:v>
                </c:pt>
                <c:pt idx="27">
                  <c:v>13.93</c:v>
                </c:pt>
                <c:pt idx="28">
                  <c:v>13.43</c:v>
                </c:pt>
                <c:pt idx="29">
                  <c:v>12.93</c:v>
                </c:pt>
                <c:pt idx="30">
                  <c:v>12.43</c:v>
                </c:pt>
                <c:pt idx="31">
                  <c:v>11.93</c:v>
                </c:pt>
                <c:pt idx="32">
                  <c:v>11.43</c:v>
                </c:pt>
                <c:pt idx="33">
                  <c:v>10.93</c:v>
                </c:pt>
                <c:pt idx="34">
                  <c:v>10.43</c:v>
                </c:pt>
                <c:pt idx="35">
                  <c:v>9.93</c:v>
                </c:pt>
                <c:pt idx="36">
                  <c:v>9.43</c:v>
                </c:pt>
                <c:pt idx="37">
                  <c:v>8.93</c:v>
                </c:pt>
                <c:pt idx="38">
                  <c:v>8.43</c:v>
                </c:pt>
                <c:pt idx="39">
                  <c:v>7.93</c:v>
                </c:pt>
                <c:pt idx="40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1-4788-870D-0CCC046E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40656"/>
        <c:axId val="199643608"/>
      </c:lineChart>
      <c:catAx>
        <c:axId val="19964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Lote Inicial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643608"/>
        <c:crosses val="autoZero"/>
        <c:auto val="1"/>
        <c:lblAlgn val="ctr"/>
        <c:lblOffset val="100"/>
        <c:noMultiLvlLbl val="0"/>
      </c:catAx>
      <c:valAx>
        <c:axId val="1996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6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baseline="0">
                <a:effectLst/>
              </a:rPr>
              <a:t>Escenario 3</a:t>
            </a:r>
            <a:br>
              <a:rPr lang="es-CL" sz="1100" b="0" i="0" baseline="0">
                <a:effectLst/>
              </a:rPr>
            </a:br>
            <a:r>
              <a:rPr lang="es-CL" sz="1100" b="0" i="0" baseline="0">
                <a:effectLst/>
              </a:rPr>
              <a:t>demanda = 18,74</a:t>
            </a:r>
            <a:endParaRPr lang="es-CL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Sheet1!$H$4:$H$44</c:f>
              <c:numCache>
                <c:formatCode>General</c:formatCode>
                <c:ptCount val="41"/>
                <c:pt idx="0">
                  <c:v>18.739999999999998</c:v>
                </c:pt>
                <c:pt idx="1">
                  <c:v>18.239999999999998</c:v>
                </c:pt>
                <c:pt idx="2">
                  <c:v>17.739999999999998</c:v>
                </c:pt>
                <c:pt idx="3">
                  <c:v>17.239999999999998</c:v>
                </c:pt>
                <c:pt idx="4">
                  <c:v>16.739999999999998</c:v>
                </c:pt>
                <c:pt idx="5">
                  <c:v>16.239999999999998</c:v>
                </c:pt>
                <c:pt idx="6">
                  <c:v>15.739999999999998</c:v>
                </c:pt>
                <c:pt idx="7">
                  <c:v>15.239999999999998</c:v>
                </c:pt>
                <c:pt idx="8">
                  <c:v>14.739999999999998</c:v>
                </c:pt>
                <c:pt idx="9">
                  <c:v>14.239999999999998</c:v>
                </c:pt>
                <c:pt idx="10">
                  <c:v>13.739999999999998</c:v>
                </c:pt>
                <c:pt idx="11">
                  <c:v>13.239999999999998</c:v>
                </c:pt>
                <c:pt idx="12">
                  <c:v>12.739999999999998</c:v>
                </c:pt>
                <c:pt idx="13">
                  <c:v>12.239999999999998</c:v>
                </c:pt>
                <c:pt idx="14">
                  <c:v>11.739999999999998</c:v>
                </c:pt>
                <c:pt idx="15">
                  <c:v>11.239999999999998</c:v>
                </c:pt>
                <c:pt idx="16">
                  <c:v>10.739999999999998</c:v>
                </c:pt>
                <c:pt idx="17">
                  <c:v>10.239999999999998</c:v>
                </c:pt>
                <c:pt idx="18">
                  <c:v>9.7399999999999984</c:v>
                </c:pt>
                <c:pt idx="19">
                  <c:v>9.2399999999999984</c:v>
                </c:pt>
                <c:pt idx="20">
                  <c:v>8.7399999999999984</c:v>
                </c:pt>
                <c:pt idx="21">
                  <c:v>8.2399999999999984</c:v>
                </c:pt>
                <c:pt idx="22">
                  <c:v>7.7399999999999984</c:v>
                </c:pt>
                <c:pt idx="23">
                  <c:v>7.2399999999999984</c:v>
                </c:pt>
                <c:pt idx="24">
                  <c:v>6.7399999999999984</c:v>
                </c:pt>
                <c:pt idx="25">
                  <c:v>6.2399999999999984</c:v>
                </c:pt>
                <c:pt idx="26">
                  <c:v>5.7399999999999984</c:v>
                </c:pt>
                <c:pt idx="27">
                  <c:v>5.2399999999999984</c:v>
                </c:pt>
                <c:pt idx="28">
                  <c:v>4.7399999999999984</c:v>
                </c:pt>
                <c:pt idx="29">
                  <c:v>4.2399999999999984</c:v>
                </c:pt>
                <c:pt idx="30">
                  <c:v>3.7399999999999984</c:v>
                </c:pt>
                <c:pt idx="31">
                  <c:v>3.2399999999999984</c:v>
                </c:pt>
                <c:pt idx="32">
                  <c:v>2.7399999999999984</c:v>
                </c:pt>
                <c:pt idx="33">
                  <c:v>2.2399999999999984</c:v>
                </c:pt>
                <c:pt idx="34">
                  <c:v>1.7399999999999984</c:v>
                </c:pt>
                <c:pt idx="35">
                  <c:v>1.2399999999999984</c:v>
                </c:pt>
                <c:pt idx="36">
                  <c:v>0.73999999999999844</c:v>
                </c:pt>
                <c:pt idx="37">
                  <c:v>0.23999999999999844</c:v>
                </c:pt>
                <c:pt idx="38">
                  <c:v>0.78000000000000469</c:v>
                </c:pt>
                <c:pt idx="39">
                  <c:v>2.2800000000000047</c:v>
                </c:pt>
                <c:pt idx="40">
                  <c:v>3.7800000000000047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6-40A3-B4D6-A4F9D26D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75576"/>
        <c:axId val="312874920"/>
      </c:lineChart>
      <c:catAx>
        <c:axId val="31287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Lote Inicial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874920"/>
        <c:crosses val="autoZero"/>
        <c:auto val="1"/>
        <c:lblAlgn val="ctr"/>
        <c:lblOffset val="100"/>
        <c:noMultiLvlLbl val="0"/>
      </c:catAx>
      <c:valAx>
        <c:axId val="3128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87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Escenario 4</a:t>
            </a:r>
            <a:br>
              <a:rPr lang="es-CL"/>
            </a:br>
            <a:r>
              <a:rPr lang="es-CL" sz="1100"/>
              <a:t>demanda = 5,18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Sheet1!$J$4:$J$44</c:f>
              <c:numCache>
                <c:formatCode>General</c:formatCode>
                <c:ptCount val="41"/>
                <c:pt idx="0">
                  <c:v>5.18</c:v>
                </c:pt>
                <c:pt idx="1">
                  <c:v>4.68</c:v>
                </c:pt>
                <c:pt idx="2">
                  <c:v>4.18</c:v>
                </c:pt>
                <c:pt idx="3">
                  <c:v>3.6799999999999997</c:v>
                </c:pt>
                <c:pt idx="4">
                  <c:v>3.1799999999999997</c:v>
                </c:pt>
                <c:pt idx="5">
                  <c:v>2.6799999999999997</c:v>
                </c:pt>
                <c:pt idx="6">
                  <c:v>2.1799999999999997</c:v>
                </c:pt>
                <c:pt idx="7">
                  <c:v>1.6799999999999997</c:v>
                </c:pt>
                <c:pt idx="8">
                  <c:v>1.1799999999999997</c:v>
                </c:pt>
                <c:pt idx="9">
                  <c:v>0.67999999999999972</c:v>
                </c:pt>
                <c:pt idx="10">
                  <c:v>0.17999999999999972</c:v>
                </c:pt>
                <c:pt idx="11">
                  <c:v>0.96000000000000085</c:v>
                </c:pt>
                <c:pt idx="12">
                  <c:v>2.4600000000000009</c:v>
                </c:pt>
                <c:pt idx="13">
                  <c:v>3.9600000000000009</c:v>
                </c:pt>
                <c:pt idx="14">
                  <c:v>5.4600000000000009</c:v>
                </c:pt>
                <c:pt idx="15">
                  <c:v>6.9600000000000009</c:v>
                </c:pt>
                <c:pt idx="16">
                  <c:v>8.4600000000000009</c:v>
                </c:pt>
                <c:pt idx="17">
                  <c:v>9.9600000000000009</c:v>
                </c:pt>
                <c:pt idx="18">
                  <c:v>11.46</c:v>
                </c:pt>
                <c:pt idx="19">
                  <c:v>12.96</c:v>
                </c:pt>
                <c:pt idx="20">
                  <c:v>14.46</c:v>
                </c:pt>
                <c:pt idx="21">
                  <c:v>15.96</c:v>
                </c:pt>
                <c:pt idx="22">
                  <c:v>17.46</c:v>
                </c:pt>
                <c:pt idx="23">
                  <c:v>18.96</c:v>
                </c:pt>
                <c:pt idx="24">
                  <c:v>20.46</c:v>
                </c:pt>
                <c:pt idx="25">
                  <c:v>21.96</c:v>
                </c:pt>
                <c:pt idx="26">
                  <c:v>23.46</c:v>
                </c:pt>
                <c:pt idx="27">
                  <c:v>24.96</c:v>
                </c:pt>
                <c:pt idx="28">
                  <c:v>26.46</c:v>
                </c:pt>
                <c:pt idx="29">
                  <c:v>27.96</c:v>
                </c:pt>
                <c:pt idx="30">
                  <c:v>29.46</c:v>
                </c:pt>
                <c:pt idx="31">
                  <c:v>30.96</c:v>
                </c:pt>
                <c:pt idx="32">
                  <c:v>32.46</c:v>
                </c:pt>
                <c:pt idx="33">
                  <c:v>33.96</c:v>
                </c:pt>
                <c:pt idx="34">
                  <c:v>35.46</c:v>
                </c:pt>
                <c:pt idx="35">
                  <c:v>36.96</c:v>
                </c:pt>
                <c:pt idx="36">
                  <c:v>38.46</c:v>
                </c:pt>
                <c:pt idx="37">
                  <c:v>39.96</c:v>
                </c:pt>
                <c:pt idx="38">
                  <c:v>41.46</c:v>
                </c:pt>
                <c:pt idx="39">
                  <c:v>42.96</c:v>
                </c:pt>
                <c:pt idx="40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5-4855-A99C-48F717C5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65064"/>
        <c:axId val="474662112"/>
      </c:lineChart>
      <c:catAx>
        <c:axId val="47466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Lote Inicial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4662112"/>
        <c:crosses val="autoZero"/>
        <c:auto val="1"/>
        <c:lblAlgn val="ctr"/>
        <c:lblOffset val="100"/>
        <c:noMultiLvlLbl val="0"/>
      </c:catAx>
      <c:valAx>
        <c:axId val="4746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466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Escenario 5</a:t>
            </a:r>
            <a:br>
              <a:rPr lang="es-CL"/>
            </a:br>
            <a:r>
              <a:rPr lang="es-CL" sz="1100"/>
              <a:t>demanda =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Sheet1!$K$4:$K$44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Sheet1!$L$4:$L$44</c:f>
              <c:numCache>
                <c:formatCode>General</c:formatCode>
                <c:ptCount val="41"/>
                <c:pt idx="0">
                  <c:v>0.5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D-4799-B02D-949DB0B0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09216"/>
        <c:axId val="474713808"/>
      </c:lineChart>
      <c:catAx>
        <c:axId val="4747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Lote Inicial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4713808"/>
        <c:crosses val="autoZero"/>
        <c:auto val="1"/>
        <c:lblAlgn val="ctr"/>
        <c:lblOffset val="100"/>
        <c:noMultiLvlLbl val="0"/>
      </c:catAx>
      <c:valAx>
        <c:axId val="4747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Total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47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Costo Total</a:t>
            </a:r>
          </a:p>
          <a:p>
            <a:pPr>
              <a:defRPr/>
            </a:pPr>
            <a:r>
              <a:rPr lang="es-CL"/>
              <a:t>promedio</a:t>
            </a:r>
            <a:r>
              <a:rPr lang="es-CL" baseline="0"/>
              <a:t> sobre 5 réplicas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Sheet1!$O$4:$O$44</c:f>
              <c:numCache>
                <c:formatCode>General</c:formatCode>
                <c:ptCount val="41"/>
                <c:pt idx="0">
                  <c:v>10.861999999999998</c:v>
                </c:pt>
                <c:pt idx="1">
                  <c:v>10.361999999999998</c:v>
                </c:pt>
                <c:pt idx="2">
                  <c:v>10.261999999999999</c:v>
                </c:pt>
                <c:pt idx="3">
                  <c:v>10.161999999999999</c:v>
                </c:pt>
                <c:pt idx="4">
                  <c:v>10.061999999999999</c:v>
                </c:pt>
                <c:pt idx="5">
                  <c:v>9.9939999999999998</c:v>
                </c:pt>
                <c:pt idx="6">
                  <c:v>10.294</c:v>
                </c:pt>
                <c:pt idx="7">
                  <c:v>10.593999999999999</c:v>
                </c:pt>
                <c:pt idx="8">
                  <c:v>10.894</c:v>
                </c:pt>
                <c:pt idx="9">
                  <c:v>11.193999999999999</c:v>
                </c:pt>
                <c:pt idx="10">
                  <c:v>11.494</c:v>
                </c:pt>
                <c:pt idx="11">
                  <c:v>12.05</c:v>
                </c:pt>
                <c:pt idx="12">
                  <c:v>12.749999999999998</c:v>
                </c:pt>
                <c:pt idx="13">
                  <c:v>13.45</c:v>
                </c:pt>
                <c:pt idx="14">
                  <c:v>14.15</c:v>
                </c:pt>
                <c:pt idx="15">
                  <c:v>14.85</c:v>
                </c:pt>
                <c:pt idx="16">
                  <c:v>15.55</c:v>
                </c:pt>
                <c:pt idx="17">
                  <c:v>16.25</c:v>
                </c:pt>
                <c:pt idx="18">
                  <c:v>16.95</c:v>
                </c:pt>
                <c:pt idx="19">
                  <c:v>17.649999999999999</c:v>
                </c:pt>
                <c:pt idx="20">
                  <c:v>18.350000000000001</c:v>
                </c:pt>
                <c:pt idx="21">
                  <c:v>19.05</c:v>
                </c:pt>
                <c:pt idx="22">
                  <c:v>19.75</c:v>
                </c:pt>
                <c:pt idx="23">
                  <c:v>20.45</c:v>
                </c:pt>
                <c:pt idx="24">
                  <c:v>21.15</c:v>
                </c:pt>
                <c:pt idx="25">
                  <c:v>21.85</c:v>
                </c:pt>
                <c:pt idx="26">
                  <c:v>22.55</c:v>
                </c:pt>
                <c:pt idx="27">
                  <c:v>23.25</c:v>
                </c:pt>
                <c:pt idx="28">
                  <c:v>23.95</c:v>
                </c:pt>
                <c:pt idx="29">
                  <c:v>24.65</c:v>
                </c:pt>
                <c:pt idx="30">
                  <c:v>25.35</c:v>
                </c:pt>
                <c:pt idx="31">
                  <c:v>26.05</c:v>
                </c:pt>
                <c:pt idx="32">
                  <c:v>26.75</c:v>
                </c:pt>
                <c:pt idx="33">
                  <c:v>27.45</c:v>
                </c:pt>
                <c:pt idx="34">
                  <c:v>28.15</c:v>
                </c:pt>
                <c:pt idx="35">
                  <c:v>28.85</c:v>
                </c:pt>
                <c:pt idx="36">
                  <c:v>29.55</c:v>
                </c:pt>
                <c:pt idx="37">
                  <c:v>30.25</c:v>
                </c:pt>
                <c:pt idx="38">
                  <c:v>31.157999999999998</c:v>
                </c:pt>
                <c:pt idx="39">
                  <c:v>32.257999999999996</c:v>
                </c:pt>
                <c:pt idx="40">
                  <c:v>33.357999999999997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B-41BD-A140-E4B43919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79552"/>
        <c:axId val="317476824"/>
      </c:scatterChart>
      <c:valAx>
        <c:axId val="3088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Lote Inicial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7476824"/>
        <c:crosses val="autoZero"/>
        <c:crossBetween val="midCat"/>
      </c:valAx>
      <c:valAx>
        <c:axId val="3174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8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55</xdr:row>
      <xdr:rowOff>161925</xdr:rowOff>
    </xdr:from>
    <xdr:to>
      <xdr:col>13</xdr:col>
      <xdr:colOff>561975</xdr:colOff>
      <xdr:row>70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88993-7F38-417B-8A45-083422F50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4195-9736-41DF-9CF9-906BED6E7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1175A-8F28-4323-83CD-928F14713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304800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BE016-F777-4EA7-B25D-963F9EB8A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19050</xdr:rowOff>
    </xdr:from>
    <xdr:to>
      <xdr:col>7</xdr:col>
      <xdr:colOff>304800</xdr:colOff>
      <xdr:row>59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973AAA-4F7D-457E-B3F6-84A79E898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10584</xdr:colOff>
      <xdr:row>59</xdr:row>
      <xdr:rowOff>179564</xdr:rowOff>
    </xdr:from>
    <xdr:to>
      <xdr:col>7</xdr:col>
      <xdr:colOff>315384</xdr:colOff>
      <xdr:row>74</xdr:row>
      <xdr:rowOff>65264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34348-151B-4C0E-B68B-B07D50FA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15</xdr:col>
      <xdr:colOff>314325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7250F8-1D10-4C9B-BB80-DF9C6110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Normal="100" workbookViewId="0">
      <selection activeCell="N9" sqref="N9"/>
    </sheetView>
  </sheetViews>
  <sheetFormatPr baseColWidth="10" defaultColWidth="8.88671875" defaultRowHeight="14.4" x14ac:dyDescent="0.3"/>
  <cols>
    <col min="1" max="1" width="21.5546875" customWidth="1"/>
    <col min="2" max="2" width="10.5546875" customWidth="1"/>
    <col min="3" max="6" width="12" customWidth="1"/>
    <col min="7" max="8" width="11.44140625" customWidth="1"/>
    <col min="9" max="10" width="12" customWidth="1"/>
    <col min="11" max="11" width="11.44140625" customWidth="1"/>
    <col min="12" max="12" width="11.109375" customWidth="1"/>
    <col min="15" max="15" width="14.109375" customWidth="1"/>
  </cols>
  <sheetData>
    <row r="1" spans="1:15" x14ac:dyDescent="0.3">
      <c r="C1" s="1" t="s">
        <v>5</v>
      </c>
      <c r="D1" s="2"/>
      <c r="E1" s="1" t="s">
        <v>6</v>
      </c>
      <c r="F1" s="2"/>
      <c r="G1" s="1" t="s">
        <v>7</v>
      </c>
      <c r="H1" s="2"/>
      <c r="I1" s="1" t="s">
        <v>8</v>
      </c>
      <c r="J1" s="2"/>
      <c r="K1" s="1" t="s">
        <v>9</v>
      </c>
      <c r="L1" s="2"/>
    </row>
    <row r="2" spans="1:15" ht="15" thickBot="1" x14ac:dyDescent="0.35">
      <c r="B2" t="s">
        <v>0</v>
      </c>
      <c r="C2" s="11">
        <v>2.46</v>
      </c>
      <c r="D2" s="6"/>
      <c r="E2" s="11">
        <v>27.43</v>
      </c>
      <c r="F2" s="6"/>
      <c r="G2" s="11">
        <v>18.739999999999998</v>
      </c>
      <c r="H2" s="6"/>
      <c r="I2" s="11">
        <v>5.18</v>
      </c>
      <c r="J2" s="6"/>
      <c r="K2" s="11">
        <v>0.5</v>
      </c>
      <c r="L2" s="6"/>
    </row>
    <row r="3" spans="1:15" x14ac:dyDescent="0.3">
      <c r="C3" s="4" t="s">
        <v>2</v>
      </c>
      <c r="D3" s="5" t="s">
        <v>1</v>
      </c>
      <c r="E3" s="4" t="s">
        <v>2</v>
      </c>
      <c r="F3" s="5" t="s">
        <v>1</v>
      </c>
      <c r="G3" s="4" t="s">
        <v>2</v>
      </c>
      <c r="H3" s="5" t="s">
        <v>1</v>
      </c>
      <c r="I3" s="4" t="s">
        <v>2</v>
      </c>
      <c r="J3" s="5" t="s">
        <v>1</v>
      </c>
      <c r="K3" s="4" t="s">
        <v>2</v>
      </c>
      <c r="L3" s="5" t="s">
        <v>1</v>
      </c>
      <c r="N3" s="9" t="s">
        <v>2</v>
      </c>
      <c r="O3" s="10" t="s">
        <v>3</v>
      </c>
    </row>
    <row r="4" spans="1:15" x14ac:dyDescent="0.3">
      <c r="C4" s="4">
        <v>0</v>
      </c>
      <c r="D4" s="5">
        <f>MAX(0, (C$2-C4)*$A$6) + MAX(0, (C4 - C$2)*$A$8)</f>
        <v>2.46</v>
      </c>
      <c r="E4" s="4">
        <v>0</v>
      </c>
      <c r="F4" s="5">
        <f>MAX(0, (E$2-E4)*$A$6) + MAX(0, (E4 - E$2)*$A$8)</f>
        <v>27.43</v>
      </c>
      <c r="G4" s="4">
        <v>0</v>
      </c>
      <c r="H4" s="5">
        <f>MAX(0, (G$2-G4)*$A$6) + MAX(0, (G4 - G$2)*$A$8)</f>
        <v>18.739999999999998</v>
      </c>
      <c r="I4" s="4">
        <v>0</v>
      </c>
      <c r="J4" s="5">
        <f>MAX(0, (I$2-I4)*$A$6) + MAX(0, (I4 - I$2)*$A$8)</f>
        <v>5.18</v>
      </c>
      <c r="K4" s="4">
        <v>0</v>
      </c>
      <c r="L4" s="5">
        <f>MAX(0, (K$2-K4)*$A$6) + MAX(0, (K4 - K$2)*$A$8)</f>
        <v>0.5</v>
      </c>
      <c r="N4" s="4">
        <v>0</v>
      </c>
      <c r="O4" s="3">
        <f>SUM(D4,F4,H4,J4,L4)/5</f>
        <v>10.861999999999998</v>
      </c>
    </row>
    <row r="5" spans="1:15" x14ac:dyDescent="0.3">
      <c r="A5" t="s">
        <v>11</v>
      </c>
      <c r="C5" s="4">
        <v>0.5</v>
      </c>
      <c r="D5" s="5">
        <f t="shared" ref="D5:D44" si="0">MAX(0, (C$2-C5)*$A$6) + MAX(0, (C5 - C$2)*$A$8)</f>
        <v>1.96</v>
      </c>
      <c r="E5" s="4">
        <v>0.5</v>
      </c>
      <c r="F5" s="5">
        <f t="shared" ref="F5:F44" si="1">MAX(0, (E$2-E5)*$A$6) + MAX(0, (E5 - E$2)*$A$8)</f>
        <v>26.93</v>
      </c>
      <c r="G5" s="4">
        <v>0.5</v>
      </c>
      <c r="H5" s="5">
        <f t="shared" ref="H5:H44" si="2">MAX(0, (G$2-G5)*$A$6) + MAX(0, (G5 - G$2)*$A$8)</f>
        <v>18.239999999999998</v>
      </c>
      <c r="I5" s="4">
        <v>0.5</v>
      </c>
      <c r="J5" s="5">
        <f t="shared" ref="J5:J44" si="3">MAX(0, (I$2-I5)*$A$6) + MAX(0, (I5 - I$2)*$A$8)</f>
        <v>4.68</v>
      </c>
      <c r="K5" s="4">
        <v>0.5</v>
      </c>
      <c r="L5" s="5">
        <f t="shared" ref="L5:L44" si="4">MAX(0, (K$2-K5)*$A$6) + MAX(0, (K5 - K$2)*$A$8)</f>
        <v>0</v>
      </c>
      <c r="N5" s="4">
        <v>0.5</v>
      </c>
      <c r="O5" s="3">
        <f t="shared" ref="O5:O44" si="5">SUM(D5,F5,H5,J5,L5)/5</f>
        <v>10.361999999999998</v>
      </c>
    </row>
    <row r="6" spans="1:15" x14ac:dyDescent="0.3">
      <c r="A6">
        <v>1</v>
      </c>
      <c r="C6" s="4">
        <v>1</v>
      </c>
      <c r="D6" s="5">
        <f t="shared" si="0"/>
        <v>1.46</v>
      </c>
      <c r="E6" s="4">
        <v>1</v>
      </c>
      <c r="F6" s="5">
        <f t="shared" si="1"/>
        <v>26.43</v>
      </c>
      <c r="G6" s="4">
        <v>1</v>
      </c>
      <c r="H6" s="5">
        <f t="shared" si="2"/>
        <v>17.739999999999998</v>
      </c>
      <c r="I6" s="4">
        <v>1</v>
      </c>
      <c r="J6" s="5">
        <f t="shared" si="3"/>
        <v>4.18</v>
      </c>
      <c r="K6" s="4">
        <v>1</v>
      </c>
      <c r="L6" s="5">
        <f t="shared" si="4"/>
        <v>1.5</v>
      </c>
      <c r="N6" s="4">
        <v>1</v>
      </c>
      <c r="O6" s="3">
        <f t="shared" si="5"/>
        <v>10.261999999999999</v>
      </c>
    </row>
    <row r="7" spans="1:15" x14ac:dyDescent="0.3">
      <c r="A7" t="s">
        <v>10</v>
      </c>
      <c r="C7" s="4">
        <v>1.5</v>
      </c>
      <c r="D7" s="5">
        <f t="shared" si="0"/>
        <v>0.96</v>
      </c>
      <c r="E7" s="4">
        <v>1.5</v>
      </c>
      <c r="F7" s="5">
        <f t="shared" si="1"/>
        <v>25.93</v>
      </c>
      <c r="G7" s="4">
        <v>1.5</v>
      </c>
      <c r="H7" s="5">
        <f t="shared" si="2"/>
        <v>17.239999999999998</v>
      </c>
      <c r="I7" s="4">
        <v>1.5</v>
      </c>
      <c r="J7" s="5">
        <f t="shared" si="3"/>
        <v>3.6799999999999997</v>
      </c>
      <c r="K7" s="4">
        <v>1.5</v>
      </c>
      <c r="L7" s="5">
        <f t="shared" si="4"/>
        <v>3</v>
      </c>
      <c r="N7" s="4">
        <v>1.5</v>
      </c>
      <c r="O7" s="3">
        <f t="shared" si="5"/>
        <v>10.161999999999999</v>
      </c>
    </row>
    <row r="8" spans="1:15" x14ac:dyDescent="0.3">
      <c r="A8">
        <v>3</v>
      </c>
      <c r="C8" s="4">
        <v>2</v>
      </c>
      <c r="D8" s="5">
        <f t="shared" si="0"/>
        <v>0.45999999999999996</v>
      </c>
      <c r="E8" s="4">
        <v>2</v>
      </c>
      <c r="F8" s="5">
        <f t="shared" si="1"/>
        <v>25.43</v>
      </c>
      <c r="G8" s="4">
        <v>2</v>
      </c>
      <c r="H8" s="5">
        <f t="shared" si="2"/>
        <v>16.739999999999998</v>
      </c>
      <c r="I8" s="4">
        <v>2</v>
      </c>
      <c r="J8" s="5">
        <f t="shared" si="3"/>
        <v>3.1799999999999997</v>
      </c>
      <c r="K8" s="4">
        <v>2</v>
      </c>
      <c r="L8" s="5">
        <f t="shared" si="4"/>
        <v>4.5</v>
      </c>
      <c r="N8" s="4">
        <v>2</v>
      </c>
      <c r="O8" s="3">
        <f t="shared" si="5"/>
        <v>10.061999999999999</v>
      </c>
    </row>
    <row r="9" spans="1:15" x14ac:dyDescent="0.3">
      <c r="C9" s="4">
        <v>2.5</v>
      </c>
      <c r="D9" s="5">
        <f t="shared" si="0"/>
        <v>0.12000000000000011</v>
      </c>
      <c r="E9" s="4">
        <v>2.5</v>
      </c>
      <c r="F9" s="5">
        <f t="shared" si="1"/>
        <v>24.93</v>
      </c>
      <c r="G9" s="4">
        <v>2.5</v>
      </c>
      <c r="H9" s="5">
        <f t="shared" si="2"/>
        <v>16.239999999999998</v>
      </c>
      <c r="I9" s="4">
        <v>2.5</v>
      </c>
      <c r="J9" s="5">
        <f t="shared" si="3"/>
        <v>2.6799999999999997</v>
      </c>
      <c r="K9" s="4">
        <v>2.5</v>
      </c>
      <c r="L9" s="5">
        <f t="shared" si="4"/>
        <v>6</v>
      </c>
      <c r="N9" s="14">
        <v>2.5</v>
      </c>
      <c r="O9" s="17">
        <f t="shared" si="5"/>
        <v>9.9939999999999998</v>
      </c>
    </row>
    <row r="10" spans="1:15" x14ac:dyDescent="0.3">
      <c r="C10" s="4">
        <v>3</v>
      </c>
      <c r="D10" s="5">
        <f t="shared" si="0"/>
        <v>1.62</v>
      </c>
      <c r="E10" s="4">
        <v>3</v>
      </c>
      <c r="F10" s="5">
        <f t="shared" si="1"/>
        <v>24.43</v>
      </c>
      <c r="G10" s="4">
        <v>3</v>
      </c>
      <c r="H10" s="5">
        <f t="shared" si="2"/>
        <v>15.739999999999998</v>
      </c>
      <c r="I10" s="4">
        <v>3</v>
      </c>
      <c r="J10" s="5">
        <f t="shared" si="3"/>
        <v>2.1799999999999997</v>
      </c>
      <c r="K10" s="4">
        <v>3</v>
      </c>
      <c r="L10" s="5">
        <f t="shared" si="4"/>
        <v>7.5</v>
      </c>
      <c r="N10" s="4">
        <v>3</v>
      </c>
      <c r="O10" s="3">
        <f t="shared" si="5"/>
        <v>10.294</v>
      </c>
    </row>
    <row r="11" spans="1:15" x14ac:dyDescent="0.3">
      <c r="C11" s="4">
        <v>3.5</v>
      </c>
      <c r="D11" s="5">
        <f t="shared" si="0"/>
        <v>3.12</v>
      </c>
      <c r="E11" s="4">
        <v>3.5</v>
      </c>
      <c r="F11" s="5">
        <f t="shared" si="1"/>
        <v>23.93</v>
      </c>
      <c r="G11" s="4">
        <v>3.5</v>
      </c>
      <c r="H11" s="5">
        <f t="shared" si="2"/>
        <v>15.239999999999998</v>
      </c>
      <c r="I11" s="4">
        <v>3.5</v>
      </c>
      <c r="J11" s="5">
        <f t="shared" si="3"/>
        <v>1.6799999999999997</v>
      </c>
      <c r="K11" s="4">
        <v>3.5</v>
      </c>
      <c r="L11" s="5">
        <f t="shared" si="4"/>
        <v>9</v>
      </c>
      <c r="N11" s="4">
        <v>3.5</v>
      </c>
      <c r="O11" s="3">
        <f t="shared" si="5"/>
        <v>10.593999999999999</v>
      </c>
    </row>
    <row r="12" spans="1:15" x14ac:dyDescent="0.3">
      <c r="C12" s="4">
        <v>4</v>
      </c>
      <c r="D12" s="5">
        <f t="shared" si="0"/>
        <v>4.62</v>
      </c>
      <c r="E12" s="4">
        <v>4</v>
      </c>
      <c r="F12" s="5">
        <f t="shared" si="1"/>
        <v>23.43</v>
      </c>
      <c r="G12" s="4">
        <v>4</v>
      </c>
      <c r="H12" s="5">
        <f t="shared" si="2"/>
        <v>14.739999999999998</v>
      </c>
      <c r="I12" s="4">
        <v>4</v>
      </c>
      <c r="J12" s="5">
        <f t="shared" si="3"/>
        <v>1.1799999999999997</v>
      </c>
      <c r="K12" s="4">
        <v>4</v>
      </c>
      <c r="L12" s="5">
        <f t="shared" si="4"/>
        <v>10.5</v>
      </c>
      <c r="N12" s="4">
        <v>4</v>
      </c>
      <c r="O12" s="3">
        <f t="shared" si="5"/>
        <v>10.894</v>
      </c>
    </row>
    <row r="13" spans="1:15" x14ac:dyDescent="0.3">
      <c r="C13" s="4">
        <v>4.5</v>
      </c>
      <c r="D13" s="5">
        <f t="shared" si="0"/>
        <v>6.12</v>
      </c>
      <c r="E13" s="4">
        <v>4.5</v>
      </c>
      <c r="F13" s="5">
        <f t="shared" si="1"/>
        <v>22.93</v>
      </c>
      <c r="G13" s="4">
        <v>4.5</v>
      </c>
      <c r="H13" s="5">
        <f t="shared" si="2"/>
        <v>14.239999999999998</v>
      </c>
      <c r="I13" s="4">
        <v>4.5</v>
      </c>
      <c r="J13" s="5">
        <f t="shared" si="3"/>
        <v>0.67999999999999972</v>
      </c>
      <c r="K13" s="4">
        <v>4.5</v>
      </c>
      <c r="L13" s="5">
        <f t="shared" si="4"/>
        <v>12</v>
      </c>
      <c r="N13" s="4">
        <v>4.5</v>
      </c>
      <c r="O13" s="3">
        <f t="shared" si="5"/>
        <v>11.193999999999999</v>
      </c>
    </row>
    <row r="14" spans="1:15" x14ac:dyDescent="0.3">
      <c r="C14" s="4">
        <v>5</v>
      </c>
      <c r="D14" s="5">
        <f t="shared" si="0"/>
        <v>7.62</v>
      </c>
      <c r="E14" s="4">
        <v>5</v>
      </c>
      <c r="F14" s="5">
        <f t="shared" si="1"/>
        <v>22.43</v>
      </c>
      <c r="G14" s="4">
        <v>5</v>
      </c>
      <c r="H14" s="5">
        <f t="shared" si="2"/>
        <v>13.739999999999998</v>
      </c>
      <c r="I14" s="4">
        <v>5</v>
      </c>
      <c r="J14" s="5">
        <f t="shared" si="3"/>
        <v>0.17999999999999972</v>
      </c>
      <c r="K14" s="4">
        <v>5</v>
      </c>
      <c r="L14" s="5">
        <f t="shared" si="4"/>
        <v>13.5</v>
      </c>
      <c r="N14" s="4">
        <v>5</v>
      </c>
      <c r="O14" s="3">
        <f t="shared" si="5"/>
        <v>11.494</v>
      </c>
    </row>
    <row r="15" spans="1:15" x14ac:dyDescent="0.3">
      <c r="C15" s="4">
        <v>5.5</v>
      </c>
      <c r="D15" s="5">
        <f t="shared" si="0"/>
        <v>9.120000000000001</v>
      </c>
      <c r="E15" s="4">
        <v>5.5</v>
      </c>
      <c r="F15" s="5">
        <f t="shared" si="1"/>
        <v>21.93</v>
      </c>
      <c r="G15" s="4">
        <v>5.5</v>
      </c>
      <c r="H15" s="5">
        <f t="shared" si="2"/>
        <v>13.239999999999998</v>
      </c>
      <c r="I15" s="4">
        <v>5.5</v>
      </c>
      <c r="J15" s="5">
        <f t="shared" si="3"/>
        <v>0.96000000000000085</v>
      </c>
      <c r="K15" s="4">
        <v>5.5</v>
      </c>
      <c r="L15" s="5">
        <f t="shared" si="4"/>
        <v>15</v>
      </c>
      <c r="N15" s="4">
        <v>5.5</v>
      </c>
      <c r="O15" s="3">
        <f t="shared" si="5"/>
        <v>12.05</v>
      </c>
    </row>
    <row r="16" spans="1:15" x14ac:dyDescent="0.3">
      <c r="C16" s="4">
        <v>6</v>
      </c>
      <c r="D16" s="5">
        <f t="shared" si="0"/>
        <v>10.620000000000001</v>
      </c>
      <c r="E16" s="4">
        <v>6</v>
      </c>
      <c r="F16" s="5">
        <f t="shared" si="1"/>
        <v>21.43</v>
      </c>
      <c r="G16" s="4">
        <v>6</v>
      </c>
      <c r="H16" s="5">
        <f t="shared" si="2"/>
        <v>12.739999999999998</v>
      </c>
      <c r="I16" s="4">
        <v>6</v>
      </c>
      <c r="J16" s="5">
        <f t="shared" si="3"/>
        <v>2.4600000000000009</v>
      </c>
      <c r="K16" s="4">
        <v>6</v>
      </c>
      <c r="L16" s="5">
        <f t="shared" si="4"/>
        <v>16.5</v>
      </c>
      <c r="N16" s="4">
        <v>6</v>
      </c>
      <c r="O16" s="3">
        <f t="shared" si="5"/>
        <v>12.749999999999998</v>
      </c>
    </row>
    <row r="17" spans="3:17" x14ac:dyDescent="0.3">
      <c r="C17" s="4">
        <v>6.5</v>
      </c>
      <c r="D17" s="5">
        <f>MAX(0, (C$2-C17)*$A$6) + MAX(0, (C17 - C$2)*$A$8)</f>
        <v>12.120000000000001</v>
      </c>
      <c r="E17" s="4">
        <v>6.5</v>
      </c>
      <c r="F17" s="5">
        <f t="shared" si="1"/>
        <v>20.93</v>
      </c>
      <c r="G17" s="4">
        <v>6.5</v>
      </c>
      <c r="H17" s="5">
        <f t="shared" si="2"/>
        <v>12.239999999999998</v>
      </c>
      <c r="I17" s="4">
        <v>6.5</v>
      </c>
      <c r="J17" s="5">
        <f t="shared" si="3"/>
        <v>3.9600000000000009</v>
      </c>
      <c r="K17" s="4">
        <v>6.5</v>
      </c>
      <c r="L17" s="5">
        <f t="shared" si="4"/>
        <v>18</v>
      </c>
      <c r="N17" s="4">
        <v>6.5</v>
      </c>
      <c r="O17" s="3">
        <f t="shared" si="5"/>
        <v>13.45</v>
      </c>
    </row>
    <row r="18" spans="3:17" x14ac:dyDescent="0.3">
      <c r="C18" s="4">
        <v>7</v>
      </c>
      <c r="D18" s="5">
        <f t="shared" si="0"/>
        <v>13.620000000000001</v>
      </c>
      <c r="E18" s="4">
        <v>7</v>
      </c>
      <c r="F18" s="5">
        <f t="shared" si="1"/>
        <v>20.43</v>
      </c>
      <c r="G18" s="4">
        <v>7</v>
      </c>
      <c r="H18" s="5">
        <f t="shared" si="2"/>
        <v>11.739999999999998</v>
      </c>
      <c r="I18" s="4">
        <v>7</v>
      </c>
      <c r="J18" s="5">
        <f t="shared" si="3"/>
        <v>5.4600000000000009</v>
      </c>
      <c r="K18" s="4">
        <v>7</v>
      </c>
      <c r="L18" s="5">
        <f t="shared" si="4"/>
        <v>19.5</v>
      </c>
      <c r="N18" s="4">
        <v>7</v>
      </c>
      <c r="O18" s="3">
        <f t="shared" si="5"/>
        <v>14.15</v>
      </c>
    </row>
    <row r="19" spans="3:17" x14ac:dyDescent="0.3">
      <c r="C19" s="4">
        <v>7.5</v>
      </c>
      <c r="D19" s="5">
        <f t="shared" si="0"/>
        <v>15.120000000000001</v>
      </c>
      <c r="E19" s="4">
        <v>7.5</v>
      </c>
      <c r="F19" s="5">
        <f t="shared" si="1"/>
        <v>19.93</v>
      </c>
      <c r="G19" s="4">
        <v>7.5</v>
      </c>
      <c r="H19" s="5">
        <f t="shared" si="2"/>
        <v>11.239999999999998</v>
      </c>
      <c r="I19" s="4">
        <v>7.5</v>
      </c>
      <c r="J19" s="5">
        <f t="shared" si="3"/>
        <v>6.9600000000000009</v>
      </c>
      <c r="K19" s="4">
        <v>7.5</v>
      </c>
      <c r="L19" s="5">
        <f t="shared" si="4"/>
        <v>21</v>
      </c>
      <c r="N19" s="4">
        <v>7.5</v>
      </c>
      <c r="O19" s="3">
        <f t="shared" si="5"/>
        <v>14.85</v>
      </c>
    </row>
    <row r="20" spans="3:17" x14ac:dyDescent="0.3">
      <c r="C20" s="4">
        <v>8</v>
      </c>
      <c r="D20" s="5">
        <f t="shared" si="0"/>
        <v>16.62</v>
      </c>
      <c r="E20" s="4">
        <v>8</v>
      </c>
      <c r="F20" s="5">
        <f t="shared" si="1"/>
        <v>19.43</v>
      </c>
      <c r="G20" s="4">
        <v>8</v>
      </c>
      <c r="H20" s="5">
        <f t="shared" si="2"/>
        <v>10.739999999999998</v>
      </c>
      <c r="I20" s="4">
        <v>8</v>
      </c>
      <c r="J20" s="5">
        <f t="shared" si="3"/>
        <v>8.4600000000000009</v>
      </c>
      <c r="K20" s="4">
        <v>8</v>
      </c>
      <c r="L20" s="5">
        <f t="shared" si="4"/>
        <v>22.5</v>
      </c>
      <c r="N20" s="4">
        <v>8</v>
      </c>
      <c r="O20" s="3">
        <f t="shared" si="5"/>
        <v>15.55</v>
      </c>
      <c r="Q20" t="s">
        <v>4</v>
      </c>
    </row>
    <row r="21" spans="3:17" x14ac:dyDescent="0.3">
      <c r="C21" s="4">
        <v>8.5</v>
      </c>
      <c r="D21" s="5">
        <f t="shared" si="0"/>
        <v>18.12</v>
      </c>
      <c r="E21" s="4">
        <v>8.5</v>
      </c>
      <c r="F21" s="5">
        <f t="shared" si="1"/>
        <v>18.93</v>
      </c>
      <c r="G21" s="4">
        <v>8.5</v>
      </c>
      <c r="H21" s="5">
        <f t="shared" si="2"/>
        <v>10.239999999999998</v>
      </c>
      <c r="I21" s="4">
        <v>8.5</v>
      </c>
      <c r="J21" s="5">
        <f t="shared" si="3"/>
        <v>9.9600000000000009</v>
      </c>
      <c r="K21" s="4">
        <v>8.5</v>
      </c>
      <c r="L21" s="5">
        <f t="shared" si="4"/>
        <v>24</v>
      </c>
      <c r="N21" s="15">
        <v>8.5</v>
      </c>
      <c r="O21" s="16">
        <f t="shared" si="5"/>
        <v>16.25</v>
      </c>
      <c r="Q21" s="12">
        <f>MIN(O4:O44)</f>
        <v>9.9939999999999998</v>
      </c>
    </row>
    <row r="22" spans="3:17" x14ac:dyDescent="0.3">
      <c r="C22" s="4">
        <v>9</v>
      </c>
      <c r="D22" s="5">
        <f t="shared" si="0"/>
        <v>19.62</v>
      </c>
      <c r="E22" s="4">
        <v>9</v>
      </c>
      <c r="F22" s="5">
        <f t="shared" si="1"/>
        <v>18.43</v>
      </c>
      <c r="G22" s="4">
        <v>9</v>
      </c>
      <c r="H22" s="5">
        <f t="shared" si="2"/>
        <v>9.7399999999999984</v>
      </c>
      <c r="I22" s="4">
        <v>9</v>
      </c>
      <c r="J22" s="5">
        <f t="shared" si="3"/>
        <v>11.46</v>
      </c>
      <c r="K22" s="4">
        <v>9</v>
      </c>
      <c r="L22" s="5">
        <f t="shared" si="4"/>
        <v>25.5</v>
      </c>
      <c r="N22" s="4">
        <v>9</v>
      </c>
      <c r="O22" s="3">
        <f t="shared" si="5"/>
        <v>16.95</v>
      </c>
    </row>
    <row r="23" spans="3:17" x14ac:dyDescent="0.3">
      <c r="C23" s="4">
        <v>9.5</v>
      </c>
      <c r="D23" s="5">
        <f t="shared" si="0"/>
        <v>21.12</v>
      </c>
      <c r="E23" s="4">
        <v>9.5</v>
      </c>
      <c r="F23" s="5">
        <f t="shared" si="1"/>
        <v>17.93</v>
      </c>
      <c r="G23" s="4">
        <v>9.5</v>
      </c>
      <c r="H23" s="5">
        <f t="shared" si="2"/>
        <v>9.2399999999999984</v>
      </c>
      <c r="I23" s="4">
        <v>9.5</v>
      </c>
      <c r="J23" s="5">
        <f t="shared" si="3"/>
        <v>12.96</v>
      </c>
      <c r="K23" s="4">
        <v>9.5</v>
      </c>
      <c r="L23" s="5">
        <f t="shared" si="4"/>
        <v>27</v>
      </c>
      <c r="N23" s="4">
        <v>9.5</v>
      </c>
      <c r="O23" s="3">
        <f t="shared" si="5"/>
        <v>17.649999999999999</v>
      </c>
    </row>
    <row r="24" spans="3:17" x14ac:dyDescent="0.3">
      <c r="C24" s="4">
        <v>10</v>
      </c>
      <c r="D24" s="5">
        <f t="shared" si="0"/>
        <v>22.62</v>
      </c>
      <c r="E24" s="4">
        <v>10</v>
      </c>
      <c r="F24" s="5">
        <f t="shared" si="1"/>
        <v>17.43</v>
      </c>
      <c r="G24" s="4">
        <v>10</v>
      </c>
      <c r="H24" s="5">
        <f t="shared" si="2"/>
        <v>8.7399999999999984</v>
      </c>
      <c r="I24" s="4">
        <v>10</v>
      </c>
      <c r="J24" s="5">
        <f t="shared" si="3"/>
        <v>14.46</v>
      </c>
      <c r="K24" s="4">
        <v>10</v>
      </c>
      <c r="L24" s="5">
        <f t="shared" si="4"/>
        <v>28.5</v>
      </c>
      <c r="N24" s="4">
        <v>10</v>
      </c>
      <c r="O24" s="3">
        <f t="shared" si="5"/>
        <v>18.350000000000001</v>
      </c>
    </row>
    <row r="25" spans="3:17" x14ac:dyDescent="0.3">
      <c r="C25" s="4">
        <v>10.5</v>
      </c>
      <c r="D25" s="5">
        <f t="shared" si="0"/>
        <v>24.119999999999997</v>
      </c>
      <c r="E25" s="4">
        <v>10.5</v>
      </c>
      <c r="F25" s="5">
        <f t="shared" si="1"/>
        <v>16.93</v>
      </c>
      <c r="G25" s="4">
        <v>10.5</v>
      </c>
      <c r="H25" s="5">
        <f t="shared" si="2"/>
        <v>8.2399999999999984</v>
      </c>
      <c r="I25" s="4">
        <v>10.5</v>
      </c>
      <c r="J25" s="5">
        <f t="shared" si="3"/>
        <v>15.96</v>
      </c>
      <c r="K25" s="4">
        <v>10.5</v>
      </c>
      <c r="L25" s="5">
        <f t="shared" si="4"/>
        <v>30</v>
      </c>
      <c r="N25" s="4">
        <v>10.5</v>
      </c>
      <c r="O25" s="3">
        <f t="shared" si="5"/>
        <v>19.05</v>
      </c>
    </row>
    <row r="26" spans="3:17" x14ac:dyDescent="0.3">
      <c r="C26" s="4">
        <v>11</v>
      </c>
      <c r="D26" s="5">
        <f t="shared" si="0"/>
        <v>25.619999999999997</v>
      </c>
      <c r="E26" s="4">
        <v>11</v>
      </c>
      <c r="F26" s="5">
        <f t="shared" si="1"/>
        <v>16.43</v>
      </c>
      <c r="G26" s="4">
        <v>11</v>
      </c>
      <c r="H26" s="5">
        <f t="shared" si="2"/>
        <v>7.7399999999999984</v>
      </c>
      <c r="I26" s="4">
        <v>11</v>
      </c>
      <c r="J26" s="5">
        <f t="shared" si="3"/>
        <v>17.46</v>
      </c>
      <c r="K26" s="4">
        <v>11</v>
      </c>
      <c r="L26" s="5">
        <f t="shared" si="4"/>
        <v>31.5</v>
      </c>
      <c r="N26" s="4">
        <v>11</v>
      </c>
      <c r="O26" s="3">
        <f t="shared" si="5"/>
        <v>19.75</v>
      </c>
    </row>
    <row r="27" spans="3:17" x14ac:dyDescent="0.3">
      <c r="C27" s="4">
        <v>11.5</v>
      </c>
      <c r="D27" s="5">
        <f t="shared" si="0"/>
        <v>27.119999999999997</v>
      </c>
      <c r="E27" s="4">
        <v>11.5</v>
      </c>
      <c r="F27" s="5">
        <f t="shared" si="1"/>
        <v>15.93</v>
      </c>
      <c r="G27" s="4">
        <v>11.5</v>
      </c>
      <c r="H27" s="5">
        <f t="shared" si="2"/>
        <v>7.2399999999999984</v>
      </c>
      <c r="I27" s="4">
        <v>11.5</v>
      </c>
      <c r="J27" s="5">
        <f t="shared" si="3"/>
        <v>18.96</v>
      </c>
      <c r="K27" s="4">
        <v>11.5</v>
      </c>
      <c r="L27" s="5">
        <f t="shared" si="4"/>
        <v>33</v>
      </c>
      <c r="N27" s="4">
        <v>11.5</v>
      </c>
      <c r="O27" s="3">
        <f t="shared" si="5"/>
        <v>20.45</v>
      </c>
    </row>
    <row r="28" spans="3:17" x14ac:dyDescent="0.3">
      <c r="C28" s="4">
        <v>12</v>
      </c>
      <c r="D28" s="5">
        <f t="shared" si="0"/>
        <v>28.619999999999997</v>
      </c>
      <c r="E28" s="4">
        <v>12</v>
      </c>
      <c r="F28" s="5">
        <f t="shared" si="1"/>
        <v>15.43</v>
      </c>
      <c r="G28" s="4">
        <v>12</v>
      </c>
      <c r="H28" s="5">
        <f t="shared" si="2"/>
        <v>6.7399999999999984</v>
      </c>
      <c r="I28" s="4">
        <v>12</v>
      </c>
      <c r="J28" s="5">
        <f t="shared" si="3"/>
        <v>20.46</v>
      </c>
      <c r="K28" s="4">
        <v>12</v>
      </c>
      <c r="L28" s="5">
        <f t="shared" si="4"/>
        <v>34.5</v>
      </c>
      <c r="N28" s="4">
        <v>12</v>
      </c>
      <c r="O28" s="3">
        <f t="shared" si="5"/>
        <v>21.15</v>
      </c>
    </row>
    <row r="29" spans="3:17" x14ac:dyDescent="0.3">
      <c r="C29" s="4">
        <v>12.5</v>
      </c>
      <c r="D29" s="5">
        <f t="shared" si="0"/>
        <v>30.119999999999997</v>
      </c>
      <c r="E29" s="4">
        <v>12.5</v>
      </c>
      <c r="F29" s="5">
        <f t="shared" si="1"/>
        <v>14.93</v>
      </c>
      <c r="G29" s="4">
        <v>12.5</v>
      </c>
      <c r="H29" s="5">
        <f t="shared" si="2"/>
        <v>6.2399999999999984</v>
      </c>
      <c r="I29" s="4">
        <v>12.5</v>
      </c>
      <c r="J29" s="5">
        <f t="shared" si="3"/>
        <v>21.96</v>
      </c>
      <c r="K29" s="4">
        <v>12.5</v>
      </c>
      <c r="L29" s="5">
        <f t="shared" si="4"/>
        <v>36</v>
      </c>
      <c r="N29" s="4">
        <v>12.5</v>
      </c>
      <c r="O29" s="3">
        <f t="shared" si="5"/>
        <v>21.85</v>
      </c>
    </row>
    <row r="30" spans="3:17" x14ac:dyDescent="0.3">
      <c r="C30" s="4">
        <v>13</v>
      </c>
      <c r="D30" s="5">
        <f t="shared" si="0"/>
        <v>31.619999999999997</v>
      </c>
      <c r="E30" s="4">
        <v>13</v>
      </c>
      <c r="F30" s="5">
        <f t="shared" si="1"/>
        <v>14.43</v>
      </c>
      <c r="G30" s="4">
        <v>13</v>
      </c>
      <c r="H30" s="5">
        <f t="shared" si="2"/>
        <v>5.7399999999999984</v>
      </c>
      <c r="I30" s="4">
        <v>13</v>
      </c>
      <c r="J30" s="5">
        <f t="shared" si="3"/>
        <v>23.46</v>
      </c>
      <c r="K30" s="4">
        <v>13</v>
      </c>
      <c r="L30" s="5">
        <f t="shared" si="4"/>
        <v>37.5</v>
      </c>
      <c r="N30" s="4">
        <v>13</v>
      </c>
      <c r="O30" s="3">
        <f t="shared" si="5"/>
        <v>22.55</v>
      </c>
    </row>
    <row r="31" spans="3:17" x14ac:dyDescent="0.3">
      <c r="C31" s="4">
        <v>13.5</v>
      </c>
      <c r="D31" s="5">
        <f t="shared" si="0"/>
        <v>33.119999999999997</v>
      </c>
      <c r="E31" s="4">
        <v>13.5</v>
      </c>
      <c r="F31" s="5">
        <f t="shared" si="1"/>
        <v>13.93</v>
      </c>
      <c r="G31" s="4">
        <v>13.5</v>
      </c>
      <c r="H31" s="5">
        <f t="shared" si="2"/>
        <v>5.2399999999999984</v>
      </c>
      <c r="I31" s="4">
        <v>13.5</v>
      </c>
      <c r="J31" s="5">
        <f t="shared" si="3"/>
        <v>24.96</v>
      </c>
      <c r="K31" s="4">
        <v>13.5</v>
      </c>
      <c r="L31" s="5">
        <f t="shared" si="4"/>
        <v>39</v>
      </c>
      <c r="N31" s="4">
        <v>13.5</v>
      </c>
      <c r="O31" s="3">
        <f t="shared" si="5"/>
        <v>23.25</v>
      </c>
    </row>
    <row r="32" spans="3:17" x14ac:dyDescent="0.3">
      <c r="C32" s="4">
        <v>14</v>
      </c>
      <c r="D32" s="5">
        <f t="shared" si="0"/>
        <v>34.619999999999997</v>
      </c>
      <c r="E32" s="4">
        <v>14</v>
      </c>
      <c r="F32" s="5">
        <f t="shared" si="1"/>
        <v>13.43</v>
      </c>
      <c r="G32" s="4">
        <v>14</v>
      </c>
      <c r="H32" s="5">
        <f t="shared" si="2"/>
        <v>4.7399999999999984</v>
      </c>
      <c r="I32" s="4">
        <v>14</v>
      </c>
      <c r="J32" s="5">
        <f t="shared" si="3"/>
        <v>26.46</v>
      </c>
      <c r="K32" s="4">
        <v>14</v>
      </c>
      <c r="L32" s="5">
        <f t="shared" si="4"/>
        <v>40.5</v>
      </c>
      <c r="N32" s="4">
        <v>14</v>
      </c>
      <c r="O32" s="3">
        <f t="shared" si="5"/>
        <v>23.95</v>
      </c>
    </row>
    <row r="33" spans="3:16" x14ac:dyDescent="0.3">
      <c r="C33" s="4">
        <v>14.5</v>
      </c>
      <c r="D33" s="5">
        <f t="shared" si="0"/>
        <v>36.119999999999997</v>
      </c>
      <c r="E33" s="4">
        <v>14.5</v>
      </c>
      <c r="F33" s="5">
        <f t="shared" si="1"/>
        <v>12.93</v>
      </c>
      <c r="G33" s="4">
        <v>14.5</v>
      </c>
      <c r="H33" s="5">
        <f t="shared" si="2"/>
        <v>4.2399999999999984</v>
      </c>
      <c r="I33" s="4">
        <v>14.5</v>
      </c>
      <c r="J33" s="5">
        <f t="shared" si="3"/>
        <v>27.96</v>
      </c>
      <c r="K33" s="4">
        <v>14.5</v>
      </c>
      <c r="L33" s="5">
        <f t="shared" si="4"/>
        <v>42</v>
      </c>
      <c r="N33" s="4">
        <v>14.5</v>
      </c>
      <c r="O33" s="3">
        <f t="shared" si="5"/>
        <v>24.65</v>
      </c>
    </row>
    <row r="34" spans="3:16" x14ac:dyDescent="0.3">
      <c r="C34" s="4">
        <v>15</v>
      </c>
      <c r="D34" s="5">
        <f t="shared" si="0"/>
        <v>37.619999999999997</v>
      </c>
      <c r="E34" s="4">
        <v>15</v>
      </c>
      <c r="F34" s="5">
        <f t="shared" si="1"/>
        <v>12.43</v>
      </c>
      <c r="G34" s="4">
        <v>15</v>
      </c>
      <c r="H34" s="5">
        <f t="shared" si="2"/>
        <v>3.7399999999999984</v>
      </c>
      <c r="I34" s="4">
        <v>15</v>
      </c>
      <c r="J34" s="5">
        <f t="shared" si="3"/>
        <v>29.46</v>
      </c>
      <c r="K34" s="4">
        <v>15</v>
      </c>
      <c r="L34" s="5">
        <f t="shared" si="4"/>
        <v>43.5</v>
      </c>
      <c r="N34" s="4">
        <v>15</v>
      </c>
      <c r="O34" s="3">
        <f t="shared" si="5"/>
        <v>25.35</v>
      </c>
    </row>
    <row r="35" spans="3:16" x14ac:dyDescent="0.3">
      <c r="C35" s="4">
        <v>15.5</v>
      </c>
      <c r="D35" s="5">
        <f t="shared" si="0"/>
        <v>39.119999999999997</v>
      </c>
      <c r="E35" s="4">
        <v>15.5</v>
      </c>
      <c r="F35" s="5">
        <f t="shared" si="1"/>
        <v>11.93</v>
      </c>
      <c r="G35" s="4">
        <v>15.5</v>
      </c>
      <c r="H35" s="5">
        <f t="shared" si="2"/>
        <v>3.2399999999999984</v>
      </c>
      <c r="I35" s="4">
        <v>15.5</v>
      </c>
      <c r="J35" s="5">
        <f t="shared" si="3"/>
        <v>30.96</v>
      </c>
      <c r="K35" s="4">
        <v>15.5</v>
      </c>
      <c r="L35" s="5">
        <f t="shared" si="4"/>
        <v>45</v>
      </c>
      <c r="N35" s="4">
        <v>15.5</v>
      </c>
      <c r="O35" s="3">
        <f t="shared" si="5"/>
        <v>26.05</v>
      </c>
    </row>
    <row r="36" spans="3:16" x14ac:dyDescent="0.3">
      <c r="C36" s="4">
        <v>16</v>
      </c>
      <c r="D36" s="5">
        <f t="shared" si="0"/>
        <v>40.619999999999997</v>
      </c>
      <c r="E36" s="4">
        <v>16</v>
      </c>
      <c r="F36" s="5">
        <f t="shared" si="1"/>
        <v>11.43</v>
      </c>
      <c r="G36" s="4">
        <v>16</v>
      </c>
      <c r="H36" s="5">
        <f t="shared" si="2"/>
        <v>2.7399999999999984</v>
      </c>
      <c r="I36" s="4">
        <v>16</v>
      </c>
      <c r="J36" s="5">
        <f t="shared" si="3"/>
        <v>32.46</v>
      </c>
      <c r="K36" s="4">
        <v>16</v>
      </c>
      <c r="L36" s="5">
        <f t="shared" si="4"/>
        <v>46.5</v>
      </c>
      <c r="N36" s="4">
        <v>16</v>
      </c>
      <c r="O36" s="3">
        <f t="shared" si="5"/>
        <v>26.75</v>
      </c>
    </row>
    <row r="37" spans="3:16" x14ac:dyDescent="0.3">
      <c r="C37" s="4">
        <v>16.5</v>
      </c>
      <c r="D37" s="5">
        <f t="shared" si="0"/>
        <v>42.12</v>
      </c>
      <c r="E37" s="4">
        <v>16.5</v>
      </c>
      <c r="F37" s="5">
        <f t="shared" si="1"/>
        <v>10.93</v>
      </c>
      <c r="G37" s="4">
        <v>16.5</v>
      </c>
      <c r="H37" s="5">
        <f t="shared" si="2"/>
        <v>2.2399999999999984</v>
      </c>
      <c r="I37" s="4">
        <v>16.5</v>
      </c>
      <c r="J37" s="5">
        <f t="shared" si="3"/>
        <v>33.96</v>
      </c>
      <c r="K37" s="4">
        <v>16.5</v>
      </c>
      <c r="L37" s="5">
        <f t="shared" si="4"/>
        <v>48</v>
      </c>
      <c r="N37" s="4">
        <v>16.5</v>
      </c>
      <c r="O37" s="3">
        <f t="shared" si="5"/>
        <v>27.45</v>
      </c>
    </row>
    <row r="38" spans="3:16" x14ac:dyDescent="0.3">
      <c r="C38" s="4">
        <v>17</v>
      </c>
      <c r="D38" s="5">
        <f t="shared" si="0"/>
        <v>43.62</v>
      </c>
      <c r="E38" s="4">
        <v>17</v>
      </c>
      <c r="F38" s="5">
        <f t="shared" si="1"/>
        <v>10.43</v>
      </c>
      <c r="G38" s="4">
        <v>17</v>
      </c>
      <c r="H38" s="5">
        <f t="shared" si="2"/>
        <v>1.7399999999999984</v>
      </c>
      <c r="I38" s="4">
        <v>17</v>
      </c>
      <c r="J38" s="5">
        <f t="shared" si="3"/>
        <v>35.46</v>
      </c>
      <c r="K38" s="4">
        <v>17</v>
      </c>
      <c r="L38" s="5">
        <f t="shared" si="4"/>
        <v>49.5</v>
      </c>
      <c r="N38" s="4">
        <v>17</v>
      </c>
      <c r="O38" s="3">
        <f t="shared" si="5"/>
        <v>28.15</v>
      </c>
    </row>
    <row r="39" spans="3:16" x14ac:dyDescent="0.3">
      <c r="C39" s="4">
        <v>17.5</v>
      </c>
      <c r="D39" s="5">
        <f t="shared" si="0"/>
        <v>45.12</v>
      </c>
      <c r="E39" s="4">
        <v>17.5</v>
      </c>
      <c r="F39" s="5">
        <f t="shared" si="1"/>
        <v>9.93</v>
      </c>
      <c r="G39" s="4">
        <v>17.5</v>
      </c>
      <c r="H39" s="5">
        <f t="shared" si="2"/>
        <v>1.2399999999999984</v>
      </c>
      <c r="I39" s="4">
        <v>17.5</v>
      </c>
      <c r="J39" s="5">
        <f t="shared" si="3"/>
        <v>36.96</v>
      </c>
      <c r="K39" s="4">
        <v>17.5</v>
      </c>
      <c r="L39" s="5">
        <f t="shared" si="4"/>
        <v>51</v>
      </c>
      <c r="N39" s="4">
        <v>17.5</v>
      </c>
      <c r="O39" s="3">
        <f t="shared" si="5"/>
        <v>28.85</v>
      </c>
    </row>
    <row r="40" spans="3:16" x14ac:dyDescent="0.3">
      <c r="C40" s="4">
        <v>18</v>
      </c>
      <c r="D40" s="5">
        <f t="shared" si="0"/>
        <v>46.62</v>
      </c>
      <c r="E40" s="4">
        <v>18</v>
      </c>
      <c r="F40" s="5">
        <f t="shared" si="1"/>
        <v>9.43</v>
      </c>
      <c r="G40" s="4">
        <v>18</v>
      </c>
      <c r="H40" s="5">
        <f t="shared" si="2"/>
        <v>0.73999999999999844</v>
      </c>
      <c r="I40" s="4">
        <v>18</v>
      </c>
      <c r="J40" s="5">
        <f t="shared" si="3"/>
        <v>38.46</v>
      </c>
      <c r="K40" s="4">
        <v>18</v>
      </c>
      <c r="L40" s="5">
        <f t="shared" si="4"/>
        <v>52.5</v>
      </c>
      <c r="N40" s="4">
        <v>18</v>
      </c>
      <c r="O40" s="3">
        <f t="shared" si="5"/>
        <v>29.55</v>
      </c>
    </row>
    <row r="41" spans="3:16" x14ac:dyDescent="0.3">
      <c r="C41" s="4">
        <v>18.5</v>
      </c>
      <c r="D41" s="5">
        <f t="shared" si="0"/>
        <v>48.12</v>
      </c>
      <c r="E41" s="4">
        <v>18.5</v>
      </c>
      <c r="F41" s="5">
        <f t="shared" si="1"/>
        <v>8.93</v>
      </c>
      <c r="G41" s="4">
        <v>18.5</v>
      </c>
      <c r="H41" s="5">
        <f t="shared" si="2"/>
        <v>0.23999999999999844</v>
      </c>
      <c r="I41" s="4">
        <v>18.5</v>
      </c>
      <c r="J41" s="5">
        <f t="shared" si="3"/>
        <v>39.96</v>
      </c>
      <c r="K41" s="4">
        <v>18.5</v>
      </c>
      <c r="L41" s="5">
        <f t="shared" si="4"/>
        <v>54</v>
      </c>
      <c r="N41" s="4">
        <v>18.5</v>
      </c>
      <c r="O41" s="3">
        <f t="shared" si="5"/>
        <v>30.25</v>
      </c>
    </row>
    <row r="42" spans="3:16" x14ac:dyDescent="0.3">
      <c r="C42" s="4">
        <v>19</v>
      </c>
      <c r="D42" s="5">
        <f t="shared" si="0"/>
        <v>49.62</v>
      </c>
      <c r="E42" s="4">
        <v>19</v>
      </c>
      <c r="F42" s="5">
        <f t="shared" si="1"/>
        <v>8.43</v>
      </c>
      <c r="G42" s="4">
        <v>19</v>
      </c>
      <c r="H42" s="5">
        <f t="shared" si="2"/>
        <v>0.78000000000000469</v>
      </c>
      <c r="I42" s="4">
        <v>19</v>
      </c>
      <c r="J42" s="5">
        <f t="shared" si="3"/>
        <v>41.46</v>
      </c>
      <c r="K42" s="4">
        <v>19</v>
      </c>
      <c r="L42" s="5">
        <f t="shared" si="4"/>
        <v>55.5</v>
      </c>
      <c r="N42" s="4">
        <v>19</v>
      </c>
      <c r="O42" s="3">
        <f t="shared" si="5"/>
        <v>31.157999999999998</v>
      </c>
    </row>
    <row r="43" spans="3:16" x14ac:dyDescent="0.3">
      <c r="C43" s="4">
        <v>19.5</v>
      </c>
      <c r="D43" s="5">
        <f t="shared" si="0"/>
        <v>51.12</v>
      </c>
      <c r="E43" s="4">
        <v>19.5</v>
      </c>
      <c r="F43" s="5">
        <f t="shared" si="1"/>
        <v>7.93</v>
      </c>
      <c r="G43" s="4">
        <v>19.5</v>
      </c>
      <c r="H43" s="5">
        <f t="shared" si="2"/>
        <v>2.2800000000000047</v>
      </c>
      <c r="I43" s="4">
        <v>19.5</v>
      </c>
      <c r="J43" s="5">
        <f t="shared" si="3"/>
        <v>42.96</v>
      </c>
      <c r="K43" s="4">
        <v>19.5</v>
      </c>
      <c r="L43" s="5">
        <f t="shared" si="4"/>
        <v>57</v>
      </c>
      <c r="N43" s="4">
        <v>19.5</v>
      </c>
      <c r="O43" s="3">
        <f t="shared" si="5"/>
        <v>32.257999999999996</v>
      </c>
    </row>
    <row r="44" spans="3:16" ht="15" thickBot="1" x14ac:dyDescent="0.35">
      <c r="C44" s="7">
        <v>20</v>
      </c>
      <c r="D44" s="8">
        <f t="shared" si="0"/>
        <v>52.62</v>
      </c>
      <c r="E44" s="7">
        <v>20</v>
      </c>
      <c r="F44" s="5">
        <f t="shared" si="1"/>
        <v>7.43</v>
      </c>
      <c r="G44" s="7">
        <v>20</v>
      </c>
      <c r="H44" s="5">
        <f t="shared" si="2"/>
        <v>3.7800000000000047</v>
      </c>
      <c r="I44" s="7">
        <v>20</v>
      </c>
      <c r="J44" s="5">
        <f t="shared" si="3"/>
        <v>44.46</v>
      </c>
      <c r="K44" s="7">
        <v>20</v>
      </c>
      <c r="L44" s="5">
        <f t="shared" si="4"/>
        <v>58.5</v>
      </c>
      <c r="N44" s="7">
        <v>20</v>
      </c>
      <c r="O44" s="6">
        <f t="shared" si="5"/>
        <v>33.357999999999997</v>
      </c>
    </row>
    <row r="45" spans="3:16" x14ac:dyDescent="0.3">
      <c r="P45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9" sqref="M1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Ignacio</cp:lastModifiedBy>
  <dcterms:created xsi:type="dcterms:W3CDTF">2017-06-08T02:48:22Z</dcterms:created>
  <dcterms:modified xsi:type="dcterms:W3CDTF">2017-06-12T11:34:10Z</dcterms:modified>
</cp:coreProperties>
</file>