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Case Study\"/>
    </mc:Choice>
  </mc:AlternateContent>
  <xr:revisionPtr revIDLastSave="0" documentId="13_ncr:1_{D9C814AC-CE4B-4FCD-B383-D46D936B51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isk Tracker" sheetId="1" r:id="rId1"/>
    <sheet name=" Scal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R7" i="3"/>
  <c r="S7" i="3"/>
  <c r="T7" i="3"/>
  <c r="U7" i="3"/>
  <c r="Q7" i="3"/>
  <c r="R6" i="3"/>
  <c r="S6" i="3"/>
  <c r="T6" i="3"/>
  <c r="U6" i="3"/>
  <c r="Q6" i="3"/>
  <c r="R5" i="3"/>
  <c r="S5" i="3"/>
  <c r="T5" i="3"/>
  <c r="U5" i="3"/>
  <c r="Q5" i="3"/>
  <c r="R4" i="3"/>
  <c r="S4" i="3"/>
  <c r="T4" i="3"/>
  <c r="U4" i="3"/>
  <c r="Q4" i="3"/>
  <c r="R3" i="3"/>
  <c r="S3" i="3"/>
  <c r="T3" i="3"/>
  <c r="U3" i="3"/>
  <c r="Q3" i="3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<sst xmlns="http://schemas.openxmlformats.org/spreadsheetml/2006/main" count="189" uniqueCount="65">
  <si>
    <t>ID</t>
  </si>
  <si>
    <t>Risk Name</t>
  </si>
  <si>
    <t>Short Description</t>
  </si>
  <si>
    <t>Manager</t>
  </si>
  <si>
    <t>Rafiul Islam</t>
  </si>
  <si>
    <t>Sadia Karim</t>
  </si>
  <si>
    <t>Mehedi Hasan</t>
  </si>
  <si>
    <t>Data Breach</t>
  </si>
  <si>
    <t>Nusrat Jahan</t>
  </si>
  <si>
    <t>Fahim Reza</t>
  </si>
  <si>
    <t>Taslima Akter</t>
  </si>
  <si>
    <t>Naimul Huda</t>
  </si>
  <si>
    <t>Farzana Rahman</t>
  </si>
  <si>
    <t>Tanvir Chowdhury</t>
  </si>
  <si>
    <t>Sumiya Akter</t>
  </si>
  <si>
    <t>Probability Level</t>
  </si>
  <si>
    <t>Description</t>
  </si>
  <si>
    <t>Low</t>
  </si>
  <si>
    <t>Medium</t>
  </si>
  <si>
    <t>High</t>
  </si>
  <si>
    <t>Impact Level</t>
  </si>
  <si>
    <t>Website Downtime</t>
  </si>
  <si>
    <t>E-commerce site goes offline, leading to lost sales and poor customer experience.</t>
  </si>
  <si>
    <t>Payment Gateway Failure</t>
  </si>
  <si>
    <t>Payment system error prevents transactions, affecting revenue and trust.</t>
  </si>
  <si>
    <t>Customer data (emails, card info) exposed to hackers.</t>
  </si>
  <si>
    <t>Delivery Delays</t>
  </si>
  <si>
    <t>Logistic partners fail to deliver on time, hurting brand image.</t>
  </si>
  <si>
    <t>Inventory Mismatch</t>
  </si>
  <si>
    <t>Stock quantity errors cause overselling or order cancellations.</t>
  </si>
  <si>
    <t>Supplier Reliability</t>
  </si>
  <si>
    <t>Inconsistent suppliers cause shortage in high-demand products.</t>
  </si>
  <si>
    <t>Refund &amp; Return Fraud</t>
  </si>
  <si>
    <t>Customers abuse return policies leading to financial loss.</t>
  </si>
  <si>
    <t>Cyber Attack / DDoS</t>
  </si>
  <si>
    <t>Malicious attacks disrupt website performance or cause downtime.</t>
  </si>
  <si>
    <t>Poor Customer Review Surge</t>
  </si>
  <si>
    <t>Negative reviews spread online, reducing trust and sales.</t>
  </si>
  <si>
    <t>Regulatory Non-Compliance</t>
  </si>
  <si>
    <t>Failure to meet e-commerce laws, taxes, or consumer rights.</t>
  </si>
  <si>
    <t>Probability</t>
  </si>
  <si>
    <t>Risk Level</t>
  </si>
  <si>
    <t xml:space="preserve"> Rare chance of occurring</t>
  </si>
  <si>
    <t xml:space="preserve"> Unlikely but possible</t>
  </si>
  <si>
    <t xml:space="preserve"> Could happen occasionally</t>
  </si>
  <si>
    <t xml:space="preserve"> Likely to happen frequently</t>
  </si>
  <si>
    <t xml:space="preserve"> Almost certain to happen</t>
  </si>
  <si>
    <t xml:space="preserve"> Minimal impact on operations</t>
  </si>
  <si>
    <t xml:space="preserve"> Minor disruption, easily managed</t>
  </si>
  <si>
    <t>Serious disruption or financial loss</t>
  </si>
  <si>
    <t xml:space="preserve"> Major loss or reputation damage</t>
  </si>
  <si>
    <t xml:space="preserve"> Noticeable impact on performance</t>
  </si>
  <si>
    <t>Very Likely</t>
  </si>
  <si>
    <t>Likely</t>
  </si>
  <si>
    <t>Possible</t>
  </si>
  <si>
    <t>Unlikely</t>
  </si>
  <si>
    <t>Rare</t>
  </si>
  <si>
    <t>Critical</t>
  </si>
  <si>
    <t>Negligible</t>
  </si>
  <si>
    <t>Minor</t>
  </si>
  <si>
    <t>Moderate</t>
  </si>
  <si>
    <t>Major</t>
  </si>
  <si>
    <t>Extreme</t>
  </si>
  <si>
    <t>Risk Assessment Tracker</t>
  </si>
  <si>
    <t xml:space="preserve">Impact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</si>
</sst>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</font>
    <font>
      <sz val="26"/>
      <color theme="2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ECA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0" fillId="6" borderId="1" xfId="0" applyFill="1" applyBorder="1"/>
    <xf numFmtId="0" fontId="0" fillId="7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BECA22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</a:t>
            </a:r>
            <a:r>
              <a:rPr lang="en-US" baseline="0"/>
              <a:t> Assessment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80927384076988E-2"/>
          <c:y val="0.14199294118471734"/>
          <c:w val="0.86803018372703422"/>
          <c:h val="0.77700242186760693"/>
        </c:manualLayout>
      </c:layout>
      <c:bubbleChart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Impact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8544E3-8B5F-4CA9-9A64-95ED8FD5C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3A-462A-A1A3-1BBEF9B1B0AD}"/>
                </c:ext>
              </c:extLst>
            </c:dLbl>
            <c:dLbl>
              <c:idx val="1"/>
              <c:layout>
                <c:manualLayout>
                  <c:x val="-0.12151574803149606"/>
                  <c:y val="5.0811107390279992E-3"/>
                </c:manualLayout>
              </c:layout>
              <c:tx>
                <c:rich>
                  <a:bodyPr/>
                  <a:lstStyle/>
                  <a:p>
                    <a:fld id="{CB5A1AC5-B90A-467B-B33D-1E3C3AF7F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F3A-462A-A1A3-1BBEF9B1B0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9173D5-C2DB-47FE-96A5-43B588E3A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3A-462A-A1A3-1BBEF9B1B0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DBCA28-5110-4FE0-AC27-D59977884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3A-462A-A1A3-1BBEF9B1B0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C76EF4-FE25-4CF9-AB35-3A7E13BDC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3A-462A-A1A3-1BBEF9B1B0AD}"/>
                </c:ext>
              </c:extLst>
            </c:dLbl>
            <c:dLbl>
              <c:idx val="5"/>
              <c:layout>
                <c:manualLayout>
                  <c:x val="-0.13102974628171479"/>
                  <c:y val="5.0811107390280729E-3"/>
                </c:manualLayout>
              </c:layout>
              <c:tx>
                <c:rich>
                  <a:bodyPr/>
                  <a:lstStyle/>
                  <a:p>
                    <a:fld id="{EB53E522-643B-4A48-B3B0-4F2C4B0E0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F3A-462A-A1A3-1BBEF9B1B0AD}"/>
                </c:ext>
              </c:extLst>
            </c:dLbl>
            <c:dLbl>
              <c:idx val="6"/>
              <c:layout>
                <c:manualLayout>
                  <c:x val="-2.0370135052831988E-16"/>
                  <c:y val="0.18397654666085919"/>
                </c:manualLayout>
              </c:layout>
              <c:tx>
                <c:rich>
                  <a:bodyPr/>
                  <a:lstStyle/>
                  <a:p>
                    <a:fld id="{2EEE4ACE-A050-4DA7-B00D-13F76A60C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F3A-462A-A1A3-1BBEF9B1B0A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19CF94-BEE1-4C66-AAE2-17391683E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3A-462A-A1A3-1BBEF9B1B0AD}"/>
                </c:ext>
              </c:extLst>
            </c:dLbl>
            <c:dLbl>
              <c:idx val="8"/>
              <c:layout>
                <c:manualLayout>
                  <c:x val="-0.12311307961504812"/>
                  <c:y val="-1.0189623216537141E-3"/>
                </c:manualLayout>
              </c:layout>
              <c:tx>
                <c:rich>
                  <a:bodyPr/>
                  <a:lstStyle/>
                  <a:p>
                    <a:fld id="{2F6337D2-0697-47D4-B9C3-7FE485E6C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F3A-462A-A1A3-1BBEF9B1B0A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3D5F6A6-F02E-4BAE-AA56-8B1A961FA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3A-462A-A1A3-1BBEF9B1B0AD}"/>
                </c:ext>
              </c:extLst>
            </c:dLbl>
            <c:spPr>
              <a:solidFill>
                <a:schemeClr val="tx2">
                  <a:lumMod val="75000"/>
                  <a:alpha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Sheet1!$D$2:$D$12</c15:f>
                <c15:dlblRangeCache>
                  <c:ptCount val="11"/>
                  <c:pt idx="0">
                    <c:v>Rafiul Islam</c:v>
                  </c:pt>
                  <c:pt idx="1">
                    <c:v>Sadia Karim</c:v>
                  </c:pt>
                  <c:pt idx="2">
                    <c:v>Mehedi Hasan</c:v>
                  </c:pt>
                  <c:pt idx="3">
                    <c:v>Nusrat Jahan</c:v>
                  </c:pt>
                  <c:pt idx="4">
                    <c:v>Fahim Reza</c:v>
                  </c:pt>
                  <c:pt idx="5">
                    <c:v>Taslima Akter</c:v>
                  </c:pt>
                  <c:pt idx="6">
                    <c:v>Naimul Huda</c:v>
                  </c:pt>
                  <c:pt idx="7">
                    <c:v>Farzana Rahman</c:v>
                  </c:pt>
                  <c:pt idx="8">
                    <c:v>Tanvir Chowdhury</c:v>
                  </c:pt>
                  <c:pt idx="9">
                    <c:v>Sumiya Akter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F3A-462A-A1A3-1BBEF9B1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69015584"/>
        <c:axId val="1369030144"/>
      </c:bubbleChart>
      <c:valAx>
        <c:axId val="136901558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1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1">
                    <a:solidFill>
                      <a:schemeClr val="tx2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30144"/>
        <c:crosses val="autoZero"/>
        <c:crossBetween val="midCat"/>
        <c:minorUnit val="0.2"/>
      </c:valAx>
      <c:valAx>
        <c:axId val="136903014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50" b="1" i="1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1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rPr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50" b="1" i="1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15584"/>
        <c:crosses val="autoZero"/>
        <c:crossBetween val="midCat"/>
        <c:majorUnit val="1"/>
        <c:minorUnit val="0.2"/>
      </c:valAx>
      <c:spPr>
        <a:gradFill>
          <a:gsLst>
            <a:gs pos="100000">
              <a:srgbClr val="00B050"/>
            </a:gs>
            <a:gs pos="66000">
              <a:srgbClr val="92D050"/>
            </a:gs>
            <a:gs pos="33000">
              <a:srgbClr val="FFC000"/>
            </a:gs>
            <a:gs pos="0">
              <a:srgbClr val="FF0000"/>
            </a:gs>
          </a:gsLst>
          <a:lin ang="78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171450</xdr:rowOff>
    </xdr:from>
    <xdr:to>
      <xdr:col>7</xdr:col>
      <xdr:colOff>542925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FA5592-B875-4DED-8712-86B713E20734}"/>
            </a:ext>
          </a:extLst>
        </xdr:cNvPr>
        <xdr:cNvSpPr txBox="1"/>
      </xdr:nvSpPr>
      <xdr:spPr>
        <a:xfrm>
          <a:off x="5581650" y="552450"/>
          <a:ext cx="21240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Impact</a:t>
          </a:r>
        </a:p>
      </xdr:txBody>
    </xdr:sp>
    <xdr:clientData/>
  </xdr:twoCellAnchor>
  <xdr:twoCellAnchor>
    <xdr:from>
      <xdr:col>2</xdr:col>
      <xdr:colOff>304800</xdr:colOff>
      <xdr:row>3</xdr:row>
      <xdr:rowOff>19050</xdr:rowOff>
    </xdr:from>
    <xdr:to>
      <xdr:col>2</xdr:col>
      <xdr:colOff>523875</xdr:colOff>
      <xdr:row>12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3C77F3-2A5C-48B4-9125-DB75516B15E0}"/>
            </a:ext>
          </a:extLst>
        </xdr:cNvPr>
        <xdr:cNvSpPr txBox="1"/>
      </xdr:nvSpPr>
      <xdr:spPr>
        <a:xfrm rot="16200000">
          <a:off x="2857500" y="1409700"/>
          <a:ext cx="18573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Probability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9</xdr:col>
      <xdr:colOff>38100</xdr:colOff>
      <xdr:row>26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256A46-7844-4326-8DAB-6915F66C0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showGridLines="0" tabSelected="1" zoomScale="87" zoomScaleNormal="87" workbookViewId="0">
      <selection activeCell="B1" sqref="B1:H3"/>
    </sheetView>
  </sheetViews>
  <sheetFormatPr defaultRowHeight="15" x14ac:dyDescent="0.25"/>
  <cols>
    <col min="1" max="1" width="3" customWidth="1"/>
    <col min="2" max="2" width="5.28515625" bestFit="1" customWidth="1"/>
    <col min="3" max="3" width="33.85546875" bestFit="1" customWidth="1"/>
    <col min="4" max="4" width="92.85546875" bestFit="1" customWidth="1"/>
    <col min="5" max="5" width="22" bestFit="1" customWidth="1"/>
    <col min="6" max="6" width="17" bestFit="1" customWidth="1"/>
    <col min="7" max="7" width="12.140625" bestFit="1" customWidth="1"/>
    <col min="8" max="8" width="14.85546875" bestFit="1" customWidth="1"/>
  </cols>
  <sheetData>
    <row r="1" spans="2:8" x14ac:dyDescent="0.25">
      <c r="B1" s="13" t="s">
        <v>63</v>
      </c>
      <c r="C1" s="14"/>
      <c r="D1" s="14"/>
      <c r="E1" s="14"/>
      <c r="F1" s="14"/>
      <c r="G1" s="14"/>
      <c r="H1" s="14"/>
    </row>
    <row r="2" spans="2:8" x14ac:dyDescent="0.25">
      <c r="B2" s="14"/>
      <c r="C2" s="14"/>
      <c r="D2" s="14"/>
      <c r="E2" s="14"/>
      <c r="F2" s="14"/>
      <c r="G2" s="14"/>
      <c r="H2" s="14"/>
    </row>
    <row r="3" spans="2:8" x14ac:dyDescent="0.25">
      <c r="B3" s="15"/>
      <c r="C3" s="15"/>
      <c r="D3" s="15"/>
      <c r="E3" s="15"/>
      <c r="F3" s="15"/>
      <c r="G3" s="15"/>
      <c r="H3" s="15"/>
    </row>
    <row r="4" spans="2:8" ht="21" x14ac:dyDescent="0.25">
      <c r="B4" s="10" t="s">
        <v>0</v>
      </c>
      <c r="C4" s="10" t="s">
        <v>1</v>
      </c>
      <c r="D4" s="10" t="s">
        <v>2</v>
      </c>
      <c r="E4" s="11" t="s">
        <v>3</v>
      </c>
      <c r="F4" s="10" t="s">
        <v>40</v>
      </c>
      <c r="G4" s="10" t="s">
        <v>64</v>
      </c>
      <c r="H4" s="10" t="s">
        <v>41</v>
      </c>
    </row>
    <row r="5" spans="2:8" ht="18.75" x14ac:dyDescent="0.25">
      <c r="B5" s="12">
        <v>1</v>
      </c>
      <c r="C5" s="12" t="s">
        <v>21</v>
      </c>
      <c r="D5" s="12" t="s">
        <v>22</v>
      </c>
      <c r="E5" s="12" t="s">
        <v>4</v>
      </c>
      <c r="F5" s="12" t="s">
        <v>56</v>
      </c>
      <c r="G5" s="12" t="s">
        <v>58</v>
      </c>
      <c r="H5" s="12" t="str">
        <f>INDEX(' Scale'!$E$6:$I$10,MATCH('Risk Tracker'!F5,' Scale'!$D$6:$D$10,0),MATCH('Risk Tracker'!G5,' Scale'!$E$5:$I$5,0))</f>
        <v>Low</v>
      </c>
    </row>
    <row r="6" spans="2:8" ht="18.75" x14ac:dyDescent="0.25">
      <c r="B6" s="12">
        <v>2</v>
      </c>
      <c r="C6" s="12" t="s">
        <v>23</v>
      </c>
      <c r="D6" s="12" t="s">
        <v>24</v>
      </c>
      <c r="E6" s="12" t="s">
        <v>5</v>
      </c>
      <c r="F6" s="12" t="s">
        <v>54</v>
      </c>
      <c r="G6" s="12" t="s">
        <v>59</v>
      </c>
      <c r="H6" s="12" t="str">
        <f>INDEX(' Scale'!$E$6:$I$10,MATCH('Risk Tracker'!F6,' Scale'!$D$6:$D$10,0),MATCH('Risk Tracker'!G6,' Scale'!$E$5:$I$5,0))</f>
        <v>Medium</v>
      </c>
    </row>
    <row r="7" spans="2:8" ht="18.75" x14ac:dyDescent="0.25">
      <c r="B7" s="12">
        <v>3</v>
      </c>
      <c r="C7" s="12" t="s">
        <v>7</v>
      </c>
      <c r="D7" s="12" t="s">
        <v>25</v>
      </c>
      <c r="E7" s="12" t="s">
        <v>6</v>
      </c>
      <c r="F7" s="12" t="s">
        <v>55</v>
      </c>
      <c r="G7" s="12" t="s">
        <v>59</v>
      </c>
      <c r="H7" s="12" t="str">
        <f>INDEX(' Scale'!$E$6:$I$10,MATCH('Risk Tracker'!F7,' Scale'!$D$6:$D$10,0),MATCH('Risk Tracker'!G7,' Scale'!$E$5:$I$5,0))</f>
        <v>Low</v>
      </c>
    </row>
    <row r="8" spans="2:8" ht="18.75" x14ac:dyDescent="0.25">
      <c r="B8" s="12">
        <v>4</v>
      </c>
      <c r="C8" s="12" t="s">
        <v>26</v>
      </c>
      <c r="D8" s="12" t="s">
        <v>27</v>
      </c>
      <c r="E8" s="12" t="s">
        <v>8</v>
      </c>
      <c r="F8" s="12" t="s">
        <v>53</v>
      </c>
      <c r="G8" s="12" t="s">
        <v>57</v>
      </c>
      <c r="H8" s="12" t="str">
        <f>INDEX(' Scale'!$E$6:$I$10,MATCH('Risk Tracker'!F8,' Scale'!$D$6:$D$10,0),MATCH('Risk Tracker'!G8,' Scale'!$E$5:$I$5,0))</f>
        <v>Extreme</v>
      </c>
    </row>
    <row r="9" spans="2:8" ht="18.75" x14ac:dyDescent="0.25">
      <c r="B9" s="12">
        <v>5</v>
      </c>
      <c r="C9" s="12" t="s">
        <v>28</v>
      </c>
      <c r="D9" s="12" t="s">
        <v>29</v>
      </c>
      <c r="E9" s="12" t="s">
        <v>9</v>
      </c>
      <c r="F9" s="12" t="s">
        <v>52</v>
      </c>
      <c r="G9" s="12" t="s">
        <v>61</v>
      </c>
      <c r="H9" s="12" t="str">
        <f>INDEX(' Scale'!$E$6:$I$10,MATCH('Risk Tracker'!F9,' Scale'!$D$6:$D$10,0),MATCH('Risk Tracker'!G9,' Scale'!$E$5:$I$5,0))</f>
        <v>Extreme</v>
      </c>
    </row>
    <row r="10" spans="2:8" ht="18.75" x14ac:dyDescent="0.25">
      <c r="B10" s="12">
        <v>6</v>
      </c>
      <c r="C10" s="12" t="s">
        <v>30</v>
      </c>
      <c r="D10" s="12" t="s">
        <v>31</v>
      </c>
      <c r="E10" s="12" t="s">
        <v>10</v>
      </c>
      <c r="F10" s="12" t="s">
        <v>54</v>
      </c>
      <c r="G10" s="12" t="s">
        <v>60</v>
      </c>
      <c r="H10" s="12" t="str">
        <f>INDEX(' Scale'!$E$6:$I$10,MATCH('Risk Tracker'!F10,' Scale'!$D$6:$D$10,0),MATCH('Risk Tracker'!G10,' Scale'!$E$5:$I$5,0))</f>
        <v>Medium</v>
      </c>
    </row>
    <row r="11" spans="2:8" ht="18.75" x14ac:dyDescent="0.25">
      <c r="B11" s="12">
        <v>7</v>
      </c>
      <c r="C11" s="12" t="s">
        <v>32</v>
      </c>
      <c r="D11" s="12" t="s">
        <v>33</v>
      </c>
      <c r="E11" s="12" t="s">
        <v>11</v>
      </c>
      <c r="F11" s="12" t="s">
        <v>52</v>
      </c>
      <c r="G11" s="12" t="s">
        <v>61</v>
      </c>
      <c r="H11" s="12" t="str">
        <f>INDEX(' Scale'!$E$6:$I$10,MATCH('Risk Tracker'!F11,' Scale'!$D$6:$D$10,0),MATCH('Risk Tracker'!G11,' Scale'!$E$5:$I$5,0))</f>
        <v>Extreme</v>
      </c>
    </row>
    <row r="12" spans="2:8" ht="18.75" x14ac:dyDescent="0.25">
      <c r="B12" s="12">
        <v>8</v>
      </c>
      <c r="C12" s="12" t="s">
        <v>34</v>
      </c>
      <c r="D12" s="12" t="s">
        <v>35</v>
      </c>
      <c r="E12" s="12" t="s">
        <v>12</v>
      </c>
      <c r="F12" s="12" t="s">
        <v>54</v>
      </c>
      <c r="G12" s="12" t="s">
        <v>57</v>
      </c>
      <c r="H12" s="12" t="str">
        <f>INDEX(' Scale'!$E$6:$I$10,MATCH('Risk Tracker'!F12,' Scale'!$D$6:$D$10,0),MATCH('Risk Tracker'!G12,' Scale'!$E$5:$I$5,0))</f>
        <v>High</v>
      </c>
    </row>
    <row r="13" spans="2:8" ht="18.75" x14ac:dyDescent="0.25">
      <c r="B13" s="12">
        <v>9</v>
      </c>
      <c r="C13" s="12" t="s">
        <v>36</v>
      </c>
      <c r="D13" s="12" t="s">
        <v>37</v>
      </c>
      <c r="E13" s="12" t="s">
        <v>13</v>
      </c>
      <c r="F13" s="12" t="s">
        <v>54</v>
      </c>
      <c r="G13" s="12" t="s">
        <v>58</v>
      </c>
      <c r="H13" s="12" t="str">
        <f>INDEX(' Scale'!$E$6:$I$10,MATCH('Risk Tracker'!F13,' Scale'!$D$6:$D$10,0),MATCH('Risk Tracker'!G13,' Scale'!$E$5:$I$5,0))</f>
        <v>Low</v>
      </c>
    </row>
    <row r="14" spans="2:8" ht="18.75" x14ac:dyDescent="0.25">
      <c r="B14" s="12">
        <v>10</v>
      </c>
      <c r="C14" s="12" t="s">
        <v>38</v>
      </c>
      <c r="D14" s="12" t="s">
        <v>39</v>
      </c>
      <c r="E14" s="12" t="s">
        <v>14</v>
      </c>
      <c r="F14" s="12" t="s">
        <v>55</v>
      </c>
      <c r="G14" s="12" t="s">
        <v>57</v>
      </c>
      <c r="H14" s="12" t="str">
        <f>INDEX(' Scale'!$E$6:$I$10,MATCH('Risk Tracker'!F14,' Scale'!$D$6:$D$10,0),MATCH('Risk Tracker'!G14,' Scale'!$E$5:$I$5,0))</f>
        <v>High</v>
      </c>
    </row>
  </sheetData>
  <mergeCells count="1">
    <mergeCell ref="B1:H3"/>
  </mergeCells>
  <conditionalFormatting sqref="H5:H14">
    <cfRule type="cellIs" dxfId="7" priority="1" operator="equal">
      <formula>"High"</formula>
    </cfRule>
    <cfRule type="cellIs" dxfId="6" priority="2" operator="equal">
      <formula>"Medium"</formula>
    </cfRule>
    <cfRule type="cellIs" dxfId="5" priority="3" operator="equal">
      <formula>"Extreme"</formula>
    </cfRule>
    <cfRule type="cellIs" dxfId="4" priority="4" operator="equal">
      <formula>"Low"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77FD03-944E-4DD0-A8B8-D2690E6CCC9C}">
          <x14:formula1>
            <xm:f>' Scale'!$D$6:$D$10</xm:f>
          </x14:formula1>
          <xm:sqref>F5:F14</xm:sqref>
        </x14:dataValidation>
        <x14:dataValidation type="list" allowBlank="1" showInputMessage="1" showErrorMessage="1" xr:uid="{8D29325F-C3A7-47FB-8270-5C3D9E44AF35}">
          <x14:formula1>
            <xm:f>' Scale'!$E$5:$I$5</xm:f>
          </x14:formula1>
          <xm:sqref>G5:G14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26"/>
  <sheetViews>
    <sheetView showGridLines="0" topLeftCell="A3" zoomScale="102" workbookViewId="0">
      <selection activeCell="K6" sqref="K6"/>
    </sheetView>
  </sheetViews>
  <sheetFormatPr defaultRowHeight="15" x14ac:dyDescent="0.25"/>
  <cols>
    <col min="1" max="1" width="17.7109375" bestFit="1" customWidth="1"/>
    <col min="2" max="2" width="32.85546875" bestFit="1" customWidth="1"/>
    <col min="4" max="4" width="12.42578125" bestFit="1" customWidth="1"/>
    <col min="5" max="5" width="12" bestFit="1" customWidth="1"/>
    <col min="6" max="6" width="12.42578125" bestFit="1" customWidth="1"/>
    <col min="7" max="7" width="11.42578125" bestFit="1" customWidth="1"/>
    <col min="8" max="8" width="8.42578125" bestFit="1" customWidth="1"/>
    <col min="9" max="9" width="11.28515625" bestFit="1" customWidth="1"/>
    <col min="10" max="10" width="8.42578125" bestFit="1" customWidth="1"/>
    <col min="11" max="11" width="8.5703125" bestFit="1" customWidth="1"/>
  </cols>
  <sheetData>
    <row r="4" spans="1:9" x14ac:dyDescent="0.25">
      <c r="A4" s="16" t="s">
        <v>63</v>
      </c>
      <c r="B4" s="16"/>
    </row>
    <row r="5" spans="1:9" ht="15.75" x14ac:dyDescent="0.25">
      <c r="A5" s="16"/>
      <c r="B5" s="16"/>
      <c r="D5" s="2"/>
      <c r="E5" s="8" t="s">
        <v>58</v>
      </c>
      <c r="F5" s="8" t="s">
        <v>59</v>
      </c>
      <c r="G5" s="8" t="s">
        <v>60</v>
      </c>
      <c r="H5" s="8" t="s">
        <v>61</v>
      </c>
      <c r="I5" s="8" t="s">
        <v>57</v>
      </c>
    </row>
    <row r="6" spans="1:9" ht="15.75" x14ac:dyDescent="0.25">
      <c r="A6" s="16"/>
      <c r="B6" s="16"/>
      <c r="D6" s="8" t="s">
        <v>52</v>
      </c>
      <c r="E6" s="7" t="s">
        <v>18</v>
      </c>
      <c r="F6" s="6" t="s">
        <v>19</v>
      </c>
      <c r="G6" s="6" t="s">
        <v>19</v>
      </c>
      <c r="H6" s="3" t="s">
        <v>62</v>
      </c>
      <c r="I6" s="3" t="s">
        <v>62</v>
      </c>
    </row>
    <row r="7" spans="1:9" ht="15.75" x14ac:dyDescent="0.25">
      <c r="A7" s="16"/>
      <c r="B7" s="16"/>
      <c r="D7" s="8" t="s">
        <v>53</v>
      </c>
      <c r="E7" s="7" t="s">
        <v>18</v>
      </c>
      <c r="F7" s="7" t="s">
        <v>18</v>
      </c>
      <c r="G7" s="6" t="s">
        <v>19</v>
      </c>
      <c r="H7" s="3" t="s">
        <v>62</v>
      </c>
      <c r="I7" s="3" t="s">
        <v>62</v>
      </c>
    </row>
    <row r="8" spans="1:9" ht="15.75" x14ac:dyDescent="0.25">
      <c r="A8" s="16"/>
      <c r="B8" s="16"/>
      <c r="D8" s="8" t="s">
        <v>54</v>
      </c>
      <c r="E8" s="4" t="s">
        <v>17</v>
      </c>
      <c r="F8" s="7" t="s">
        <v>18</v>
      </c>
      <c r="G8" s="7" t="s">
        <v>18</v>
      </c>
      <c r="H8" s="6" t="s">
        <v>19</v>
      </c>
      <c r="I8" s="6" t="s">
        <v>19</v>
      </c>
    </row>
    <row r="9" spans="1:9" ht="15.75" x14ac:dyDescent="0.25">
      <c r="A9" s="16"/>
      <c r="B9" s="16"/>
      <c r="D9" s="8" t="s">
        <v>55</v>
      </c>
      <c r="E9" s="4" t="s">
        <v>17</v>
      </c>
      <c r="F9" s="4" t="s">
        <v>17</v>
      </c>
      <c r="G9" s="7" t="s">
        <v>18</v>
      </c>
      <c r="H9" s="7" t="s">
        <v>18</v>
      </c>
      <c r="I9" s="6" t="s">
        <v>19</v>
      </c>
    </row>
    <row r="10" spans="1:9" ht="15.75" x14ac:dyDescent="0.25">
      <c r="A10" s="16"/>
      <c r="B10" s="16"/>
      <c r="D10" s="8" t="s">
        <v>56</v>
      </c>
      <c r="E10" s="4" t="s">
        <v>17</v>
      </c>
      <c r="F10" s="4" t="s">
        <v>17</v>
      </c>
      <c r="G10" s="4" t="s">
        <v>17</v>
      </c>
      <c r="H10" s="7" t="s">
        <v>18</v>
      </c>
      <c r="I10" s="7" t="s">
        <v>18</v>
      </c>
    </row>
    <row r="12" spans="1:9" ht="15.75" x14ac:dyDescent="0.25">
      <c r="A12" s="1" t="s">
        <v>15</v>
      </c>
      <c r="B12" s="1" t="s">
        <v>16</v>
      </c>
      <c r="I12" s="5"/>
    </row>
    <row r="13" spans="1:9" x14ac:dyDescent="0.25">
      <c r="A13" s="9" t="s">
        <v>52</v>
      </c>
      <c r="B13" t="s">
        <v>42</v>
      </c>
    </row>
    <row r="14" spans="1:9" x14ac:dyDescent="0.25">
      <c r="A14" s="9" t="s">
        <v>53</v>
      </c>
      <c r="B14" t="s">
        <v>43</v>
      </c>
    </row>
    <row r="15" spans="1:9" x14ac:dyDescent="0.25">
      <c r="A15" s="9" t="s">
        <v>54</v>
      </c>
      <c r="B15" t="s">
        <v>44</v>
      </c>
    </row>
    <row r="16" spans="1:9" x14ac:dyDescent="0.25">
      <c r="A16" s="9" t="s">
        <v>55</v>
      </c>
      <c r="B16" t="s">
        <v>45</v>
      </c>
    </row>
    <row r="17" spans="1:2" x14ac:dyDescent="0.25">
      <c r="A17" s="9" t="s">
        <v>56</v>
      </c>
      <c r="B17" t="s">
        <v>46</v>
      </c>
    </row>
    <row r="21" spans="1:2" ht="15.75" x14ac:dyDescent="0.25">
      <c r="A21" s="1" t="s">
        <v>20</v>
      </c>
      <c r="B21" s="1" t="s">
        <v>16</v>
      </c>
    </row>
    <row r="22" spans="1:2" x14ac:dyDescent="0.25">
      <c r="A22" s="9" t="s">
        <v>58</v>
      </c>
      <c r="B22" t="s">
        <v>47</v>
      </c>
    </row>
    <row r="23" spans="1:2" x14ac:dyDescent="0.25">
      <c r="A23" s="9" t="s">
        <v>59</v>
      </c>
      <c r="B23" t="s">
        <v>48</v>
      </c>
    </row>
    <row r="24" spans="1:2" x14ac:dyDescent="0.25">
      <c r="A24" s="9" t="s">
        <v>60</v>
      </c>
      <c r="B24" t="s">
        <v>51</v>
      </c>
    </row>
    <row r="25" spans="1:2" x14ac:dyDescent="0.25">
      <c r="A25" s="9" t="s">
        <v>61</v>
      </c>
      <c r="B25" t="s">
        <v>49</v>
      </c>
    </row>
    <row r="26" spans="1:2" x14ac:dyDescent="0.25">
      <c r="A26" s="9" t="s">
        <v>57</v>
      </c>
      <c r="B26" t="s">
        <v>50</v>
      </c>
    </row>
  </sheetData>
  <mergeCells count="1">
    <mergeCell ref="A4:B1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DC30-6003-4F34-8E84-4059DCD814B1}">
  <dimension ref="A1:U15"/>
  <sheetViews>
    <sheetView topLeftCell="A12" zoomScaleNormal="100" workbookViewId="0">
      <selection activeCell="C24" sqref="C24"/>
    </sheetView>
  </sheetViews>
  <sheetFormatPr defaultRowHeight="15" x14ac:dyDescent="0.25"/>
  <cols>
    <col min="4" max="4" width="22" bestFit="1" customWidth="1"/>
    <col min="5" max="5" width="16" bestFit="1" customWidth="1"/>
    <col min="6" max="6" width="12.140625" bestFit="1" customWidth="1"/>
    <col min="7" max="7" width="14.5703125" bestFit="1" customWidth="1"/>
    <col min="11" max="11" width="16" bestFit="1" customWidth="1"/>
    <col min="12" max="12" width="12.140625" bestFit="1" customWidth="1"/>
  </cols>
  <sheetData>
    <row r="1" spans="1:21" ht="21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40</v>
      </c>
      <c r="F1" s="10" t="s">
        <v>64</v>
      </c>
      <c r="G1" s="10" t="s">
        <v>41</v>
      </c>
    </row>
    <row r="2" spans="1:21" ht="18.75" x14ac:dyDescent="0.25">
      <c r="A2" s="12">
        <v>1</v>
      </c>
      <c r="B2" s="12" t="s">
        <v>21</v>
      </c>
      <c r="C2" s="12" t="s">
        <v>22</v>
      </c>
      <c r="D2" s="12" t="s">
        <v>4</v>
      </c>
      <c r="E2" s="12">
        <v>1</v>
      </c>
      <c r="F2" s="12">
        <v>1</v>
      </c>
      <c r="G2" s="12">
        <f>E2*F2</f>
        <v>1</v>
      </c>
      <c r="P2" s="2"/>
      <c r="Q2" s="8">
        <v>1</v>
      </c>
      <c r="R2" s="8">
        <v>2</v>
      </c>
      <c r="S2" s="8">
        <v>3</v>
      </c>
      <c r="T2" s="8">
        <v>4</v>
      </c>
      <c r="U2" s="8">
        <v>5</v>
      </c>
    </row>
    <row r="3" spans="1:21" ht="21" x14ac:dyDescent="0.25">
      <c r="A3" s="12">
        <v>2</v>
      </c>
      <c r="B3" s="12" t="s">
        <v>23</v>
      </c>
      <c r="C3" s="12" t="s">
        <v>24</v>
      </c>
      <c r="D3" s="12" t="s">
        <v>5</v>
      </c>
      <c r="E3" s="12">
        <v>3</v>
      </c>
      <c r="F3" s="12">
        <v>2</v>
      </c>
      <c r="G3" s="12">
        <f t="shared" ref="G3:G11" si="0">E3*F3</f>
        <v>6</v>
      </c>
      <c r="K3" s="10" t="s">
        <v>40</v>
      </c>
      <c r="L3" s="10" t="s">
        <v>64</v>
      </c>
      <c r="P3" s="8">
        <v>5</v>
      </c>
      <c r="Q3" s="7">
        <f>Q2*$P$3</f>
        <v>5</v>
      </c>
      <c r="R3" s="7">
        <f t="shared" ref="R3:U3" si="1">R2*$P$3</f>
        <v>10</v>
      </c>
      <c r="S3" s="7">
        <f t="shared" si="1"/>
        <v>15</v>
      </c>
      <c r="T3" s="7">
        <f t="shared" si="1"/>
        <v>20</v>
      </c>
      <c r="U3" s="7">
        <f t="shared" si="1"/>
        <v>25</v>
      </c>
    </row>
    <row r="4" spans="1:21" ht="18.75" x14ac:dyDescent="0.25">
      <c r="A4" s="12">
        <v>3</v>
      </c>
      <c r="B4" s="12" t="s">
        <v>7</v>
      </c>
      <c r="C4" s="12" t="s">
        <v>25</v>
      </c>
      <c r="D4" s="12" t="s">
        <v>6</v>
      </c>
      <c r="E4" s="12">
        <v>2</v>
      </c>
      <c r="F4" s="12">
        <v>2</v>
      </c>
      <c r="G4" s="12">
        <f t="shared" si="0"/>
        <v>4</v>
      </c>
      <c r="K4" s="12" t="s">
        <v>56</v>
      </c>
      <c r="L4" s="12" t="s">
        <v>58</v>
      </c>
      <c r="P4" s="8">
        <v>4</v>
      </c>
      <c r="Q4" s="7">
        <f>Q2*$P$4</f>
        <v>4</v>
      </c>
      <c r="R4" s="7">
        <f t="shared" ref="R4:U4" si="2">R2*$P$4</f>
        <v>8</v>
      </c>
      <c r="S4" s="7">
        <f t="shared" si="2"/>
        <v>12</v>
      </c>
      <c r="T4" s="7">
        <f t="shared" si="2"/>
        <v>16</v>
      </c>
      <c r="U4" s="7">
        <f t="shared" si="2"/>
        <v>20</v>
      </c>
    </row>
    <row r="5" spans="1:21" ht="18.75" x14ac:dyDescent="0.25">
      <c r="A5" s="12">
        <v>4</v>
      </c>
      <c r="B5" s="12" t="s">
        <v>26</v>
      </c>
      <c r="C5" s="12" t="s">
        <v>27</v>
      </c>
      <c r="D5" s="12" t="s">
        <v>8</v>
      </c>
      <c r="E5" s="12">
        <v>4</v>
      </c>
      <c r="F5" s="12">
        <v>5</v>
      </c>
      <c r="G5" s="12">
        <f t="shared" si="0"/>
        <v>20</v>
      </c>
      <c r="K5" s="12" t="s">
        <v>54</v>
      </c>
      <c r="L5" s="12" t="s">
        <v>59</v>
      </c>
      <c r="P5" s="8">
        <v>3</v>
      </c>
      <c r="Q5" s="7">
        <f>$P$5*Q2</f>
        <v>3</v>
      </c>
      <c r="R5" s="7">
        <f t="shared" ref="R5:U5" si="3">$P$5*R2</f>
        <v>6</v>
      </c>
      <c r="S5" s="7">
        <f t="shared" si="3"/>
        <v>9</v>
      </c>
      <c r="T5" s="7">
        <f t="shared" si="3"/>
        <v>12</v>
      </c>
      <c r="U5" s="7">
        <f t="shared" si="3"/>
        <v>15</v>
      </c>
    </row>
    <row r="6" spans="1:21" ht="18.75" x14ac:dyDescent="0.25">
      <c r="A6" s="12">
        <v>5</v>
      </c>
      <c r="B6" s="12" t="s">
        <v>28</v>
      </c>
      <c r="C6" s="12" t="s">
        <v>29</v>
      </c>
      <c r="D6" s="12" t="s">
        <v>9</v>
      </c>
      <c r="E6" s="12">
        <v>5</v>
      </c>
      <c r="F6" s="12">
        <v>4</v>
      </c>
      <c r="G6" s="12">
        <f t="shared" si="0"/>
        <v>20</v>
      </c>
      <c r="K6" s="12" t="s">
        <v>55</v>
      </c>
      <c r="L6" s="12" t="s">
        <v>59</v>
      </c>
      <c r="P6" s="8">
        <v>2</v>
      </c>
      <c r="Q6" s="7">
        <f>$P$6*Q2</f>
        <v>2</v>
      </c>
      <c r="R6" s="7">
        <f t="shared" ref="R6:U6" si="4">$P$6*R2</f>
        <v>4</v>
      </c>
      <c r="S6" s="7">
        <f t="shared" si="4"/>
        <v>6</v>
      </c>
      <c r="T6" s="7">
        <f t="shared" si="4"/>
        <v>8</v>
      </c>
      <c r="U6" s="7">
        <f t="shared" si="4"/>
        <v>10</v>
      </c>
    </row>
    <row r="7" spans="1:21" ht="18.75" x14ac:dyDescent="0.25">
      <c r="A7" s="12">
        <v>6</v>
      </c>
      <c r="B7" s="12" t="s">
        <v>30</v>
      </c>
      <c r="C7" s="12" t="s">
        <v>31</v>
      </c>
      <c r="D7" s="12" t="s">
        <v>10</v>
      </c>
      <c r="E7" s="12">
        <v>3</v>
      </c>
      <c r="F7" s="12">
        <v>3</v>
      </c>
      <c r="G7" s="12">
        <f t="shared" si="0"/>
        <v>9</v>
      </c>
      <c r="K7" s="12" t="s">
        <v>53</v>
      </c>
      <c r="L7" s="12" t="s">
        <v>57</v>
      </c>
      <c r="P7" s="8">
        <v>1</v>
      </c>
      <c r="Q7" s="7">
        <f>$P$7*Q2</f>
        <v>1</v>
      </c>
      <c r="R7" s="7">
        <f t="shared" ref="R7:U7" si="5">$P$7*R2</f>
        <v>2</v>
      </c>
      <c r="S7" s="7">
        <f t="shared" si="5"/>
        <v>3</v>
      </c>
      <c r="T7" s="7">
        <f t="shared" si="5"/>
        <v>4</v>
      </c>
      <c r="U7" s="7">
        <f t="shared" si="5"/>
        <v>5</v>
      </c>
    </row>
    <row r="8" spans="1:21" ht="18.75" x14ac:dyDescent="0.25">
      <c r="A8" s="12">
        <v>7</v>
      </c>
      <c r="B8" s="12" t="s">
        <v>32</v>
      </c>
      <c r="C8" s="12" t="s">
        <v>33</v>
      </c>
      <c r="D8" s="12" t="s">
        <v>11</v>
      </c>
      <c r="E8" s="12">
        <v>5</v>
      </c>
      <c r="F8" s="12">
        <v>4</v>
      </c>
      <c r="G8" s="12">
        <f t="shared" si="0"/>
        <v>20</v>
      </c>
      <c r="K8" s="12" t="s">
        <v>52</v>
      </c>
      <c r="L8" s="12" t="s">
        <v>61</v>
      </c>
    </row>
    <row r="9" spans="1:21" ht="18.75" x14ac:dyDescent="0.25">
      <c r="A9" s="12">
        <v>8</v>
      </c>
      <c r="B9" s="12" t="s">
        <v>34</v>
      </c>
      <c r="C9" s="12" t="s">
        <v>35</v>
      </c>
      <c r="D9" s="12" t="s">
        <v>12</v>
      </c>
      <c r="E9" s="12">
        <v>3</v>
      </c>
      <c r="F9" s="12">
        <v>5</v>
      </c>
      <c r="G9" s="12">
        <f t="shared" si="0"/>
        <v>15</v>
      </c>
      <c r="K9" s="12" t="s">
        <v>54</v>
      </c>
      <c r="L9" s="12" t="s">
        <v>60</v>
      </c>
    </row>
    <row r="10" spans="1:21" ht="18.75" x14ac:dyDescent="0.25">
      <c r="A10" s="12">
        <v>9</v>
      </c>
      <c r="B10" s="12" t="s">
        <v>36</v>
      </c>
      <c r="C10" s="12" t="s">
        <v>37</v>
      </c>
      <c r="D10" s="12" t="s">
        <v>13</v>
      </c>
      <c r="E10" s="12">
        <v>3</v>
      </c>
      <c r="F10" s="12">
        <v>1</v>
      </c>
      <c r="G10" s="12">
        <f t="shared" si="0"/>
        <v>3</v>
      </c>
      <c r="K10" s="12" t="s">
        <v>52</v>
      </c>
      <c r="L10" s="12" t="s">
        <v>61</v>
      </c>
      <c r="O10" s="1" t="s">
        <v>15</v>
      </c>
      <c r="Q10" s="1" t="s">
        <v>20</v>
      </c>
    </row>
    <row r="11" spans="1:21" ht="18.75" x14ac:dyDescent="0.25">
      <c r="A11" s="12">
        <v>10</v>
      </c>
      <c r="B11" s="12" t="s">
        <v>38</v>
      </c>
      <c r="C11" s="12" t="s">
        <v>39</v>
      </c>
      <c r="D11" s="12" t="s">
        <v>14</v>
      </c>
      <c r="E11" s="12">
        <v>2</v>
      </c>
      <c r="F11" s="12">
        <v>5</v>
      </c>
      <c r="G11" s="12">
        <f t="shared" si="0"/>
        <v>10</v>
      </c>
      <c r="K11" s="12" t="s">
        <v>54</v>
      </c>
      <c r="L11" s="12" t="s">
        <v>57</v>
      </c>
      <c r="O11" s="9" t="s">
        <v>52</v>
      </c>
      <c r="Q11" s="9" t="s">
        <v>58</v>
      </c>
    </row>
    <row r="12" spans="1:21" ht="18.75" x14ac:dyDescent="0.25">
      <c r="K12" s="12" t="s">
        <v>54</v>
      </c>
      <c r="L12" s="12" t="s">
        <v>58</v>
      </c>
      <c r="O12" s="9" t="s">
        <v>53</v>
      </c>
      <c r="Q12" s="9" t="s">
        <v>59</v>
      </c>
    </row>
    <row r="13" spans="1:21" ht="18.75" x14ac:dyDescent="0.25">
      <c r="K13" s="12" t="s">
        <v>55</v>
      </c>
      <c r="L13" s="12" t="s">
        <v>57</v>
      </c>
      <c r="O13" s="9" t="s">
        <v>54</v>
      </c>
      <c r="Q13" s="9" t="s">
        <v>60</v>
      </c>
    </row>
    <row r="14" spans="1:21" x14ac:dyDescent="0.25">
      <c r="O14" s="9" t="s">
        <v>55</v>
      </c>
      <c r="Q14" s="9" t="s">
        <v>61</v>
      </c>
    </row>
    <row r="15" spans="1:21" x14ac:dyDescent="0.25">
      <c r="O15" s="9" t="s">
        <v>56</v>
      </c>
      <c r="Q15" s="9" t="s">
        <v>57</v>
      </c>
    </row>
  </sheetData>
  <conditionalFormatting sqref="G2:G11">
    <cfRule type="cellIs" dxfId="3" priority="1" operator="equal">
      <formula>"High"</formula>
    </cfRule>
    <cfRule type="cellIs" dxfId="2" priority="2" operator="equal">
      <formula>"Medium"</formula>
    </cfRule>
    <cfRule type="cellIs" dxfId="1" priority="3" operator="equal">
      <formula>"Extreme"</formula>
    </cfRule>
    <cfRule type="cellIs" dxfId="0" priority="4" operator="equal">
      <formula>"Low"</formula>
    </cfRule>
  </conditionalFormatting>
  <dataValidations count="2">
    <dataValidation type="list" allowBlank="1" showInputMessage="1" showErrorMessage="1" sqref="E2:E11" xr:uid="{8B6AD18B-C5CF-425E-950C-5145373E037A}">
      <formula1>$P$3:$P$7</formula1>
    </dataValidation>
    <dataValidation type="list" allowBlank="1" showInputMessage="1" showErrorMessage="1" sqref="F2:F11" xr:uid="{51F54BA6-FDC5-49D7-844B-51E22FAFEF33}">
      <formula1>$Q$2:$U$2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AE1BDD-010F-42EE-AA04-515AA02A7B1A}">
          <x14:formula1>
            <xm:f>' Scale'!$E$5:$I$5</xm:f>
          </x14:formula1>
          <xm:sqref>L4:L13</xm:sqref>
        </x14:dataValidation>
        <x14:dataValidation type="list" allowBlank="1" showInputMessage="1" showErrorMessage="1" xr:uid="{90741E5C-9070-4711-8F74-9768625725BE}">
          <x14:formula1>
            <xm:f>' Scale'!$D$6:$D$10</xm:f>
          </x14:formula1>
          <xm:sqref>K4:K13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Tracker</vt:lpstr>
      <vt:lpstr> Scale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Iqbal Hasan</cp:lastModifiedBy>
  <dcterms:created xsi:type="dcterms:W3CDTF">2025-10-08T16:24:38Z</dcterms:created>
  <dcterms:modified xsi:type="dcterms:W3CDTF">2025-10-08T20:13:30Z</dcterms:modified>
</cp:coreProperties>
</file>