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6" windowWidth="22116" windowHeight="9552"/>
  </bookViews>
  <sheets>
    <sheet name="multimodal_pair" sheetId="1" r:id="rId1"/>
    <sheet name="unimodal_pair" sheetId="2" r:id="rId2"/>
    <sheet name="mix_pair" sheetId="3" r:id="rId3"/>
  </sheets>
  <calcPr calcId="144525"/>
</workbook>
</file>

<file path=xl/calcChain.xml><?xml version="1.0" encoding="utf-8"?>
<calcChain xmlns="http://schemas.openxmlformats.org/spreadsheetml/2006/main">
  <c r="F42" i="2" l="1"/>
  <c r="F30" i="3"/>
  <c r="I42" i="2"/>
  <c r="I30" i="3"/>
  <c r="F30" i="1"/>
  <c r="W30" i="1" l="1"/>
  <c r="R30" i="1"/>
  <c r="M30" i="1"/>
  <c r="I30" i="1"/>
</calcChain>
</file>

<file path=xl/sharedStrings.xml><?xml version="1.0" encoding="utf-8"?>
<sst xmlns="http://schemas.openxmlformats.org/spreadsheetml/2006/main" count="847" uniqueCount="157">
  <si>
    <t>Pair ID</t>
  </si>
  <si>
    <t>Ground Truth</t>
  </si>
  <si>
    <t>LOCI Score (nosplit)</t>
  </si>
  <si>
    <t>Remarks</t>
  </si>
  <si>
    <t>Pair0005</t>
  </si>
  <si>
    <t>X → Y</t>
  </si>
  <si>
    <t>Y → X</t>
  </si>
  <si>
    <t>Pair0006</t>
  </si>
  <si>
    <t>Pair0007</t>
  </si>
  <si>
    <t>Pair0008</t>
  </si>
  <si>
    <t>Pair0016</t>
  </si>
  <si>
    <t>Pair0017</t>
  </si>
  <si>
    <t>Pair0019</t>
  </si>
  <si>
    <t>Pair0033</t>
  </si>
  <si>
    <t>Pair0036</t>
  </si>
  <si>
    <t>Pair0040</t>
  </si>
  <si>
    <t>Pair0043</t>
  </si>
  <si>
    <t>Pair0044</t>
  </si>
  <si>
    <t>Pair0045</t>
  </si>
  <si>
    <t>Pair0046</t>
  </si>
  <si>
    <t>Pair0047</t>
  </si>
  <si>
    <t>Pair0065</t>
  </si>
  <si>
    <t>Pair0066</t>
  </si>
  <si>
    <t>Pair0067</t>
  </si>
  <si>
    <t>Pair0068</t>
  </si>
  <si>
    <t>Pair0069</t>
  </si>
  <si>
    <t>Pair0070</t>
  </si>
  <si>
    <t>Incorrect</t>
  </si>
  <si>
    <t>Correct</t>
  </si>
  <si>
    <t xml:space="preserve">Correct </t>
  </si>
  <si>
    <t xml:space="preserve">Incorrect </t>
  </si>
  <si>
    <t>clsuters directions</t>
  </si>
  <si>
    <t>LOCI Score</t>
  </si>
  <si>
    <t>Y → X, Y → X, Y → X, Y → X</t>
  </si>
  <si>
    <t>X → Y, X → Y, X → Y</t>
  </si>
  <si>
    <t>X → Y, X → Y</t>
  </si>
  <si>
    <t>Y → X, Y → X</t>
  </si>
  <si>
    <t>Y → X, Y → X, Y → X, X → Y</t>
  </si>
  <si>
    <t>Undecided</t>
  </si>
  <si>
    <t>Y → X, X → Y, Y → X, X → Y</t>
  </si>
  <si>
    <t>Y → X, X → Y</t>
  </si>
  <si>
    <t>Y → X, Y → X, X → Y</t>
  </si>
  <si>
    <t>Y → X, Undecided</t>
  </si>
  <si>
    <t>X → Y, Y → X</t>
  </si>
  <si>
    <t>Y → X, Y → X, X → Y, Y → X</t>
  </si>
  <si>
    <t>Y → X, X → Y, X → Y</t>
  </si>
  <si>
    <t>Pair0086</t>
  </si>
  <si>
    <t>Pair0087</t>
  </si>
  <si>
    <t>Pair0094</t>
  </si>
  <si>
    <t>Pair0099</t>
  </si>
  <si>
    <t>Pair0101</t>
  </si>
  <si>
    <t xml:space="preserve"> Y → X</t>
  </si>
  <si>
    <t xml:space="preserve"> Undecided</t>
  </si>
  <si>
    <t>Undecided, Undecided</t>
  </si>
  <si>
    <t>Pair0003</t>
  </si>
  <si>
    <t>Pair0004</t>
  </si>
  <si>
    <t>Pair0015</t>
  </si>
  <si>
    <t>Pair0020</t>
  </si>
  <si>
    <t>Pair0021</t>
  </si>
  <si>
    <t>Pair0051</t>
  </si>
  <si>
    <t>Pair0056</t>
  </si>
  <si>
    <t>Pair0057</t>
  </si>
  <si>
    <t>Pair0059</t>
  </si>
  <si>
    <t>Pair0063</t>
  </si>
  <si>
    <t>Pair0073</t>
  </si>
  <si>
    <t>Pair0075</t>
  </si>
  <si>
    <t>Pair0082</t>
  </si>
  <si>
    <t>Pair0083</t>
  </si>
  <si>
    <t>Pair0089</t>
  </si>
  <si>
    <t>Pair0093</t>
  </si>
  <si>
    <t>Pair0001</t>
  </si>
  <si>
    <t>Pair0002</t>
  </si>
  <si>
    <t>Pair0018</t>
  </si>
  <si>
    <t>Pair0048</t>
  </si>
  <si>
    <t>Pair0049</t>
  </si>
  <si>
    <t>Pair0050</t>
  </si>
  <si>
    <t>Inferred Direction LOCI (nosplit)</t>
  </si>
  <si>
    <t>Pair0058</t>
  </si>
  <si>
    <t>Pair0060</t>
  </si>
  <si>
    <t>Pair0062</t>
  </si>
  <si>
    <t>Pair0064</t>
  </si>
  <si>
    <t>Pair0072</t>
  </si>
  <si>
    <t>Pair0076</t>
  </si>
  <si>
    <t>Pair0078</t>
  </si>
  <si>
    <t>Pair0079</t>
  </si>
  <si>
    <t>Pair0080</t>
  </si>
  <si>
    <t>Pair0081</t>
  </si>
  <si>
    <t>Pair0084</t>
  </si>
  <si>
    <t>Pair0088</t>
  </si>
  <si>
    <t>Pair0090</t>
  </si>
  <si>
    <t>LOCI</t>
  </si>
  <si>
    <t>ROCHE</t>
  </si>
  <si>
    <t>Inferred Direction ROCHE (nosplit)</t>
  </si>
  <si>
    <t>ROCHE Score (nosplit)</t>
  </si>
  <si>
    <t>Multimodal Pairs</t>
  </si>
  <si>
    <t>Pairs ID</t>
  </si>
  <si>
    <t>GMM Clustering</t>
  </si>
  <si>
    <t>Inferred Direction</t>
  </si>
  <si>
    <t>Inferred Direction LOCI on Clusters</t>
  </si>
  <si>
    <t>Inferred Direction LOCI on clusters</t>
  </si>
  <si>
    <t xml:space="preserve">Sr. </t>
  </si>
  <si>
    <t>Unimodal Pairs</t>
  </si>
  <si>
    <t>Inferred Direction LOCI</t>
  </si>
  <si>
    <t>ROCHE Score</t>
  </si>
  <si>
    <t>Pair0022</t>
  </si>
  <si>
    <t>Pair0023</t>
  </si>
  <si>
    <t>Pair0042</t>
  </si>
  <si>
    <t>Pair0074</t>
  </si>
  <si>
    <t>X is multimodal Y is unimodal</t>
  </si>
  <si>
    <t>Pair0009</t>
  </si>
  <si>
    <t>Pair0014</t>
  </si>
  <si>
    <t>Pair0026</t>
  </si>
  <si>
    <t>Pair0027</t>
  </si>
  <si>
    <t>Pair0028</t>
  </si>
  <si>
    <t>Pair0032</t>
  </si>
  <si>
    <t>Pair0034</t>
  </si>
  <si>
    <t>Pair0035</t>
  </si>
  <si>
    <t>Pair0038</t>
  </si>
  <si>
    <t>Pair0039</t>
  </si>
  <si>
    <t>Pair0041</t>
  </si>
  <si>
    <t>Pair0077</t>
  </si>
  <si>
    <t>Pair0085</t>
  </si>
  <si>
    <t>Pair0095</t>
  </si>
  <si>
    <t>Pair0096</t>
  </si>
  <si>
    <t>Pair0098</t>
  </si>
  <si>
    <t>Pair0100</t>
  </si>
  <si>
    <t>Pair0013</t>
  </si>
  <si>
    <t>Pair0025</t>
  </si>
  <si>
    <t>Pair0091</t>
  </si>
  <si>
    <t>Pair0097</t>
  </si>
  <si>
    <t>Consensus Clustering_1 max(k_x,k_y)</t>
  </si>
  <si>
    <t>Consensus Clustering_2 best fit K</t>
  </si>
  <si>
    <t>Mix Pairs</t>
  </si>
  <si>
    <t>X is unimodal and Y is multimodal</t>
  </si>
  <si>
    <t>LOCI on whole data sets</t>
  </si>
  <si>
    <t xml:space="preserve">ROCHE on whole data sets </t>
  </si>
  <si>
    <t>LOCI on GMM Clustering</t>
  </si>
  <si>
    <t>LOCI on Consensus Clusters Approach 1</t>
  </si>
  <si>
    <t>LOCI on Consensus Clusters Approach 2</t>
  </si>
  <si>
    <t>9 out of 26</t>
  </si>
  <si>
    <t>20 out of 26</t>
  </si>
  <si>
    <t>14 out of 26</t>
  </si>
  <si>
    <t>6 out of 26</t>
  </si>
  <si>
    <t>SUMMARY</t>
  </si>
  <si>
    <t>Pair0102</t>
  </si>
  <si>
    <t>Pair0103</t>
  </si>
  <si>
    <t>Pair0104</t>
  </si>
  <si>
    <t>Pair0106</t>
  </si>
  <si>
    <t>LOCI on Unimodal Pairs</t>
  </si>
  <si>
    <t>ROCHE on Unimodal Pairs</t>
  </si>
  <si>
    <t>26 out of 39</t>
  </si>
  <si>
    <t>LOCI on Mix Pairs</t>
  </si>
  <si>
    <t>ROCHE on Mix Pairs</t>
  </si>
  <si>
    <t>21 out of 25</t>
  </si>
  <si>
    <t>9 out of 25</t>
  </si>
  <si>
    <t>17 out of 39</t>
  </si>
  <si>
    <t>clusters directions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</si>
</sst>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6" borderId="1" xfId="0" applyFill="1" applyBorder="1"/>
    <xf numFmtId="0" fontId="0" fillId="3" borderId="1" xfId="0" applyFill="1" applyBorder="1" applyAlignment="1">
      <alignment horizontal="center" vertical="center"/>
    </xf>
    <xf numFmtId="0" fontId="0" fillId="5" borderId="1" xfId="0" applyFill="1" applyBorder="1"/>
    <xf numFmtId="0" fontId="0" fillId="0" borderId="0" xfId="0"/>
    <xf numFmtId="0" fontId="1" fillId="4" borderId="3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5" borderId="1" xfId="2" applyFont="1" applyFill="1" applyBorder="1" applyAlignment="1">
      <alignment horizontal="center" vertical="center"/>
    </xf>
    <xf numFmtId="9" fontId="0" fillId="5" borderId="1" xfId="2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2" fontId="0" fillId="0" borderId="1" xfId="0" applyNumberFormat="1" applyBorder="1"/>
    <xf numFmtId="9" fontId="0" fillId="0" borderId="1" xfId="0" applyNumberFormat="1" applyBorder="1"/>
    <xf numFmtId="0" fontId="0" fillId="5" borderId="1" xfId="0" applyFont="1" applyFill="1" applyBorder="1" applyAlignment="1">
      <alignment horizontal="center"/>
    </xf>
    <xf numFmtId="9" fontId="1" fillId="5" borderId="1" xfId="2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9" fontId="1" fillId="5" borderId="1" xfId="2" applyFont="1" applyFill="1" applyBorder="1" applyAlignment="1">
      <alignment horizontal="center" vertical="center"/>
    </xf>
    <xf numFmtId="0" fontId="1" fillId="5" borderId="1" xfId="0" applyFont="1" applyFill="1" applyBorder="1"/>
    <xf numFmtId="0" fontId="1" fillId="5" borderId="1" xfId="0" applyNumberFormat="1" applyFont="1" applyFill="1" applyBorder="1" applyAlignment="1">
      <alignment horizontal="center"/>
    </xf>
    <xf numFmtId="0" fontId="1" fillId="0" borderId="0" xfId="0" applyFont="1"/>
    <xf numFmtId="9" fontId="0" fillId="0" borderId="1" xfId="0" applyNumberFormat="1" applyBorder="1" applyAlignment="1">
      <alignment horizontal="center"/>
    </xf>
    <xf numFmtId="0" fontId="1" fillId="5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0" fillId="7" borderId="4" xfId="0" applyFill="1" applyBorder="1" applyAlignment="1">
      <alignment horizontal="left" vertical="center"/>
    </xf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tabSelected="1" zoomScale="90" zoomScaleNormal="90" workbookViewId="0">
      <pane xSplit="3" topLeftCell="D1" activePane="topRight" state="frozen"/>
      <selection pane="topRight" activeCell="K18" sqref="K18"/>
    </sheetView>
  </sheetViews>
  <sheetFormatPr baseColWidth="10" defaultRowHeight="14.4" x14ac:dyDescent="0.3"/>
  <cols>
    <col min="1" max="1" width="7.5546875" style="1" customWidth="1"/>
    <col min="3" max="3" width="9" style="2" customWidth="1"/>
    <col min="4" max="4" width="9.77734375" style="2" customWidth="1"/>
    <col min="5" max="5" width="12.21875" style="2" bestFit="1" customWidth="1"/>
    <col min="6" max="6" width="12.5546875" style="2" customWidth="1"/>
    <col min="7" max="7" width="14.6640625" style="2" customWidth="1"/>
    <col min="8" max="8" width="14.21875" style="2" customWidth="1"/>
    <col min="9" max="9" width="13.109375" style="1" customWidth="1"/>
    <col min="10" max="10" width="4.6640625" style="7" customWidth="1"/>
    <col min="11" max="11" width="13.5546875" style="1" customWidth="1"/>
    <col min="12" max="12" width="21.44140625" style="1" customWidth="1"/>
    <col min="13" max="13" width="11.6640625" style="1" customWidth="1"/>
    <col min="14" max="14" width="4.6640625" style="1" customWidth="1"/>
    <col min="15" max="15" width="15.77734375" customWidth="1"/>
    <col min="16" max="16" width="24.44140625" customWidth="1"/>
    <col min="18" max="18" width="12.77734375" customWidth="1"/>
    <col min="19" max="19" width="4.44140625" customWidth="1"/>
    <col min="20" max="20" width="13.21875" customWidth="1"/>
    <col min="21" max="21" width="16.33203125" customWidth="1"/>
    <col min="23" max="23" width="13" customWidth="1"/>
    <col min="24" max="24" width="4.21875" customWidth="1"/>
    <col min="25" max="25" width="12.88671875" customWidth="1"/>
    <col min="26" max="26" width="20" customWidth="1"/>
    <col min="27" max="27" width="12.88671875" customWidth="1"/>
  </cols>
  <sheetData>
    <row r="1" spans="1:23" s="1" customFormat="1" x14ac:dyDescent="0.3">
      <c r="C1" s="2"/>
      <c r="D1" s="2"/>
      <c r="E1" s="2"/>
      <c r="F1" s="2"/>
      <c r="G1" s="2"/>
      <c r="H1" s="2"/>
      <c r="J1" s="7"/>
    </row>
    <row r="2" spans="1:23" s="1" customFormat="1" ht="18" x14ac:dyDescent="0.35">
      <c r="A2" s="54" t="s">
        <v>100</v>
      </c>
      <c r="B2" s="57" t="s">
        <v>94</v>
      </c>
      <c r="C2" s="57"/>
      <c r="D2" s="56" t="s">
        <v>90</v>
      </c>
      <c r="E2" s="56"/>
      <c r="F2" s="56"/>
      <c r="G2" s="53" t="s">
        <v>91</v>
      </c>
      <c r="H2" s="53"/>
      <c r="I2" s="53"/>
      <c r="J2" s="7"/>
      <c r="K2" s="53" t="s">
        <v>96</v>
      </c>
      <c r="L2" s="53"/>
      <c r="M2" s="53"/>
      <c r="O2" s="53" t="s">
        <v>130</v>
      </c>
      <c r="P2" s="53"/>
      <c r="Q2" s="53"/>
      <c r="R2" s="53"/>
      <c r="T2" s="53" t="s">
        <v>131</v>
      </c>
      <c r="U2" s="53"/>
      <c r="V2" s="53"/>
      <c r="W2" s="53"/>
    </row>
    <row r="3" spans="1:23" s="2" customFormat="1" ht="57.6" x14ac:dyDescent="0.3">
      <c r="A3" s="54"/>
      <c r="B3" s="15" t="s">
        <v>95</v>
      </c>
      <c r="C3" s="15" t="s">
        <v>1</v>
      </c>
      <c r="D3" s="15" t="s">
        <v>76</v>
      </c>
      <c r="E3" s="15" t="s">
        <v>2</v>
      </c>
      <c r="F3" s="15" t="s">
        <v>3</v>
      </c>
      <c r="G3" s="15" t="s">
        <v>92</v>
      </c>
      <c r="H3" s="15" t="s">
        <v>93</v>
      </c>
      <c r="I3" s="22" t="s">
        <v>3</v>
      </c>
      <c r="J3" s="23"/>
      <c r="K3" s="15" t="s">
        <v>98</v>
      </c>
      <c r="L3" s="15" t="s">
        <v>156</v>
      </c>
      <c r="M3" s="15" t="s">
        <v>3</v>
      </c>
      <c r="O3" s="15" t="s">
        <v>99</v>
      </c>
      <c r="P3" s="15" t="s">
        <v>156</v>
      </c>
      <c r="Q3" s="16" t="s">
        <v>32</v>
      </c>
      <c r="R3" s="16" t="s">
        <v>3</v>
      </c>
      <c r="T3" s="15" t="s">
        <v>99</v>
      </c>
      <c r="U3" s="15" t="s">
        <v>31</v>
      </c>
      <c r="V3" s="15" t="s">
        <v>32</v>
      </c>
      <c r="W3" s="15" t="s">
        <v>3</v>
      </c>
    </row>
    <row r="4" spans="1:23" x14ac:dyDescent="0.3">
      <c r="A4" s="9">
        <v>1</v>
      </c>
      <c r="B4" s="18" t="s">
        <v>4</v>
      </c>
      <c r="C4" s="9" t="s">
        <v>5</v>
      </c>
      <c r="D4" s="9" t="s">
        <v>6</v>
      </c>
      <c r="E4" s="11">
        <v>-5.30511E-4</v>
      </c>
      <c r="F4" s="9" t="s">
        <v>27</v>
      </c>
      <c r="G4" s="9" t="s">
        <v>5</v>
      </c>
      <c r="H4" s="9">
        <v>7.2070448499444702E-4</v>
      </c>
      <c r="I4" s="19" t="s">
        <v>28</v>
      </c>
      <c r="K4" s="3" t="s">
        <v>5</v>
      </c>
      <c r="L4" s="3" t="s">
        <v>35</v>
      </c>
      <c r="M4" s="17" t="s">
        <v>28</v>
      </c>
      <c r="O4" s="3" t="s">
        <v>6</v>
      </c>
      <c r="P4" s="3" t="s">
        <v>33</v>
      </c>
      <c r="Q4" s="3">
        <v>-4.1243977260084306E-3</v>
      </c>
      <c r="R4" s="3" t="s">
        <v>27</v>
      </c>
      <c r="T4" s="3" t="s">
        <v>6</v>
      </c>
      <c r="U4" s="3" t="s">
        <v>36</v>
      </c>
      <c r="V4" s="3">
        <v>-2.604978813671781E-3</v>
      </c>
      <c r="W4" s="3" t="s">
        <v>27</v>
      </c>
    </row>
    <row r="5" spans="1:23" x14ac:dyDescent="0.3">
      <c r="A5" s="9">
        <v>2</v>
      </c>
      <c r="B5" s="18" t="s">
        <v>7</v>
      </c>
      <c r="C5" s="9" t="s">
        <v>5</v>
      </c>
      <c r="D5" s="9" t="s">
        <v>5</v>
      </c>
      <c r="E5" s="11">
        <v>2.9480799999999997E-4</v>
      </c>
      <c r="F5" s="19" t="s">
        <v>28</v>
      </c>
      <c r="G5" s="9" t="s">
        <v>5</v>
      </c>
      <c r="H5" s="10">
        <v>3.1331719482029398E-4</v>
      </c>
      <c r="I5" s="19" t="s">
        <v>28</v>
      </c>
      <c r="K5" s="3" t="s">
        <v>5</v>
      </c>
      <c r="L5" s="3" t="s">
        <v>35</v>
      </c>
      <c r="M5" s="17" t="s">
        <v>28</v>
      </c>
      <c r="O5" s="3" t="s">
        <v>6</v>
      </c>
      <c r="P5" s="3" t="s">
        <v>33</v>
      </c>
      <c r="Q5" s="3">
        <v>-4.3398654408712978E-3</v>
      </c>
      <c r="R5" s="3" t="s">
        <v>27</v>
      </c>
      <c r="T5" s="3" t="s">
        <v>38</v>
      </c>
      <c r="U5" s="3" t="s">
        <v>40</v>
      </c>
      <c r="V5" s="3">
        <v>-2.1283846343648342E-3</v>
      </c>
      <c r="W5" s="3" t="s">
        <v>38</v>
      </c>
    </row>
    <row r="6" spans="1:23" x14ac:dyDescent="0.3">
      <c r="A6" s="9">
        <v>3</v>
      </c>
      <c r="B6" s="18" t="s">
        <v>8</v>
      </c>
      <c r="C6" s="9" t="s">
        <v>5</v>
      </c>
      <c r="D6" s="9" t="s">
        <v>6</v>
      </c>
      <c r="E6" s="11">
        <v>-3.1783099999999997E-4</v>
      </c>
      <c r="F6" s="9" t="s">
        <v>27</v>
      </c>
      <c r="G6" s="9" t="s">
        <v>5</v>
      </c>
      <c r="H6" s="10">
        <v>4.0302592823411202E-4</v>
      </c>
      <c r="I6" s="19" t="s">
        <v>28</v>
      </c>
      <c r="K6" s="3" t="s">
        <v>5</v>
      </c>
      <c r="L6" s="3" t="s">
        <v>35</v>
      </c>
      <c r="M6" s="17" t="s">
        <v>28</v>
      </c>
      <c r="O6" s="3" t="s">
        <v>6</v>
      </c>
      <c r="P6" s="3" t="s">
        <v>33</v>
      </c>
      <c r="Q6" s="3">
        <v>-4.09636368109253E-3</v>
      </c>
      <c r="R6" s="3" t="s">
        <v>27</v>
      </c>
      <c r="T6" s="3" t="s">
        <v>6</v>
      </c>
      <c r="U6" s="3" t="s">
        <v>36</v>
      </c>
      <c r="V6" s="3">
        <v>-2.5274021082016258E-3</v>
      </c>
      <c r="W6" s="3" t="s">
        <v>27</v>
      </c>
    </row>
    <row r="7" spans="1:23" x14ac:dyDescent="0.3">
      <c r="A7" s="10">
        <v>4</v>
      </c>
      <c r="B7" s="18" t="s">
        <v>9</v>
      </c>
      <c r="C7" s="9" t="s">
        <v>5</v>
      </c>
      <c r="D7" s="9" t="s">
        <v>6</v>
      </c>
      <c r="E7" s="11">
        <v>-3.6341699999999999E-4</v>
      </c>
      <c r="F7" s="9" t="s">
        <v>27</v>
      </c>
      <c r="G7" s="9" t="s">
        <v>5</v>
      </c>
      <c r="H7" s="10">
        <v>3.9973552587647298E-4</v>
      </c>
      <c r="I7" s="19" t="s">
        <v>28</v>
      </c>
      <c r="K7" s="3" t="s">
        <v>5</v>
      </c>
      <c r="L7" s="3" t="s">
        <v>35</v>
      </c>
      <c r="M7" s="17" t="s">
        <v>28</v>
      </c>
      <c r="O7" s="3" t="s">
        <v>6</v>
      </c>
      <c r="P7" s="3" t="s">
        <v>33</v>
      </c>
      <c r="Q7" s="3">
        <v>-2.8900749078952861E-3</v>
      </c>
      <c r="R7" s="3" t="s">
        <v>27</v>
      </c>
      <c r="T7" s="3" t="s">
        <v>6</v>
      </c>
      <c r="U7" s="3" t="s">
        <v>36</v>
      </c>
      <c r="V7" s="3">
        <v>-2.8735794413057621E-3</v>
      </c>
      <c r="W7" s="3" t="s">
        <v>27</v>
      </c>
    </row>
    <row r="8" spans="1:23" x14ac:dyDescent="0.3">
      <c r="A8" s="9">
        <v>5</v>
      </c>
      <c r="B8" s="3" t="s">
        <v>10</v>
      </c>
      <c r="C8" s="9" t="s">
        <v>5</v>
      </c>
      <c r="D8" s="9" t="s">
        <v>6</v>
      </c>
      <c r="E8" s="11">
        <v>-4.4621870000000003E-3</v>
      </c>
      <c r="F8" s="9" t="s">
        <v>27</v>
      </c>
      <c r="G8" s="9" t="s">
        <v>6</v>
      </c>
      <c r="H8" s="12">
        <v>-2.4356665296753102E-5</v>
      </c>
      <c r="I8" s="9" t="s">
        <v>27</v>
      </c>
      <c r="K8" s="3" t="s">
        <v>5</v>
      </c>
      <c r="L8" s="3" t="s">
        <v>35</v>
      </c>
      <c r="M8" s="17" t="s">
        <v>28</v>
      </c>
      <c r="O8" s="3" t="s">
        <v>5</v>
      </c>
      <c r="P8" s="3" t="s">
        <v>34</v>
      </c>
      <c r="Q8" s="3">
        <v>3.5904676996651799E-3</v>
      </c>
      <c r="R8" s="17" t="s">
        <v>28</v>
      </c>
      <c r="T8" s="3" t="s">
        <v>5</v>
      </c>
      <c r="U8" s="3" t="s">
        <v>35</v>
      </c>
      <c r="V8" s="3">
        <v>5.6508847983119219E-3</v>
      </c>
      <c r="W8" s="17" t="s">
        <v>28</v>
      </c>
    </row>
    <row r="9" spans="1:23" x14ac:dyDescent="0.3">
      <c r="A9" s="9">
        <v>6</v>
      </c>
      <c r="B9" s="3" t="s">
        <v>11</v>
      </c>
      <c r="C9" s="9" t="s">
        <v>5</v>
      </c>
      <c r="D9" s="9" t="s">
        <v>5</v>
      </c>
      <c r="E9" s="11">
        <v>3.146641E-2</v>
      </c>
      <c r="F9" s="19" t="s">
        <v>28</v>
      </c>
      <c r="G9" s="9" t="s">
        <v>5</v>
      </c>
      <c r="H9" s="10">
        <v>6.6644478893009495E-4</v>
      </c>
      <c r="I9" s="19" t="s">
        <v>28</v>
      </c>
      <c r="K9" s="3" t="s">
        <v>5</v>
      </c>
      <c r="L9" s="3" t="s">
        <v>35</v>
      </c>
      <c r="M9" s="17" t="s">
        <v>28</v>
      </c>
      <c r="O9" s="3" t="s">
        <v>5</v>
      </c>
      <c r="P9" s="3" t="s">
        <v>35</v>
      </c>
      <c r="Q9" s="3">
        <v>2.7618317303808961E-3</v>
      </c>
      <c r="R9" s="17" t="s">
        <v>28</v>
      </c>
      <c r="T9" s="3" t="s">
        <v>5</v>
      </c>
      <c r="U9" s="3" t="s">
        <v>35</v>
      </c>
      <c r="V9" s="3">
        <v>2.7618317303808961E-3</v>
      </c>
      <c r="W9" s="17" t="s">
        <v>29</v>
      </c>
    </row>
    <row r="10" spans="1:23" x14ac:dyDescent="0.3">
      <c r="A10" s="9">
        <v>7</v>
      </c>
      <c r="B10" s="3" t="s">
        <v>12</v>
      </c>
      <c r="C10" s="9" t="s">
        <v>5</v>
      </c>
      <c r="D10" s="9" t="s">
        <v>6</v>
      </c>
      <c r="E10" s="11">
        <v>-4.6933290000000004E-3</v>
      </c>
      <c r="F10" s="9" t="s">
        <v>27</v>
      </c>
      <c r="G10" s="9" t="s">
        <v>5</v>
      </c>
      <c r="H10" s="10">
        <v>1.1762795233216999E-3</v>
      </c>
      <c r="I10" s="19" t="s">
        <v>28</v>
      </c>
      <c r="K10" s="3" t="s">
        <v>6</v>
      </c>
      <c r="L10" s="3" t="s">
        <v>36</v>
      </c>
      <c r="M10" s="3" t="s">
        <v>27</v>
      </c>
      <c r="O10" s="3" t="s">
        <v>6</v>
      </c>
      <c r="P10" s="3" t="s">
        <v>36</v>
      </c>
      <c r="Q10" s="3">
        <v>-1.1877318743052241E-2</v>
      </c>
      <c r="R10" s="3" t="s">
        <v>27</v>
      </c>
      <c r="T10" s="3" t="s">
        <v>6</v>
      </c>
      <c r="U10" s="3" t="s">
        <v>36</v>
      </c>
      <c r="V10" s="3">
        <v>-1.1877318743052241E-2</v>
      </c>
      <c r="W10" s="3" t="s">
        <v>30</v>
      </c>
    </row>
    <row r="11" spans="1:23" x14ac:dyDescent="0.3">
      <c r="A11" s="10">
        <v>8</v>
      </c>
      <c r="B11" s="18" t="s">
        <v>13</v>
      </c>
      <c r="C11" s="9" t="s">
        <v>5</v>
      </c>
      <c r="D11" s="9" t="s">
        <v>6</v>
      </c>
      <c r="E11" s="11">
        <v>-1.10384E-3</v>
      </c>
      <c r="F11" s="9" t="s">
        <v>27</v>
      </c>
      <c r="G11" s="9" t="s">
        <v>5</v>
      </c>
      <c r="H11" s="10">
        <v>1.87978506979732E-3</v>
      </c>
      <c r="I11" s="19" t="s">
        <v>28</v>
      </c>
      <c r="K11" s="3" t="s">
        <v>6</v>
      </c>
      <c r="L11" s="3" t="s">
        <v>36</v>
      </c>
      <c r="M11" s="3" t="s">
        <v>27</v>
      </c>
      <c r="O11" s="3" t="s">
        <v>6</v>
      </c>
      <c r="P11" s="3" t="s">
        <v>37</v>
      </c>
      <c r="Q11" s="3">
        <v>-2.0907105135188589E-3</v>
      </c>
      <c r="R11" s="3" t="s">
        <v>27</v>
      </c>
      <c r="T11" s="3" t="s">
        <v>38</v>
      </c>
      <c r="U11" s="3" t="s">
        <v>43</v>
      </c>
      <c r="V11" s="3">
        <v>-9.5954219302780584E-4</v>
      </c>
      <c r="W11" s="3" t="s">
        <v>38</v>
      </c>
    </row>
    <row r="12" spans="1:23" x14ac:dyDescent="0.3">
      <c r="A12" s="9">
        <v>9</v>
      </c>
      <c r="B12" s="18" t="s">
        <v>14</v>
      </c>
      <c r="C12" s="9" t="s">
        <v>5</v>
      </c>
      <c r="D12" s="9" t="s">
        <v>5</v>
      </c>
      <c r="E12" s="11">
        <v>9.8582800000000001E-4</v>
      </c>
      <c r="F12" s="19" t="s">
        <v>29</v>
      </c>
      <c r="G12" s="10" t="s">
        <v>6</v>
      </c>
      <c r="H12" s="10">
        <v>-1.09258849313488E-3</v>
      </c>
      <c r="I12" s="9" t="s">
        <v>27</v>
      </c>
      <c r="K12" s="3" t="s">
        <v>38</v>
      </c>
      <c r="L12" s="3" t="s">
        <v>40</v>
      </c>
      <c r="M12" s="3" t="s">
        <v>38</v>
      </c>
      <c r="O12" s="3" t="s">
        <v>38</v>
      </c>
      <c r="P12" s="3" t="s">
        <v>39</v>
      </c>
      <c r="Q12" s="3">
        <v>1.6577128089479711E-3</v>
      </c>
      <c r="R12" s="3" t="s">
        <v>38</v>
      </c>
      <c r="T12" s="3" t="s">
        <v>6</v>
      </c>
      <c r="U12" s="3" t="s">
        <v>36</v>
      </c>
      <c r="V12" s="3">
        <v>-2.3322227161531579E-4</v>
      </c>
      <c r="W12" s="3" t="s">
        <v>30</v>
      </c>
    </row>
    <row r="13" spans="1:23" x14ac:dyDescent="0.3">
      <c r="A13" s="9">
        <v>10</v>
      </c>
      <c r="B13" s="3" t="s">
        <v>15</v>
      </c>
      <c r="C13" s="9" t="s">
        <v>5</v>
      </c>
      <c r="D13" s="9" t="s">
        <v>6</v>
      </c>
      <c r="E13" s="11">
        <v>-3.4032350000000001E-3</v>
      </c>
      <c r="F13" s="9" t="s">
        <v>27</v>
      </c>
      <c r="G13" s="9" t="s">
        <v>5</v>
      </c>
      <c r="H13" s="10">
        <v>3.0806718093568598E-3</v>
      </c>
      <c r="I13" s="19" t="s">
        <v>28</v>
      </c>
      <c r="K13" s="3" t="s">
        <v>38</v>
      </c>
      <c r="L13" s="3" t="s">
        <v>43</v>
      </c>
      <c r="M13" s="3" t="s">
        <v>38</v>
      </c>
      <c r="O13" s="3" t="s">
        <v>38</v>
      </c>
      <c r="P13" s="3" t="s">
        <v>40</v>
      </c>
      <c r="Q13" s="3">
        <v>-5.1936382851113915E-4</v>
      </c>
      <c r="R13" s="3" t="s">
        <v>38</v>
      </c>
      <c r="T13" s="3" t="s">
        <v>38</v>
      </c>
      <c r="U13" s="3" t="s">
        <v>40</v>
      </c>
      <c r="V13" s="3">
        <v>-5.1936382851113915E-4</v>
      </c>
      <c r="W13" s="3" t="s">
        <v>38</v>
      </c>
    </row>
    <row r="14" spans="1:23" x14ac:dyDescent="0.3">
      <c r="A14" s="9">
        <v>11</v>
      </c>
      <c r="B14" s="18" t="s">
        <v>16</v>
      </c>
      <c r="C14" s="9" t="s">
        <v>5</v>
      </c>
      <c r="D14" s="9" t="s">
        <v>6</v>
      </c>
      <c r="E14" s="11">
        <v>-5.5111509999999999</v>
      </c>
      <c r="F14" s="9" t="s">
        <v>27</v>
      </c>
      <c r="G14" s="9" t="s">
        <v>5</v>
      </c>
      <c r="H14" s="10">
        <v>3.5703073268788903E-4</v>
      </c>
      <c r="I14" s="19" t="s">
        <v>28</v>
      </c>
      <c r="K14" s="3" t="s">
        <v>5</v>
      </c>
      <c r="L14" s="3" t="s">
        <v>35</v>
      </c>
      <c r="M14" s="17" t="s">
        <v>28</v>
      </c>
      <c r="O14" s="3" t="s">
        <v>6</v>
      </c>
      <c r="P14" s="3" t="s">
        <v>41</v>
      </c>
      <c r="Q14" s="3">
        <v>-5.874930171974787E-16</v>
      </c>
      <c r="R14" s="3" t="s">
        <v>27</v>
      </c>
      <c r="T14" s="3" t="s">
        <v>38</v>
      </c>
      <c r="U14" s="3" t="s">
        <v>43</v>
      </c>
      <c r="V14" s="3">
        <v>2.5009850735946419E-6</v>
      </c>
      <c r="W14" s="3" t="s">
        <v>38</v>
      </c>
    </row>
    <row r="15" spans="1:23" x14ac:dyDescent="0.3">
      <c r="A15" s="10">
        <v>12</v>
      </c>
      <c r="B15" s="18" t="s">
        <v>17</v>
      </c>
      <c r="C15" s="9" t="s">
        <v>5</v>
      </c>
      <c r="D15" s="9" t="s">
        <v>5</v>
      </c>
      <c r="E15" s="11">
        <v>1.3877799999999999E-17</v>
      </c>
      <c r="F15" s="19" t="s">
        <v>29</v>
      </c>
      <c r="G15" s="9" t="s">
        <v>5</v>
      </c>
      <c r="H15" s="13">
        <v>9.5712154073118797E-6</v>
      </c>
      <c r="I15" s="19" t="s">
        <v>28</v>
      </c>
      <c r="K15" s="3" t="s">
        <v>38</v>
      </c>
      <c r="L15" s="3" t="s">
        <v>53</v>
      </c>
      <c r="M15" s="3" t="s">
        <v>38</v>
      </c>
      <c r="O15" s="3" t="s">
        <v>6</v>
      </c>
      <c r="P15" s="3" t="s">
        <v>42</v>
      </c>
      <c r="Q15" s="3">
        <v>-6.9388939039072284E-18</v>
      </c>
      <c r="R15" s="3" t="s">
        <v>27</v>
      </c>
      <c r="T15" s="3" t="s">
        <v>6</v>
      </c>
      <c r="U15" s="3" t="s">
        <v>42</v>
      </c>
      <c r="V15" s="3">
        <v>-6.9388939039072284E-18</v>
      </c>
      <c r="W15" s="3" t="s">
        <v>27</v>
      </c>
    </row>
    <row r="16" spans="1:23" x14ac:dyDescent="0.3">
      <c r="A16" s="9">
        <v>13</v>
      </c>
      <c r="B16" s="18" t="s">
        <v>18</v>
      </c>
      <c r="C16" s="9" t="s">
        <v>5</v>
      </c>
      <c r="D16" s="9" t="s">
        <v>6</v>
      </c>
      <c r="E16" s="11">
        <v>-3.46945E-17</v>
      </c>
      <c r="F16" s="9" t="s">
        <v>30</v>
      </c>
      <c r="G16" s="9" t="s">
        <v>5</v>
      </c>
      <c r="H16" s="12">
        <v>7.1475014302854097E-5</v>
      </c>
      <c r="I16" s="19" t="s">
        <v>28</v>
      </c>
      <c r="K16" s="3" t="s">
        <v>5</v>
      </c>
      <c r="L16" s="3" t="s">
        <v>35</v>
      </c>
      <c r="M16" s="17" t="s">
        <v>28</v>
      </c>
      <c r="O16" s="3" t="s">
        <v>5</v>
      </c>
      <c r="P16" s="3" t="s">
        <v>35</v>
      </c>
      <c r="Q16" s="3">
        <v>2.0816681711721691E-17</v>
      </c>
      <c r="R16" s="17" t="s">
        <v>28</v>
      </c>
      <c r="T16" s="3" t="s">
        <v>5</v>
      </c>
      <c r="U16" s="3" t="s">
        <v>35</v>
      </c>
      <c r="V16" s="3">
        <v>2.0816681711721691E-17</v>
      </c>
      <c r="W16" s="17" t="s">
        <v>28</v>
      </c>
    </row>
    <row r="17" spans="1:23" x14ac:dyDescent="0.3">
      <c r="A17" s="9">
        <v>14</v>
      </c>
      <c r="B17" s="18" t="s">
        <v>19</v>
      </c>
      <c r="C17" s="9" t="s">
        <v>5</v>
      </c>
      <c r="D17" s="9" t="s">
        <v>6</v>
      </c>
      <c r="E17" s="11">
        <v>-1.6209779999999999E-3</v>
      </c>
      <c r="F17" s="9" t="s">
        <v>30</v>
      </c>
      <c r="G17" s="9" t="s">
        <v>5</v>
      </c>
      <c r="H17" s="10">
        <v>4.0587505456283801E-4</v>
      </c>
      <c r="I17" s="19" t="s">
        <v>28</v>
      </c>
      <c r="K17" s="3" t="s">
        <v>5</v>
      </c>
      <c r="L17" s="3" t="s">
        <v>35</v>
      </c>
      <c r="M17" s="17" t="s">
        <v>28</v>
      </c>
      <c r="O17" s="3" t="s">
        <v>38</v>
      </c>
      <c r="P17" s="3" t="s">
        <v>43</v>
      </c>
      <c r="Q17" s="3">
        <v>5.8537986703387571E-4</v>
      </c>
      <c r="R17" s="3" t="s">
        <v>38</v>
      </c>
      <c r="T17" s="3" t="s">
        <v>38</v>
      </c>
      <c r="U17" s="3" t="s">
        <v>43</v>
      </c>
      <c r="V17" s="3">
        <v>5.8537986703387571E-4</v>
      </c>
      <c r="W17" s="3" t="s">
        <v>38</v>
      </c>
    </row>
    <row r="18" spans="1:23" x14ac:dyDescent="0.3">
      <c r="A18" s="9">
        <v>15</v>
      </c>
      <c r="B18" s="3" t="s">
        <v>20</v>
      </c>
      <c r="C18" s="9" t="s">
        <v>6</v>
      </c>
      <c r="D18" s="9" t="s">
        <v>6</v>
      </c>
      <c r="E18" s="11">
        <v>-7.9710969999999999E-3</v>
      </c>
      <c r="F18" s="19" t="s">
        <v>28</v>
      </c>
      <c r="G18" s="9" t="s">
        <v>5</v>
      </c>
      <c r="H18" s="10">
        <v>9.2067820612211203E-3</v>
      </c>
      <c r="I18" s="9" t="s">
        <v>27</v>
      </c>
      <c r="K18" s="3" t="s">
        <v>5</v>
      </c>
      <c r="L18" s="3" t="s">
        <v>35</v>
      </c>
      <c r="M18" s="3" t="s">
        <v>27</v>
      </c>
      <c r="O18" s="3" t="s">
        <v>5</v>
      </c>
      <c r="P18" s="3" t="s">
        <v>34</v>
      </c>
      <c r="Q18" s="3">
        <v>1.199652967015695E-2</v>
      </c>
      <c r="R18" s="3" t="s">
        <v>30</v>
      </c>
      <c r="T18" s="3" t="s">
        <v>38</v>
      </c>
      <c r="U18" s="3" t="s">
        <v>40</v>
      </c>
      <c r="V18" s="3">
        <v>-3.2009280562423411E-3</v>
      </c>
      <c r="W18" s="3" t="s">
        <v>38</v>
      </c>
    </row>
    <row r="19" spans="1:23" x14ac:dyDescent="0.3">
      <c r="A19" s="10">
        <v>16</v>
      </c>
      <c r="B19" s="18" t="s">
        <v>21</v>
      </c>
      <c r="C19" s="9" t="s">
        <v>5</v>
      </c>
      <c r="D19" s="9" t="s">
        <v>6</v>
      </c>
      <c r="E19" s="11">
        <v>-2.04785E-4</v>
      </c>
      <c r="F19" s="9" t="s">
        <v>27</v>
      </c>
      <c r="G19" s="9" t="s">
        <v>5</v>
      </c>
      <c r="H19" s="10">
        <v>1.7035712297988701E-4</v>
      </c>
      <c r="I19" s="19" t="s">
        <v>28</v>
      </c>
      <c r="K19" s="3" t="s">
        <v>5</v>
      </c>
      <c r="L19" s="3" t="s">
        <v>35</v>
      </c>
      <c r="M19" s="17" t="s">
        <v>28</v>
      </c>
      <c r="O19" s="3" t="s">
        <v>6</v>
      </c>
      <c r="P19" s="3" t="s">
        <v>44</v>
      </c>
      <c r="Q19" s="3">
        <v>-1.5367749231786139E-3</v>
      </c>
      <c r="R19" s="3" t="s">
        <v>30</v>
      </c>
      <c r="T19" s="3" t="s">
        <v>38</v>
      </c>
      <c r="U19" s="3" t="s">
        <v>43</v>
      </c>
      <c r="V19" s="3">
        <v>-1.491289987452951E-4</v>
      </c>
      <c r="W19" s="3" t="s">
        <v>38</v>
      </c>
    </row>
    <row r="20" spans="1:23" x14ac:dyDescent="0.3">
      <c r="A20" s="9">
        <v>17</v>
      </c>
      <c r="B20" s="18" t="s">
        <v>22</v>
      </c>
      <c r="C20" s="9" t="s">
        <v>5</v>
      </c>
      <c r="D20" s="9" t="s">
        <v>6</v>
      </c>
      <c r="E20" s="11">
        <v>-3.5879800000000002E-4</v>
      </c>
      <c r="F20" s="9" t="s">
        <v>27</v>
      </c>
      <c r="G20" s="9" t="s">
        <v>5</v>
      </c>
      <c r="H20" s="10">
        <v>1.6541135189061001E-4</v>
      </c>
      <c r="I20" s="19" t="s">
        <v>28</v>
      </c>
      <c r="K20" s="3" t="s">
        <v>5</v>
      </c>
      <c r="L20" s="3" t="s">
        <v>35</v>
      </c>
      <c r="M20" s="17" t="s">
        <v>28</v>
      </c>
      <c r="O20" s="3" t="s">
        <v>5</v>
      </c>
      <c r="P20" s="3" t="s">
        <v>34</v>
      </c>
      <c r="Q20" s="3">
        <v>4.9612233823493246E-4</v>
      </c>
      <c r="R20" s="17" t="s">
        <v>28</v>
      </c>
      <c r="T20" s="3" t="s">
        <v>38</v>
      </c>
      <c r="U20" s="3" t="s">
        <v>40</v>
      </c>
      <c r="V20" s="3">
        <v>2.9882047014296789E-4</v>
      </c>
      <c r="W20" s="3" t="s">
        <v>38</v>
      </c>
    </row>
    <row r="21" spans="1:23" x14ac:dyDescent="0.3">
      <c r="A21" s="9">
        <v>18</v>
      </c>
      <c r="B21" s="18" t="s">
        <v>23</v>
      </c>
      <c r="C21" s="9" t="s">
        <v>5</v>
      </c>
      <c r="D21" s="9" t="s">
        <v>6</v>
      </c>
      <c r="E21" s="11">
        <v>-1.030507E-3</v>
      </c>
      <c r="F21" s="9" t="s">
        <v>27</v>
      </c>
      <c r="G21" s="9" t="s">
        <v>5</v>
      </c>
      <c r="H21" s="12">
        <v>5.7124726377934002E-5</v>
      </c>
      <c r="I21" s="19" t="s">
        <v>28</v>
      </c>
      <c r="K21" s="3" t="s">
        <v>5</v>
      </c>
      <c r="L21" s="3" t="s">
        <v>35</v>
      </c>
      <c r="M21" s="17" t="s">
        <v>28</v>
      </c>
      <c r="O21" s="3" t="s">
        <v>5</v>
      </c>
      <c r="P21" s="3" t="s">
        <v>45</v>
      </c>
      <c r="Q21" s="3">
        <v>6.6851455346775876E-4</v>
      </c>
      <c r="R21" s="17" t="s">
        <v>28</v>
      </c>
      <c r="T21" s="3" t="s">
        <v>5</v>
      </c>
      <c r="U21" s="3" t="s">
        <v>35</v>
      </c>
      <c r="V21" s="3">
        <v>5.4933074386126837E-4</v>
      </c>
      <c r="W21" s="17" t="s">
        <v>29</v>
      </c>
    </row>
    <row r="22" spans="1:23" x14ac:dyDescent="0.3">
      <c r="A22" s="9">
        <v>19</v>
      </c>
      <c r="B22" s="3" t="s">
        <v>24</v>
      </c>
      <c r="C22" s="9" t="s">
        <v>6</v>
      </c>
      <c r="D22" s="9" t="s">
        <v>5</v>
      </c>
      <c r="E22" s="11">
        <v>1.555988E-2</v>
      </c>
      <c r="F22" s="9" t="s">
        <v>27</v>
      </c>
      <c r="G22" s="10" t="s">
        <v>6</v>
      </c>
      <c r="H22" s="10">
        <v>-3.33421512816744E-3</v>
      </c>
      <c r="I22" s="19" t="s">
        <v>28</v>
      </c>
      <c r="K22" s="3" t="s">
        <v>38</v>
      </c>
      <c r="L22" s="3" t="s">
        <v>40</v>
      </c>
      <c r="M22" s="3" t="s">
        <v>38</v>
      </c>
      <c r="O22" s="3" t="s">
        <v>38</v>
      </c>
      <c r="P22" s="3" t="s">
        <v>43</v>
      </c>
      <c r="Q22" s="3">
        <v>2.807405501807777E-3</v>
      </c>
      <c r="R22" s="3" t="s">
        <v>38</v>
      </c>
      <c r="T22" s="3" t="s">
        <v>5</v>
      </c>
      <c r="U22" s="3" t="s">
        <v>35</v>
      </c>
      <c r="V22" s="3">
        <v>5.4933074386126837E-4</v>
      </c>
      <c r="W22" s="3" t="s">
        <v>30</v>
      </c>
    </row>
    <row r="23" spans="1:23" x14ac:dyDescent="0.3">
      <c r="A23" s="10">
        <v>20</v>
      </c>
      <c r="B23" s="3" t="s">
        <v>25</v>
      </c>
      <c r="C23" s="9" t="s">
        <v>6</v>
      </c>
      <c r="D23" s="9" t="s">
        <v>6</v>
      </c>
      <c r="E23" s="11">
        <v>-3.266063E-3</v>
      </c>
      <c r="F23" s="19" t="s">
        <v>29</v>
      </c>
      <c r="G23" s="10" t="s">
        <v>6</v>
      </c>
      <c r="H23" s="12">
        <v>-8.3114633235523199E-5</v>
      </c>
      <c r="I23" s="19" t="s">
        <v>28</v>
      </c>
      <c r="K23" s="3" t="s">
        <v>6</v>
      </c>
      <c r="L23" s="3" t="s">
        <v>36</v>
      </c>
      <c r="M23" s="17" t="s">
        <v>28</v>
      </c>
      <c r="O23" s="3" t="s">
        <v>6</v>
      </c>
      <c r="P23" s="3" t="s">
        <v>36</v>
      </c>
      <c r="Q23" s="3">
        <v>-1.759876384208483E-3</v>
      </c>
      <c r="R23" s="17" t="s">
        <v>28</v>
      </c>
      <c r="T23" s="3" t="s">
        <v>6</v>
      </c>
      <c r="U23" s="3" t="s">
        <v>36</v>
      </c>
      <c r="V23" s="3">
        <v>-1.759876384208483E-3</v>
      </c>
      <c r="W23" s="17" t="s">
        <v>28</v>
      </c>
    </row>
    <row r="24" spans="1:23" x14ac:dyDescent="0.3">
      <c r="A24" s="9">
        <v>21</v>
      </c>
      <c r="B24" s="3" t="s">
        <v>26</v>
      </c>
      <c r="C24" s="9" t="s">
        <v>5</v>
      </c>
      <c r="D24" s="9" t="s">
        <v>5</v>
      </c>
      <c r="E24" s="11">
        <v>5.7109558999999997E-2</v>
      </c>
      <c r="F24" s="19" t="s">
        <v>28</v>
      </c>
      <c r="G24" s="10" t="s">
        <v>6</v>
      </c>
      <c r="H24" s="12">
        <v>-5.3934852836517402E-2</v>
      </c>
      <c r="I24" s="9" t="s">
        <v>27</v>
      </c>
      <c r="K24" s="3" t="s">
        <v>38</v>
      </c>
      <c r="L24" s="3" t="s">
        <v>53</v>
      </c>
      <c r="M24" s="3" t="s">
        <v>38</v>
      </c>
      <c r="O24" s="3" t="s">
        <v>5</v>
      </c>
      <c r="P24" s="3" t="s">
        <v>35</v>
      </c>
      <c r="Q24" s="3">
        <v>5.4356992371372877E-2</v>
      </c>
      <c r="R24" s="17" t="s">
        <v>28</v>
      </c>
      <c r="T24" s="3" t="s">
        <v>5</v>
      </c>
      <c r="U24" s="3" t="s">
        <v>35</v>
      </c>
      <c r="V24" s="3">
        <v>5.4356992371372877E-2</v>
      </c>
      <c r="W24" s="17" t="s">
        <v>28</v>
      </c>
    </row>
    <row r="25" spans="1:23" x14ac:dyDescent="0.3">
      <c r="A25" s="9">
        <v>22</v>
      </c>
      <c r="B25" s="3" t="s">
        <v>46</v>
      </c>
      <c r="C25" s="9" t="s">
        <v>5</v>
      </c>
      <c r="D25" s="9" t="s">
        <v>6</v>
      </c>
      <c r="E25" s="11">
        <v>-2.4851229204856998E-2</v>
      </c>
      <c r="F25" s="9" t="s">
        <v>27</v>
      </c>
      <c r="G25" s="9" t="s">
        <v>5</v>
      </c>
      <c r="H25" s="10">
        <v>2.3644507583773901E-4</v>
      </c>
      <c r="I25" s="19" t="s">
        <v>28</v>
      </c>
      <c r="K25" s="3" t="s">
        <v>6</v>
      </c>
      <c r="L25" s="3" t="s">
        <v>36</v>
      </c>
      <c r="M25" s="3" t="s">
        <v>27</v>
      </c>
      <c r="O25" s="3" t="s">
        <v>5</v>
      </c>
      <c r="P25" s="3" t="s">
        <v>45</v>
      </c>
      <c r="Q25" s="3">
        <v>7.4616867499500896E-4</v>
      </c>
      <c r="R25" s="17" t="s">
        <v>28</v>
      </c>
      <c r="T25" s="3" t="s">
        <v>51</v>
      </c>
      <c r="U25" s="3" t="s">
        <v>36</v>
      </c>
      <c r="V25" s="3">
        <v>-4.2948207462083499E-3</v>
      </c>
      <c r="W25" s="3" t="s">
        <v>30</v>
      </c>
    </row>
    <row r="26" spans="1:23" x14ac:dyDescent="0.3">
      <c r="A26" s="9">
        <v>23</v>
      </c>
      <c r="B26" s="3" t="s">
        <v>47</v>
      </c>
      <c r="C26" s="9" t="s">
        <v>5</v>
      </c>
      <c r="D26" s="9" t="s">
        <v>5</v>
      </c>
      <c r="E26" s="11">
        <v>2.0956813697275801E-2</v>
      </c>
      <c r="F26" s="19" t="s">
        <v>28</v>
      </c>
      <c r="G26" s="10" t="s">
        <v>6</v>
      </c>
      <c r="H26" s="10">
        <v>-3.5865071424677599E-3</v>
      </c>
      <c r="I26" s="9" t="s">
        <v>27</v>
      </c>
      <c r="K26" s="3" t="s">
        <v>5</v>
      </c>
      <c r="L26" s="3" t="s">
        <v>35</v>
      </c>
      <c r="M26" s="17" t="s">
        <v>28</v>
      </c>
      <c r="O26" s="3" t="s">
        <v>5</v>
      </c>
      <c r="P26" s="3" t="s">
        <v>35</v>
      </c>
      <c r="Q26" s="3">
        <v>4.4931541164026402E-3</v>
      </c>
      <c r="R26" s="17" t="s">
        <v>28</v>
      </c>
      <c r="T26" s="3" t="s">
        <v>5</v>
      </c>
      <c r="U26" s="3" t="s">
        <v>35</v>
      </c>
      <c r="V26" s="3">
        <v>4.4931541164026402E-3</v>
      </c>
      <c r="W26" s="3" t="s">
        <v>30</v>
      </c>
    </row>
    <row r="27" spans="1:23" x14ac:dyDescent="0.3">
      <c r="A27" s="10">
        <v>24</v>
      </c>
      <c r="B27" s="3" t="s">
        <v>48</v>
      </c>
      <c r="C27" s="9" t="s">
        <v>5</v>
      </c>
      <c r="D27" s="9" t="s">
        <v>6</v>
      </c>
      <c r="E27" s="11">
        <v>-3.3909632337149001E-4</v>
      </c>
      <c r="F27" s="9" t="s">
        <v>27</v>
      </c>
      <c r="G27" s="9" t="s">
        <v>5</v>
      </c>
      <c r="H27" s="10">
        <v>1.94078437970495E-4</v>
      </c>
      <c r="I27" s="19" t="s">
        <v>28</v>
      </c>
      <c r="K27" s="3" t="s">
        <v>38</v>
      </c>
      <c r="L27" s="3" t="s">
        <v>40</v>
      </c>
      <c r="M27" s="3" t="s">
        <v>38</v>
      </c>
      <c r="O27" s="3" t="s">
        <v>38</v>
      </c>
      <c r="P27" s="3" t="s">
        <v>40</v>
      </c>
      <c r="Q27" s="3">
        <v>1.37593350232292E-3</v>
      </c>
      <c r="R27" s="4" t="s">
        <v>38</v>
      </c>
      <c r="T27" s="3" t="s">
        <v>38</v>
      </c>
      <c r="U27" s="3" t="s">
        <v>40</v>
      </c>
      <c r="V27" s="3">
        <v>1.37593350232292E-3</v>
      </c>
      <c r="W27" s="3" t="s">
        <v>52</v>
      </c>
    </row>
    <row r="28" spans="1:23" x14ac:dyDescent="0.3">
      <c r="A28" s="9">
        <v>25</v>
      </c>
      <c r="B28" s="3" t="s">
        <v>49</v>
      </c>
      <c r="C28" s="9" t="s">
        <v>6</v>
      </c>
      <c r="D28" s="9" t="s">
        <v>6</v>
      </c>
      <c r="E28" s="11">
        <v>-1.8542465309881901E-4</v>
      </c>
      <c r="F28" s="19" t="s">
        <v>28</v>
      </c>
      <c r="G28" s="9" t="s">
        <v>5</v>
      </c>
      <c r="H28" s="10">
        <v>5.1019770456245698E-4</v>
      </c>
      <c r="I28" s="9" t="s">
        <v>27</v>
      </c>
      <c r="K28" s="3" t="s">
        <v>5</v>
      </c>
      <c r="L28" s="3" t="s">
        <v>35</v>
      </c>
      <c r="M28" s="3" t="s">
        <v>27</v>
      </c>
      <c r="O28" s="3" t="s">
        <v>38</v>
      </c>
      <c r="P28" s="3" t="s">
        <v>40</v>
      </c>
      <c r="Q28" s="3">
        <v>7.9614135424072095E-4</v>
      </c>
      <c r="R28" s="4" t="s">
        <v>38</v>
      </c>
      <c r="T28" s="3" t="s">
        <v>52</v>
      </c>
      <c r="U28" s="3" t="s">
        <v>40</v>
      </c>
      <c r="V28" s="3">
        <v>7.9614135424072095E-4</v>
      </c>
      <c r="W28" s="3" t="s">
        <v>52</v>
      </c>
    </row>
    <row r="29" spans="1:23" x14ac:dyDescent="0.3">
      <c r="A29" s="9">
        <v>26</v>
      </c>
      <c r="B29" s="3" t="s">
        <v>50</v>
      </c>
      <c r="C29" s="9" t="s">
        <v>5</v>
      </c>
      <c r="D29" s="9" t="s">
        <v>6</v>
      </c>
      <c r="E29" s="11">
        <v>-2.8794394772435901E-2</v>
      </c>
      <c r="F29" s="9" t="s">
        <v>27</v>
      </c>
      <c r="G29" s="9" t="s">
        <v>5</v>
      </c>
      <c r="H29" s="9">
        <v>5.28506834639539E-4</v>
      </c>
      <c r="I29" s="19" t="s">
        <v>28</v>
      </c>
      <c r="K29" s="3" t="s">
        <v>38</v>
      </c>
      <c r="L29" s="3" t="s">
        <v>40</v>
      </c>
      <c r="M29" s="3" t="s">
        <v>38</v>
      </c>
      <c r="O29" s="3" t="s">
        <v>38</v>
      </c>
      <c r="P29" s="3" t="s">
        <v>43</v>
      </c>
      <c r="Q29" s="3">
        <v>3.1811945304220102E-2</v>
      </c>
      <c r="R29" s="4" t="s">
        <v>38</v>
      </c>
      <c r="T29" s="3" t="s">
        <v>52</v>
      </c>
      <c r="U29" s="3" t="s">
        <v>43</v>
      </c>
      <c r="V29" s="3">
        <v>3.1811945304220102E-2</v>
      </c>
      <c r="W29" s="3" t="s">
        <v>52</v>
      </c>
    </row>
    <row r="30" spans="1:23" x14ac:dyDescent="0.3">
      <c r="A30" s="55"/>
      <c r="B30" s="55"/>
      <c r="C30" s="55"/>
      <c r="D30" s="24"/>
      <c r="E30" s="31"/>
      <c r="F30" s="28">
        <f>9/26</f>
        <v>0.34615384615384615</v>
      </c>
      <c r="G30" s="24"/>
      <c r="H30" s="24"/>
      <c r="I30" s="29">
        <f>20/26</f>
        <v>0.76923076923076927</v>
      </c>
      <c r="K30" s="20"/>
      <c r="L30" s="20"/>
      <c r="M30" s="28">
        <f>14/26</f>
        <v>0.53846153846153844</v>
      </c>
      <c r="O30" s="20"/>
      <c r="P30" s="20"/>
      <c r="Q30" s="20"/>
      <c r="R30" s="28">
        <f>9/26</f>
        <v>0.34615384615384615</v>
      </c>
      <c r="T30" s="20"/>
      <c r="U30" s="20"/>
      <c r="V30" s="20"/>
      <c r="W30" s="28">
        <f>6/26</f>
        <v>0.23076923076923078</v>
      </c>
    </row>
    <row r="32" spans="1:23" x14ac:dyDescent="0.3">
      <c r="A32" s="7"/>
      <c r="B32" s="7"/>
      <c r="C32" s="23"/>
      <c r="D32" s="23"/>
      <c r="E32" s="23"/>
      <c r="F32" s="23"/>
    </row>
    <row r="33" spans="1:9" x14ac:dyDescent="0.3">
      <c r="A33" s="7"/>
      <c r="B33" s="7"/>
      <c r="C33" s="23"/>
      <c r="D33" s="23"/>
      <c r="E33" s="23"/>
      <c r="F33" s="23"/>
    </row>
    <row r="34" spans="1:9" x14ac:dyDescent="0.3">
      <c r="A34" s="7"/>
      <c r="B34" s="7"/>
      <c r="C34" s="23"/>
      <c r="D34" s="23"/>
      <c r="E34" s="51" t="s">
        <v>143</v>
      </c>
      <c r="F34" s="51"/>
      <c r="G34" s="51"/>
      <c r="H34" s="51"/>
      <c r="I34" s="51"/>
    </row>
    <row r="35" spans="1:9" x14ac:dyDescent="0.3">
      <c r="A35" s="7"/>
      <c r="B35" s="7"/>
      <c r="C35" s="23"/>
      <c r="D35" s="23"/>
      <c r="E35" s="52" t="s">
        <v>134</v>
      </c>
      <c r="F35" s="52"/>
      <c r="G35" s="52"/>
      <c r="H35" s="37" t="s">
        <v>139</v>
      </c>
      <c r="I35" s="38">
        <v>0.35</v>
      </c>
    </row>
    <row r="36" spans="1:9" x14ac:dyDescent="0.3">
      <c r="A36" s="7"/>
      <c r="B36" s="7"/>
      <c r="C36" s="23"/>
      <c r="D36" s="23"/>
      <c r="E36" s="52" t="s">
        <v>135</v>
      </c>
      <c r="F36" s="52"/>
      <c r="G36" s="52"/>
      <c r="H36" s="3" t="s">
        <v>140</v>
      </c>
      <c r="I36" s="38">
        <v>0.77</v>
      </c>
    </row>
    <row r="37" spans="1:9" x14ac:dyDescent="0.3">
      <c r="A37" s="7"/>
      <c r="B37" s="7"/>
      <c r="C37" s="23"/>
      <c r="D37" s="23"/>
      <c r="E37" s="52" t="s">
        <v>136</v>
      </c>
      <c r="F37" s="52"/>
      <c r="G37" s="52"/>
      <c r="H37" s="3" t="s">
        <v>141</v>
      </c>
      <c r="I37" s="38">
        <v>0.54</v>
      </c>
    </row>
    <row r="38" spans="1:9" x14ac:dyDescent="0.3">
      <c r="A38" s="7"/>
      <c r="B38" s="7"/>
      <c r="C38" s="23"/>
      <c r="D38" s="23"/>
      <c r="E38" s="52" t="s">
        <v>137</v>
      </c>
      <c r="F38" s="52"/>
      <c r="G38" s="52"/>
      <c r="H38" s="3" t="s">
        <v>139</v>
      </c>
      <c r="I38" s="38">
        <v>0.35</v>
      </c>
    </row>
    <row r="39" spans="1:9" x14ac:dyDescent="0.3">
      <c r="A39" s="7"/>
      <c r="B39" s="7"/>
      <c r="C39" s="23"/>
      <c r="D39" s="23"/>
      <c r="E39" s="52" t="s">
        <v>138</v>
      </c>
      <c r="F39" s="52"/>
      <c r="G39" s="52"/>
      <c r="H39" s="3" t="s">
        <v>142</v>
      </c>
      <c r="I39" s="38">
        <v>0.23</v>
      </c>
    </row>
    <row r="40" spans="1:9" x14ac:dyDescent="0.3">
      <c r="A40" s="7"/>
      <c r="B40" s="7"/>
      <c r="C40" s="23"/>
      <c r="D40" s="23"/>
      <c r="E40" s="23"/>
      <c r="F40" s="23"/>
    </row>
    <row r="41" spans="1:9" x14ac:dyDescent="0.3">
      <c r="A41" s="7"/>
      <c r="B41" s="7"/>
      <c r="C41" s="23"/>
      <c r="D41" s="23"/>
      <c r="E41" s="23"/>
      <c r="F41" s="23"/>
    </row>
    <row r="42" spans="1:9" x14ac:dyDescent="0.3">
      <c r="A42" s="7"/>
      <c r="B42" s="7"/>
      <c r="C42" s="23"/>
      <c r="D42" s="23"/>
      <c r="E42" s="23"/>
      <c r="F42" s="23"/>
    </row>
  </sheetData>
  <mergeCells count="14">
    <mergeCell ref="E39:G39"/>
    <mergeCell ref="K2:M2"/>
    <mergeCell ref="O2:R2"/>
    <mergeCell ref="T2:W2"/>
    <mergeCell ref="A2:A3"/>
    <mergeCell ref="A30:C30"/>
    <mergeCell ref="D2:F2"/>
    <mergeCell ref="G2:I2"/>
    <mergeCell ref="B2:C2"/>
    <mergeCell ref="E34:I34"/>
    <mergeCell ref="E35:G35"/>
    <mergeCell ref="E36:G36"/>
    <mergeCell ref="E37:G37"/>
    <mergeCell ref="E38:G38"/>
  </mergeCells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17" zoomScaleNormal="100" workbookViewId="0">
      <selection activeCell="L40" sqref="L40"/>
    </sheetView>
  </sheetViews>
  <sheetFormatPr baseColWidth="10" defaultRowHeight="14.4" x14ac:dyDescent="0.3"/>
  <cols>
    <col min="1" max="1" width="6.21875" style="21" customWidth="1"/>
    <col min="2" max="3" width="11.5546875" style="2"/>
    <col min="4" max="4" width="15.88671875" style="2" customWidth="1"/>
    <col min="5" max="5" width="16.21875" style="2" customWidth="1"/>
    <col min="6" max="6" width="13.44140625" style="2" customWidth="1"/>
    <col min="7" max="7" width="12.109375" customWidth="1"/>
    <col min="8" max="8" width="14.6640625" style="44" customWidth="1"/>
  </cols>
  <sheetData>
    <row r="1" spans="1:9" s="1" customFormat="1" ht="18" x14ac:dyDescent="0.35">
      <c r="A1" s="54" t="s">
        <v>100</v>
      </c>
      <c r="B1" s="57" t="s">
        <v>101</v>
      </c>
      <c r="C1" s="57"/>
      <c r="D1" s="56" t="s">
        <v>90</v>
      </c>
      <c r="E1" s="56"/>
      <c r="F1" s="56"/>
      <c r="G1" s="53" t="s">
        <v>91</v>
      </c>
      <c r="H1" s="53"/>
      <c r="I1" s="53"/>
    </row>
    <row r="2" spans="1:9" ht="28.8" x14ac:dyDescent="0.3">
      <c r="A2" s="54"/>
      <c r="B2" s="15" t="s">
        <v>0</v>
      </c>
      <c r="C2" s="15" t="s">
        <v>1</v>
      </c>
      <c r="D2" s="15" t="s">
        <v>102</v>
      </c>
      <c r="E2" s="15" t="s">
        <v>32</v>
      </c>
      <c r="F2" s="15" t="s">
        <v>3</v>
      </c>
      <c r="G2" s="15" t="s">
        <v>97</v>
      </c>
      <c r="H2" s="25" t="s">
        <v>103</v>
      </c>
      <c r="I2" s="15" t="s">
        <v>3</v>
      </c>
    </row>
    <row r="3" spans="1:9" s="1" customFormat="1" x14ac:dyDescent="0.3">
      <c r="A3" s="9">
        <v>1</v>
      </c>
      <c r="B3" s="14" t="s">
        <v>70</v>
      </c>
      <c r="C3" s="9" t="s">
        <v>5</v>
      </c>
      <c r="D3" s="9" t="s">
        <v>6</v>
      </c>
      <c r="E3" s="5">
        <v>-3.4955087618628901E-3</v>
      </c>
      <c r="F3" s="14" t="s">
        <v>27</v>
      </c>
      <c r="G3" s="9" t="s">
        <v>5</v>
      </c>
      <c r="H3" s="41">
        <v>2.6297236638546701E-3</v>
      </c>
      <c r="I3" s="19" t="s">
        <v>28</v>
      </c>
    </row>
    <row r="4" spans="1:9" s="1" customFormat="1" x14ac:dyDescent="0.3">
      <c r="A4" s="9">
        <v>2</v>
      </c>
      <c r="B4" s="14" t="s">
        <v>71</v>
      </c>
      <c r="C4" s="9" t="s">
        <v>5</v>
      </c>
      <c r="D4" s="9" t="s">
        <v>6</v>
      </c>
      <c r="E4" s="5">
        <v>-2.0268014571283501E-2</v>
      </c>
      <c r="F4" s="14" t="s">
        <v>27</v>
      </c>
      <c r="G4" s="9" t="s">
        <v>5</v>
      </c>
      <c r="H4" s="41">
        <v>1.14481367545965E-3</v>
      </c>
      <c r="I4" s="19" t="s">
        <v>28</v>
      </c>
    </row>
    <row r="5" spans="1:9" x14ac:dyDescent="0.3">
      <c r="A5" s="9">
        <v>3</v>
      </c>
      <c r="B5" s="14" t="s">
        <v>54</v>
      </c>
      <c r="C5" s="9" t="s">
        <v>5</v>
      </c>
      <c r="D5" s="9" t="s">
        <v>5</v>
      </c>
      <c r="E5" s="9">
        <v>2.68743124054465E-4</v>
      </c>
      <c r="F5" s="19" t="s">
        <v>28</v>
      </c>
      <c r="G5" s="9" t="s">
        <v>6</v>
      </c>
      <c r="H5" s="41">
        <v>-7.8141552864598304E-4</v>
      </c>
      <c r="I5" s="14" t="s">
        <v>27</v>
      </c>
    </row>
    <row r="6" spans="1:9" x14ac:dyDescent="0.3">
      <c r="A6" s="9">
        <v>4</v>
      </c>
      <c r="B6" s="14" t="s">
        <v>55</v>
      </c>
      <c r="C6" s="9" t="s">
        <v>5</v>
      </c>
      <c r="D6" s="9" t="s">
        <v>5</v>
      </c>
      <c r="E6" s="9">
        <v>8.9872395605327304E-4</v>
      </c>
      <c r="F6" s="19" t="s">
        <v>28</v>
      </c>
      <c r="G6" s="9" t="s">
        <v>5</v>
      </c>
      <c r="H6" s="41">
        <v>4.7769970674194502E-4</v>
      </c>
      <c r="I6" s="19" t="s">
        <v>28</v>
      </c>
    </row>
    <row r="7" spans="1:9" x14ac:dyDescent="0.3">
      <c r="A7" s="9">
        <v>5</v>
      </c>
      <c r="B7" s="14" t="s">
        <v>56</v>
      </c>
      <c r="C7" s="9" t="s">
        <v>5</v>
      </c>
      <c r="D7" s="9" t="s">
        <v>5</v>
      </c>
      <c r="E7" s="9">
        <v>6.6038850808686406E-2</v>
      </c>
      <c r="F7" s="19" t="s">
        <v>28</v>
      </c>
      <c r="G7" s="9" t="s">
        <v>5</v>
      </c>
      <c r="H7" s="41">
        <v>9.92200965524586E-4</v>
      </c>
      <c r="I7" s="19" t="s">
        <v>28</v>
      </c>
    </row>
    <row r="8" spans="1:9" s="1" customFormat="1" x14ac:dyDescent="0.3">
      <c r="A8" s="9">
        <v>6</v>
      </c>
      <c r="B8" s="14" t="s">
        <v>72</v>
      </c>
      <c r="C8" s="9" t="s">
        <v>5</v>
      </c>
      <c r="D8" s="9" t="s">
        <v>6</v>
      </c>
      <c r="E8" s="9">
        <v>-7.7372717634799902E-4</v>
      </c>
      <c r="F8" s="14" t="s">
        <v>27</v>
      </c>
      <c r="G8" s="9" t="s">
        <v>5</v>
      </c>
      <c r="H8" s="41">
        <v>2.0912506048726101E-4</v>
      </c>
      <c r="I8" s="19" t="s">
        <v>28</v>
      </c>
    </row>
    <row r="9" spans="1:9" x14ac:dyDescent="0.3">
      <c r="A9" s="9">
        <v>7</v>
      </c>
      <c r="B9" s="14" t="s">
        <v>57</v>
      </c>
      <c r="C9" s="14" t="s">
        <v>5</v>
      </c>
      <c r="D9" s="9" t="s">
        <v>5</v>
      </c>
      <c r="E9" s="9">
        <v>2.05517222486551E-3</v>
      </c>
      <c r="F9" s="19" t="s">
        <v>28</v>
      </c>
      <c r="G9" s="9" t="s">
        <v>5</v>
      </c>
      <c r="H9" s="41">
        <v>4.2658733150239903E-3</v>
      </c>
      <c r="I9" s="19" t="s">
        <v>28</v>
      </c>
    </row>
    <row r="10" spans="1:9" x14ac:dyDescent="0.3">
      <c r="A10" s="9">
        <v>8</v>
      </c>
      <c r="B10" s="9" t="s">
        <v>58</v>
      </c>
      <c r="C10" s="14" t="s">
        <v>5</v>
      </c>
      <c r="D10" s="9" t="s">
        <v>6</v>
      </c>
      <c r="E10" s="9">
        <v>-7.9412070999571403E-3</v>
      </c>
      <c r="F10" s="14" t="s">
        <v>27</v>
      </c>
      <c r="G10" s="9" t="s">
        <v>6</v>
      </c>
      <c r="H10" s="41">
        <v>-4.4497265618970801E-4</v>
      </c>
      <c r="I10" s="14" t="s">
        <v>27</v>
      </c>
    </row>
    <row r="11" spans="1:9" s="1" customFormat="1" x14ac:dyDescent="0.3">
      <c r="A11" s="9">
        <v>9</v>
      </c>
      <c r="B11" s="9" t="s">
        <v>73</v>
      </c>
      <c r="C11" s="9" t="s">
        <v>6</v>
      </c>
      <c r="D11" s="9" t="s">
        <v>5</v>
      </c>
      <c r="E11" s="9">
        <v>7.2872432295337398E-3</v>
      </c>
      <c r="F11" s="14" t="s">
        <v>27</v>
      </c>
      <c r="G11" s="9" t="s">
        <v>5</v>
      </c>
      <c r="H11" s="41">
        <v>8.1959200629836998E-4</v>
      </c>
      <c r="I11" s="14" t="s">
        <v>27</v>
      </c>
    </row>
    <row r="12" spans="1:9" s="1" customFormat="1" x14ac:dyDescent="0.3">
      <c r="A12" s="9">
        <v>10</v>
      </c>
      <c r="B12" s="9" t="s">
        <v>74</v>
      </c>
      <c r="C12" s="9" t="s">
        <v>6</v>
      </c>
      <c r="D12" s="9" t="s">
        <v>5</v>
      </c>
      <c r="E12" s="9">
        <v>1.6641885173249099E-3</v>
      </c>
      <c r="F12" s="14" t="s">
        <v>27</v>
      </c>
      <c r="G12" s="9" t="s">
        <v>5</v>
      </c>
      <c r="H12" s="41">
        <v>1.5551641819092599E-3</v>
      </c>
      <c r="I12" s="14" t="s">
        <v>27</v>
      </c>
    </row>
    <row r="13" spans="1:9" s="1" customFormat="1" x14ac:dyDescent="0.3">
      <c r="A13" s="9">
        <v>11</v>
      </c>
      <c r="B13" s="9" t="s">
        <v>75</v>
      </c>
      <c r="C13" s="9" t="s">
        <v>6</v>
      </c>
      <c r="D13" s="9" t="s">
        <v>5</v>
      </c>
      <c r="E13" s="9">
        <v>6.62691069799009E-4</v>
      </c>
      <c r="F13" s="14" t="s">
        <v>27</v>
      </c>
      <c r="G13" s="9" t="s">
        <v>5</v>
      </c>
      <c r="H13" s="41">
        <v>7.01052379771104E-6</v>
      </c>
      <c r="I13" s="14" t="s">
        <v>27</v>
      </c>
    </row>
    <row r="14" spans="1:9" x14ac:dyDescent="0.3">
      <c r="A14" s="9">
        <v>12</v>
      </c>
      <c r="B14" s="9" t="s">
        <v>59</v>
      </c>
      <c r="C14" s="9" t="s">
        <v>6</v>
      </c>
      <c r="D14" s="9" t="s">
        <v>6</v>
      </c>
      <c r="E14" s="9">
        <v>-1.37678700565357E-3</v>
      </c>
      <c r="F14" s="19" t="s">
        <v>28</v>
      </c>
      <c r="G14" s="9" t="s">
        <v>6</v>
      </c>
      <c r="H14" s="41">
        <v>-5.8825994792273298E-4</v>
      </c>
      <c r="I14" s="19" t="s">
        <v>28</v>
      </c>
    </row>
    <row r="15" spans="1:9" x14ac:dyDescent="0.3">
      <c r="A15" s="9">
        <v>13</v>
      </c>
      <c r="B15" s="9" t="s">
        <v>60</v>
      </c>
      <c r="C15" s="9" t="s">
        <v>6</v>
      </c>
      <c r="D15" s="9" t="s">
        <v>6</v>
      </c>
      <c r="E15" s="9">
        <v>-9.5463165721883095E-4</v>
      </c>
      <c r="F15" s="19" t="s">
        <v>28</v>
      </c>
      <c r="G15" s="9" t="s">
        <v>6</v>
      </c>
      <c r="H15" s="41">
        <v>-1.51386867434904E-3</v>
      </c>
      <c r="I15" s="19" t="s">
        <v>28</v>
      </c>
    </row>
    <row r="16" spans="1:9" x14ac:dyDescent="0.3">
      <c r="A16" s="9">
        <v>14</v>
      </c>
      <c r="B16" s="9" t="s">
        <v>61</v>
      </c>
      <c r="C16" s="9" t="s">
        <v>6</v>
      </c>
      <c r="D16" s="9" t="s">
        <v>6</v>
      </c>
      <c r="E16" s="9">
        <v>-3.58487533549937E-3</v>
      </c>
      <c r="F16" s="19" t="s">
        <v>28</v>
      </c>
      <c r="G16" s="9" t="s">
        <v>6</v>
      </c>
      <c r="H16" s="41">
        <v>-2.0256933051735599E-3</v>
      </c>
      <c r="I16" s="19" t="s">
        <v>28</v>
      </c>
    </row>
    <row r="17" spans="1:11" s="1" customFormat="1" x14ac:dyDescent="0.3">
      <c r="A17" s="9">
        <v>15</v>
      </c>
      <c r="B17" s="9" t="s">
        <v>77</v>
      </c>
      <c r="C17" s="9" t="s">
        <v>6</v>
      </c>
      <c r="D17" s="9" t="s">
        <v>5</v>
      </c>
      <c r="E17" s="9">
        <v>1.06670448881333E-2</v>
      </c>
      <c r="F17" s="14" t="s">
        <v>27</v>
      </c>
      <c r="G17" s="9" t="s">
        <v>6</v>
      </c>
      <c r="H17" s="41">
        <v>-1.5006200717110399E-3</v>
      </c>
      <c r="I17" s="19" t="s">
        <v>28</v>
      </c>
    </row>
    <row r="18" spans="1:11" x14ac:dyDescent="0.3">
      <c r="A18" s="9">
        <v>16</v>
      </c>
      <c r="B18" s="9" t="s">
        <v>62</v>
      </c>
      <c r="C18" s="9" t="s">
        <v>6</v>
      </c>
      <c r="D18" s="9" t="s">
        <v>6</v>
      </c>
      <c r="E18" s="9">
        <v>-4.8744791433296304E-3</v>
      </c>
      <c r="F18" s="19" t="s">
        <v>28</v>
      </c>
      <c r="G18" s="9" t="s">
        <v>6</v>
      </c>
      <c r="H18" s="41">
        <v>-1.90496961147365E-3</v>
      </c>
      <c r="I18" s="19" t="s">
        <v>28</v>
      </c>
    </row>
    <row r="19" spans="1:11" s="1" customFormat="1" x14ac:dyDescent="0.3">
      <c r="A19" s="9">
        <v>17</v>
      </c>
      <c r="B19" s="9" t="s">
        <v>78</v>
      </c>
      <c r="C19" s="9" t="s">
        <v>6</v>
      </c>
      <c r="D19" s="9" t="s">
        <v>5</v>
      </c>
      <c r="E19" s="9">
        <v>1.2527272074821501E-3</v>
      </c>
      <c r="F19" s="14" t="s">
        <v>27</v>
      </c>
      <c r="G19" s="9" t="s">
        <v>6</v>
      </c>
      <c r="H19" s="41">
        <v>-1.75525115772412E-3</v>
      </c>
      <c r="I19" s="19" t="s">
        <v>28</v>
      </c>
    </row>
    <row r="20" spans="1:11" s="1" customFormat="1" x14ac:dyDescent="0.3">
      <c r="A20" s="9">
        <v>18</v>
      </c>
      <c r="B20" s="9" t="s">
        <v>79</v>
      </c>
      <c r="C20" s="9" t="s">
        <v>6</v>
      </c>
      <c r="D20" s="9" t="s">
        <v>5</v>
      </c>
      <c r="E20" s="9">
        <v>9.8376568845270906E-3</v>
      </c>
      <c r="F20" s="14" t="s">
        <v>27</v>
      </c>
      <c r="G20" s="9" t="s">
        <v>6</v>
      </c>
      <c r="H20" s="41">
        <v>-1.0340445091851899E-3</v>
      </c>
      <c r="I20" s="19" t="s">
        <v>28</v>
      </c>
    </row>
    <row r="21" spans="1:11" x14ac:dyDescent="0.3">
      <c r="A21" s="9">
        <v>19</v>
      </c>
      <c r="B21" s="9" t="s">
        <v>63</v>
      </c>
      <c r="C21" s="9" t="s">
        <v>6</v>
      </c>
      <c r="D21" s="9" t="s">
        <v>6</v>
      </c>
      <c r="E21" s="9">
        <v>-1.70708350829865E-3</v>
      </c>
      <c r="F21" s="19" t="s">
        <v>28</v>
      </c>
      <c r="G21" s="9" t="s">
        <v>6</v>
      </c>
      <c r="H21" s="41">
        <v>-1.7610026985205301E-3</v>
      </c>
      <c r="I21" s="19" t="s">
        <v>28</v>
      </c>
    </row>
    <row r="22" spans="1:11" s="1" customFormat="1" x14ac:dyDescent="0.3">
      <c r="A22" s="9">
        <v>20</v>
      </c>
      <c r="B22" s="9" t="s">
        <v>80</v>
      </c>
      <c r="C22" s="9" t="s">
        <v>5</v>
      </c>
      <c r="D22" s="9" t="s">
        <v>6</v>
      </c>
      <c r="E22" s="9">
        <v>-7.2205405996468195E-4</v>
      </c>
      <c r="F22" s="14" t="s">
        <v>27</v>
      </c>
      <c r="G22" s="9" t="s">
        <v>5</v>
      </c>
      <c r="H22" s="41">
        <v>1.85931179501517E-3</v>
      </c>
      <c r="I22" s="19" t="s">
        <v>28</v>
      </c>
    </row>
    <row r="23" spans="1:11" s="1" customFormat="1" x14ac:dyDescent="0.3">
      <c r="A23" s="9">
        <v>21</v>
      </c>
      <c r="B23" s="9" t="s">
        <v>81</v>
      </c>
      <c r="C23" s="9" t="s">
        <v>5</v>
      </c>
      <c r="D23" s="9" t="s">
        <v>6</v>
      </c>
      <c r="E23" s="9">
        <v>-9.2487632272476102E-4</v>
      </c>
      <c r="F23" s="14" t="s">
        <v>27</v>
      </c>
      <c r="G23" s="9" t="s">
        <v>5</v>
      </c>
      <c r="H23" s="41">
        <v>6.9945645420892101E-4</v>
      </c>
      <c r="I23" s="19" t="s">
        <v>28</v>
      </c>
    </row>
    <row r="24" spans="1:11" x14ac:dyDescent="0.3">
      <c r="A24" s="9">
        <v>22</v>
      </c>
      <c r="B24" s="9" t="s">
        <v>64</v>
      </c>
      <c r="C24" s="9" t="s">
        <v>6</v>
      </c>
      <c r="D24" s="9" t="s">
        <v>6</v>
      </c>
      <c r="E24" s="11">
        <v>-7.1572918663721299E-2</v>
      </c>
      <c r="F24" s="19" t="s">
        <v>28</v>
      </c>
      <c r="G24" s="9" t="s">
        <v>5</v>
      </c>
      <c r="H24" s="41">
        <v>2.9201416952294597E-4</v>
      </c>
      <c r="I24" s="14" t="s">
        <v>27</v>
      </c>
    </row>
    <row r="25" spans="1:11" x14ac:dyDescent="0.3">
      <c r="A25" s="9">
        <v>23</v>
      </c>
      <c r="B25" s="9" t="s">
        <v>65</v>
      </c>
      <c r="C25" s="9" t="s">
        <v>6</v>
      </c>
      <c r="D25" s="9" t="s">
        <v>6</v>
      </c>
      <c r="E25" s="11">
        <v>-1.05132275345302E-2</v>
      </c>
      <c r="F25" s="19" t="s">
        <v>28</v>
      </c>
      <c r="G25" s="9" t="s">
        <v>6</v>
      </c>
      <c r="H25" s="41">
        <v>-2.7620378214887901E-4</v>
      </c>
      <c r="I25" s="19" t="s">
        <v>28</v>
      </c>
    </row>
    <row r="26" spans="1:11" s="1" customFormat="1" x14ac:dyDescent="0.3">
      <c r="A26" s="9">
        <v>24</v>
      </c>
      <c r="B26" s="9" t="s">
        <v>82</v>
      </c>
      <c r="C26" s="9" t="s">
        <v>5</v>
      </c>
      <c r="D26" s="9" t="s">
        <v>6</v>
      </c>
      <c r="E26" s="11">
        <v>-9.963128473091591E-4</v>
      </c>
      <c r="F26" s="14" t="s">
        <v>27</v>
      </c>
      <c r="G26" s="9" t="s">
        <v>5</v>
      </c>
      <c r="H26" s="41">
        <v>3.0654693249744101E-4</v>
      </c>
      <c r="I26" s="19" t="s">
        <v>28</v>
      </c>
    </row>
    <row r="27" spans="1:11" s="1" customFormat="1" x14ac:dyDescent="0.3">
      <c r="A27" s="9">
        <v>25</v>
      </c>
      <c r="B27" s="9" t="s">
        <v>83</v>
      </c>
      <c r="C27" s="9" t="s">
        <v>5</v>
      </c>
      <c r="D27" s="9" t="s">
        <v>6</v>
      </c>
      <c r="E27" s="11">
        <v>-1.4961675792477201E-2</v>
      </c>
      <c r="F27" s="14" t="s">
        <v>27</v>
      </c>
      <c r="G27" s="9" t="s">
        <v>5</v>
      </c>
      <c r="H27" s="41">
        <v>6.1257962587666403E-3</v>
      </c>
      <c r="I27" s="19" t="s">
        <v>28</v>
      </c>
    </row>
    <row r="28" spans="1:11" s="1" customFormat="1" x14ac:dyDescent="0.3">
      <c r="A28" s="9">
        <v>26</v>
      </c>
      <c r="B28" s="9" t="s">
        <v>84</v>
      </c>
      <c r="C28" s="9" t="s">
        <v>6</v>
      </c>
      <c r="D28" s="9" t="s">
        <v>5</v>
      </c>
      <c r="E28" s="11">
        <v>3.41220030448617E-3</v>
      </c>
      <c r="F28" s="14" t="s">
        <v>27</v>
      </c>
      <c r="G28" s="9" t="s">
        <v>5</v>
      </c>
      <c r="H28" s="41">
        <v>1.4269492295473199E-5</v>
      </c>
      <c r="I28" s="14" t="s">
        <v>27</v>
      </c>
      <c r="K28" s="21"/>
    </row>
    <row r="29" spans="1:11" s="1" customFormat="1" x14ac:dyDescent="0.3">
      <c r="A29" s="9">
        <v>27</v>
      </c>
      <c r="B29" s="9" t="s">
        <v>85</v>
      </c>
      <c r="C29" s="9" t="s">
        <v>6</v>
      </c>
      <c r="D29" s="9" t="s">
        <v>5</v>
      </c>
      <c r="E29" s="11">
        <v>1.81134424041599E-2</v>
      </c>
      <c r="F29" s="14" t="s">
        <v>27</v>
      </c>
      <c r="G29" s="9" t="s">
        <v>5</v>
      </c>
      <c r="H29" s="41">
        <v>8.9362048702047604E-3</v>
      </c>
      <c r="I29" s="14" t="s">
        <v>27</v>
      </c>
      <c r="K29" s="21"/>
    </row>
    <row r="30" spans="1:11" s="1" customFormat="1" x14ac:dyDescent="0.3">
      <c r="A30" s="9">
        <v>28</v>
      </c>
      <c r="B30" s="9" t="s">
        <v>86</v>
      </c>
      <c r="C30" s="9" t="s">
        <v>5</v>
      </c>
      <c r="D30" s="9" t="s">
        <v>6</v>
      </c>
      <c r="E30" s="11">
        <v>-6.3075503918213398E-4</v>
      </c>
      <c r="F30" s="14" t="s">
        <v>27</v>
      </c>
      <c r="G30" s="9" t="s">
        <v>5</v>
      </c>
      <c r="H30" s="41">
        <v>6.5580408180624002E-4</v>
      </c>
      <c r="I30" s="19" t="s">
        <v>28</v>
      </c>
      <c r="K30" s="21"/>
    </row>
    <row r="31" spans="1:11" x14ac:dyDescent="0.3">
      <c r="A31" s="9">
        <v>29</v>
      </c>
      <c r="B31" s="9" t="s">
        <v>66</v>
      </c>
      <c r="C31" s="9" t="s">
        <v>5</v>
      </c>
      <c r="D31" s="9" t="s">
        <v>5</v>
      </c>
      <c r="E31" s="11">
        <v>6.4136443532397506E-5</v>
      </c>
      <c r="F31" s="19" t="s">
        <v>28</v>
      </c>
      <c r="G31" s="9" t="s">
        <v>5</v>
      </c>
      <c r="H31" s="41">
        <v>2.34559568296212E-4</v>
      </c>
      <c r="I31" s="19" t="s">
        <v>28</v>
      </c>
      <c r="K31" s="21"/>
    </row>
    <row r="32" spans="1:11" x14ac:dyDescent="0.3">
      <c r="A32" s="9">
        <v>30</v>
      </c>
      <c r="B32" s="9" t="s">
        <v>67</v>
      </c>
      <c r="C32" s="9" t="s">
        <v>5</v>
      </c>
      <c r="D32" s="9" t="s">
        <v>5</v>
      </c>
      <c r="E32" s="9">
        <v>4.6729893183356099E-4</v>
      </c>
      <c r="F32" s="19" t="s">
        <v>28</v>
      </c>
      <c r="G32" s="9" t="s">
        <v>6</v>
      </c>
      <c r="H32" s="41">
        <v>-1.0104675011317001E-3</v>
      </c>
      <c r="I32" s="14" t="s">
        <v>27</v>
      </c>
      <c r="K32" s="21"/>
    </row>
    <row r="33" spans="1:11" s="1" customFormat="1" x14ac:dyDescent="0.3">
      <c r="A33" s="9">
        <v>31</v>
      </c>
      <c r="B33" s="9" t="s">
        <v>87</v>
      </c>
      <c r="C33" s="9" t="s">
        <v>6</v>
      </c>
      <c r="D33" s="9" t="s">
        <v>5</v>
      </c>
      <c r="E33" s="9">
        <v>1.0103917520672299E-3</v>
      </c>
      <c r="F33" s="14" t="s">
        <v>27</v>
      </c>
      <c r="G33" s="9" t="s">
        <v>5</v>
      </c>
      <c r="H33" s="41">
        <v>1.04420441252993E-5</v>
      </c>
      <c r="I33" s="14" t="s">
        <v>27</v>
      </c>
      <c r="K33" s="21"/>
    </row>
    <row r="34" spans="1:11" s="1" customFormat="1" x14ac:dyDescent="0.3">
      <c r="A34" s="9">
        <v>32</v>
      </c>
      <c r="B34" s="9" t="s">
        <v>88</v>
      </c>
      <c r="C34" s="9" t="s">
        <v>5</v>
      </c>
      <c r="D34" s="9" t="s">
        <v>6</v>
      </c>
      <c r="E34" s="9">
        <v>-2.3244119448097302E-3</v>
      </c>
      <c r="F34" s="14" t="s">
        <v>27</v>
      </c>
      <c r="G34" s="9" t="s">
        <v>5</v>
      </c>
      <c r="H34" s="41">
        <v>3.4809534235007199E-4</v>
      </c>
      <c r="I34" s="19" t="s">
        <v>28</v>
      </c>
      <c r="K34" s="21"/>
    </row>
    <row r="35" spans="1:11" x14ac:dyDescent="0.3">
      <c r="A35" s="9">
        <v>33</v>
      </c>
      <c r="B35" s="9" t="s">
        <v>68</v>
      </c>
      <c r="C35" s="9" t="s">
        <v>6</v>
      </c>
      <c r="D35" s="9" t="s">
        <v>6</v>
      </c>
      <c r="E35" s="11">
        <v>-3.2725628105550999E-5</v>
      </c>
      <c r="F35" s="19" t="s">
        <v>28</v>
      </c>
      <c r="G35" s="9" t="s">
        <v>6</v>
      </c>
      <c r="H35" s="41">
        <v>-2.1661986656739801E-5</v>
      </c>
      <c r="I35" s="19" t="s">
        <v>28</v>
      </c>
      <c r="K35" s="21"/>
    </row>
    <row r="36" spans="1:11" s="1" customFormat="1" x14ac:dyDescent="0.3">
      <c r="A36" s="9">
        <v>34</v>
      </c>
      <c r="B36" s="9" t="s">
        <v>89</v>
      </c>
      <c r="C36" s="9" t="s">
        <v>6</v>
      </c>
      <c r="D36" s="9" t="s">
        <v>5</v>
      </c>
      <c r="E36" s="11">
        <v>1.67988480110876E-3</v>
      </c>
      <c r="F36" s="14" t="s">
        <v>27</v>
      </c>
      <c r="G36" s="9" t="s">
        <v>6</v>
      </c>
      <c r="H36" s="41">
        <v>-3.7690119057075499E-4</v>
      </c>
      <c r="I36" s="19" t="s">
        <v>28</v>
      </c>
      <c r="K36" s="21"/>
    </row>
    <row r="37" spans="1:11" x14ac:dyDescent="0.3">
      <c r="A37" s="9">
        <v>35</v>
      </c>
      <c r="B37" s="9" t="s">
        <v>69</v>
      </c>
      <c r="C37" s="9" t="s">
        <v>5</v>
      </c>
      <c r="D37" s="9" t="s">
        <v>5</v>
      </c>
      <c r="E37" s="11">
        <v>3.01115788701308E-4</v>
      </c>
      <c r="F37" s="26" t="s">
        <v>28</v>
      </c>
      <c r="G37" s="27" t="s">
        <v>5</v>
      </c>
      <c r="H37" s="41">
        <v>6.2872878435533898E-4</v>
      </c>
      <c r="I37" s="26" t="s">
        <v>28</v>
      </c>
      <c r="K37" s="21"/>
    </row>
    <row r="38" spans="1:11" s="21" customFormat="1" x14ac:dyDescent="0.3">
      <c r="A38" s="9">
        <v>36</v>
      </c>
      <c r="B38" s="9" t="s">
        <v>144</v>
      </c>
      <c r="C38" s="9" t="s">
        <v>5</v>
      </c>
      <c r="D38" s="9" t="s">
        <v>5</v>
      </c>
      <c r="E38" s="11">
        <v>1.76952603719426E-5</v>
      </c>
      <c r="F38" s="26" t="s">
        <v>28</v>
      </c>
      <c r="G38" s="9" t="s">
        <v>6</v>
      </c>
      <c r="H38" s="42">
        <v>-7.6690825136855895E-4</v>
      </c>
      <c r="I38" s="14" t="s">
        <v>27</v>
      </c>
    </row>
    <row r="39" spans="1:11" s="21" customFormat="1" x14ac:dyDescent="0.3">
      <c r="A39" s="9">
        <v>37</v>
      </c>
      <c r="B39" s="9" t="s">
        <v>145</v>
      </c>
      <c r="C39" s="9" t="s">
        <v>5</v>
      </c>
      <c r="D39" s="9" t="s">
        <v>6</v>
      </c>
      <c r="E39" s="11">
        <v>-1.08739892934594E-4</v>
      </c>
      <c r="F39" s="14" t="s">
        <v>27</v>
      </c>
      <c r="G39" s="9" t="s">
        <v>6</v>
      </c>
      <c r="H39" s="42">
        <v>-1.22008752586894E-4</v>
      </c>
      <c r="I39" s="14" t="s">
        <v>27</v>
      </c>
    </row>
    <row r="40" spans="1:11" s="21" customFormat="1" x14ac:dyDescent="0.3">
      <c r="A40" s="9">
        <v>38</v>
      </c>
      <c r="B40" s="9" t="s">
        <v>146</v>
      </c>
      <c r="C40" s="9" t="s">
        <v>5</v>
      </c>
      <c r="D40" s="9" t="s">
        <v>6</v>
      </c>
      <c r="E40" s="11">
        <v>-1.21221765264634E-11</v>
      </c>
      <c r="F40" s="14" t="s">
        <v>27</v>
      </c>
      <c r="G40" s="27" t="s">
        <v>5</v>
      </c>
      <c r="H40" s="42">
        <v>1.02328175369031E-3</v>
      </c>
      <c r="I40" s="19" t="s">
        <v>28</v>
      </c>
    </row>
    <row r="41" spans="1:11" s="21" customFormat="1" x14ac:dyDescent="0.3">
      <c r="A41" s="9">
        <v>39</v>
      </c>
      <c r="B41" s="9" t="s">
        <v>147</v>
      </c>
      <c r="C41" s="9" t="s">
        <v>6</v>
      </c>
      <c r="D41" s="9" t="s">
        <v>6</v>
      </c>
      <c r="E41" s="11">
        <v>-7.7259032504883802E-13</v>
      </c>
      <c r="F41" s="26" t="s">
        <v>28</v>
      </c>
      <c r="G41" s="27" t="s">
        <v>5</v>
      </c>
      <c r="H41" s="42">
        <v>1.7349322190088299E-4</v>
      </c>
      <c r="I41" s="14" t="s">
        <v>27</v>
      </c>
    </row>
    <row r="42" spans="1:11" s="49" customFormat="1" x14ac:dyDescent="0.3">
      <c r="A42" s="45"/>
      <c r="B42" s="45"/>
      <c r="C42" s="45"/>
      <c r="D42" s="45"/>
      <c r="E42" s="45"/>
      <c r="F42" s="46">
        <f>17/39</f>
        <v>0.4358974358974359</v>
      </c>
      <c r="G42" s="47"/>
      <c r="H42" s="48"/>
      <c r="I42" s="46">
        <f>26/39</f>
        <v>0.66666666666666663</v>
      </c>
    </row>
    <row r="43" spans="1:11" x14ac:dyDescent="0.3">
      <c r="A43" s="23"/>
      <c r="B43" s="23"/>
      <c r="C43" s="23"/>
      <c r="D43" s="23"/>
      <c r="E43" s="23"/>
      <c r="F43" s="30"/>
      <c r="G43" s="7"/>
      <c r="H43" s="43"/>
      <c r="I43" s="7"/>
      <c r="K43" s="21"/>
    </row>
    <row r="44" spans="1:11" x14ac:dyDescent="0.3">
      <c r="C44" s="51" t="s">
        <v>143</v>
      </c>
      <c r="D44" s="51"/>
      <c r="E44" s="51"/>
      <c r="F44" s="51"/>
      <c r="G44" s="51"/>
      <c r="K44" s="21"/>
    </row>
    <row r="45" spans="1:11" x14ac:dyDescent="0.3">
      <c r="C45" s="52" t="s">
        <v>148</v>
      </c>
      <c r="D45" s="52"/>
      <c r="E45" s="52"/>
      <c r="F45" s="37" t="s">
        <v>155</v>
      </c>
      <c r="G45" s="50">
        <v>0.44</v>
      </c>
      <c r="K45" s="21"/>
    </row>
    <row r="46" spans="1:11" x14ac:dyDescent="0.3">
      <c r="C46" s="52" t="s">
        <v>149</v>
      </c>
      <c r="D46" s="52"/>
      <c r="E46" s="52"/>
      <c r="F46" s="3" t="s">
        <v>150</v>
      </c>
      <c r="G46" s="50">
        <v>0.67</v>
      </c>
      <c r="K46" s="21"/>
    </row>
    <row r="47" spans="1:11" x14ac:dyDescent="0.3">
      <c r="K47" s="21"/>
    </row>
  </sheetData>
  <mergeCells count="7">
    <mergeCell ref="A1:A2"/>
    <mergeCell ref="C44:G44"/>
    <mergeCell ref="C45:E45"/>
    <mergeCell ref="C46:E46"/>
    <mergeCell ref="B1:C1"/>
    <mergeCell ref="D1:F1"/>
    <mergeCell ref="G1:I1"/>
  </mergeCells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opLeftCell="A10" workbookViewId="0">
      <selection activeCell="H37" sqref="H37"/>
    </sheetView>
  </sheetViews>
  <sheetFormatPr baseColWidth="10" defaultRowHeight="14.4" x14ac:dyDescent="0.3"/>
  <cols>
    <col min="1" max="1" width="7" customWidth="1"/>
    <col min="2" max="2" width="11.5546875" style="32"/>
    <col min="5" max="5" width="12" bestFit="1" customWidth="1"/>
    <col min="8" max="8" width="12.6640625" bestFit="1" customWidth="1"/>
  </cols>
  <sheetData>
    <row r="1" spans="1:14" ht="18" x14ac:dyDescent="0.35">
      <c r="A1" s="54" t="s">
        <v>100</v>
      </c>
      <c r="B1" s="57" t="s">
        <v>132</v>
      </c>
      <c r="C1" s="57"/>
      <c r="D1" s="56" t="s">
        <v>90</v>
      </c>
      <c r="E1" s="56"/>
      <c r="F1" s="56"/>
      <c r="G1" s="53" t="s">
        <v>91</v>
      </c>
      <c r="H1" s="53"/>
      <c r="I1" s="53"/>
    </row>
    <row r="2" spans="1:14" ht="43.2" x14ac:dyDescent="0.3">
      <c r="A2" s="54"/>
      <c r="B2" s="15" t="s">
        <v>0</v>
      </c>
      <c r="C2" s="15" t="s">
        <v>1</v>
      </c>
      <c r="D2" s="15" t="s">
        <v>102</v>
      </c>
      <c r="E2" s="15" t="s">
        <v>32</v>
      </c>
      <c r="F2" s="15" t="s">
        <v>3</v>
      </c>
      <c r="G2" s="15" t="s">
        <v>97</v>
      </c>
      <c r="H2" s="25" t="s">
        <v>103</v>
      </c>
      <c r="I2" s="15" t="s">
        <v>3</v>
      </c>
    </row>
    <row r="3" spans="1:14" s="21" customFormat="1" x14ac:dyDescent="0.3">
      <c r="A3" s="58" t="s">
        <v>133</v>
      </c>
      <c r="B3" s="58"/>
      <c r="C3" s="58"/>
      <c r="D3" s="58"/>
      <c r="E3" s="58"/>
      <c r="F3" s="58"/>
      <c r="G3" s="58"/>
      <c r="H3" s="58"/>
      <c r="I3" s="58"/>
    </row>
    <row r="4" spans="1:14" x14ac:dyDescent="0.3">
      <c r="A4" s="9">
        <v>1</v>
      </c>
      <c r="B4" s="33" t="s">
        <v>104</v>
      </c>
      <c r="C4" s="9" t="s">
        <v>5</v>
      </c>
      <c r="D4" s="9" t="s">
        <v>6</v>
      </c>
      <c r="E4" s="9">
        <v>-7.5088737207853204E-4</v>
      </c>
      <c r="F4" s="14" t="s">
        <v>27</v>
      </c>
      <c r="G4" s="9" t="s">
        <v>5</v>
      </c>
      <c r="H4" s="6">
        <v>2.4911599930784801E-4</v>
      </c>
      <c r="I4" s="19" t="s">
        <v>28</v>
      </c>
    </row>
    <row r="5" spans="1:14" x14ac:dyDescent="0.3">
      <c r="A5" s="9">
        <v>2</v>
      </c>
      <c r="B5" s="34" t="s">
        <v>105</v>
      </c>
      <c r="C5" s="9" t="s">
        <v>5</v>
      </c>
      <c r="D5" s="9" t="s">
        <v>6</v>
      </c>
      <c r="E5" s="9">
        <v>-1.4642499253938899E-3</v>
      </c>
      <c r="F5" s="14" t="s">
        <v>27</v>
      </c>
      <c r="G5" s="9" t="s">
        <v>6</v>
      </c>
      <c r="H5" s="6">
        <v>-8.5178155610772697E-5</v>
      </c>
      <c r="I5" s="14" t="s">
        <v>27</v>
      </c>
    </row>
    <row r="6" spans="1:14" x14ac:dyDescent="0.3">
      <c r="A6" s="9">
        <v>3</v>
      </c>
      <c r="B6" s="33" t="s">
        <v>106</v>
      </c>
      <c r="C6" s="9" t="s">
        <v>5</v>
      </c>
      <c r="D6" s="9" t="s">
        <v>6</v>
      </c>
      <c r="E6" s="9">
        <v>-4.9906923243114602E-3</v>
      </c>
      <c r="F6" s="14" t="s">
        <v>27</v>
      </c>
      <c r="G6" s="9" t="s">
        <v>5</v>
      </c>
      <c r="H6" s="6">
        <v>4.6258329549922596E-3</v>
      </c>
      <c r="I6" s="19" t="s">
        <v>28</v>
      </c>
      <c r="M6" s="21"/>
    </row>
    <row r="7" spans="1:14" x14ac:dyDescent="0.3">
      <c r="A7" s="9">
        <v>4</v>
      </c>
      <c r="B7" s="33" t="s">
        <v>107</v>
      </c>
      <c r="C7" s="9" t="s">
        <v>5</v>
      </c>
      <c r="D7" s="9" t="s">
        <v>5</v>
      </c>
      <c r="E7" s="9">
        <v>1.9320301215123299E-2</v>
      </c>
      <c r="F7" s="19" t="s">
        <v>28</v>
      </c>
      <c r="G7" s="9" t="s">
        <v>5</v>
      </c>
      <c r="H7" s="6">
        <v>3.0853919410618702E-3</v>
      </c>
      <c r="I7" s="19" t="s">
        <v>28</v>
      </c>
      <c r="M7" s="21"/>
    </row>
    <row r="8" spans="1:14" x14ac:dyDescent="0.3">
      <c r="A8" s="35" t="s">
        <v>108</v>
      </c>
      <c r="B8" s="36"/>
      <c r="C8" s="36"/>
      <c r="D8" s="36"/>
      <c r="E8" s="36"/>
      <c r="F8" s="36"/>
      <c r="G8" s="36"/>
      <c r="H8" s="36"/>
      <c r="I8" s="36"/>
      <c r="M8" s="21"/>
      <c r="N8" s="21"/>
    </row>
    <row r="9" spans="1:14" x14ac:dyDescent="0.3">
      <c r="A9" s="9">
        <v>5</v>
      </c>
      <c r="B9" s="8" t="s">
        <v>109</v>
      </c>
      <c r="C9" s="9" t="s">
        <v>5</v>
      </c>
      <c r="D9" s="9" t="s">
        <v>5</v>
      </c>
      <c r="E9" s="3">
        <v>1.66687500022418E-4</v>
      </c>
      <c r="F9" s="19" t="s">
        <v>28</v>
      </c>
      <c r="G9" s="9" t="s">
        <v>5</v>
      </c>
      <c r="H9" s="3">
        <v>4.4145194338453898E-4</v>
      </c>
      <c r="I9" s="19" t="s">
        <v>28</v>
      </c>
      <c r="K9" s="21"/>
      <c r="M9" s="21"/>
      <c r="N9" s="21"/>
    </row>
    <row r="10" spans="1:14" s="21" customFormat="1" x14ac:dyDescent="0.3">
      <c r="A10" s="9">
        <v>6</v>
      </c>
      <c r="B10" s="8" t="s">
        <v>126</v>
      </c>
      <c r="C10" s="9" t="s">
        <v>5</v>
      </c>
      <c r="D10" s="9" t="s">
        <v>5</v>
      </c>
      <c r="E10" s="3">
        <v>6.3479434987084096E-2</v>
      </c>
      <c r="F10" s="19" t="s">
        <v>28</v>
      </c>
      <c r="G10" s="9" t="s">
        <v>5</v>
      </c>
      <c r="H10" s="3">
        <v>2.9215021478511702E-4</v>
      </c>
      <c r="I10" s="19" t="s">
        <v>28</v>
      </c>
    </row>
    <row r="11" spans="1:14" x14ac:dyDescent="0.3">
      <c r="A11" s="9">
        <v>7</v>
      </c>
      <c r="B11" s="8" t="s">
        <v>110</v>
      </c>
      <c r="C11" s="9" t="s">
        <v>5</v>
      </c>
      <c r="D11" s="9" t="s">
        <v>6</v>
      </c>
      <c r="E11" s="3">
        <v>-1.78470664604316E-3</v>
      </c>
      <c r="F11" s="14" t="s">
        <v>27</v>
      </c>
      <c r="G11" s="9" t="s">
        <v>5</v>
      </c>
      <c r="H11" s="3">
        <v>3.2905495590641301E-4</v>
      </c>
      <c r="I11" s="19" t="s">
        <v>28</v>
      </c>
      <c r="K11" s="21"/>
      <c r="L11" s="21"/>
      <c r="M11" s="21"/>
      <c r="N11" s="21"/>
    </row>
    <row r="12" spans="1:14" s="21" customFormat="1" x14ac:dyDescent="0.3">
      <c r="A12" s="9">
        <v>8</v>
      </c>
      <c r="B12" s="8" t="s">
        <v>127</v>
      </c>
      <c r="C12" s="9" t="s">
        <v>5</v>
      </c>
      <c r="D12" s="9" t="s">
        <v>5</v>
      </c>
      <c r="E12" s="3">
        <v>9.2622245170923493E-3</v>
      </c>
      <c r="F12" s="19" t="s">
        <v>28</v>
      </c>
      <c r="G12" s="9" t="s">
        <v>5</v>
      </c>
      <c r="H12" s="6">
        <v>9.6969463103106399E-5</v>
      </c>
      <c r="I12" s="19" t="s">
        <v>28</v>
      </c>
    </row>
    <row r="13" spans="1:14" x14ac:dyDescent="0.3">
      <c r="A13" s="9">
        <v>9</v>
      </c>
      <c r="B13" s="8" t="s">
        <v>111</v>
      </c>
      <c r="C13" s="9" t="s">
        <v>5</v>
      </c>
      <c r="D13" s="9" t="s">
        <v>6</v>
      </c>
      <c r="E13" s="3">
        <v>-2.2555894753078301E-3</v>
      </c>
      <c r="F13" s="14" t="s">
        <v>27</v>
      </c>
      <c r="G13" s="9" t="s">
        <v>5</v>
      </c>
      <c r="H13" s="3">
        <v>6.7479975272770401E-3</v>
      </c>
      <c r="I13" s="19" t="s">
        <v>28</v>
      </c>
      <c r="L13" s="21"/>
      <c r="M13" s="21"/>
    </row>
    <row r="14" spans="1:14" x14ac:dyDescent="0.3">
      <c r="A14" s="9">
        <v>10</v>
      </c>
      <c r="B14" s="8" t="s">
        <v>112</v>
      </c>
      <c r="C14" s="9" t="s">
        <v>5</v>
      </c>
      <c r="D14" s="9" t="s">
        <v>6</v>
      </c>
      <c r="E14" s="3">
        <v>-3.4396977004827601E-3</v>
      </c>
      <c r="F14" s="14" t="s">
        <v>27</v>
      </c>
      <c r="G14" s="9" t="s">
        <v>5</v>
      </c>
      <c r="H14" s="3">
        <v>5.5860834079604601E-3</v>
      </c>
      <c r="I14" s="19" t="s">
        <v>28</v>
      </c>
      <c r="K14" s="21"/>
      <c r="M14" s="21"/>
    </row>
    <row r="15" spans="1:14" x14ac:dyDescent="0.3">
      <c r="A15" s="9">
        <v>11</v>
      </c>
      <c r="B15" s="8" t="s">
        <v>113</v>
      </c>
      <c r="C15" s="9" t="s">
        <v>5</v>
      </c>
      <c r="D15" s="9" t="s">
        <v>5</v>
      </c>
      <c r="E15" s="3">
        <v>5.6298549609652901E-3</v>
      </c>
      <c r="F15" s="19" t="s">
        <v>28</v>
      </c>
      <c r="G15" s="9" t="s">
        <v>5</v>
      </c>
      <c r="H15" s="3">
        <v>1.5969145001391201E-3</v>
      </c>
      <c r="I15" s="19" t="s">
        <v>28</v>
      </c>
      <c r="K15" s="21"/>
    </row>
    <row r="16" spans="1:14" x14ac:dyDescent="0.3">
      <c r="A16" s="9">
        <v>12</v>
      </c>
      <c r="B16" s="8" t="s">
        <v>114</v>
      </c>
      <c r="C16" s="9" t="s">
        <v>5</v>
      </c>
      <c r="D16" s="9" t="s">
        <v>6</v>
      </c>
      <c r="E16" s="3">
        <v>-2.3169629205286699E-3</v>
      </c>
      <c r="F16" s="14" t="s">
        <v>27</v>
      </c>
      <c r="G16" s="9" t="s">
        <v>5</v>
      </c>
      <c r="H16" s="3">
        <v>2.7120761413896499E-3</v>
      </c>
      <c r="I16" s="19" t="s">
        <v>28</v>
      </c>
      <c r="K16" s="21"/>
    </row>
    <row r="17" spans="1:12" x14ac:dyDescent="0.3">
      <c r="A17" s="9">
        <v>13</v>
      </c>
      <c r="B17" s="8" t="s">
        <v>115</v>
      </c>
      <c r="C17" s="9" t="s">
        <v>5</v>
      </c>
      <c r="D17" s="9" t="s">
        <v>6</v>
      </c>
      <c r="E17" s="3">
        <v>-1.0544079932893601E-3</v>
      </c>
      <c r="F17" s="14" t="s">
        <v>27</v>
      </c>
      <c r="G17" s="9" t="s">
        <v>5</v>
      </c>
      <c r="H17" s="3">
        <v>1.4992148685021799E-3</v>
      </c>
      <c r="I17" s="19" t="s">
        <v>28</v>
      </c>
      <c r="K17" s="21"/>
      <c r="L17" s="21"/>
    </row>
    <row r="18" spans="1:12" x14ac:dyDescent="0.3">
      <c r="A18" s="9">
        <v>14</v>
      </c>
      <c r="B18" s="8" t="s">
        <v>116</v>
      </c>
      <c r="C18" s="9" t="s">
        <v>5</v>
      </c>
      <c r="D18" s="9" t="s">
        <v>5</v>
      </c>
      <c r="E18" s="3">
        <v>3.1953657567892601E-3</v>
      </c>
      <c r="F18" s="19" t="s">
        <v>28</v>
      </c>
      <c r="G18" s="9" t="s">
        <v>5</v>
      </c>
      <c r="H18" s="3">
        <v>3.2708253018130101E-4</v>
      </c>
      <c r="I18" s="19" t="s">
        <v>28</v>
      </c>
      <c r="K18" s="21"/>
      <c r="L18" s="21"/>
    </row>
    <row r="19" spans="1:12" x14ac:dyDescent="0.3">
      <c r="A19" s="9">
        <v>15</v>
      </c>
      <c r="B19" s="8" t="s">
        <v>117</v>
      </c>
      <c r="C19" s="9" t="s">
        <v>5</v>
      </c>
      <c r="D19" s="9" t="s">
        <v>6</v>
      </c>
      <c r="E19" s="3">
        <v>-7.7024329012865395E-4</v>
      </c>
      <c r="F19" s="14" t="s">
        <v>27</v>
      </c>
      <c r="G19" s="9" t="s">
        <v>5</v>
      </c>
      <c r="H19" s="3">
        <v>4.1011324796245696E-3</v>
      </c>
      <c r="I19" s="19" t="s">
        <v>28</v>
      </c>
      <c r="K19" s="21"/>
      <c r="L19" s="21"/>
    </row>
    <row r="20" spans="1:12" x14ac:dyDescent="0.3">
      <c r="A20" s="9">
        <v>16</v>
      </c>
      <c r="B20" s="8" t="s">
        <v>118</v>
      </c>
      <c r="C20" s="9" t="s">
        <v>5</v>
      </c>
      <c r="D20" s="9" t="s">
        <v>6</v>
      </c>
      <c r="E20" s="3">
        <v>-9.1566054354988598E-4</v>
      </c>
      <c r="F20" s="14" t="s">
        <v>27</v>
      </c>
      <c r="G20" s="9" t="s">
        <v>5</v>
      </c>
      <c r="H20" s="3">
        <v>2.69580500533593E-3</v>
      </c>
      <c r="I20" s="19" t="s">
        <v>28</v>
      </c>
      <c r="K20" s="21"/>
      <c r="L20" s="21"/>
    </row>
    <row r="21" spans="1:12" x14ac:dyDescent="0.3">
      <c r="A21" s="9">
        <v>17</v>
      </c>
      <c r="B21" s="8" t="s">
        <v>119</v>
      </c>
      <c r="C21" s="9" t="s">
        <v>5</v>
      </c>
      <c r="D21" s="9" t="s">
        <v>6</v>
      </c>
      <c r="E21" s="3">
        <v>-3.9087048509062203E-3</v>
      </c>
      <c r="F21" s="14" t="s">
        <v>27</v>
      </c>
      <c r="G21" s="9" t="s">
        <v>5</v>
      </c>
      <c r="H21" s="3">
        <v>2.27271673284573E-3</v>
      </c>
      <c r="I21" s="19" t="s">
        <v>28</v>
      </c>
      <c r="K21" s="21"/>
      <c r="L21" s="21"/>
    </row>
    <row r="22" spans="1:12" x14ac:dyDescent="0.3">
      <c r="A22" s="9">
        <v>18</v>
      </c>
      <c r="B22" s="8" t="s">
        <v>120</v>
      </c>
      <c r="C22" s="9" t="s">
        <v>6</v>
      </c>
      <c r="D22" s="9" t="s">
        <v>6</v>
      </c>
      <c r="E22" s="3">
        <v>-2.9483823739231401E-2</v>
      </c>
      <c r="F22" s="19" t="s">
        <v>28</v>
      </c>
      <c r="G22" s="9" t="s">
        <v>5</v>
      </c>
      <c r="H22" s="3">
        <v>1.4447088304502199E-3</v>
      </c>
      <c r="I22" s="14" t="s">
        <v>27</v>
      </c>
      <c r="K22" s="21"/>
    </row>
    <row r="23" spans="1:12" x14ac:dyDescent="0.3">
      <c r="A23" s="9">
        <v>19</v>
      </c>
      <c r="B23" s="8" t="s">
        <v>121</v>
      </c>
      <c r="C23" s="9" t="s">
        <v>5</v>
      </c>
      <c r="D23" s="9" t="s">
        <v>5</v>
      </c>
      <c r="E23" s="6">
        <v>7.9009509928034804E-5</v>
      </c>
      <c r="F23" s="19" t="s">
        <v>28</v>
      </c>
      <c r="G23" s="9" t="s">
        <v>5</v>
      </c>
      <c r="H23" s="3">
        <v>1.68565550260283E-4</v>
      </c>
      <c r="I23" s="19" t="s">
        <v>28</v>
      </c>
      <c r="K23" s="21"/>
    </row>
    <row r="24" spans="1:12" s="21" customFormat="1" x14ac:dyDescent="0.3">
      <c r="A24" s="9">
        <v>20</v>
      </c>
      <c r="B24" s="8" t="s">
        <v>128</v>
      </c>
      <c r="C24" s="9" t="s">
        <v>5</v>
      </c>
      <c r="D24" s="9" t="s">
        <v>6</v>
      </c>
      <c r="E24" s="3">
        <v>-6.3177349814134602E-3</v>
      </c>
      <c r="F24" s="14" t="s">
        <v>27</v>
      </c>
      <c r="G24" s="9" t="s">
        <v>5</v>
      </c>
      <c r="H24" s="3">
        <v>2.6895945036148501E-4</v>
      </c>
      <c r="I24" s="19" t="s">
        <v>28</v>
      </c>
    </row>
    <row r="25" spans="1:12" x14ac:dyDescent="0.3">
      <c r="A25" s="9">
        <v>21</v>
      </c>
      <c r="B25" s="8" t="s">
        <v>122</v>
      </c>
      <c r="C25" s="9" t="s">
        <v>5</v>
      </c>
      <c r="D25" s="9" t="s">
        <v>6</v>
      </c>
      <c r="E25" s="3">
        <v>-5.77567008536001E-3</v>
      </c>
      <c r="F25" s="14" t="s">
        <v>27</v>
      </c>
      <c r="G25" s="9" t="s">
        <v>5</v>
      </c>
      <c r="H25" s="3">
        <v>2.1784379336765099E-3</v>
      </c>
      <c r="I25" s="19" t="s">
        <v>28</v>
      </c>
      <c r="K25" s="21"/>
    </row>
    <row r="26" spans="1:12" x14ac:dyDescent="0.3">
      <c r="A26" s="9">
        <v>22</v>
      </c>
      <c r="B26" s="8" t="s">
        <v>123</v>
      </c>
      <c r="C26" s="9" t="s">
        <v>5</v>
      </c>
      <c r="D26" s="9" t="s">
        <v>6</v>
      </c>
      <c r="E26" s="3">
        <v>-1.62868849495259E-2</v>
      </c>
      <c r="F26" s="14" t="s">
        <v>27</v>
      </c>
      <c r="G26" s="9" t="s">
        <v>6</v>
      </c>
      <c r="H26" s="3">
        <v>-8.9087431398312904E-4</v>
      </c>
      <c r="I26" s="14" t="s">
        <v>27</v>
      </c>
    </row>
    <row r="27" spans="1:12" s="21" customFormat="1" x14ac:dyDescent="0.3">
      <c r="A27" s="9">
        <v>23</v>
      </c>
      <c r="B27" s="8" t="s">
        <v>129</v>
      </c>
      <c r="C27" s="9" t="s">
        <v>5</v>
      </c>
      <c r="D27" s="9" t="s">
        <v>5</v>
      </c>
      <c r="E27" s="3">
        <v>3.6846703947997E-4</v>
      </c>
      <c r="F27" s="19" t="s">
        <v>28</v>
      </c>
      <c r="G27" s="9" t="s">
        <v>6</v>
      </c>
      <c r="H27" s="3">
        <v>-3.7035935727270102E-4</v>
      </c>
      <c r="I27" s="14" t="s">
        <v>27</v>
      </c>
    </row>
    <row r="28" spans="1:12" x14ac:dyDescent="0.3">
      <c r="A28" s="9">
        <v>24</v>
      </c>
      <c r="B28" s="8" t="s">
        <v>124</v>
      </c>
      <c r="C28" s="9" t="s">
        <v>5</v>
      </c>
      <c r="D28" s="9" t="s">
        <v>6</v>
      </c>
      <c r="E28" s="3">
        <v>-4.5805655992768703E-3</v>
      </c>
      <c r="F28" s="14" t="s">
        <v>27</v>
      </c>
      <c r="G28" s="9" t="s">
        <v>5</v>
      </c>
      <c r="H28" s="3">
        <v>2.8173822926254202E-3</v>
      </c>
      <c r="I28" s="19" t="s">
        <v>28</v>
      </c>
      <c r="K28" s="21"/>
    </row>
    <row r="29" spans="1:12" x14ac:dyDescent="0.3">
      <c r="A29" s="9">
        <v>25</v>
      </c>
      <c r="B29" s="8" t="s">
        <v>125</v>
      </c>
      <c r="C29" s="9" t="s">
        <v>5</v>
      </c>
      <c r="D29" s="9" t="s">
        <v>6</v>
      </c>
      <c r="E29" s="3">
        <v>-1.2447230370732099E-4</v>
      </c>
      <c r="F29" s="14" t="s">
        <v>27</v>
      </c>
      <c r="G29" s="9" t="s">
        <v>5</v>
      </c>
      <c r="H29" s="3">
        <v>3.5830862478323302E-4</v>
      </c>
      <c r="I29" s="19" t="s">
        <v>28</v>
      </c>
      <c r="K29" s="21"/>
    </row>
    <row r="30" spans="1:12" x14ac:dyDescent="0.3">
      <c r="A30" s="20"/>
      <c r="B30" s="39"/>
      <c r="C30" s="20"/>
      <c r="D30" s="20"/>
      <c r="E30" s="20"/>
      <c r="F30" s="40">
        <f>9/25</f>
        <v>0.36</v>
      </c>
      <c r="G30" s="20"/>
      <c r="H30" s="20"/>
      <c r="I30" s="40">
        <f>21/25</f>
        <v>0.84</v>
      </c>
      <c r="K30" s="21"/>
    </row>
    <row r="31" spans="1:12" x14ac:dyDescent="0.3">
      <c r="K31" s="21"/>
    </row>
    <row r="33" spans="2:6" x14ac:dyDescent="0.3">
      <c r="B33" s="51" t="s">
        <v>143</v>
      </c>
      <c r="C33" s="51"/>
      <c r="D33" s="51"/>
      <c r="E33" s="51"/>
      <c r="F33" s="51"/>
    </row>
    <row r="34" spans="2:6" x14ac:dyDescent="0.3">
      <c r="B34" s="52" t="s">
        <v>151</v>
      </c>
      <c r="C34" s="52"/>
      <c r="D34" s="52"/>
      <c r="E34" s="37" t="s">
        <v>154</v>
      </c>
      <c r="F34" s="50">
        <v>0.36</v>
      </c>
    </row>
    <row r="35" spans="2:6" x14ac:dyDescent="0.3">
      <c r="B35" s="52" t="s">
        <v>152</v>
      </c>
      <c r="C35" s="52"/>
      <c r="D35" s="52"/>
      <c r="E35" s="3" t="s">
        <v>153</v>
      </c>
      <c r="F35" s="50">
        <v>0.84</v>
      </c>
    </row>
  </sheetData>
  <mergeCells count="8">
    <mergeCell ref="G1:I1"/>
    <mergeCell ref="A3:I3"/>
    <mergeCell ref="B33:F33"/>
    <mergeCell ref="B34:D34"/>
    <mergeCell ref="B35:D35"/>
    <mergeCell ref="A1:A2"/>
    <mergeCell ref="B1:C1"/>
    <mergeCell ref="D1:F1"/>
  </mergeCells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multimodal_pair</vt:lpstr>
      <vt:lpstr>unimodal_pair</vt:lpstr>
      <vt:lpstr>mix_pair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2025-01-24T12:12:13Z</dcterms:created>
  <dcterms:modified xsi:type="dcterms:W3CDTF">2025-01-27T12:08:48Z</dcterms:modified>
</cp:coreProperties>
</file>