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Technician\"/>
    </mc:Choice>
  </mc:AlternateContent>
  <xr:revisionPtr revIDLastSave="0" documentId="13_ncr:1_{E63325B7-3A03-4BEB-8F74-375D47494733}" xr6:coauthVersionLast="47" xr6:coauthVersionMax="47" xr10:uidLastSave="{00000000-0000-0000-0000-000000000000}"/>
  <bookViews>
    <workbookView xWindow="-120" yWindow="-120" windowWidth="20730" windowHeight="11160" xr2:uid="{6FF49400-440F-4AE6-9F21-523AE4CAB82E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7" i="2"/>
  <c r="C5" i="2"/>
  <c r="E46" i="1"/>
  <c r="E35" i="1"/>
  <c r="E34" i="1"/>
  <c r="E33" i="1"/>
  <c r="E32" i="1"/>
  <c r="E31" i="1"/>
  <c r="E30" i="1"/>
  <c r="E42" i="1"/>
  <c r="E43" i="1"/>
  <c r="E44" i="1"/>
  <c r="E45" i="1"/>
  <c r="E41" i="1"/>
  <c r="E20" i="1"/>
  <c r="E21" i="1"/>
  <c r="E24" i="1" s="1"/>
  <c r="E22" i="1"/>
  <c r="E23" i="1"/>
  <c r="E19" i="1"/>
  <c r="E7" i="1"/>
  <c r="E8" i="1"/>
  <c r="E9" i="1"/>
  <c r="E10" i="1"/>
  <c r="E6" i="1"/>
  <c r="E11" i="1" l="1"/>
  <c r="K49" i="1" s="1"/>
  <c r="C3" i="2" l="1"/>
  <c r="C12" i="2" s="1"/>
</calcChain>
</file>

<file path=xl/sharedStrings.xml><?xml version="1.0" encoding="utf-8"?>
<sst xmlns="http://schemas.openxmlformats.org/spreadsheetml/2006/main" count="78" uniqueCount="24">
  <si>
    <t>Week 1</t>
  </si>
  <si>
    <t>Days</t>
  </si>
  <si>
    <t>Description</t>
  </si>
  <si>
    <t>Hourly Rate</t>
  </si>
  <si>
    <t>Hours Worked</t>
  </si>
  <si>
    <t>Pay</t>
  </si>
  <si>
    <t>Monday</t>
  </si>
  <si>
    <t>Tuesday</t>
  </si>
  <si>
    <t>Wednesday</t>
  </si>
  <si>
    <t>Thursday</t>
  </si>
  <si>
    <t>Friday</t>
  </si>
  <si>
    <t>Manager</t>
  </si>
  <si>
    <t>Coordinator</t>
  </si>
  <si>
    <t>Supoervisor</t>
  </si>
  <si>
    <t>Staff</t>
  </si>
  <si>
    <t>Data Analyst</t>
  </si>
  <si>
    <t>Total</t>
  </si>
  <si>
    <t>Week 2</t>
  </si>
  <si>
    <t>Week 3</t>
  </si>
  <si>
    <t>Week 4</t>
  </si>
  <si>
    <t>Manger's Report</t>
  </si>
  <si>
    <t>Design Expenses Claim of Sabbir Limited Company</t>
  </si>
  <si>
    <t>Grand Total</t>
  </si>
  <si>
    <t>Gaol seek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</si>
</sst>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! PEPSI !"/>
    </font>
    <font>
      <sz val="12"/>
      <color theme="1"/>
      <name val="Aharoni"/>
      <charset val="177"/>
    </font>
    <font>
      <sz val="16"/>
      <color theme="1"/>
      <name val="Aharoni"/>
      <charset val="177"/>
    </font>
    <font>
      <sz val="16"/>
      <color theme="1"/>
      <name val="Calibri"/>
      <family val="2"/>
      <scheme val="minor"/>
    </font>
    <font>
      <sz val="26"/>
      <color theme="1"/>
      <name val="Aharoni"/>
      <charset val="177"/>
    </font>
    <font>
      <sz val="16"/>
      <color theme="1"/>
      <name val="Aharoni"/>
    </font>
    <font>
      <sz val="24"/>
      <color theme="1"/>
      <name val="Aharoni"/>
    </font>
    <font>
      <sz val="26"/>
      <color theme="1"/>
      <name val="! PEPSI !"/>
    </font>
    <font>
      <sz val="12"/>
      <color theme="1"/>
      <name val="Aharoni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4"/>
      <color theme="1"/>
      <name val="Aharoni"/>
    </font>
    <font>
      <sz val="26"/>
      <color theme="1"/>
      <name val="Aharoni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2" fillId="0" borderId="1" applyNumberFormat="0" applyFill="0" applyAlignment="0" applyProtection="0"/>
    <xf numFmtId="0" fontId="11" fillId="2" borderId="2" applyNumberFormat="0" applyFont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6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4" borderId="1" xfId="1" applyFill="1"/>
    <xf numFmtId="6" fontId="12" fillId="4" borderId="1" xfId="1" applyNumberFormat="1" applyFill="1"/>
    <xf numFmtId="0" fontId="12" fillId="6" borderId="1" xfId="1" applyFill="1"/>
    <xf numFmtId="6" fontId="12" fillId="6" borderId="1" xfId="1" applyNumberFormat="1" applyFill="1"/>
    <xf numFmtId="0" fontId="12" fillId="3" borderId="1" xfId="1" applyFill="1"/>
    <xf numFmtId="6" fontId="12" fillId="3" borderId="1" xfId="1" applyNumberFormat="1" applyFill="1"/>
    <xf numFmtId="0" fontId="12" fillId="5" borderId="1" xfId="1" applyFill="1"/>
    <xf numFmtId="6" fontId="12" fillId="5" borderId="1" xfId="1" applyNumberFormat="1" applyFill="1"/>
    <xf numFmtId="0" fontId="13" fillId="0" borderId="0" xfId="0" applyFont="1" applyAlignment="1">
      <alignment vertical="center"/>
    </xf>
    <xf numFmtId="0" fontId="8" fillId="7" borderId="0" xfId="0" applyFont="1" applyFill="1"/>
    <xf numFmtId="0" fontId="0" fillId="7" borderId="0" xfId="0" applyFill="1"/>
    <xf numFmtId="0" fontId="6" fillId="7" borderId="2" xfId="2" applyFont="1" applyFill="1"/>
    <xf numFmtId="0" fontId="14" fillId="7" borderId="2" xfId="2" applyFont="1" applyFill="1"/>
    <xf numFmtId="6" fontId="6" fillId="7" borderId="2" xfId="2" applyNumberFormat="1" applyFont="1" applyFill="1"/>
    <xf numFmtId="6" fontId="0" fillId="0" borderId="0" xfId="0" applyNumberFormat="1" applyFont="1"/>
    <xf numFmtId="6" fontId="4" fillId="0" borderId="0" xfId="0" applyNumberFormat="1" applyFont="1"/>
  </cellXfs>
  <cellStyles count="3">
    <cellStyle name="Heading 1" xfId="1" builtinId="16"/>
    <cellStyle name="Normal" xfId="0" builtinId="0"/>
    <cellStyle name="Note" xfId="2" builtinId="10"/>
  </cellStyles>
  <dxfs count="12">
    <dxf>
      <numFmt numFmtId="10" formatCode="&quot;£&quot;#,##0;[Red]\-&quot;£&quot;#,##0"/>
    </dxf>
    <dxf>
      <numFmt numFmtId="10" formatCode="&quot;£&quot;#,##0;[Red]\-&quot;£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haroni"/>
        <charset val="177"/>
        <scheme val="none"/>
      </font>
    </dxf>
    <dxf>
      <numFmt numFmtId="10" formatCode="&quot;£&quot;#,##0;[Red]\-&quot;£&quot;#,##0"/>
    </dxf>
    <dxf>
      <numFmt numFmtId="10" formatCode="&quot;£&quot;#,##0;[Red]\-&quot;£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haroni"/>
        <scheme val="none"/>
      </font>
    </dxf>
    <dxf>
      <numFmt numFmtId="10" formatCode="&quot;£&quot;#,##0;[Red]\-&quot;£&quot;#,##0"/>
    </dxf>
    <dxf>
      <numFmt numFmtId="10" formatCode="&quot;£&quot;#,##0;[Red]\-&quot;£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haroni"/>
        <charset val="177"/>
        <scheme val="none"/>
      </font>
    </dxf>
    <dxf>
      <numFmt numFmtId="10" formatCode="&quot;£&quot;#,##0;[Red]\-&quot;£&quot;#,##0"/>
    </dxf>
    <dxf>
      <numFmt numFmtId="10" formatCode="&quot;£&quot;#,##0;[Red]\-&quot;£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haroni"/>
        <charset val="177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352D97-971B-4CD9-9C40-47CA9E0D3C71}" name="Table1" displayName="Table1" ref="A5:E10" totalsRowShown="0" headerRowDxfId="11">
  <autoFilter ref="A5:E10" xr:uid="{C6352D97-971B-4CD9-9C40-47CA9E0D3C71}"/>
  <tableColumns count="5">
    <tableColumn id="1" xr3:uid="{6356B3C0-967C-4523-8847-30F32D1C35C0}" name="Days"/>
    <tableColumn id="2" xr3:uid="{4E964960-666B-41BD-9325-419B00BA5E2B}" name="Description"/>
    <tableColumn id="3" xr3:uid="{9A2D72C8-221F-4009-B18B-CDCA09455EE2}" name="Hourly Rate" dataDxfId="10"/>
    <tableColumn id="4" xr3:uid="{D7BCAD9A-048F-4A52-806B-E32AF43DD713}" name="Hours Worked"/>
    <tableColumn id="5" xr3:uid="{28F5092E-5280-4344-BF3A-A694D6CAB0A1}" name="Pay" dataDxfId="9">
      <calculatedColumnFormula>(C6*D6)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3787AB-5D5B-474F-9314-5F3F889D6021}" name="Table2" displayName="Table2" ref="A18:E23" totalsRowShown="0" headerRowDxfId="8">
  <autoFilter ref="A18:E23" xr:uid="{473787AB-5D5B-474F-9314-5F3F889D6021}"/>
  <tableColumns count="5">
    <tableColumn id="1" xr3:uid="{800DC5D7-61FC-4AE4-B08D-C1BA787E3E85}" name="Days"/>
    <tableColumn id="2" xr3:uid="{935F83E1-2A74-4317-A41E-63EE1F8E5ADA}" name="Description"/>
    <tableColumn id="3" xr3:uid="{6B4EDAB2-8DBF-4C11-8B52-D24C44340FD2}" name="Hourly Rate" dataDxfId="7"/>
    <tableColumn id="4" xr3:uid="{0F03C4EE-6120-4A3A-B8A6-F7E2F6C491AD}" name="Hours Worked"/>
    <tableColumn id="5" xr3:uid="{50E1A850-B86A-4998-9841-9DB9608F2300}" name="Pay" dataDxfId="6">
      <calculatedColumnFormula>(C19*D19)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FD4A45-DA62-448B-804B-8BB766ACBA20}" name="Table3" displayName="Table3" ref="A29:E34" totalsRowShown="0" headerRowDxfId="5">
  <autoFilter ref="A29:E34" xr:uid="{82FD4A45-DA62-448B-804B-8BB766ACBA20}"/>
  <tableColumns count="5">
    <tableColumn id="1" xr3:uid="{BAEEE59A-7525-4E2F-8C9E-19A2C1E56403}" name="Days"/>
    <tableColumn id="2" xr3:uid="{F0BBD7F6-77DF-483E-A80E-55D12BBE91A2}" name="Description"/>
    <tableColumn id="3" xr3:uid="{76985476-54F3-4016-B1EE-328ABBB97495}" name="Hourly Rate" dataDxfId="4"/>
    <tableColumn id="4" xr3:uid="{CA46D348-034C-4DA3-BC9A-DB1F52CF3678}" name="Hours Worked"/>
    <tableColumn id="5" xr3:uid="{FEE0BA19-49DC-4DC6-B3AC-768DC53F00B6}" name="Pay" dataDxfId="3">
      <calculatedColumnFormula>(C30*D30)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5902D2-D302-4CC6-B610-A8A58AEC643C}" name="Table4" displayName="Table4" ref="A40:E45" totalsRowShown="0" headerRowDxfId="2">
  <autoFilter ref="A40:E45" xr:uid="{1C5902D2-D302-4CC6-B610-A8A58AEC643C}"/>
  <tableColumns count="5">
    <tableColumn id="1" xr3:uid="{FFAE8E5E-855E-4175-803C-1353E348E28A}" name="Days"/>
    <tableColumn id="2" xr3:uid="{8CEEC103-327B-4951-962D-10623B68554D}" name="Description"/>
    <tableColumn id="3" xr3:uid="{EFAF21A9-0AB4-4868-9B9F-094EB3D0FD9E}" name="Hourly Rate" dataDxfId="1"/>
    <tableColumn id="4" xr3:uid="{5D0CEBEE-9FD8-4F11-9473-1169B97A3F89}" name="Hours Worked"/>
    <tableColumn id="5" xr3:uid="{6753AB56-AA36-4DF3-8925-27E3C9FF6A96}" name="Pay" dataDxfId="0">
      <calculatedColumnFormula>(C41*D41)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3EA7-A20B-4050-BED0-8717D74D8FA2}">
  <dimension ref="A1:O49"/>
  <sheetViews>
    <sheetView tabSelected="1" workbookViewId="0">
      <selection activeCell="N14" sqref="N14"/>
    </sheetView>
  </sheetViews>
  <sheetFormatPr defaultRowHeight="15" x14ac:dyDescent="0.25"/>
  <cols>
    <col min="1" max="1" width="10.85546875" customWidth="1"/>
    <col min="2" max="2" width="15" customWidth="1"/>
    <col min="3" max="3" width="16" customWidth="1"/>
    <col min="4" max="4" width="19" customWidth="1"/>
    <col min="11" max="11" width="13.42578125" bestFit="1" customWidth="1"/>
  </cols>
  <sheetData>
    <row r="1" spans="1:15" s="20" customFormat="1" ht="30.75" x14ac:dyDescent="0.45">
      <c r="A1" s="9" t="s">
        <v>21</v>
      </c>
    </row>
    <row r="3" spans="1:15" ht="18.75" x14ac:dyDescent="0.3">
      <c r="D3" s="1"/>
      <c r="E3" s="1"/>
      <c r="F3" s="1"/>
      <c r="G3" s="1"/>
      <c r="H3" s="2" t="s">
        <v>0</v>
      </c>
    </row>
    <row r="4" spans="1:15" x14ac:dyDescent="0.25">
      <c r="L4" t="s">
        <v>3</v>
      </c>
    </row>
    <row r="5" spans="1:15" s="3" customFormat="1" ht="15.75" x14ac:dyDescent="0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L5" s="26">
        <v>35</v>
      </c>
    </row>
    <row r="6" spans="1:15" x14ac:dyDescent="0.25">
      <c r="A6" t="s">
        <v>6</v>
      </c>
      <c r="B6" t="s">
        <v>11</v>
      </c>
      <c r="C6" s="4">
        <v>35</v>
      </c>
      <c r="D6">
        <v>6</v>
      </c>
      <c r="E6" s="4">
        <f>(C6*D6)</f>
        <v>210</v>
      </c>
      <c r="L6" s="4">
        <v>30</v>
      </c>
    </row>
    <row r="7" spans="1:15" x14ac:dyDescent="0.25">
      <c r="A7" t="s">
        <v>7</v>
      </c>
      <c r="B7" t="s">
        <v>12</v>
      </c>
      <c r="C7" s="4">
        <v>25</v>
      </c>
      <c r="D7">
        <v>3</v>
      </c>
      <c r="E7" s="4">
        <f t="shared" ref="E7:E10" si="0">(C7*D7)</f>
        <v>75</v>
      </c>
      <c r="L7" s="4">
        <v>25</v>
      </c>
    </row>
    <row r="8" spans="1:15" x14ac:dyDescent="0.25">
      <c r="A8" t="s">
        <v>8</v>
      </c>
      <c r="B8" t="s">
        <v>13</v>
      </c>
      <c r="C8" s="4">
        <v>30</v>
      </c>
      <c r="D8">
        <v>5</v>
      </c>
      <c r="E8" s="4">
        <f t="shared" si="0"/>
        <v>150</v>
      </c>
      <c r="L8" s="4">
        <v>20</v>
      </c>
    </row>
    <row r="9" spans="1:15" x14ac:dyDescent="0.25">
      <c r="A9" t="s">
        <v>9</v>
      </c>
      <c r="B9" t="s">
        <v>14</v>
      </c>
      <c r="C9" s="4">
        <v>20</v>
      </c>
      <c r="D9">
        <v>8</v>
      </c>
      <c r="E9" s="4">
        <f t="shared" si="0"/>
        <v>160</v>
      </c>
    </row>
    <row r="10" spans="1:15" x14ac:dyDescent="0.25">
      <c r="A10" t="s">
        <v>10</v>
      </c>
      <c r="B10" t="s">
        <v>15</v>
      </c>
      <c r="C10" s="4">
        <v>25</v>
      </c>
      <c r="D10">
        <v>9.0000000000000195</v>
      </c>
      <c r="E10" s="4">
        <f t="shared" si="0"/>
        <v>225.00000000000048</v>
      </c>
    </row>
    <row r="11" spans="1:15" s="5" customFormat="1" ht="21" thickBot="1" x14ac:dyDescent="0.35">
      <c r="A11" s="12" t="s">
        <v>16</v>
      </c>
      <c r="B11" s="12"/>
      <c r="C11" s="12"/>
      <c r="D11" s="12"/>
      <c r="E11" s="13">
        <f>SUM(E6:E10)</f>
        <v>820.00000000000045</v>
      </c>
      <c r="H11" s="8"/>
      <c r="I11" s="27"/>
      <c r="L11" s="8" t="s">
        <v>23</v>
      </c>
      <c r="O11" s="27">
        <v>820</v>
      </c>
    </row>
    <row r="12" spans="1:15" ht="15.75" thickTop="1" x14ac:dyDescent="0.25"/>
    <row r="16" spans="1:15" ht="18.75" x14ac:dyDescent="0.3">
      <c r="D16" s="1"/>
      <c r="E16" s="1"/>
      <c r="F16" s="1"/>
      <c r="G16" s="1"/>
      <c r="H16" s="2" t="s">
        <v>17</v>
      </c>
    </row>
    <row r="18" spans="1:8" s="3" customFormat="1" ht="15.75" x14ac:dyDescent="0.25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</row>
    <row r="19" spans="1:8" x14ac:dyDescent="0.25">
      <c r="A19" t="s">
        <v>6</v>
      </c>
      <c r="B19" t="s">
        <v>11</v>
      </c>
      <c r="C19" s="4">
        <v>35</v>
      </c>
      <c r="D19">
        <v>5</v>
      </c>
      <c r="E19" s="4">
        <f>(C19*D19)</f>
        <v>175</v>
      </c>
    </row>
    <row r="20" spans="1:8" x14ac:dyDescent="0.25">
      <c r="A20" t="s">
        <v>7</v>
      </c>
      <c r="B20" t="s">
        <v>12</v>
      </c>
      <c r="C20" s="4">
        <v>25</v>
      </c>
      <c r="D20">
        <v>3</v>
      </c>
      <c r="E20" s="4">
        <f t="shared" ref="E20:E23" si="1">(C20*D20)</f>
        <v>75</v>
      </c>
    </row>
    <row r="21" spans="1:8" x14ac:dyDescent="0.25">
      <c r="A21" t="s">
        <v>8</v>
      </c>
      <c r="B21" t="s">
        <v>13</v>
      </c>
      <c r="C21" s="4">
        <v>30</v>
      </c>
      <c r="D21">
        <v>6</v>
      </c>
      <c r="E21" s="4">
        <f t="shared" si="1"/>
        <v>180</v>
      </c>
    </row>
    <row r="22" spans="1:8" x14ac:dyDescent="0.25">
      <c r="A22" t="s">
        <v>9</v>
      </c>
      <c r="B22" t="s">
        <v>14</v>
      </c>
      <c r="C22" s="4">
        <v>20</v>
      </c>
      <c r="D22">
        <v>4</v>
      </c>
      <c r="E22" s="4">
        <f t="shared" si="1"/>
        <v>80</v>
      </c>
    </row>
    <row r="23" spans="1:8" x14ac:dyDescent="0.25">
      <c r="A23" t="s">
        <v>10</v>
      </c>
      <c r="B23" t="s">
        <v>15</v>
      </c>
      <c r="C23" s="4">
        <v>30</v>
      </c>
      <c r="D23">
        <v>8</v>
      </c>
      <c r="E23" s="4">
        <f t="shared" si="1"/>
        <v>240</v>
      </c>
    </row>
    <row r="24" spans="1:8" s="6" customFormat="1" ht="21.75" thickBot="1" x14ac:dyDescent="0.4">
      <c r="A24" s="14" t="s">
        <v>16</v>
      </c>
      <c r="B24" s="14"/>
      <c r="C24" s="14"/>
      <c r="D24" s="14"/>
      <c r="E24" s="15">
        <f>SUM(E19:E23)</f>
        <v>750</v>
      </c>
      <c r="F24" s="5"/>
      <c r="G24" s="5"/>
      <c r="H24" s="5"/>
    </row>
    <row r="25" spans="1:8" ht="15.75" thickTop="1" x14ac:dyDescent="0.25"/>
    <row r="27" spans="1:8" ht="18.75" x14ac:dyDescent="0.3">
      <c r="D27" s="1"/>
      <c r="E27" s="1"/>
      <c r="F27" s="1"/>
      <c r="G27" s="1"/>
      <c r="H27" s="2" t="s">
        <v>18</v>
      </c>
    </row>
    <row r="29" spans="1:8" s="11" customFormat="1" ht="15.75" x14ac:dyDescent="0.25">
      <c r="A29" s="11" t="s">
        <v>1</v>
      </c>
      <c r="B29" s="11" t="s">
        <v>2</v>
      </c>
      <c r="C29" s="11" t="s">
        <v>3</v>
      </c>
      <c r="D29" s="11" t="s">
        <v>4</v>
      </c>
      <c r="E29" s="11" t="s">
        <v>5</v>
      </c>
    </row>
    <row r="30" spans="1:8" x14ac:dyDescent="0.25">
      <c r="A30" t="s">
        <v>6</v>
      </c>
      <c r="B30" t="s">
        <v>11</v>
      </c>
      <c r="C30" s="4">
        <v>35</v>
      </c>
      <c r="D30">
        <v>7</v>
      </c>
      <c r="E30" s="4">
        <f>(C30*D30)</f>
        <v>245</v>
      </c>
    </row>
    <row r="31" spans="1:8" x14ac:dyDescent="0.25">
      <c r="A31" t="s">
        <v>7</v>
      </c>
      <c r="B31" t="s">
        <v>12</v>
      </c>
      <c r="C31" s="4">
        <v>25</v>
      </c>
      <c r="D31">
        <v>6</v>
      </c>
      <c r="E31" s="4">
        <f>(C31*D31)</f>
        <v>150</v>
      </c>
    </row>
    <row r="32" spans="1:8" x14ac:dyDescent="0.25">
      <c r="A32" t="s">
        <v>8</v>
      </c>
      <c r="B32" t="s">
        <v>13</v>
      </c>
      <c r="C32" s="4">
        <v>30</v>
      </c>
      <c r="D32">
        <v>4</v>
      </c>
      <c r="E32" s="4">
        <f>(C32*D32)</f>
        <v>120</v>
      </c>
    </row>
    <row r="33" spans="1:8" x14ac:dyDescent="0.25">
      <c r="A33" t="s">
        <v>9</v>
      </c>
      <c r="B33" t="s">
        <v>14</v>
      </c>
      <c r="C33" s="4">
        <v>20</v>
      </c>
      <c r="D33">
        <v>8</v>
      </c>
      <c r="E33" s="4">
        <f>(C33*D33)</f>
        <v>160</v>
      </c>
    </row>
    <row r="34" spans="1:8" x14ac:dyDescent="0.25">
      <c r="A34" t="s">
        <v>10</v>
      </c>
      <c r="B34" t="s">
        <v>15</v>
      </c>
      <c r="C34" s="4">
        <v>30</v>
      </c>
      <c r="D34">
        <v>3</v>
      </c>
      <c r="E34" s="4">
        <f>(C34*D34)</f>
        <v>90</v>
      </c>
    </row>
    <row r="35" spans="1:8" s="5" customFormat="1" ht="21" thickBot="1" x14ac:dyDescent="0.35">
      <c r="A35" s="16" t="s">
        <v>16</v>
      </c>
      <c r="B35" s="16"/>
      <c r="C35" s="16"/>
      <c r="D35" s="16"/>
      <c r="E35" s="17">
        <f>SUM(E30:E34)</f>
        <v>765</v>
      </c>
    </row>
    <row r="36" spans="1:8" ht="15.75" thickTop="1" x14ac:dyDescent="0.25"/>
    <row r="38" spans="1:8" ht="18.75" x14ac:dyDescent="0.3">
      <c r="D38" s="1"/>
      <c r="E38" s="1"/>
      <c r="F38" s="1"/>
      <c r="G38" s="1"/>
      <c r="H38" s="2" t="s">
        <v>19</v>
      </c>
    </row>
    <row r="40" spans="1:8" s="3" customFormat="1" ht="15.75" x14ac:dyDescent="0.25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</row>
    <row r="41" spans="1:8" ht="21" x14ac:dyDescent="0.35">
      <c r="A41" t="s">
        <v>6</v>
      </c>
      <c r="B41" t="s">
        <v>11</v>
      </c>
      <c r="C41" s="4">
        <v>35</v>
      </c>
      <c r="D41">
        <v>5</v>
      </c>
      <c r="E41" s="4">
        <f>(C41*D41)</f>
        <v>175</v>
      </c>
      <c r="F41" s="6"/>
    </row>
    <row r="42" spans="1:8" x14ac:dyDescent="0.25">
      <c r="A42" t="s">
        <v>7</v>
      </c>
      <c r="B42" t="s">
        <v>12</v>
      </c>
      <c r="C42" s="4">
        <v>25</v>
      </c>
      <c r="D42">
        <v>8</v>
      </c>
      <c r="E42" s="4">
        <f t="shared" ref="E42:E45" si="2">(C42*D42)</f>
        <v>200</v>
      </c>
    </row>
    <row r="43" spans="1:8" x14ac:dyDescent="0.25">
      <c r="A43" t="s">
        <v>8</v>
      </c>
      <c r="B43" t="s">
        <v>13</v>
      </c>
      <c r="C43" s="4">
        <v>30</v>
      </c>
      <c r="D43">
        <v>7</v>
      </c>
      <c r="E43" s="4">
        <f t="shared" si="2"/>
        <v>210</v>
      </c>
    </row>
    <row r="44" spans="1:8" x14ac:dyDescent="0.25">
      <c r="A44" t="s">
        <v>9</v>
      </c>
      <c r="B44" t="s">
        <v>14</v>
      </c>
      <c r="C44" s="4">
        <v>20</v>
      </c>
      <c r="D44">
        <v>6</v>
      </c>
      <c r="E44" s="4">
        <f t="shared" si="2"/>
        <v>120</v>
      </c>
    </row>
    <row r="45" spans="1:8" x14ac:dyDescent="0.25">
      <c r="A45" t="s">
        <v>10</v>
      </c>
      <c r="B45" t="s">
        <v>15</v>
      </c>
      <c r="C45" s="4">
        <v>30</v>
      </c>
      <c r="D45">
        <v>4</v>
      </c>
      <c r="E45" s="4">
        <f t="shared" si="2"/>
        <v>120</v>
      </c>
    </row>
    <row r="46" spans="1:8" s="5" customFormat="1" ht="21" thickBot="1" x14ac:dyDescent="0.35">
      <c r="A46" s="18" t="s">
        <v>16</v>
      </c>
      <c r="B46" s="18"/>
      <c r="C46" s="18"/>
      <c r="D46" s="18"/>
      <c r="E46" s="19">
        <f>SUM(E41:E45)</f>
        <v>825</v>
      </c>
    </row>
    <row r="47" spans="1:8" ht="15.75" thickTop="1" x14ac:dyDescent="0.25"/>
    <row r="49" spans="1:12" s="7" customFormat="1" ht="33.75" x14ac:dyDescent="0.5">
      <c r="A49"/>
      <c r="F49" s="23"/>
      <c r="G49" s="24" t="s">
        <v>22</v>
      </c>
      <c r="H49" s="23"/>
      <c r="I49" s="23"/>
      <c r="J49" s="23"/>
      <c r="K49" s="25">
        <f>SUM(E11,E35,E24,E46)</f>
        <v>3160.0000000000005</v>
      </c>
      <c r="L49" s="23"/>
    </row>
  </sheetData>
  <dataValidations count="1">
    <dataValidation type="list" allowBlank="1" showInputMessage="1" showErrorMessage="1" sqref="C6 C7 C8:C10 C19:C23 C30:C34 C41:C45" xr:uid="{E6024DBB-7992-478B-9E18-D3A6888FFA02}">
      <formula1>$L$5:$L$8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DA2C-1488-4D64-A90C-D6D38578CB16}">
  <dimension ref="A1:E12"/>
  <sheetViews>
    <sheetView workbookViewId="0">
      <selection activeCell="E5" sqref="E5"/>
    </sheetView>
  </sheetViews>
  <sheetFormatPr defaultRowHeight="15" x14ac:dyDescent="0.25"/>
  <cols>
    <col min="3" max="3" width="12.7109375" bestFit="1" customWidth="1"/>
  </cols>
  <sheetData>
    <row r="1" spans="1:5" ht="32.25" x14ac:dyDescent="0.4">
      <c r="E1" s="10" t="s">
        <v>20</v>
      </c>
    </row>
    <row r="3" spans="1:5" s="8" customFormat="1" ht="21" thickBot="1" x14ac:dyDescent="0.35">
      <c r="A3" s="12" t="s">
        <v>0</v>
      </c>
      <c r="B3" s="12"/>
      <c r="C3" s="12">
        <f>VLOOKUP(Sheet1!A11,Sheet1!A6:E11,5,FALSE)</f>
        <v>820.00000000000045</v>
      </c>
    </row>
    <row r="4" spans="1:5" s="8" customFormat="1" ht="21" thickTop="1" x14ac:dyDescent="0.3"/>
    <row r="5" spans="1:5" s="8" customFormat="1" ht="21" thickBot="1" x14ac:dyDescent="0.35">
      <c r="A5" s="14" t="s">
        <v>17</v>
      </c>
      <c r="B5" s="14"/>
      <c r="C5" s="14">
        <f>VLOOKUP(Sheet1!A24,Sheet1!A19:E24,5,FALSE)</f>
        <v>750</v>
      </c>
    </row>
    <row r="6" spans="1:5" s="8" customFormat="1" ht="21" thickTop="1" x14ac:dyDescent="0.3"/>
    <row r="7" spans="1:5" ht="20.25" thickBot="1" x14ac:dyDescent="0.35">
      <c r="A7" s="16" t="s">
        <v>18</v>
      </c>
      <c r="B7" s="16"/>
      <c r="C7" s="16">
        <f>VLOOKUP(Sheet1!A35,Sheet1!A30:E35,5,FALSE)</f>
        <v>765</v>
      </c>
    </row>
    <row r="8" spans="1:5" s="8" customFormat="1" ht="21" thickTop="1" x14ac:dyDescent="0.3"/>
    <row r="9" spans="1:5" ht="20.25" thickBot="1" x14ac:dyDescent="0.35">
      <c r="A9" s="18" t="s">
        <v>19</v>
      </c>
      <c r="B9" s="18"/>
      <c r="C9" s="18">
        <f>VLOOKUP(Sheet1!A46,Sheet1!A41:E46,5,FALSE)</f>
        <v>825</v>
      </c>
    </row>
    <row r="10" spans="1:5" ht="15.75" thickTop="1" x14ac:dyDescent="0.25"/>
    <row r="12" spans="1:5" ht="30.75" x14ac:dyDescent="0.45">
      <c r="A12" s="21" t="s">
        <v>16</v>
      </c>
      <c r="B12" s="22"/>
      <c r="C12" s="21">
        <f>SUM(C3,C5,C7,C9)</f>
        <v>3160.0000000000005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2022-12-05T15:14:13Z</dcterms:created>
  <dcterms:modified xsi:type="dcterms:W3CDTF">2022-12-06T12:27:13Z</dcterms:modified>
</cp:coreProperties>
</file>