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qra/Documents/cmpt310/"/>
    </mc:Choice>
  </mc:AlternateContent>
  <xr:revisionPtr revIDLastSave="0" documentId="13_ncr:1_{E3462528-EC14-504B-A74F-EDE03257B890}" xr6:coauthVersionLast="45" xr6:coauthVersionMax="45" xr10:uidLastSave="{00000000-0000-0000-0000-000000000000}"/>
  <bookViews>
    <workbookView xWindow="0" yWindow="0" windowWidth="28800" windowHeight="18000" xr2:uid="{964DB52C-5186-EB44-8967-26632E1FE92E}"/>
  </bookViews>
  <sheets>
    <sheet name="Sheet1" sheetId="1" r:id="rId1"/>
  </sheets>
  <definedNames>
    <definedName name="_xlchart.v1.0" hidden="1">(Sheet1!$F$16,Sheet1!$I$16,Sheet1!$L$16)</definedName>
    <definedName name="_xlchart.v1.1" hidden="1">Sheet1!$E$5:$E$14</definedName>
    <definedName name="_xlchart.v1.10" hidden="1">(Sheet1!$F$16,Sheet1!$I$16,Sheet1!$L$16)</definedName>
    <definedName name="_xlchart.v1.11" hidden="1">(Sheet1!$F$16,Sheet1!$I$16,Sheet1!$L$16)</definedName>
    <definedName name="_xlchart.v1.12" hidden="1">(Sheet1!$F$16,Sheet1!$I$16,Sheet1!$L$16)</definedName>
    <definedName name="_xlchart.v1.13" hidden="1">(Sheet1!$F$16,Sheet1!$I$16,Sheet1!$L$16)</definedName>
    <definedName name="_xlchart.v1.2" hidden="1">Sheet1!$H$5:$H$14</definedName>
    <definedName name="_xlchart.v1.3" hidden="1">Sheet1!$K$5:$K$14</definedName>
    <definedName name="_xlchart.v1.4" hidden="1">Sheet1!$F$5:$F$14</definedName>
    <definedName name="_xlchart.v1.5" hidden="1">Sheet1!$I$5:$I$14</definedName>
    <definedName name="_xlchart.v1.6" hidden="1">Sheet1!$L$5:$L$14</definedName>
    <definedName name="_xlchart.v1.7" hidden="1">(Sheet1!$F$16,Sheet1!$I$16,Sheet1!$L$16)</definedName>
    <definedName name="_xlchart.v1.8" hidden="1">(Sheet1!$F$16,Sheet1!$I$16,Sheet1!$L$16)</definedName>
    <definedName name="_xlchart.v1.9" hidden="1">(Sheet1!$F$16,Sheet1!$I$16,Sheet1!$L$16)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K57" i="1"/>
  <c r="K56" i="1"/>
  <c r="K55" i="1"/>
  <c r="K54" i="1"/>
  <c r="J57" i="1"/>
  <c r="J56" i="1"/>
  <c r="J55" i="1"/>
  <c r="J54" i="1"/>
  <c r="I57" i="1"/>
  <c r="I56" i="1"/>
  <c r="I55" i="1"/>
  <c r="I54" i="1"/>
  <c r="H57" i="1"/>
  <c r="H56" i="1"/>
  <c r="H55" i="1"/>
  <c r="H54" i="1"/>
  <c r="G57" i="1"/>
  <c r="G56" i="1"/>
  <c r="G55" i="1"/>
  <c r="G54" i="1"/>
  <c r="F57" i="1"/>
  <c r="F56" i="1"/>
  <c r="F55" i="1"/>
  <c r="F54" i="1"/>
  <c r="E57" i="1"/>
  <c r="E56" i="1"/>
  <c r="E55" i="1"/>
  <c r="E54" i="1"/>
  <c r="D57" i="1"/>
  <c r="D56" i="1"/>
  <c r="D55" i="1"/>
  <c r="D54" i="1"/>
  <c r="L19" i="1"/>
  <c r="L18" i="1"/>
  <c r="L17" i="1"/>
  <c r="K19" i="1"/>
  <c r="K18" i="1"/>
  <c r="K17" i="1"/>
  <c r="J19" i="1"/>
  <c r="J18" i="1"/>
  <c r="J17" i="1"/>
  <c r="I19" i="1"/>
  <c r="I18" i="1"/>
  <c r="I17" i="1"/>
  <c r="I16" i="1"/>
  <c r="H19" i="1"/>
  <c r="H18" i="1"/>
  <c r="H17" i="1"/>
  <c r="H16" i="1"/>
  <c r="G19" i="1"/>
  <c r="G18" i="1"/>
  <c r="G17" i="1"/>
  <c r="F19" i="1"/>
  <c r="F18" i="1"/>
  <c r="F17" i="1"/>
  <c r="D19" i="1"/>
  <c r="E16" i="1"/>
  <c r="E17" i="1"/>
  <c r="E18" i="1"/>
  <c r="E19" i="1"/>
</calcChain>
</file>

<file path=xl/sharedStrings.xml><?xml version="1.0" encoding="utf-8"?>
<sst xmlns="http://schemas.openxmlformats.org/spreadsheetml/2006/main" count="40" uniqueCount="17">
  <si>
    <t>8 Puzzle</t>
  </si>
  <si>
    <t>Random Puzzles</t>
  </si>
  <si>
    <t>Misplaced Tile Heuristic</t>
  </si>
  <si>
    <t>Manhattan Distance Heuristics</t>
  </si>
  <si>
    <t>Max of the two</t>
  </si>
  <si>
    <t>Mean</t>
  </si>
  <si>
    <t>Min</t>
  </si>
  <si>
    <t>Max</t>
  </si>
  <si>
    <t>Median</t>
  </si>
  <si>
    <t>Time</t>
  </si>
  <si>
    <t>Nodes Removed</t>
  </si>
  <si>
    <t>Steps</t>
  </si>
  <si>
    <t>House Puzzle</t>
  </si>
  <si>
    <t>Observation: Solving puzzle with manhattan heuristic was faster in average than the other two methods. It also solved the puzzle in least amount of steps. But, upon using the maximum of</t>
  </si>
  <si>
    <t>the maximum of the two methods as heuristic, the program removed lesser number of nodes from the frontier.</t>
  </si>
  <si>
    <t>Observation: On average, using the misplaced heuristic solved the puzzle faster than the other two. Manhattan and maximum of the two as heuristic gave equal results when it came to steps</t>
  </si>
  <si>
    <t>and nodes removed. Both were smaller therfore better than the misplaced heuristic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</si>
</sst>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 style="hair">
        <color theme="6" tint="-0.249977111117893"/>
      </bottom>
      <diagonal/>
    </border>
    <border>
      <left/>
      <right style="hair">
        <color theme="6" tint="-0.249977111117893"/>
      </right>
      <top/>
      <bottom style="hair">
        <color theme="6" tint="-0.249977111117893"/>
      </bottom>
      <diagonal/>
    </border>
    <border>
      <left style="hair">
        <color theme="6" tint="-0.249977111117893"/>
      </left>
      <right style="hair">
        <color theme="6" tint="-0.249977111117893"/>
      </right>
      <top/>
      <bottom style="hair">
        <color theme="6" tint="-0.249977111117893"/>
      </bottom>
      <diagonal/>
    </border>
    <border>
      <left style="medium">
        <color indexed="64"/>
      </left>
      <right style="hair">
        <color theme="6" tint="-0.249977111117893"/>
      </right>
      <top style="hair">
        <color theme="6" tint="-0.249977111117893"/>
      </top>
      <bottom style="hair">
        <color theme="6" tint="-0.249977111117893"/>
      </bottom>
      <diagonal/>
    </border>
    <border>
      <left style="hair">
        <color theme="6" tint="-0.249977111117893"/>
      </left>
      <right style="medium">
        <color indexed="64"/>
      </right>
      <top style="hair">
        <color theme="6" tint="-0.249977111117893"/>
      </top>
      <bottom style="hair">
        <color theme="6" tint="-0.24997711111789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theme="6" tint="-0.249977111117893"/>
      </right>
      <top/>
      <bottom style="hair">
        <color theme="6" tint="-0.249977111117893"/>
      </bottom>
      <diagonal/>
    </border>
    <border>
      <left style="hair">
        <color theme="6" tint="-0.249977111117893"/>
      </left>
      <right style="medium">
        <color indexed="64"/>
      </right>
      <top/>
      <bottom style="hair">
        <color theme="6" tint="-0.249977111117893"/>
      </bottom>
      <diagonal/>
    </border>
    <border>
      <left/>
      <right style="hair">
        <color theme="6" tint="-0.249977111117893"/>
      </right>
      <top style="hair">
        <color theme="6" tint="-0.249977111117893"/>
      </top>
      <bottom style="hair">
        <color theme="6" tint="-0.249977111117893"/>
      </bottom>
      <diagonal/>
    </border>
    <border>
      <left style="hair">
        <color theme="6" tint="-0.249977111117893"/>
      </left>
      <right style="thin">
        <color indexed="64"/>
      </right>
      <top style="thin">
        <color indexed="64"/>
      </top>
      <bottom style="hair">
        <color theme="6" tint="-0.249977111117893"/>
      </bottom>
      <diagonal/>
    </border>
    <border>
      <left style="hair">
        <color theme="6" tint="-0.249977111117893"/>
      </left>
      <right style="thin">
        <color indexed="64"/>
      </right>
      <top style="hair">
        <color theme="6" tint="-0.249977111117893"/>
      </top>
      <bottom style="hair">
        <color theme="6" tint="-0.249977111117893"/>
      </bottom>
      <diagonal/>
    </border>
    <border>
      <left style="medium">
        <color indexed="64"/>
      </left>
      <right style="hair">
        <color theme="6" tint="-0.249977111117893"/>
      </right>
      <top style="hair">
        <color theme="6" tint="-0.249977111117893"/>
      </top>
      <bottom style="thin">
        <color indexed="64"/>
      </bottom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 style="thin">
        <color indexed="64"/>
      </bottom>
      <diagonal/>
    </border>
    <border>
      <left style="hair">
        <color theme="6" tint="-0.249977111117893"/>
      </left>
      <right style="thin">
        <color indexed="64"/>
      </right>
      <top style="hair">
        <color theme="6" tint="-0.249977111117893"/>
      </top>
      <bottom style="thin">
        <color indexed="64"/>
      </bottom>
      <diagonal/>
    </border>
    <border>
      <left/>
      <right style="hair">
        <color theme="6" tint="-0.249977111117893"/>
      </right>
      <top style="hair">
        <color theme="6" tint="-0.249977111117893"/>
      </top>
      <bottom style="thin">
        <color indexed="64"/>
      </bottom>
      <diagonal/>
    </border>
    <border>
      <left style="hair">
        <color theme="6" tint="-0.249977111117893"/>
      </left>
      <right style="medium">
        <color indexed="64"/>
      </right>
      <top style="hair">
        <color theme="6" tint="-0.249977111117893"/>
      </top>
      <bottom style="thin">
        <color indexed="64"/>
      </bottom>
      <diagonal/>
    </border>
    <border>
      <left style="hair">
        <color theme="6" tint="-0.249977111117893"/>
      </left>
      <right style="thin">
        <color indexed="64"/>
      </right>
      <top/>
      <bottom style="hair">
        <color theme="6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0" xfId="0" applyFont="1" applyBorder="1" applyAlignment="1">
      <alignment horizontal="right" indent="1"/>
    </xf>
    <xf numFmtId="0" fontId="1" fillId="0" borderId="17" xfId="0" applyFont="1" applyBorder="1" applyAlignment="1">
      <alignment horizontal="right" indent="1"/>
    </xf>
    <xf numFmtId="0" fontId="1" fillId="0" borderId="15" xfId="0" applyFont="1" applyBorder="1" applyAlignment="1">
      <alignment horizontal="right" indent="1"/>
    </xf>
    <xf numFmtId="0" fontId="1" fillId="0" borderId="13" xfId="0" applyFont="1" applyBorder="1" applyAlignment="1">
      <alignment horizontal="right" indent="1"/>
    </xf>
    <xf numFmtId="0" fontId="1" fillId="3" borderId="5" xfId="0" applyFont="1" applyFill="1" applyBorder="1" applyAlignment="1">
      <alignment horizontal="right" indent="1"/>
    </xf>
    <xf numFmtId="0" fontId="1" fillId="3" borderId="0" xfId="0" applyFont="1" applyFill="1" applyBorder="1" applyAlignment="1">
      <alignment horizontal="right" indent="1"/>
    </xf>
    <xf numFmtId="0" fontId="1" fillId="0" borderId="14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right" indent="1"/>
    </xf>
    <xf numFmtId="0" fontId="1" fillId="0" borderId="23" xfId="0" applyFont="1" applyBorder="1" applyAlignment="1">
      <alignment horizontal="right" indent="1"/>
    </xf>
    <xf numFmtId="0" fontId="1" fillId="3" borderId="18" xfId="0" applyFont="1" applyFill="1" applyBorder="1"/>
    <xf numFmtId="0" fontId="1" fillId="0" borderId="25" xfId="0" applyFont="1" applyBorder="1" applyAlignment="1">
      <alignment horizontal="right" indent="1"/>
    </xf>
    <xf numFmtId="0" fontId="1" fillId="0" borderId="28" xfId="0" applyFont="1" applyBorder="1" applyAlignment="1">
      <alignment horizontal="right" indent="1"/>
    </xf>
    <xf numFmtId="0" fontId="1" fillId="0" borderId="29" xfId="0" applyFont="1" applyBorder="1" applyAlignment="1">
      <alignment horizontal="right" indent="1"/>
    </xf>
    <xf numFmtId="0" fontId="1" fillId="0" borderId="26" xfId="0" applyFont="1" applyBorder="1" applyAlignment="1">
      <alignment horizontal="right" indent="1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taken to solve 8-puzzle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7576443569553807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misplaced tiles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Sheet1!$D$5:$D$14</c:f>
              <c:numCache>
                <c:formatCode>General</c:formatCode>
                <c:ptCount val="10"/>
                <c:pt idx="0">
                  <c:v>8.6560010910034096E-2</c:v>
                </c:pt>
                <c:pt idx="1">
                  <c:v>0.15344810485839799</c:v>
                </c:pt>
                <c:pt idx="2">
                  <c:v>0.200904130935668</c:v>
                </c:pt>
                <c:pt idx="3">
                  <c:v>7.4455738067626898E-2</c:v>
                </c:pt>
                <c:pt idx="4">
                  <c:v>0.101492881774902</c:v>
                </c:pt>
                <c:pt idx="5">
                  <c:v>0.16922903060913</c:v>
                </c:pt>
                <c:pt idx="6">
                  <c:v>6.8928956985473605E-2</c:v>
                </c:pt>
                <c:pt idx="7">
                  <c:v>0.20342302322387601</c:v>
                </c:pt>
                <c:pt idx="8">
                  <c:v>6.9098949432373005E-2</c:v>
                </c:pt>
                <c:pt idx="9">
                  <c:v>0.190016984939575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1-1E4C-8EA1-559415214141}"/>
            </c:ext>
          </c:extLst>
        </c:ser>
        <c:ser>
          <c:idx val="1"/>
          <c:order val="1"/>
          <c:tx>
            <c:v>manhattan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Sheet1!$G$5:$G$14</c:f>
              <c:numCache>
                <c:formatCode>General</c:formatCode>
                <c:ptCount val="10"/>
                <c:pt idx="0">
                  <c:v>6.8123102188110296E-2</c:v>
                </c:pt>
                <c:pt idx="1">
                  <c:v>6.83720111846923E-2</c:v>
                </c:pt>
                <c:pt idx="2">
                  <c:v>0.15205907821655201</c:v>
                </c:pt>
                <c:pt idx="3">
                  <c:v>6.8814039230346596E-2</c:v>
                </c:pt>
                <c:pt idx="4">
                  <c:v>0.151593923568725</c:v>
                </c:pt>
                <c:pt idx="5">
                  <c:v>0.15257906913757299</c:v>
                </c:pt>
                <c:pt idx="6">
                  <c:v>0.15267014503479001</c:v>
                </c:pt>
                <c:pt idx="7">
                  <c:v>0.152101755142211</c:v>
                </c:pt>
                <c:pt idx="8">
                  <c:v>0.151367902755737</c:v>
                </c:pt>
                <c:pt idx="9">
                  <c:v>6.9584846496582003E-2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1-1E4C-8EA1-559415214141}"/>
            </c:ext>
          </c:extLst>
        </c:ser>
        <c:ser>
          <c:idx val="2"/>
          <c:order val="2"/>
          <c:tx>
            <c:v>max of the two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Sheet1!$J$5:$J$14</c:f>
              <c:numCache>
                <c:formatCode>General</c:formatCode>
                <c:ptCount val="10"/>
                <c:pt idx="0">
                  <c:v>6.8268060684204102E-2</c:v>
                </c:pt>
                <c:pt idx="1">
                  <c:v>0.115869998931884</c:v>
                </c:pt>
                <c:pt idx="2">
                  <c:v>0.152467966079711</c:v>
                </c:pt>
                <c:pt idx="3">
                  <c:v>6.76701068878173E-2</c:v>
                </c:pt>
                <c:pt idx="4">
                  <c:v>0.15314793586730899</c:v>
                </c:pt>
                <c:pt idx="5">
                  <c:v>0.152571201324462</c:v>
                </c:pt>
                <c:pt idx="6">
                  <c:v>0.15215420722961401</c:v>
                </c:pt>
                <c:pt idx="7">
                  <c:v>0.153382778167724</c:v>
                </c:pt>
                <c:pt idx="8">
                  <c:v>0.15171194076538</c:v>
                </c:pt>
                <c:pt idx="9">
                  <c:v>6.9398880004882799E-2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1-1E4C-8EA1-55941521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0799"/>
        <c:axId val="160217183"/>
      </c:lineChart>
      <c:catAx>
        <c:axId val="16025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7183"/>
        <c:crosses val="autoZero"/>
        <c:auto val="1"/>
        <c:lblAlgn val="ctr"/>
        <c:lblOffset val="100"/>
        <c:noMultiLvlLbl val="0"/>
      </c:catAx>
      <c:valAx>
        <c:axId val="1602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nodes removed in the 8 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misplaced tiles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Sheet1!$E$5:$E$14</c:f>
              <c:numCache>
                <c:formatCode>General</c:formatCode>
                <c:ptCount val="10"/>
                <c:pt idx="0">
                  <c:v>251</c:v>
                </c:pt>
                <c:pt idx="1">
                  <c:v>551</c:v>
                </c:pt>
                <c:pt idx="2">
                  <c:v>808</c:v>
                </c:pt>
                <c:pt idx="3">
                  <c:v>139</c:v>
                </c:pt>
                <c:pt idx="4">
                  <c:v>363</c:v>
                </c:pt>
                <c:pt idx="5">
                  <c:v>710</c:v>
                </c:pt>
                <c:pt idx="6">
                  <c:v>129</c:v>
                </c:pt>
                <c:pt idx="7">
                  <c:v>800</c:v>
                </c:pt>
                <c:pt idx="8">
                  <c:v>26</c:v>
                </c:pt>
                <c:pt idx="9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D-C248-AC46-86ACE93D6314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Sheet1!$H$5:$H$14</c:f>
              <c:numCache>
                <c:formatCode>General</c:formatCode>
                <c:ptCount val="10"/>
                <c:pt idx="0">
                  <c:v>167</c:v>
                </c:pt>
                <c:pt idx="1">
                  <c:v>38</c:v>
                </c:pt>
                <c:pt idx="2">
                  <c:v>446</c:v>
                </c:pt>
                <c:pt idx="3">
                  <c:v>60</c:v>
                </c:pt>
                <c:pt idx="4">
                  <c:v>444</c:v>
                </c:pt>
                <c:pt idx="5">
                  <c:v>391</c:v>
                </c:pt>
                <c:pt idx="6">
                  <c:v>422</c:v>
                </c:pt>
                <c:pt idx="7">
                  <c:v>398</c:v>
                </c:pt>
                <c:pt idx="8">
                  <c:v>425</c:v>
                </c:pt>
                <c:pt idx="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D-C248-AC46-86ACE93D6314}"/>
            </c:ext>
          </c:extLst>
        </c:ser>
        <c:ser>
          <c:idx val="2"/>
          <c:order val="2"/>
          <c:tx>
            <c:v>max of the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Sheet1!$K$5:$K$14</c:f>
              <c:numCache>
                <c:formatCode>General</c:formatCode>
                <c:ptCount val="10"/>
                <c:pt idx="0">
                  <c:v>167</c:v>
                </c:pt>
                <c:pt idx="1">
                  <c:v>39</c:v>
                </c:pt>
                <c:pt idx="2">
                  <c:v>416</c:v>
                </c:pt>
                <c:pt idx="3">
                  <c:v>57</c:v>
                </c:pt>
                <c:pt idx="4">
                  <c:v>415</c:v>
                </c:pt>
                <c:pt idx="5">
                  <c:v>375</c:v>
                </c:pt>
                <c:pt idx="6">
                  <c:v>390</c:v>
                </c:pt>
                <c:pt idx="7">
                  <c:v>366</c:v>
                </c:pt>
                <c:pt idx="8">
                  <c:v>404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D-C248-AC46-86ACE93D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881055"/>
        <c:axId val="144921647"/>
      </c:barChart>
      <c:catAx>
        <c:axId val="14488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1647"/>
        <c:crosses val="autoZero"/>
        <c:auto val="1"/>
        <c:lblAlgn val="ctr"/>
        <c:lblOffset val="100"/>
        <c:noMultiLvlLbl val="0"/>
      </c:catAx>
      <c:valAx>
        <c:axId val="1449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to solve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misplaced tiles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Sheet1!$F$5:$F$14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87</c:v>
                </c:pt>
                <c:pt idx="3">
                  <c:v>55</c:v>
                </c:pt>
                <c:pt idx="4">
                  <c:v>120</c:v>
                </c:pt>
                <c:pt idx="5">
                  <c:v>67</c:v>
                </c:pt>
                <c:pt idx="6">
                  <c:v>48</c:v>
                </c:pt>
                <c:pt idx="7">
                  <c:v>73</c:v>
                </c:pt>
                <c:pt idx="8">
                  <c:v>24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5-9D4D-A81D-91D8FC36D2E5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Sheet1!$I$5:$I$14</c:f>
              <c:numCache>
                <c:formatCode>General</c:formatCode>
                <c:ptCount val="10"/>
                <c:pt idx="0">
                  <c:v>54</c:v>
                </c:pt>
                <c:pt idx="1">
                  <c:v>29</c:v>
                </c:pt>
                <c:pt idx="2">
                  <c:v>45</c:v>
                </c:pt>
                <c:pt idx="3">
                  <c:v>25</c:v>
                </c:pt>
                <c:pt idx="4">
                  <c:v>86</c:v>
                </c:pt>
                <c:pt idx="5">
                  <c:v>63</c:v>
                </c:pt>
                <c:pt idx="6">
                  <c:v>34</c:v>
                </c:pt>
                <c:pt idx="7">
                  <c:v>65</c:v>
                </c:pt>
                <c:pt idx="8">
                  <c:v>32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5-9D4D-A81D-91D8FC36D2E5}"/>
            </c:ext>
          </c:extLst>
        </c:ser>
        <c:ser>
          <c:idx val="2"/>
          <c:order val="2"/>
          <c:tx>
            <c:v>max of the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Sheet1!$L$5:$L$14</c:f>
              <c:numCache>
                <c:formatCode>General</c:formatCode>
                <c:ptCount val="10"/>
                <c:pt idx="0">
                  <c:v>54</c:v>
                </c:pt>
                <c:pt idx="1">
                  <c:v>29</c:v>
                </c:pt>
                <c:pt idx="2">
                  <c:v>45</c:v>
                </c:pt>
                <c:pt idx="3">
                  <c:v>25</c:v>
                </c:pt>
                <c:pt idx="4">
                  <c:v>86</c:v>
                </c:pt>
                <c:pt idx="5">
                  <c:v>77</c:v>
                </c:pt>
                <c:pt idx="6">
                  <c:v>34</c:v>
                </c:pt>
                <c:pt idx="7">
                  <c:v>61</c:v>
                </c:pt>
                <c:pt idx="8">
                  <c:v>32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5-9D4D-A81D-91D8FC36D2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835647"/>
        <c:axId val="243760415"/>
      </c:barChart>
      <c:catAx>
        <c:axId val="22283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60415"/>
        <c:crosses val="autoZero"/>
        <c:auto val="1"/>
        <c:lblAlgn val="ctr"/>
        <c:lblOffset val="100"/>
        <c:noMultiLvlLbl val="0"/>
      </c:catAx>
      <c:valAx>
        <c:axId val="2437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steps taken to solve 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(Sheet1!$F$16,Sheet1!$I$16,Sheet1!$L$16)</c:f>
              <c:numCache>
                <c:formatCode>General</c:formatCode>
                <c:ptCount val="3"/>
                <c:pt idx="0">
                  <c:v>67</c:v>
                </c:pt>
                <c:pt idx="1">
                  <c:v>50.2</c:v>
                </c:pt>
                <c:pt idx="2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7-D441-9694-6DD6178D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to solve house 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7576443569553807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misplaced tiles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Sheet1!$D$43:$D$52</c:f>
              <c:numCache>
                <c:formatCode>General</c:formatCode>
                <c:ptCount val="10"/>
                <c:pt idx="0">
                  <c:v>8.0502033233642495E-2</c:v>
                </c:pt>
                <c:pt idx="1">
                  <c:v>8.2464933395385701E-2</c:v>
                </c:pt>
                <c:pt idx="2">
                  <c:v>8.18219184875488E-2</c:v>
                </c:pt>
                <c:pt idx="3">
                  <c:v>8.2358837127685505E-2</c:v>
                </c:pt>
                <c:pt idx="4">
                  <c:v>8.0838918685913003E-2</c:v>
                </c:pt>
                <c:pt idx="5">
                  <c:v>8.1979990005493095E-2</c:v>
                </c:pt>
                <c:pt idx="6">
                  <c:v>8.0973625183105399E-2</c:v>
                </c:pt>
                <c:pt idx="7">
                  <c:v>8.2878112792968694E-2</c:v>
                </c:pt>
                <c:pt idx="8">
                  <c:v>8.0311059951782199E-2</c:v>
                </c:pt>
                <c:pt idx="9">
                  <c:v>8.2081079483032199E-2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9842-9A81-9F6491321E93}"/>
            </c:ext>
          </c:extLst>
        </c:ser>
        <c:ser>
          <c:idx val="1"/>
          <c:order val="1"/>
          <c:tx>
            <c:v>manhattan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Sheet1!$G$43:$G$52</c:f>
              <c:numCache>
                <c:formatCode>General</c:formatCode>
                <c:ptCount val="10"/>
                <c:pt idx="0">
                  <c:v>8.2026958465576102E-2</c:v>
                </c:pt>
                <c:pt idx="1">
                  <c:v>8.2906961441039997E-2</c:v>
                </c:pt>
                <c:pt idx="2">
                  <c:v>8.1877946853637695E-2</c:v>
                </c:pt>
                <c:pt idx="3">
                  <c:v>8.2344055175781194E-2</c:v>
                </c:pt>
                <c:pt idx="4">
                  <c:v>8.2383871078491197E-2</c:v>
                </c:pt>
                <c:pt idx="5">
                  <c:v>8.24100971221923E-2</c:v>
                </c:pt>
                <c:pt idx="6">
                  <c:v>8.0713033676147405E-2</c:v>
                </c:pt>
                <c:pt idx="7">
                  <c:v>8.2257270812988198E-2</c:v>
                </c:pt>
                <c:pt idx="8">
                  <c:v>8.2040071487426702E-2</c:v>
                </c:pt>
                <c:pt idx="9">
                  <c:v>8.2628250122070299E-2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9842-9A81-9F6491321E93}"/>
            </c:ext>
          </c:extLst>
        </c:ser>
        <c:ser>
          <c:idx val="2"/>
          <c:order val="2"/>
          <c:tx>
            <c:v>max of the two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Sheet1!$J$43:$J$52</c:f>
              <c:numCache>
                <c:formatCode>General</c:formatCode>
                <c:ptCount val="10"/>
                <c:pt idx="0">
                  <c:v>8.1629991531372001E-2</c:v>
                </c:pt>
                <c:pt idx="1">
                  <c:v>8.4781885147094699E-2</c:v>
                </c:pt>
                <c:pt idx="2">
                  <c:v>8.2245111465454004E-2</c:v>
                </c:pt>
                <c:pt idx="3">
                  <c:v>8.0127000808715806E-2</c:v>
                </c:pt>
                <c:pt idx="4">
                  <c:v>8.2131385803222601E-2</c:v>
                </c:pt>
                <c:pt idx="5">
                  <c:v>8.4772109985351493E-2</c:v>
                </c:pt>
                <c:pt idx="6">
                  <c:v>8.0806255340576102E-2</c:v>
                </c:pt>
                <c:pt idx="7">
                  <c:v>8.2515954971313393E-2</c:v>
                </c:pt>
                <c:pt idx="8">
                  <c:v>8.0003738403320299E-2</c:v>
                </c:pt>
                <c:pt idx="9">
                  <c:v>8.0113172531127902E-2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9842-9A81-9F649132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0799"/>
        <c:axId val="160217183"/>
      </c:lineChart>
      <c:catAx>
        <c:axId val="16025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7183"/>
        <c:crosses val="autoZero"/>
        <c:auto val="1"/>
        <c:lblAlgn val="ctr"/>
        <c:lblOffset val="100"/>
        <c:noMultiLvlLbl val="0"/>
      </c:catAx>
      <c:valAx>
        <c:axId val="1602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07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nodes removed in the house 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misplaced tiles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Sheet1!$E$43:$E$52</c:f>
              <c:numCache>
                <c:formatCode>General</c:formatCode>
                <c:ptCount val="10"/>
                <c:pt idx="0">
                  <c:v>47</c:v>
                </c:pt>
                <c:pt idx="1">
                  <c:v>95</c:v>
                </c:pt>
                <c:pt idx="2">
                  <c:v>6</c:v>
                </c:pt>
                <c:pt idx="3">
                  <c:v>35</c:v>
                </c:pt>
                <c:pt idx="4">
                  <c:v>56</c:v>
                </c:pt>
                <c:pt idx="5">
                  <c:v>57</c:v>
                </c:pt>
                <c:pt idx="6">
                  <c:v>121</c:v>
                </c:pt>
                <c:pt idx="7">
                  <c:v>50</c:v>
                </c:pt>
                <c:pt idx="8">
                  <c:v>164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5-CD42-B4B0-CD3EF34E76DE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Sheet1!$H$43:$H$52</c:f>
              <c:numCache>
                <c:formatCode>General</c:formatCode>
                <c:ptCount val="10"/>
                <c:pt idx="0">
                  <c:v>54</c:v>
                </c:pt>
                <c:pt idx="1">
                  <c:v>41</c:v>
                </c:pt>
                <c:pt idx="2">
                  <c:v>6</c:v>
                </c:pt>
                <c:pt idx="3">
                  <c:v>37</c:v>
                </c:pt>
                <c:pt idx="4">
                  <c:v>17</c:v>
                </c:pt>
                <c:pt idx="5">
                  <c:v>65</c:v>
                </c:pt>
                <c:pt idx="6">
                  <c:v>52</c:v>
                </c:pt>
                <c:pt idx="7">
                  <c:v>18</c:v>
                </c:pt>
                <c:pt idx="8">
                  <c:v>21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5-CD42-B4B0-CD3EF34E76DE}"/>
            </c:ext>
          </c:extLst>
        </c:ser>
        <c:ser>
          <c:idx val="2"/>
          <c:order val="2"/>
          <c:tx>
            <c:v>max of the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Sheet1!$K$43:$K$52</c:f>
              <c:numCache>
                <c:formatCode>General</c:formatCode>
                <c:ptCount val="10"/>
                <c:pt idx="0">
                  <c:v>54</c:v>
                </c:pt>
                <c:pt idx="1">
                  <c:v>41</c:v>
                </c:pt>
                <c:pt idx="2">
                  <c:v>6</c:v>
                </c:pt>
                <c:pt idx="3">
                  <c:v>37</c:v>
                </c:pt>
                <c:pt idx="4">
                  <c:v>17</c:v>
                </c:pt>
                <c:pt idx="5">
                  <c:v>65</c:v>
                </c:pt>
                <c:pt idx="6">
                  <c:v>52</c:v>
                </c:pt>
                <c:pt idx="7">
                  <c:v>18</c:v>
                </c:pt>
                <c:pt idx="8">
                  <c:v>21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5-CD42-B4B0-CD3EF34E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881055"/>
        <c:axId val="144921647"/>
      </c:barChart>
      <c:catAx>
        <c:axId val="14488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21647"/>
        <c:crosses val="autoZero"/>
        <c:auto val="1"/>
        <c:lblAlgn val="ctr"/>
        <c:lblOffset val="100"/>
        <c:noMultiLvlLbl val="0"/>
      </c:catAx>
      <c:valAx>
        <c:axId val="1449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to solve house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misplaced tiles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Sheet1!$F$43:$F$52</c:f>
              <c:numCache>
                <c:formatCode>General</c:formatCode>
                <c:ptCount val="10"/>
                <c:pt idx="0">
                  <c:v>32</c:v>
                </c:pt>
                <c:pt idx="1">
                  <c:v>45</c:v>
                </c:pt>
                <c:pt idx="2">
                  <c:v>6</c:v>
                </c:pt>
                <c:pt idx="3">
                  <c:v>15</c:v>
                </c:pt>
                <c:pt idx="4">
                  <c:v>37</c:v>
                </c:pt>
                <c:pt idx="5">
                  <c:v>38</c:v>
                </c:pt>
                <c:pt idx="6">
                  <c:v>52</c:v>
                </c:pt>
                <c:pt idx="7">
                  <c:v>32</c:v>
                </c:pt>
                <c:pt idx="8">
                  <c:v>73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3-8141-9FB3-E4915812793B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Sheet1!$I$43:$I$52</c:f>
              <c:numCache>
                <c:formatCode>General</c:formatCode>
                <c:ptCount val="10"/>
                <c:pt idx="0">
                  <c:v>28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17</c:v>
                </c:pt>
                <c:pt idx="5">
                  <c:v>30</c:v>
                </c:pt>
                <c:pt idx="6">
                  <c:v>30</c:v>
                </c:pt>
                <c:pt idx="7">
                  <c:v>14</c:v>
                </c:pt>
                <c:pt idx="8">
                  <c:v>11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3-8141-9FB3-E4915812793B}"/>
            </c:ext>
          </c:extLst>
        </c:ser>
        <c:ser>
          <c:idx val="2"/>
          <c:order val="2"/>
          <c:tx>
            <c:v>max of the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Sheet1!$L$43:$L$52</c:f>
              <c:numCache>
                <c:formatCode>General</c:formatCode>
                <c:ptCount val="10"/>
                <c:pt idx="0">
                  <c:v>28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17</c:v>
                </c:pt>
                <c:pt idx="5">
                  <c:v>30</c:v>
                </c:pt>
                <c:pt idx="6">
                  <c:v>30</c:v>
                </c:pt>
                <c:pt idx="7">
                  <c:v>14</c:v>
                </c:pt>
                <c:pt idx="8">
                  <c:v>11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3-8141-9FB3-E49158127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835647"/>
        <c:axId val="243760415"/>
      </c:barChart>
      <c:catAx>
        <c:axId val="22283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60415"/>
        <c:crosses val="autoZero"/>
        <c:auto val="1"/>
        <c:lblAlgn val="ctr"/>
        <c:lblOffset val="100"/>
        <c:noMultiLvlLbl val="0"/>
      </c:catAx>
      <c:valAx>
        <c:axId val="2437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steps taken to solve puzzle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1-C744-961F-6D97CE69B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1-C744-961F-6D97CE69B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1-C744-961F-6D97CE69B6A4}"/>
              </c:ext>
            </c:extLst>
          </c:dPt>
          <c:val>
            <c:numRef>
              <c:f>(Sheet1!$F$54,Sheet1!$I$54,Sheet1!$L$54)</c:f>
              <c:numCache>
                <c:formatCode>General</c:formatCode>
                <c:ptCount val="3"/>
                <c:pt idx="0">
                  <c:v>35.299999999999997</c:v>
                </c:pt>
                <c:pt idx="1">
                  <c:v>19.5</c:v>
                </c:pt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1-C744-961F-6D97CE69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20</xdr:row>
      <xdr:rowOff>177800</xdr:rowOff>
    </xdr:from>
    <xdr:to>
      <xdr:col>6</xdr:col>
      <xdr:colOff>25400</xdr:colOff>
      <xdr:row>33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ADA3-AFDC-354B-8F4A-0922B0863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20</xdr:row>
      <xdr:rowOff>222250</xdr:rowOff>
    </xdr:from>
    <xdr:to>
      <xdr:col>10</xdr:col>
      <xdr:colOff>850900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434B1-4EB8-A04B-BEA9-3D90EED5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1238250</xdr:colOff>
      <xdr:row>20</xdr:row>
      <xdr:rowOff>222250</xdr:rowOff>
    </xdr:from>
    <xdr:to>
      <xdr:col>16</xdr:col>
      <xdr:colOff>736600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5C919-77FA-F143-A200-493E58D6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120650</xdr:colOff>
      <xdr:row>9</xdr:row>
      <xdr:rowOff>171450</xdr:rowOff>
    </xdr:from>
    <xdr:to>
      <xdr:col>16</xdr:col>
      <xdr:colOff>723900</xdr:colOff>
      <xdr:row>19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3D90B1-3F7B-A648-90EC-A4B13785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58</xdr:row>
      <xdr:rowOff>203200</xdr:rowOff>
    </xdr:from>
    <xdr:to>
      <xdr:col>6</xdr:col>
      <xdr:colOff>146050</xdr:colOff>
      <xdr:row>71</xdr:row>
      <xdr:rowOff>228600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6AB18C-96D2-7249-8403-8E95F110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431800</xdr:colOff>
      <xdr:row>58</xdr:row>
      <xdr:rowOff>215900</xdr:rowOff>
    </xdr:from>
    <xdr:to>
      <xdr:col>10</xdr:col>
      <xdr:colOff>793750</xdr:colOff>
      <xdr:row>71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9381D-F92C-084A-BAA2-FC8479A4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1206500</xdr:colOff>
      <xdr:row>58</xdr:row>
      <xdr:rowOff>215900</xdr:rowOff>
    </xdr:from>
    <xdr:to>
      <xdr:col>16</xdr:col>
      <xdr:colOff>704850</xdr:colOff>
      <xdr:row>71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2927B-46CB-A640-835B-2277AE9A2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127000</xdr:colOff>
      <xdr:row>47</xdr:row>
      <xdr:rowOff>215900</xdr:rowOff>
    </xdr:from>
    <xdr:to>
      <xdr:col>16</xdr:col>
      <xdr:colOff>730250</xdr:colOff>
      <xdr:row>58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7D7448-5C5B-F547-844C-12EC265C0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F7FE-5CAF-C144-B03D-B87721EF28B8}">
  <dimension ref="B1:Q75"/>
  <sheetViews>
    <sheetView tabSelected="1" workbookViewId="0">
      <selection activeCell="B75" sqref="B75:Q75"/>
    </sheetView>
  </sheetViews>
  <sheetFormatPr baseColWidth="10" defaultRowHeight="21"/>
  <cols>
    <col min="1" max="3" width="10.83203125" style="1"/>
    <col min="4" max="4" width="15.6640625" style="1" customWidth="1"/>
    <col min="5" max="5" width="18.33203125" style="1" customWidth="1"/>
    <col min="6" max="6" width="10.83203125" style="1"/>
    <col min="7" max="7" width="14.83203125" style="1" customWidth="1"/>
    <col min="8" max="8" width="18.1640625" style="1" customWidth="1"/>
    <col min="9" max="9" width="10.83203125" style="1"/>
    <col min="10" max="10" width="15.1640625" style="1" customWidth="1"/>
    <col min="11" max="11" width="18.83203125" style="1" customWidth="1"/>
    <col min="12" max="16384" width="10.83203125" style="1"/>
  </cols>
  <sheetData>
    <row r="1" spans="2:12" ht="22" thickBot="1"/>
    <row r="2" spans="2:12" ht="33" customHeight="1">
      <c r="B2" s="17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4">
      <c r="B3" s="21"/>
      <c r="C3" s="19"/>
      <c r="D3" s="20" t="s">
        <v>2</v>
      </c>
      <c r="E3" s="20"/>
      <c r="F3" s="20"/>
      <c r="G3" s="20" t="s">
        <v>3</v>
      </c>
      <c r="H3" s="20"/>
      <c r="I3" s="20"/>
      <c r="J3" s="20" t="s">
        <v>4</v>
      </c>
      <c r="K3" s="20"/>
      <c r="L3" s="22"/>
    </row>
    <row r="4" spans="2:12">
      <c r="B4" s="7" t="s">
        <v>1</v>
      </c>
      <c r="C4" s="5"/>
      <c r="D4" s="6" t="s">
        <v>9</v>
      </c>
      <c r="E4" s="6" t="s">
        <v>10</v>
      </c>
      <c r="F4" s="6" t="s">
        <v>11</v>
      </c>
      <c r="G4" s="6" t="s">
        <v>9</v>
      </c>
      <c r="H4" s="6" t="s">
        <v>10</v>
      </c>
      <c r="I4" s="6" t="s">
        <v>11</v>
      </c>
      <c r="J4" s="4" t="s">
        <v>9</v>
      </c>
      <c r="K4" s="6" t="s">
        <v>10</v>
      </c>
      <c r="L4" s="8" t="s">
        <v>11</v>
      </c>
    </row>
    <row r="5" spans="2:12">
      <c r="B5" s="18">
        <v>1</v>
      </c>
      <c r="C5" s="15"/>
      <c r="D5" s="23">
        <v>8.6560010910034096E-2</v>
      </c>
      <c r="E5" s="26">
        <v>251</v>
      </c>
      <c r="F5" s="32">
        <v>58</v>
      </c>
      <c r="G5" s="30">
        <v>6.8123102188110296E-2</v>
      </c>
      <c r="H5" s="26">
        <v>167</v>
      </c>
      <c r="I5" s="37">
        <v>54</v>
      </c>
      <c r="J5" s="30">
        <v>6.8268060684204102E-2</v>
      </c>
      <c r="K5" s="26">
        <v>167</v>
      </c>
      <c r="L5" s="24">
        <v>54</v>
      </c>
    </row>
    <row r="6" spans="2:12">
      <c r="B6" s="16">
        <v>2</v>
      </c>
      <c r="C6" s="14"/>
      <c r="D6" s="23">
        <v>0.15344810485839799</v>
      </c>
      <c r="E6" s="27">
        <v>551</v>
      </c>
      <c r="F6" s="33">
        <v>57</v>
      </c>
      <c r="G6" s="31">
        <v>6.83720111846923E-2</v>
      </c>
      <c r="H6" s="27">
        <v>38</v>
      </c>
      <c r="I6" s="33">
        <v>29</v>
      </c>
      <c r="J6" s="31">
        <v>0.115869998931884</v>
      </c>
      <c r="K6" s="27">
        <v>39</v>
      </c>
      <c r="L6" s="25">
        <v>29</v>
      </c>
    </row>
    <row r="7" spans="2:12">
      <c r="B7" s="16">
        <v>3</v>
      </c>
      <c r="C7" s="14"/>
      <c r="D7" s="23">
        <v>0.200904130935668</v>
      </c>
      <c r="E7" s="27">
        <v>808</v>
      </c>
      <c r="F7" s="33">
        <v>87</v>
      </c>
      <c r="G7" s="31">
        <v>0.15205907821655201</v>
      </c>
      <c r="H7" s="27">
        <v>446</v>
      </c>
      <c r="I7" s="33">
        <v>45</v>
      </c>
      <c r="J7" s="31">
        <v>0.152467966079711</v>
      </c>
      <c r="K7" s="27">
        <v>416</v>
      </c>
      <c r="L7" s="25">
        <v>45</v>
      </c>
    </row>
    <row r="8" spans="2:12">
      <c r="B8" s="16">
        <v>4</v>
      </c>
      <c r="C8" s="14"/>
      <c r="D8" s="23">
        <v>7.4455738067626898E-2</v>
      </c>
      <c r="E8" s="27">
        <v>139</v>
      </c>
      <c r="F8" s="33">
        <v>55</v>
      </c>
      <c r="G8" s="31">
        <v>6.8814039230346596E-2</v>
      </c>
      <c r="H8" s="27">
        <v>60</v>
      </c>
      <c r="I8" s="33">
        <v>25</v>
      </c>
      <c r="J8" s="31">
        <v>6.76701068878173E-2</v>
      </c>
      <c r="K8" s="27">
        <v>57</v>
      </c>
      <c r="L8" s="25">
        <v>25</v>
      </c>
    </row>
    <row r="9" spans="2:12">
      <c r="B9" s="16">
        <v>5</v>
      </c>
      <c r="C9" s="14"/>
      <c r="D9" s="23">
        <v>0.101492881774902</v>
      </c>
      <c r="E9" s="27">
        <v>363</v>
      </c>
      <c r="F9" s="33">
        <v>120</v>
      </c>
      <c r="G9" s="31">
        <v>0.151593923568725</v>
      </c>
      <c r="H9" s="27">
        <v>444</v>
      </c>
      <c r="I9" s="33">
        <v>86</v>
      </c>
      <c r="J9" s="31">
        <v>0.15314793586730899</v>
      </c>
      <c r="K9" s="27">
        <v>415</v>
      </c>
      <c r="L9" s="25">
        <v>86</v>
      </c>
    </row>
    <row r="10" spans="2:12" customFormat="1">
      <c r="B10" s="16">
        <v>6</v>
      </c>
      <c r="C10" s="14"/>
      <c r="D10" s="23">
        <v>0.16922903060913</v>
      </c>
      <c r="E10" s="27">
        <v>710</v>
      </c>
      <c r="F10" s="33">
        <v>67</v>
      </c>
      <c r="G10" s="31">
        <v>0.15257906913757299</v>
      </c>
      <c r="H10" s="27">
        <v>391</v>
      </c>
      <c r="I10" s="33">
        <v>63</v>
      </c>
      <c r="J10" s="31">
        <v>0.152571201324462</v>
      </c>
      <c r="K10" s="27">
        <v>375</v>
      </c>
      <c r="L10" s="25">
        <v>77</v>
      </c>
    </row>
    <row r="11" spans="2:12">
      <c r="B11" s="16">
        <v>7</v>
      </c>
      <c r="C11" s="14"/>
      <c r="D11" s="23">
        <v>6.8928956985473605E-2</v>
      </c>
      <c r="E11" s="27">
        <v>129</v>
      </c>
      <c r="F11" s="33">
        <v>48</v>
      </c>
      <c r="G11" s="31">
        <v>0.15267014503479001</v>
      </c>
      <c r="H11" s="27">
        <v>422</v>
      </c>
      <c r="I11" s="33">
        <v>34</v>
      </c>
      <c r="J11" s="31">
        <v>0.15215420722961401</v>
      </c>
      <c r="K11" s="27">
        <v>390</v>
      </c>
      <c r="L11" s="25">
        <v>34</v>
      </c>
    </row>
    <row r="12" spans="2:12">
      <c r="B12" s="16">
        <v>8</v>
      </c>
      <c r="C12" s="14"/>
      <c r="D12" s="23">
        <v>0.20342302322387601</v>
      </c>
      <c r="E12" s="27">
        <v>800</v>
      </c>
      <c r="F12" s="33">
        <v>73</v>
      </c>
      <c r="G12" s="31">
        <v>0.152101755142211</v>
      </c>
      <c r="H12" s="27">
        <v>398</v>
      </c>
      <c r="I12" s="33">
        <v>65</v>
      </c>
      <c r="J12" s="31">
        <v>0.153382778167724</v>
      </c>
      <c r="K12" s="27">
        <v>366</v>
      </c>
      <c r="L12" s="25">
        <v>61</v>
      </c>
    </row>
    <row r="13" spans="2:12">
      <c r="B13" s="16">
        <v>9</v>
      </c>
      <c r="C13" s="14"/>
      <c r="D13" s="23">
        <v>6.9098949432373005E-2</v>
      </c>
      <c r="E13" s="27">
        <v>26</v>
      </c>
      <c r="F13" s="33">
        <v>24</v>
      </c>
      <c r="G13" s="31">
        <v>0.151367902755737</v>
      </c>
      <c r="H13" s="27">
        <v>425</v>
      </c>
      <c r="I13" s="33">
        <v>32</v>
      </c>
      <c r="J13" s="31">
        <v>0.15171194076538</v>
      </c>
      <c r="K13" s="27">
        <v>404</v>
      </c>
      <c r="L13" s="25">
        <v>32</v>
      </c>
    </row>
    <row r="14" spans="2:12">
      <c r="B14" s="16">
        <v>10</v>
      </c>
      <c r="C14" s="14"/>
      <c r="D14" s="23">
        <v>0.190016984939575</v>
      </c>
      <c r="E14" s="27">
        <v>756</v>
      </c>
      <c r="F14" s="33">
        <v>81</v>
      </c>
      <c r="G14" s="31">
        <v>6.9584846496582003E-2</v>
      </c>
      <c r="H14" s="27">
        <v>179</v>
      </c>
      <c r="I14" s="33">
        <v>69</v>
      </c>
      <c r="J14" s="31">
        <v>6.9398880004882799E-2</v>
      </c>
      <c r="K14" s="27">
        <v>176</v>
      </c>
      <c r="L14" s="25">
        <v>69</v>
      </c>
    </row>
    <row r="15" spans="2:12">
      <c r="B15" s="12"/>
      <c r="C15" s="13"/>
      <c r="D15" s="39"/>
      <c r="E15" s="13"/>
      <c r="F15" s="34"/>
      <c r="G15" s="39"/>
      <c r="H15" s="29"/>
      <c r="I15" s="34"/>
      <c r="J15" s="39"/>
      <c r="K15" s="29"/>
      <c r="L15" s="28"/>
    </row>
    <row r="16" spans="2:12">
      <c r="B16" s="43" t="s">
        <v>5</v>
      </c>
      <c r="C16" s="44"/>
      <c r="D16" s="23">
        <v>0.13175578099999999</v>
      </c>
      <c r="E16" s="27">
        <f>AVERAGE(E5:E14)</f>
        <v>453.3</v>
      </c>
      <c r="F16" s="33">
        <v>67</v>
      </c>
      <c r="G16" s="31">
        <v>0.11872658699999999</v>
      </c>
      <c r="H16" s="27">
        <f>AVERAGE(H5:H14)</f>
        <v>297</v>
      </c>
      <c r="I16" s="33">
        <f>AVERAGE(I5:I14)</f>
        <v>50.2</v>
      </c>
      <c r="J16" s="31">
        <v>0.123664308</v>
      </c>
      <c r="K16" s="27">
        <v>280.5</v>
      </c>
      <c r="L16" s="25">
        <v>51.2</v>
      </c>
    </row>
    <row r="17" spans="2:12">
      <c r="B17" s="43" t="s">
        <v>6</v>
      </c>
      <c r="C17" s="44"/>
      <c r="D17" s="23">
        <v>6.8928956999999999E-2</v>
      </c>
      <c r="E17" s="27">
        <f>MIN(E5:E14)</f>
        <v>26</v>
      </c>
      <c r="F17" s="33">
        <f>MIN(F5:F14)</f>
        <v>24</v>
      </c>
      <c r="G17" s="31">
        <f>MIN(G5:G14)</f>
        <v>6.8123102188110296E-2</v>
      </c>
      <c r="H17" s="27">
        <f>MIN(H5:H14)</f>
        <v>38</v>
      </c>
      <c r="I17" s="33">
        <f>MIN(I5:I14)</f>
        <v>25</v>
      </c>
      <c r="J17" s="31">
        <f>MIN(J5:J14)</f>
        <v>6.76701068878173E-2</v>
      </c>
      <c r="K17" s="27">
        <f>MIN(K5:K14)</f>
        <v>39</v>
      </c>
      <c r="L17" s="25">
        <f>MIN(L5:L14)</f>
        <v>25</v>
      </c>
    </row>
    <row r="18" spans="2:12">
      <c r="B18" s="43" t="s">
        <v>7</v>
      </c>
      <c r="C18" s="44"/>
      <c r="D18" s="40">
        <v>0.20342302300000001</v>
      </c>
      <c r="E18" s="27">
        <f>MAX(E5:E14)</f>
        <v>808</v>
      </c>
      <c r="F18" s="33">
        <f>MAX(F5:F14)</f>
        <v>120</v>
      </c>
      <c r="G18" s="31">
        <f>MAX(G5:G14)</f>
        <v>0.15267014503479001</v>
      </c>
      <c r="H18" s="27">
        <f>MAX(H5:H14)</f>
        <v>446</v>
      </c>
      <c r="I18" s="33">
        <f>MAX(I5:I14)</f>
        <v>86</v>
      </c>
      <c r="J18" s="31">
        <f>MAX(J5:J14)</f>
        <v>0.153382778167724</v>
      </c>
      <c r="K18" s="27">
        <f>MAX(K5:K14)</f>
        <v>416</v>
      </c>
      <c r="L18" s="25">
        <f>MAX(L5:L14)</f>
        <v>86</v>
      </c>
    </row>
    <row r="19" spans="2:12">
      <c r="B19" s="45" t="s">
        <v>8</v>
      </c>
      <c r="C19" s="46"/>
      <c r="D19" s="41">
        <f>MEDIAN(D5:D14)</f>
        <v>0.12747049331665</v>
      </c>
      <c r="E19" s="35">
        <f>MEDIAN(E5:E14)</f>
        <v>457</v>
      </c>
      <c r="F19" s="38">
        <f>MEDIAN(F5:F14)</f>
        <v>62.5</v>
      </c>
      <c r="G19" s="42">
        <f>MEDIAN(G5:G14)</f>
        <v>0.151480913162231</v>
      </c>
      <c r="H19" s="35">
        <f>MEDIAN(H5:H14)</f>
        <v>394.5</v>
      </c>
      <c r="I19" s="38">
        <f>MEDIAN(I5:I14)</f>
        <v>49.5</v>
      </c>
      <c r="J19" s="42">
        <f>MEDIAN(J5:J14)</f>
        <v>0.151933073997497</v>
      </c>
      <c r="K19" s="35">
        <f>MEDIAN(K5:K14)</f>
        <v>370.5</v>
      </c>
      <c r="L19" s="36">
        <f>MEDIAN(L5:L14)</f>
        <v>49.5</v>
      </c>
    </row>
    <row r="20" spans="2:12" ht="22" thickBot="1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36" spans="2:17">
      <c r="B36" s="47" t="s">
        <v>13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</row>
    <row r="37" spans="2:17">
      <c r="B37" s="47" t="s">
        <v>14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2:17" ht="22" thickBot="1">
      <c r="P39" s="48"/>
    </row>
    <row r="40" spans="2:17" ht="26">
      <c r="B40" s="17" t="s">
        <v>12</v>
      </c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2:17" ht="24">
      <c r="B41" s="21"/>
      <c r="C41" s="19"/>
      <c r="D41" s="20" t="s">
        <v>2</v>
      </c>
      <c r="E41" s="20"/>
      <c r="F41" s="20"/>
      <c r="G41" s="20" t="s">
        <v>3</v>
      </c>
      <c r="H41" s="20"/>
      <c r="I41" s="20"/>
      <c r="J41" s="20" t="s">
        <v>4</v>
      </c>
      <c r="K41" s="20"/>
      <c r="L41" s="22"/>
    </row>
    <row r="42" spans="2:17">
      <c r="B42" s="7" t="s">
        <v>1</v>
      </c>
      <c r="C42" s="5"/>
      <c r="D42" s="6" t="s">
        <v>9</v>
      </c>
      <c r="E42" s="6" t="s">
        <v>10</v>
      </c>
      <c r="F42" s="6" t="s">
        <v>11</v>
      </c>
      <c r="G42" s="6" t="s">
        <v>9</v>
      </c>
      <c r="H42" s="6" t="s">
        <v>10</v>
      </c>
      <c r="I42" s="6" t="s">
        <v>11</v>
      </c>
      <c r="J42" s="4" t="s">
        <v>9</v>
      </c>
      <c r="K42" s="6" t="s">
        <v>10</v>
      </c>
      <c r="L42" s="8" t="s">
        <v>11</v>
      </c>
    </row>
    <row r="43" spans="2:17">
      <c r="B43" s="18">
        <v>1</v>
      </c>
      <c r="C43" s="15"/>
      <c r="D43" s="23">
        <v>8.0502033233642495E-2</v>
      </c>
      <c r="E43" s="26">
        <v>47</v>
      </c>
      <c r="F43" s="32">
        <v>32</v>
      </c>
      <c r="G43" s="30">
        <v>8.2026958465576102E-2</v>
      </c>
      <c r="H43" s="26">
        <v>54</v>
      </c>
      <c r="I43" s="37">
        <v>28</v>
      </c>
      <c r="J43" s="30">
        <v>8.1629991531372001E-2</v>
      </c>
      <c r="K43" s="26">
        <v>54</v>
      </c>
      <c r="L43" s="24">
        <v>28</v>
      </c>
    </row>
    <row r="44" spans="2:17">
      <c r="B44" s="16">
        <v>2</v>
      </c>
      <c r="C44" s="14"/>
      <c r="D44" s="23">
        <v>8.2464933395385701E-2</v>
      </c>
      <c r="E44" s="27">
        <v>95</v>
      </c>
      <c r="F44" s="33">
        <v>45</v>
      </c>
      <c r="G44" s="31">
        <v>8.2906961441039997E-2</v>
      </c>
      <c r="H44" s="27">
        <v>41</v>
      </c>
      <c r="I44" s="33">
        <v>13</v>
      </c>
      <c r="J44" s="31">
        <v>8.4781885147094699E-2</v>
      </c>
      <c r="K44" s="27">
        <v>41</v>
      </c>
      <c r="L44" s="25">
        <v>13</v>
      </c>
    </row>
    <row r="45" spans="2:17">
      <c r="B45" s="16">
        <v>3</v>
      </c>
      <c r="C45" s="14"/>
      <c r="D45" s="23">
        <v>8.18219184875488E-2</v>
      </c>
      <c r="E45" s="27">
        <v>6</v>
      </c>
      <c r="F45" s="33">
        <v>6</v>
      </c>
      <c r="G45" s="31">
        <v>8.1877946853637695E-2</v>
      </c>
      <c r="H45" s="27">
        <v>6</v>
      </c>
      <c r="I45" s="33">
        <v>6</v>
      </c>
      <c r="J45" s="31">
        <v>8.2245111465454004E-2</v>
      </c>
      <c r="K45" s="27">
        <v>6</v>
      </c>
      <c r="L45" s="25">
        <v>6</v>
      </c>
    </row>
    <row r="46" spans="2:17">
      <c r="B46" s="16">
        <v>4</v>
      </c>
      <c r="C46" s="14"/>
      <c r="D46" s="23">
        <v>8.2358837127685505E-2</v>
      </c>
      <c r="E46" s="27">
        <v>35</v>
      </c>
      <c r="F46" s="33">
        <v>15</v>
      </c>
      <c r="G46" s="31">
        <v>8.2344055175781194E-2</v>
      </c>
      <c r="H46" s="27">
        <v>37</v>
      </c>
      <c r="I46" s="33">
        <v>15</v>
      </c>
      <c r="J46" s="31">
        <v>8.0127000808715806E-2</v>
      </c>
      <c r="K46" s="27">
        <v>37</v>
      </c>
      <c r="L46" s="25">
        <v>15</v>
      </c>
    </row>
    <row r="47" spans="2:17">
      <c r="B47" s="16">
        <v>5</v>
      </c>
      <c r="C47" s="14"/>
      <c r="D47" s="23">
        <v>8.0838918685913003E-2</v>
      </c>
      <c r="E47" s="27">
        <v>56</v>
      </c>
      <c r="F47" s="33">
        <v>37</v>
      </c>
      <c r="G47" s="31">
        <v>8.2383871078491197E-2</v>
      </c>
      <c r="H47" s="27">
        <v>17</v>
      </c>
      <c r="I47" s="33">
        <v>17</v>
      </c>
      <c r="J47" s="31">
        <v>8.2131385803222601E-2</v>
      </c>
      <c r="K47" s="27">
        <v>17</v>
      </c>
      <c r="L47" s="25">
        <v>17</v>
      </c>
    </row>
    <row r="48" spans="2:17">
      <c r="B48" s="16">
        <v>6</v>
      </c>
      <c r="C48" s="14"/>
      <c r="D48" s="23">
        <v>8.1979990005493095E-2</v>
      </c>
      <c r="E48" s="27">
        <v>57</v>
      </c>
      <c r="F48" s="33">
        <v>38</v>
      </c>
      <c r="G48" s="31">
        <v>8.24100971221923E-2</v>
      </c>
      <c r="H48" s="27">
        <v>65</v>
      </c>
      <c r="I48" s="33">
        <v>30</v>
      </c>
      <c r="J48" s="31">
        <v>8.4772109985351493E-2</v>
      </c>
      <c r="K48" s="27">
        <v>65</v>
      </c>
      <c r="L48" s="25">
        <v>30</v>
      </c>
    </row>
    <row r="49" spans="2:12">
      <c r="B49" s="16">
        <v>7</v>
      </c>
      <c r="C49" s="14"/>
      <c r="D49" s="23">
        <v>8.0973625183105399E-2</v>
      </c>
      <c r="E49" s="27">
        <v>121</v>
      </c>
      <c r="F49" s="33">
        <v>52</v>
      </c>
      <c r="G49" s="31">
        <v>8.0713033676147405E-2</v>
      </c>
      <c r="H49" s="27">
        <v>52</v>
      </c>
      <c r="I49" s="33">
        <v>30</v>
      </c>
      <c r="J49" s="31">
        <v>8.0806255340576102E-2</v>
      </c>
      <c r="K49" s="27">
        <v>52</v>
      </c>
      <c r="L49" s="25">
        <v>30</v>
      </c>
    </row>
    <row r="50" spans="2:12">
      <c r="B50" s="16">
        <v>8</v>
      </c>
      <c r="C50" s="14"/>
      <c r="D50" s="23">
        <v>8.2878112792968694E-2</v>
      </c>
      <c r="E50" s="27">
        <v>50</v>
      </c>
      <c r="F50" s="33">
        <v>32</v>
      </c>
      <c r="G50" s="31">
        <v>8.2257270812988198E-2</v>
      </c>
      <c r="H50" s="27">
        <v>18</v>
      </c>
      <c r="I50" s="33">
        <v>14</v>
      </c>
      <c r="J50" s="31">
        <v>8.2515954971313393E-2</v>
      </c>
      <c r="K50" s="27">
        <v>18</v>
      </c>
      <c r="L50" s="25">
        <v>14</v>
      </c>
    </row>
    <row r="51" spans="2:12">
      <c r="B51" s="16">
        <v>9</v>
      </c>
      <c r="C51" s="14"/>
      <c r="D51" s="23">
        <v>8.0311059951782199E-2</v>
      </c>
      <c r="E51" s="27">
        <v>164</v>
      </c>
      <c r="F51" s="33">
        <v>73</v>
      </c>
      <c r="G51" s="31">
        <v>8.2040071487426702E-2</v>
      </c>
      <c r="H51" s="27">
        <v>21</v>
      </c>
      <c r="I51" s="33">
        <v>11</v>
      </c>
      <c r="J51" s="31">
        <v>8.0003738403320299E-2</v>
      </c>
      <c r="K51" s="27">
        <v>21</v>
      </c>
      <c r="L51" s="25">
        <v>11</v>
      </c>
    </row>
    <row r="52" spans="2:12">
      <c r="B52" s="16">
        <v>10</v>
      </c>
      <c r="C52" s="14"/>
      <c r="D52" s="23">
        <v>8.2081079483032199E-2</v>
      </c>
      <c r="E52" s="27">
        <v>36</v>
      </c>
      <c r="F52" s="33">
        <v>23</v>
      </c>
      <c r="G52" s="31">
        <v>8.2628250122070299E-2</v>
      </c>
      <c r="H52" s="27">
        <v>67</v>
      </c>
      <c r="I52" s="33">
        <v>31</v>
      </c>
      <c r="J52" s="31">
        <v>8.0113172531127902E-2</v>
      </c>
      <c r="K52" s="27">
        <v>67</v>
      </c>
      <c r="L52" s="25">
        <v>31</v>
      </c>
    </row>
    <row r="53" spans="2:12">
      <c r="B53" s="12"/>
      <c r="C53" s="13"/>
      <c r="D53" s="39"/>
      <c r="E53" s="13"/>
      <c r="F53" s="34"/>
      <c r="G53" s="39"/>
      <c r="H53" s="29"/>
      <c r="I53" s="34"/>
      <c r="J53" s="39"/>
      <c r="K53" s="29"/>
      <c r="L53" s="28"/>
    </row>
    <row r="54" spans="2:12">
      <c r="B54" s="43" t="s">
        <v>5</v>
      </c>
      <c r="C54" s="44"/>
      <c r="D54" s="23">
        <f>AVERAGE(D43:D52)</f>
        <v>8.162105083465572E-2</v>
      </c>
      <c r="E54" s="27">
        <f>AVERAGE(E43:E52)</f>
        <v>66.7</v>
      </c>
      <c r="F54" s="33">
        <f>AVERAGE(F43:F52)</f>
        <v>35.299999999999997</v>
      </c>
      <c r="G54" s="31">
        <f>AVERAGE(G43:G52)</f>
        <v>8.2158851623535117E-2</v>
      </c>
      <c r="H54" s="27">
        <f>AVERAGE(H43:H52)</f>
        <v>37.799999999999997</v>
      </c>
      <c r="I54" s="33">
        <f>AVERAGE(I43:I52)</f>
        <v>19.5</v>
      </c>
      <c r="J54" s="31">
        <f>AVERAGE(J43:J52)</f>
        <v>8.1912660598754822E-2</v>
      </c>
      <c r="K54" s="27">
        <f>AVERAGE(K43:K52)</f>
        <v>37.799999999999997</v>
      </c>
      <c r="L54" s="25">
        <f>AVERAGE(L43:L52)</f>
        <v>19.5</v>
      </c>
    </row>
    <row r="55" spans="2:12">
      <c r="B55" s="43" t="s">
        <v>6</v>
      </c>
      <c r="C55" s="44"/>
      <c r="D55" s="23">
        <f>MIN(D43:D52)</f>
        <v>8.0311059951782199E-2</v>
      </c>
      <c r="E55" s="27">
        <f>MIN(E43:E52)</f>
        <v>6</v>
      </c>
      <c r="F55" s="33">
        <f>MIN(F43:F52)</f>
        <v>6</v>
      </c>
      <c r="G55" s="31">
        <f>MIN(G43:G52)</f>
        <v>8.0713033676147405E-2</v>
      </c>
      <c r="H55" s="27">
        <f>MIN(H43:H52)</f>
        <v>6</v>
      </c>
      <c r="I55" s="33">
        <f>MIN(I43:I52)</f>
        <v>6</v>
      </c>
      <c r="J55" s="31">
        <f>MIN(J43:J52)</f>
        <v>8.0003738403320299E-2</v>
      </c>
      <c r="K55" s="27">
        <f>MIN(K43:K52)</f>
        <v>6</v>
      </c>
      <c r="L55" s="25">
        <f>MIN(L43:L52)</f>
        <v>6</v>
      </c>
    </row>
    <row r="56" spans="2:12">
      <c r="B56" s="43" t="s">
        <v>7</v>
      </c>
      <c r="C56" s="44"/>
      <c r="D56" s="40">
        <f>MAX(D43:D52)</f>
        <v>8.2878112792968694E-2</v>
      </c>
      <c r="E56" s="27">
        <f>MAX(E43:E52)</f>
        <v>164</v>
      </c>
      <c r="F56" s="33">
        <f>MAX(F43:F52)</f>
        <v>73</v>
      </c>
      <c r="G56" s="31">
        <f>MAX(G43:G52)</f>
        <v>8.2906961441039997E-2</v>
      </c>
      <c r="H56" s="27">
        <f>MAX(H43:H52)</f>
        <v>67</v>
      </c>
      <c r="I56" s="33">
        <f>MAX(I43:I52)</f>
        <v>31</v>
      </c>
      <c r="J56" s="31">
        <f>MAX(J43:J52)</f>
        <v>8.4781885147094699E-2</v>
      </c>
      <c r="K56" s="27">
        <f>MAX(K43:K52)</f>
        <v>67</v>
      </c>
      <c r="L56" s="25">
        <f>MAX(L43:L52)</f>
        <v>31</v>
      </c>
    </row>
    <row r="57" spans="2:12">
      <c r="B57" s="45" t="s">
        <v>8</v>
      </c>
      <c r="C57" s="46"/>
      <c r="D57" s="41">
        <f>MEDIAN(D43:D52)</f>
        <v>8.1900954246520941E-2</v>
      </c>
      <c r="E57" s="35">
        <f>MEDIAN(E43:E52)</f>
        <v>53</v>
      </c>
      <c r="F57" s="38">
        <f>MEDIAN(F43:F52)</f>
        <v>34.5</v>
      </c>
      <c r="G57" s="42">
        <f>MEDIAN(G43:G52)</f>
        <v>8.2300662994384696E-2</v>
      </c>
      <c r="H57" s="35">
        <f>MEDIAN(H43:H52)</f>
        <v>39</v>
      </c>
      <c r="I57" s="38">
        <f>MEDIAN(I43:I52)</f>
        <v>16</v>
      </c>
      <c r="J57" s="42">
        <f>MEDIAN(J43:J52)</f>
        <v>8.1880688667297308E-2</v>
      </c>
      <c r="K57" s="35">
        <f>MEDIAN(K43:K52)</f>
        <v>39</v>
      </c>
      <c r="L57" s="36">
        <f>MEDIAN(L43:L52)</f>
        <v>16</v>
      </c>
    </row>
    <row r="58" spans="2:12" ht="22" thickBot="1"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1"/>
    </row>
    <row r="74" spans="2:17">
      <c r="B74" s="47" t="s">
        <v>15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</row>
    <row r="75" spans="2:17">
      <c r="B75" s="47" t="s">
        <v>16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</row>
  </sheetData>
  <mergeCells count="46">
    <mergeCell ref="B74:Q74"/>
    <mergeCell ref="B75:Q75"/>
    <mergeCell ref="B55:C55"/>
    <mergeCell ref="B56:C56"/>
    <mergeCell ref="B57:C57"/>
    <mergeCell ref="B58:L58"/>
    <mergeCell ref="B36:Q36"/>
    <mergeCell ref="B37:Q37"/>
    <mergeCell ref="B48:C48"/>
    <mergeCell ref="B49:C49"/>
    <mergeCell ref="B50:C50"/>
    <mergeCell ref="B51:C51"/>
    <mergeCell ref="B52:C52"/>
    <mergeCell ref="B54:C54"/>
    <mergeCell ref="B42:C42"/>
    <mergeCell ref="B43:C43"/>
    <mergeCell ref="B44:C44"/>
    <mergeCell ref="B45:C45"/>
    <mergeCell ref="B46:C46"/>
    <mergeCell ref="B47:C47"/>
    <mergeCell ref="B18:C18"/>
    <mergeCell ref="B19:C19"/>
    <mergeCell ref="B20:L20"/>
    <mergeCell ref="B40:L40"/>
    <mergeCell ref="B41:C41"/>
    <mergeCell ref="D41:F41"/>
    <mergeCell ref="G41:I41"/>
    <mergeCell ref="J41:L41"/>
    <mergeCell ref="B11:C11"/>
    <mergeCell ref="B13:C13"/>
    <mergeCell ref="B12:C12"/>
    <mergeCell ref="B14:C14"/>
    <mergeCell ref="B16:C16"/>
    <mergeCell ref="B17:C17"/>
    <mergeCell ref="B5:C5"/>
    <mergeCell ref="B6:C6"/>
    <mergeCell ref="B7:C7"/>
    <mergeCell ref="B8:C8"/>
    <mergeCell ref="B9:C9"/>
    <mergeCell ref="B10:C10"/>
    <mergeCell ref="B4:C4"/>
    <mergeCell ref="D3:F3"/>
    <mergeCell ref="G3:I3"/>
    <mergeCell ref="J3:L3"/>
    <mergeCell ref="B2:L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Shahjiban Munjoreen</dc:creator>
  <cp:lastModifiedBy>Shahjiban Munjoreen</cp:lastModifiedBy>
  <dcterms:created xsi:type="dcterms:W3CDTF">2020-05-29T01:38:42Z</dcterms:created>
  <dcterms:modified xsi:type="dcterms:W3CDTF">2020-05-29T18:17:17Z</dcterms:modified>
</cp:coreProperties>
</file>