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qra/Documents/cmpt310/assignments/a2/"/>
    </mc:Choice>
  </mc:AlternateContent>
  <xr:revisionPtr revIDLastSave="0" documentId="13_ncr:1_{2B87E3BE-9C57-A141-A8AD-ECD5EFEE6155}" xr6:coauthVersionLast="45" xr6:coauthVersionMax="45" xr10:uidLastSave="{00000000-0000-0000-0000-000000000000}"/>
  <bookViews>
    <workbookView xWindow="0" yWindow="0" windowWidth="28800" windowHeight="18000" xr2:uid="{FFADFFA9-3F5D-EE43-A94B-156B999E3F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" i="1" l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</calcChain>
</file>

<file path=xl/sharedStrings.xml><?xml version="1.0" encoding="utf-8"?>
<sst xmlns="http://schemas.openxmlformats.org/spreadsheetml/2006/main" count="41" uniqueCount="16">
  <si>
    <t>Question 3 - EXACT</t>
  </si>
  <si>
    <t>p = 0.1</t>
  </si>
  <si>
    <t>p = 0.2</t>
  </si>
  <si>
    <t>p = 0.3</t>
  </si>
  <si>
    <t>p = 0.4</t>
  </si>
  <si>
    <t>p = 0.5</t>
  </si>
  <si>
    <t>Number of Teams</t>
  </si>
  <si>
    <t>Running Time (s)</t>
  </si>
  <si>
    <t>Assigned Variables</t>
  </si>
  <si>
    <t>Unassigned Variables</t>
  </si>
  <si>
    <t>Average Number of Neighbours</t>
  </si>
  <si>
    <t>Mean</t>
  </si>
  <si>
    <t>Median</t>
  </si>
  <si>
    <t>Max</t>
  </si>
  <si>
    <t>Min</t>
  </si>
  <si>
    <t>p =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</si>
</sst>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20"/>
      <color theme="1"/>
      <name val="Calibri (Body)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2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0" xfId="0" applyFont="1"/>
    <xf numFmtId="0" fontId="5" fillId="0" borderId="8" xfId="0" applyFont="1" applyBorder="1"/>
    <xf numFmtId="0" fontId="0" fillId="0" borderId="0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0" fillId="2" borderId="0" xfId="0" applyFill="1" applyBorder="1"/>
    <xf numFmtId="0" fontId="0" fillId="2" borderId="8" xfId="0" applyFill="1" applyBorder="1"/>
    <xf numFmtId="0" fontId="3" fillId="2" borderId="7" xfId="0" applyFont="1" applyFill="1" applyBorder="1" applyAlignment="1">
      <alignment vertical="center"/>
    </xf>
    <xf numFmtId="0" fontId="2" fillId="2" borderId="0" xfId="0" applyFont="1" applyFill="1" applyBorder="1"/>
    <xf numFmtId="0" fontId="5" fillId="2" borderId="0" xfId="0" applyFont="1" applyFill="1"/>
    <xf numFmtId="0" fontId="5" fillId="2" borderId="8" xfId="0" applyFont="1" applyFill="1" applyBorder="1"/>
    <xf numFmtId="0" fontId="0" fillId="2" borderId="0" xfId="0" applyFill="1"/>
    <xf numFmtId="0" fontId="3" fillId="2" borderId="7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Teams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 =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Sheet1!$D$5:$I$5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3-7B4E-AA24-C36FD10385F3}"/>
            </c:ext>
          </c:extLst>
        </c:ser>
        <c:ser>
          <c:idx val="1"/>
          <c:order val="1"/>
          <c:tx>
            <c:v>p = 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Sheet1!$D$11:$I$11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3-7B4E-AA24-C36FD10385F3}"/>
            </c:ext>
          </c:extLst>
        </c:ser>
        <c:ser>
          <c:idx val="2"/>
          <c:order val="2"/>
          <c:tx>
            <c:v>p = 0.3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Sheet1!$D$17:$I$17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3-7B4E-AA24-C36FD10385F3}"/>
            </c:ext>
          </c:extLst>
        </c:ser>
        <c:ser>
          <c:idx val="3"/>
          <c:order val="3"/>
          <c:tx>
            <c:v>p = 0.4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Sheet1!$D$23:$I$23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3-7B4E-AA24-C36FD10385F3}"/>
            </c:ext>
          </c:extLst>
        </c:ser>
        <c:ser>
          <c:idx val="4"/>
          <c:order val="4"/>
          <c:tx>
            <c:v>p = 0.5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Sheet1!$D$29:$I$29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63-7B4E-AA24-C36FD10385F3}"/>
            </c:ext>
          </c:extLst>
        </c:ser>
        <c:ser>
          <c:idx val="5"/>
          <c:order val="5"/>
          <c:tx>
            <c:v>p = 0.6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Sheet1!$D$35:$I$35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63-7B4E-AA24-C36FD1038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133983"/>
        <c:axId val="1900352127"/>
      </c:barChart>
      <c:catAx>
        <c:axId val="190013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352127"/>
        <c:crosses val="autoZero"/>
        <c:auto val="1"/>
        <c:lblAlgn val="ctr"/>
        <c:lblOffset val="100"/>
        <c:noMultiLvlLbl val="0"/>
      </c:catAx>
      <c:valAx>
        <c:axId val="19003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3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=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Sheet1!$D$6:$I$6</c:f>
              <c:numCache>
                <c:formatCode>General</c:formatCode>
                <c:ptCount val="6"/>
                <c:pt idx="0">
                  <c:v>3.8139820098876901E-3</c:v>
                </c:pt>
                <c:pt idx="1">
                  <c:v>4.4620037078857396E-3</c:v>
                </c:pt>
                <c:pt idx="2">
                  <c:v>4.9288272857665998E-3</c:v>
                </c:pt>
                <c:pt idx="3">
                  <c:v>5.3629875183105399E-3</c:v>
                </c:pt>
                <c:pt idx="4">
                  <c:v>5.3298473358154297E-3</c:v>
                </c:pt>
                <c:pt idx="5">
                  <c:v>4.3373107910156198E-3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D-6648-8F59-F992F2BF0B68}"/>
            </c:ext>
          </c:extLst>
        </c:ser>
        <c:ser>
          <c:idx val="1"/>
          <c:order val="1"/>
          <c:tx>
            <c:v>p = 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Sheet1!$D$12:$I$12</c:f>
              <c:numCache>
                <c:formatCode>General</c:formatCode>
                <c:ptCount val="6"/>
                <c:pt idx="0">
                  <c:v>1.24909877777099E-2</c:v>
                </c:pt>
                <c:pt idx="1">
                  <c:v>1.1709451675414999E-2</c:v>
                </c:pt>
                <c:pt idx="2">
                  <c:v>6.0865879058837804E-3</c:v>
                </c:pt>
                <c:pt idx="3">
                  <c:v>6.6204071044921797E-3</c:v>
                </c:pt>
                <c:pt idx="4">
                  <c:v>1.08976364135742E-2</c:v>
                </c:pt>
                <c:pt idx="5">
                  <c:v>1.04696750640869E-2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D-6648-8F59-F992F2BF0B68}"/>
            </c:ext>
          </c:extLst>
        </c:ser>
        <c:ser>
          <c:idx val="2"/>
          <c:order val="2"/>
          <c:tx>
            <c:v>p = 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Sheet1!$D$18:$I$18</c:f>
              <c:numCache>
                <c:formatCode>General</c:formatCode>
                <c:ptCount val="6"/>
                <c:pt idx="0">
                  <c:v>3.6522388458251898E-2</c:v>
                </c:pt>
                <c:pt idx="1">
                  <c:v>3.1410455703735303E-2</c:v>
                </c:pt>
                <c:pt idx="2">
                  <c:v>2.7112433910369802</c:v>
                </c:pt>
                <c:pt idx="3">
                  <c:v>1.97539329528808E-2</c:v>
                </c:pt>
                <c:pt idx="4">
                  <c:v>1.31192207336425E-2</c:v>
                </c:pt>
                <c:pt idx="5">
                  <c:v>0.117502689361572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D-6648-8F59-F992F2BF0B68}"/>
            </c:ext>
          </c:extLst>
        </c:ser>
        <c:ser>
          <c:idx val="3"/>
          <c:order val="3"/>
          <c:tx>
            <c:v>p = 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Sheet1!$D$24:$I$24</c:f>
              <c:numCache>
                <c:formatCode>General</c:formatCode>
                <c:ptCount val="6"/>
                <c:pt idx="0">
                  <c:v>0.55064272880554199</c:v>
                </c:pt>
                <c:pt idx="1">
                  <c:v>0.27762937545776301</c:v>
                </c:pt>
                <c:pt idx="2">
                  <c:v>0.35537075996398898</c:v>
                </c:pt>
                <c:pt idx="3">
                  <c:v>0.53155493736267001</c:v>
                </c:pt>
                <c:pt idx="4">
                  <c:v>0.436551094055175</c:v>
                </c:pt>
                <c:pt idx="5">
                  <c:v>19.975952625274601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5D-6648-8F59-F992F2BF0B68}"/>
            </c:ext>
          </c:extLst>
        </c:ser>
        <c:ser>
          <c:idx val="4"/>
          <c:order val="4"/>
          <c:tx>
            <c:v>p = 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Sheet1!$D$30:$I$30</c:f>
              <c:numCache>
                <c:formatCode>General</c:formatCode>
                <c:ptCount val="6"/>
                <c:pt idx="0">
                  <c:v>1.55554866790771</c:v>
                </c:pt>
                <c:pt idx="1">
                  <c:v>134.446761131286</c:v>
                </c:pt>
                <c:pt idx="2">
                  <c:v>3.26643586158752</c:v>
                </c:pt>
                <c:pt idx="3">
                  <c:v>2.13561916351318</c:v>
                </c:pt>
                <c:pt idx="4">
                  <c:v>0.85527896881103505</c:v>
                </c:pt>
                <c:pt idx="5">
                  <c:v>140.79306745529101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5D-6648-8F59-F992F2BF0B68}"/>
            </c:ext>
          </c:extLst>
        </c:ser>
        <c:ser>
          <c:idx val="5"/>
          <c:order val="5"/>
          <c:tx>
            <c:v>p = 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Sheet1!$D$36:$I$36</c:f>
              <c:numCache>
                <c:formatCode>General</c:formatCode>
                <c:ptCount val="6"/>
                <c:pt idx="0">
                  <c:v>86.407796382903996</c:v>
                </c:pt>
                <c:pt idx="1">
                  <c:v>267.22181081771799</c:v>
                </c:pt>
                <c:pt idx="2">
                  <c:v>3.1474175453186</c:v>
                </c:pt>
                <c:pt idx="3">
                  <c:v>16.205559015274002</c:v>
                </c:pt>
                <c:pt idx="4">
                  <c:v>9.7945647239685005</c:v>
                </c:pt>
                <c:pt idx="5">
                  <c:v>11.404808759689301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5D-6648-8F59-F992F2BF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495247"/>
        <c:axId val="1939898943"/>
      </c:lineChart>
      <c:catAx>
        <c:axId val="1964495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898943"/>
        <c:crosses val="autoZero"/>
        <c:auto val="1"/>
        <c:lblAlgn val="ctr"/>
        <c:lblOffset val="100"/>
        <c:noMultiLvlLbl val="0"/>
      </c:catAx>
      <c:valAx>
        <c:axId val="193989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49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Assigned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 =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Sheet1!$D$7:$I$7</c:f>
              <c:numCache>
                <c:formatCode>General</c:formatCode>
                <c:ptCount val="6"/>
                <c:pt idx="0">
                  <c:v>36</c:v>
                </c:pt>
                <c:pt idx="1">
                  <c:v>42</c:v>
                </c:pt>
                <c:pt idx="2">
                  <c:v>47</c:v>
                </c:pt>
                <c:pt idx="3">
                  <c:v>54</c:v>
                </c:pt>
                <c:pt idx="4">
                  <c:v>41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4-7A4C-BD71-3279F5D4B0CF}"/>
            </c:ext>
          </c:extLst>
        </c:ser>
        <c:ser>
          <c:idx val="1"/>
          <c:order val="1"/>
          <c:tx>
            <c:v>p = 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Sheet1!$D$13:$I$13</c:f>
              <c:numCache>
                <c:formatCode>General</c:formatCode>
                <c:ptCount val="6"/>
                <c:pt idx="0">
                  <c:v>204</c:v>
                </c:pt>
                <c:pt idx="1">
                  <c:v>127</c:v>
                </c:pt>
                <c:pt idx="2">
                  <c:v>148</c:v>
                </c:pt>
                <c:pt idx="3">
                  <c:v>78</c:v>
                </c:pt>
                <c:pt idx="4">
                  <c:v>135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4-7A4C-BD71-3279F5D4B0CF}"/>
            </c:ext>
          </c:extLst>
        </c:ser>
        <c:ser>
          <c:idx val="2"/>
          <c:order val="2"/>
          <c:tx>
            <c:v>p = 0.3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Sheet1!$D$19:$I$19</c:f>
              <c:numCache>
                <c:formatCode>General</c:formatCode>
                <c:ptCount val="6"/>
                <c:pt idx="0">
                  <c:v>823</c:v>
                </c:pt>
                <c:pt idx="1">
                  <c:v>533</c:v>
                </c:pt>
                <c:pt idx="2">
                  <c:v>92819</c:v>
                </c:pt>
                <c:pt idx="3">
                  <c:v>308</c:v>
                </c:pt>
                <c:pt idx="4">
                  <c:v>228</c:v>
                </c:pt>
                <c:pt idx="5">
                  <c:v>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4-7A4C-BD71-3279F5D4B0CF}"/>
            </c:ext>
          </c:extLst>
        </c:ser>
        <c:ser>
          <c:idx val="3"/>
          <c:order val="3"/>
          <c:tx>
            <c:v>p = 0.4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Sheet1!$D$25:$I$25</c:f>
              <c:numCache>
                <c:formatCode>General</c:formatCode>
                <c:ptCount val="6"/>
                <c:pt idx="0">
                  <c:v>16898</c:v>
                </c:pt>
                <c:pt idx="1">
                  <c:v>5798</c:v>
                </c:pt>
                <c:pt idx="2">
                  <c:v>9525</c:v>
                </c:pt>
                <c:pt idx="3">
                  <c:v>15477</c:v>
                </c:pt>
                <c:pt idx="4">
                  <c:v>13523</c:v>
                </c:pt>
                <c:pt idx="5">
                  <c:v>655378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4-7A4C-BD71-3279F5D4B0CF}"/>
            </c:ext>
          </c:extLst>
        </c:ser>
        <c:ser>
          <c:idx val="4"/>
          <c:order val="4"/>
          <c:tx>
            <c:v>p = 0.5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Sheet1!$D$31:$I$31</c:f>
              <c:numCache>
                <c:formatCode>General</c:formatCode>
                <c:ptCount val="6"/>
                <c:pt idx="0">
                  <c:v>46471</c:v>
                </c:pt>
                <c:pt idx="1">
                  <c:v>4033000</c:v>
                </c:pt>
                <c:pt idx="2">
                  <c:v>90307</c:v>
                </c:pt>
                <c:pt idx="3">
                  <c:v>57284</c:v>
                </c:pt>
                <c:pt idx="4">
                  <c:v>21531</c:v>
                </c:pt>
                <c:pt idx="5">
                  <c:v>4514165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4-7A4C-BD71-3279F5D4B0CF}"/>
            </c:ext>
          </c:extLst>
        </c:ser>
        <c:ser>
          <c:idx val="5"/>
          <c:order val="5"/>
          <c:tx>
            <c:v>p = 0.6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Sheet1!$D$37:$I$37</c:f>
              <c:numCache>
                <c:formatCode>General</c:formatCode>
                <c:ptCount val="6"/>
                <c:pt idx="0">
                  <c:v>2279520</c:v>
                </c:pt>
                <c:pt idx="1">
                  <c:v>7474250</c:v>
                </c:pt>
                <c:pt idx="2">
                  <c:v>80955</c:v>
                </c:pt>
                <c:pt idx="3">
                  <c:v>442885</c:v>
                </c:pt>
                <c:pt idx="4">
                  <c:v>263136</c:v>
                </c:pt>
                <c:pt idx="5">
                  <c:v>317182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C4-7A4C-BD71-3279F5D4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939359"/>
        <c:axId val="1963921103"/>
      </c:barChart>
      <c:catAx>
        <c:axId val="199693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921103"/>
        <c:crosses val="autoZero"/>
        <c:auto val="1"/>
        <c:lblAlgn val="ctr"/>
        <c:lblOffset val="100"/>
        <c:noMultiLvlLbl val="0"/>
      </c:catAx>
      <c:valAx>
        <c:axId val="196392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3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Unassigned</a:t>
            </a:r>
            <a:r>
              <a:rPr lang="en-US" baseline="0"/>
              <a:t> Variables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 =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Sheet1!$D$8:$I$8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B-9E46-A3AC-F12B49EE0928}"/>
            </c:ext>
          </c:extLst>
        </c:ser>
        <c:ser>
          <c:idx val="1"/>
          <c:order val="1"/>
          <c:tx>
            <c:v>p = 0.2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Sheet1!$D$14:$I$14</c:f>
              <c:numCache>
                <c:formatCode>General</c:formatCode>
                <c:ptCount val="6"/>
                <c:pt idx="0">
                  <c:v>150</c:v>
                </c:pt>
                <c:pt idx="1">
                  <c:v>82</c:v>
                </c:pt>
                <c:pt idx="2">
                  <c:v>97</c:v>
                </c:pt>
                <c:pt idx="3">
                  <c:v>41</c:v>
                </c:pt>
                <c:pt idx="4">
                  <c:v>89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B-9E46-A3AC-F12B49EE0928}"/>
            </c:ext>
          </c:extLst>
        </c:ser>
        <c:ser>
          <c:idx val="2"/>
          <c:order val="2"/>
          <c:tx>
            <c:v>p = 0.3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Sheet1!$D$20:$I$20</c:f>
              <c:numCache>
                <c:formatCode>General</c:formatCode>
                <c:ptCount val="6"/>
                <c:pt idx="0">
                  <c:v>636</c:v>
                </c:pt>
                <c:pt idx="1">
                  <c:v>413</c:v>
                </c:pt>
                <c:pt idx="2">
                  <c:v>80433</c:v>
                </c:pt>
                <c:pt idx="3">
                  <c:v>237</c:v>
                </c:pt>
                <c:pt idx="4">
                  <c:v>172</c:v>
                </c:pt>
                <c:pt idx="5">
                  <c:v>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B-9E46-A3AC-F12B49EE0928}"/>
            </c:ext>
          </c:extLst>
        </c:ser>
        <c:ser>
          <c:idx val="3"/>
          <c:order val="3"/>
          <c:tx>
            <c:v>p = 0.4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Sheet1!$D$26:$I$26</c:f>
              <c:numCache>
                <c:formatCode>General</c:formatCode>
                <c:ptCount val="6"/>
                <c:pt idx="0">
                  <c:v>14402</c:v>
                </c:pt>
                <c:pt idx="1">
                  <c:v>4811</c:v>
                </c:pt>
                <c:pt idx="2">
                  <c:v>8105</c:v>
                </c:pt>
                <c:pt idx="3">
                  <c:v>12649</c:v>
                </c:pt>
                <c:pt idx="4">
                  <c:v>11495</c:v>
                </c:pt>
                <c:pt idx="5">
                  <c:v>564212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B-9E46-A3AC-F12B49EE0928}"/>
            </c:ext>
          </c:extLst>
        </c:ser>
        <c:ser>
          <c:idx val="4"/>
          <c:order val="4"/>
          <c:tx>
            <c:v>p = 0.5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Sheet1!$D$32:$I$32</c:f>
              <c:numCache>
                <c:formatCode>General</c:formatCode>
                <c:ptCount val="6"/>
                <c:pt idx="0">
                  <c:v>39654</c:v>
                </c:pt>
                <c:pt idx="1">
                  <c:v>3347157</c:v>
                </c:pt>
                <c:pt idx="2">
                  <c:v>73152</c:v>
                </c:pt>
                <c:pt idx="3">
                  <c:v>47902</c:v>
                </c:pt>
                <c:pt idx="4">
                  <c:v>18142</c:v>
                </c:pt>
                <c:pt idx="5">
                  <c:v>3856631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B-9E46-A3AC-F12B49EE0928}"/>
            </c:ext>
          </c:extLst>
        </c:ser>
        <c:ser>
          <c:idx val="5"/>
          <c:order val="5"/>
          <c:tx>
            <c:v>p = 0.6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Sheet1!$D$38:$I$38</c:f>
              <c:numCache>
                <c:formatCode>General</c:formatCode>
                <c:ptCount val="6"/>
                <c:pt idx="0">
                  <c:v>1866106</c:v>
                </c:pt>
                <c:pt idx="1">
                  <c:v>5949766</c:v>
                </c:pt>
                <c:pt idx="2">
                  <c:v>63823</c:v>
                </c:pt>
                <c:pt idx="3">
                  <c:v>368149</c:v>
                </c:pt>
                <c:pt idx="4">
                  <c:v>216386</c:v>
                </c:pt>
                <c:pt idx="5">
                  <c:v>263778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B-9E46-A3AC-F12B49EE0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392879"/>
        <c:axId val="2003172383"/>
      </c:barChart>
      <c:catAx>
        <c:axId val="200339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72383"/>
        <c:crosses val="autoZero"/>
        <c:auto val="1"/>
        <c:lblAlgn val="ctr"/>
        <c:lblOffset val="100"/>
        <c:noMultiLvlLbl val="0"/>
      </c:catAx>
      <c:valAx>
        <c:axId val="20031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39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Neighbours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p = 0.1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(Sheet1!$J$9,Sheet1!$J$15,Sheet1!$J$21,Sheet1!$J$27,Sheet1!$J$33,Sheet1!$J$39)</c:f>
              <c:numCache>
                <c:formatCode>General</c:formatCode>
                <c:ptCount val="6"/>
                <c:pt idx="0">
                  <c:v>2.8279569892473067</c:v>
                </c:pt>
                <c:pt idx="1">
                  <c:v>4.9193548387096735</c:v>
                </c:pt>
                <c:pt idx="2">
                  <c:v>8.3655913978494585</c:v>
                </c:pt>
                <c:pt idx="3">
                  <c:v>12.086021505376316</c:v>
                </c:pt>
                <c:pt idx="4">
                  <c:v>15.139784946236517</c:v>
                </c:pt>
                <c:pt idx="5">
                  <c:v>18.2150537634408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C-B343-ABCC-D34100E60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797276</xdr:colOff>
      <xdr:row>40</xdr:row>
      <xdr:rowOff>187677</xdr:rowOff>
    </xdr:from>
    <xdr:to>
      <xdr:col>5</xdr:col>
      <xdr:colOff>409222</xdr:colOff>
      <xdr:row>57</xdr:row>
      <xdr:rowOff>14111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8DF7BF-04F4-454B-B8CD-7A197D35A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500944</xdr:colOff>
      <xdr:row>40</xdr:row>
      <xdr:rowOff>173565</xdr:rowOff>
    </xdr:from>
    <xdr:to>
      <xdr:col>11</xdr:col>
      <xdr:colOff>451556</xdr:colOff>
      <xdr:row>57</xdr:row>
      <xdr:rowOff>42333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BB19B1-899D-A349-98CB-EECE7C6D1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515056</xdr:colOff>
      <xdr:row>40</xdr:row>
      <xdr:rowOff>117122</xdr:rowOff>
    </xdr:from>
    <xdr:to>
      <xdr:col>17</xdr:col>
      <xdr:colOff>352778</xdr:colOff>
      <xdr:row>57</xdr:row>
      <xdr:rowOff>42333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FEA000-81A5-1243-9AFF-BE09D1D5C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797277</xdr:colOff>
      <xdr:row>57</xdr:row>
      <xdr:rowOff>145344</xdr:rowOff>
    </xdr:from>
    <xdr:to>
      <xdr:col>5</xdr:col>
      <xdr:colOff>395111</xdr:colOff>
      <xdr:row>75</xdr:row>
      <xdr:rowOff>28222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D9BB27-3B99-754E-A73C-0C328704F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529165</xdr:colOff>
      <xdr:row>57</xdr:row>
      <xdr:rowOff>159455</xdr:rowOff>
    </xdr:from>
    <xdr:to>
      <xdr:col>11</xdr:col>
      <xdr:colOff>437444</xdr:colOff>
      <xdr:row>75</xdr:row>
      <xdr:rowOff>42333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631133-740E-B641-9CA7-38F53472A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E5BE-F63B-A543-B02D-84378A3C062A}">
  <dimension ref="B1:M40"/>
  <sheetViews>
    <sheetView tabSelected="1" topLeftCell="A35" zoomScale="90" zoomScaleNormal="90" workbookViewId="0">
      <selection activeCell="R63" sqref="R63"/>
    </sheetView>
  </sheetViews>
  <sheetFormatPr baseColWidth="10" defaultRowHeight="16"/>
  <cols>
    <col min="3" max="3" width="30.5" customWidth="1"/>
    <col min="10" max="10" width="12.33203125" customWidth="1"/>
    <col min="11" max="12" width="11.6640625" customWidth="1"/>
    <col min="13" max="13" width="12.5" customWidth="1"/>
  </cols>
  <sheetData>
    <row r="1" spans="2:13" ht="17" thickBot="1"/>
    <row r="2" spans="2:13" ht="27" thickBot="1">
      <c r="B2" s="9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2:13" ht="21" customHeight="1">
      <c r="B3" s="15"/>
      <c r="C3" s="16"/>
      <c r="D3" s="5">
        <v>1</v>
      </c>
      <c r="E3" s="5">
        <v>2</v>
      </c>
      <c r="F3" s="5">
        <v>3</v>
      </c>
      <c r="G3" s="5">
        <v>4</v>
      </c>
      <c r="H3" s="5">
        <v>5</v>
      </c>
      <c r="I3" s="5">
        <v>6</v>
      </c>
      <c r="J3" s="6" t="s">
        <v>11</v>
      </c>
      <c r="K3" s="6" t="s">
        <v>12</v>
      </c>
      <c r="L3" s="6" t="s">
        <v>13</v>
      </c>
      <c r="M3" s="7" t="s">
        <v>14</v>
      </c>
    </row>
    <row r="4" spans="2:13" ht="19" customHeight="1">
      <c r="B4" s="17"/>
      <c r="C4" s="18"/>
      <c r="D4" s="19"/>
      <c r="E4" s="20"/>
      <c r="F4" s="20"/>
      <c r="G4" s="20"/>
      <c r="H4" s="20"/>
      <c r="I4" s="20"/>
      <c r="J4" s="20"/>
      <c r="K4" s="20"/>
      <c r="L4" s="20"/>
      <c r="M4" s="21"/>
    </row>
    <row r="5" spans="2:13" ht="19" customHeight="1">
      <c r="B5" s="8" t="s">
        <v>1</v>
      </c>
      <c r="C5" s="2" t="s">
        <v>6</v>
      </c>
      <c r="D5" s="3">
        <v>3</v>
      </c>
      <c r="E5" s="1">
        <v>3</v>
      </c>
      <c r="F5" s="1">
        <v>3</v>
      </c>
      <c r="G5" s="14">
        <v>3</v>
      </c>
      <c r="H5" s="14">
        <v>3</v>
      </c>
      <c r="I5" s="14">
        <v>3</v>
      </c>
      <c r="J5" s="12">
        <f>AVERAGE(D5:I5)</f>
        <v>3</v>
      </c>
      <c r="K5" s="12">
        <f>MEDIAN(D5:I5)</f>
        <v>3</v>
      </c>
      <c r="L5" s="12">
        <f>MAX(D5:I5)</f>
        <v>3</v>
      </c>
      <c r="M5" s="13">
        <f>MIN(D5:I5)</f>
        <v>3</v>
      </c>
    </row>
    <row r="6" spans="2:13" ht="19" customHeight="1">
      <c r="B6" s="8"/>
      <c r="C6" s="4" t="s">
        <v>7</v>
      </c>
      <c r="D6" s="1">
        <v>3.8139820098876901E-3</v>
      </c>
      <c r="E6" s="1">
        <v>4.4620037078857396E-3</v>
      </c>
      <c r="F6" s="1">
        <v>4.9288272857665998E-3</v>
      </c>
      <c r="G6" s="1">
        <v>5.3629875183105399E-3</v>
      </c>
      <c r="H6" s="1">
        <v>5.3298473358154297E-3</v>
      </c>
      <c r="I6" s="1">
        <v>4.3373107910156198E-3</v>
      </c>
      <c r="J6" s="12">
        <f>AVERAGE(D6:I6)</f>
        <v>4.7058264414469369E-3</v>
      </c>
      <c r="K6" s="12">
        <f>MEDIAN(D6:I6)</f>
        <v>4.6954154968261701E-3</v>
      </c>
      <c r="L6" s="12">
        <f>MAX(D6:I6)</f>
        <v>5.3629875183105399E-3</v>
      </c>
      <c r="M6" s="13">
        <f>MIN(D6:I6)</f>
        <v>3.8139820098876901E-3</v>
      </c>
    </row>
    <row r="7" spans="2:13" ht="19" customHeight="1">
      <c r="B7" s="8"/>
      <c r="C7" s="4" t="s">
        <v>8</v>
      </c>
      <c r="D7" s="1">
        <v>36</v>
      </c>
      <c r="E7" s="1">
        <v>42</v>
      </c>
      <c r="F7" s="1">
        <v>47</v>
      </c>
      <c r="G7" s="14">
        <v>54</v>
      </c>
      <c r="H7" s="14">
        <v>41</v>
      </c>
      <c r="I7" s="14">
        <v>41</v>
      </c>
      <c r="J7" s="12">
        <f>AVERAGE(D7:I7)</f>
        <v>43.5</v>
      </c>
      <c r="K7" s="12">
        <f>MEDIAN(D7:I7)</f>
        <v>41.5</v>
      </c>
      <c r="L7" s="12">
        <f>MAX(D7:I7)</f>
        <v>54</v>
      </c>
      <c r="M7" s="13">
        <f>MIN(D7:I7)</f>
        <v>36</v>
      </c>
    </row>
    <row r="8" spans="2:13" ht="19" customHeight="1">
      <c r="B8" s="8"/>
      <c r="C8" s="4" t="s">
        <v>9</v>
      </c>
      <c r="D8" s="14">
        <v>4</v>
      </c>
      <c r="E8" s="14">
        <v>10</v>
      </c>
      <c r="F8" s="14">
        <v>15</v>
      </c>
      <c r="G8" s="14">
        <v>20</v>
      </c>
      <c r="H8" s="14">
        <v>9</v>
      </c>
      <c r="I8" s="14">
        <v>9</v>
      </c>
      <c r="J8" s="12">
        <f>AVERAGE(D8:I8)</f>
        <v>11.166666666666666</v>
      </c>
      <c r="K8" s="12">
        <f>MEDIAN(D8:I8)</f>
        <v>9.5</v>
      </c>
      <c r="L8" s="12">
        <f>MAX(D8:I8)</f>
        <v>20</v>
      </c>
      <c r="M8" s="13">
        <f>MIN(D8:I8)</f>
        <v>4</v>
      </c>
    </row>
    <row r="9" spans="2:13" ht="19" customHeight="1">
      <c r="B9" s="8"/>
      <c r="C9" s="4" t="s">
        <v>10</v>
      </c>
      <c r="D9" s="1">
        <v>3.4838709677419302</v>
      </c>
      <c r="E9" s="1">
        <v>3.0322580645161201</v>
      </c>
      <c r="F9" s="1">
        <v>2.6451612903225801</v>
      </c>
      <c r="G9" s="1">
        <v>2.38709677419354</v>
      </c>
      <c r="H9" s="14">
        <v>2.6451612903225801</v>
      </c>
      <c r="I9" s="1">
        <v>2.7741935483870899</v>
      </c>
      <c r="J9" s="12">
        <f>AVERAGE(D9:I9)</f>
        <v>2.8279569892473067</v>
      </c>
      <c r="K9" s="12">
        <f>MEDIAN(D9:I9)</f>
        <v>2.709677419354835</v>
      </c>
      <c r="L9" s="12">
        <f>MAX(D9:I9)</f>
        <v>3.4838709677419302</v>
      </c>
      <c r="M9" s="13">
        <f>MIN(D9:I9)</f>
        <v>2.38709677419354</v>
      </c>
    </row>
    <row r="10" spans="2:13" ht="19" customHeight="1">
      <c r="B10" s="22"/>
      <c r="C10" s="23"/>
      <c r="D10" s="20"/>
      <c r="E10" s="20"/>
      <c r="F10" s="20"/>
      <c r="G10" s="20"/>
      <c r="H10" s="20"/>
      <c r="I10" s="20"/>
      <c r="J10" s="24"/>
      <c r="K10" s="24"/>
      <c r="L10" s="24"/>
      <c r="M10" s="25"/>
    </row>
    <row r="11" spans="2:13" ht="19" customHeight="1">
      <c r="B11" s="8" t="s">
        <v>2</v>
      </c>
      <c r="C11" s="2" t="s">
        <v>6</v>
      </c>
      <c r="D11" s="14">
        <v>4</v>
      </c>
      <c r="E11" s="14">
        <v>4</v>
      </c>
      <c r="F11" s="14">
        <v>4</v>
      </c>
      <c r="G11" s="14">
        <v>4</v>
      </c>
      <c r="H11" s="14">
        <v>4</v>
      </c>
      <c r="I11" s="14">
        <v>4</v>
      </c>
      <c r="J11" s="12">
        <f>AVERAGE(D11:I11)</f>
        <v>4</v>
      </c>
      <c r="K11" s="12">
        <f>MEDIAN(D11:I11)</f>
        <v>4</v>
      </c>
      <c r="L11" s="12">
        <f>MAX(D11:I11)</f>
        <v>4</v>
      </c>
      <c r="M11" s="13">
        <f>MIN(D11:I11)</f>
        <v>4</v>
      </c>
    </row>
    <row r="12" spans="2:13" ht="19" customHeight="1">
      <c r="B12" s="8"/>
      <c r="C12" s="4" t="s">
        <v>7</v>
      </c>
      <c r="D12" s="1">
        <v>1.24909877777099E-2</v>
      </c>
      <c r="E12" s="1">
        <v>1.1709451675414999E-2</v>
      </c>
      <c r="F12" s="1">
        <v>6.0865879058837804E-3</v>
      </c>
      <c r="G12" s="14">
        <v>6.6204071044921797E-3</v>
      </c>
      <c r="H12" s="1">
        <v>1.08976364135742E-2</v>
      </c>
      <c r="I12" s="1">
        <v>1.04696750640869E-2</v>
      </c>
      <c r="J12" s="12">
        <f>AVERAGE(D12:I12)</f>
        <v>9.7124576568603255E-3</v>
      </c>
      <c r="K12" s="12">
        <f>MEDIAN(D12:I12)</f>
        <v>1.0683655738830549E-2</v>
      </c>
      <c r="L12" s="12">
        <f>MAX(D12:I12)</f>
        <v>1.24909877777099E-2</v>
      </c>
      <c r="M12" s="13">
        <f>MIN(D12:I12)</f>
        <v>6.0865879058837804E-3</v>
      </c>
    </row>
    <row r="13" spans="2:13" ht="19" customHeight="1">
      <c r="B13" s="8"/>
      <c r="C13" s="4" t="s">
        <v>8</v>
      </c>
      <c r="D13" s="14">
        <v>204</v>
      </c>
      <c r="E13" s="14">
        <v>127</v>
      </c>
      <c r="F13" s="14">
        <v>148</v>
      </c>
      <c r="G13" s="14">
        <v>78</v>
      </c>
      <c r="H13" s="14">
        <v>135</v>
      </c>
      <c r="I13" s="14">
        <v>111</v>
      </c>
      <c r="J13" s="12">
        <f>AVERAGE(D13:I13)</f>
        <v>133.83333333333334</v>
      </c>
      <c r="K13" s="12">
        <f>MEDIAN(D13:I13)</f>
        <v>131</v>
      </c>
      <c r="L13" s="12">
        <f>MAX(D13:I13)</f>
        <v>204</v>
      </c>
      <c r="M13" s="13">
        <f>MIN(D13:I13)</f>
        <v>78</v>
      </c>
    </row>
    <row r="14" spans="2:13" ht="19" customHeight="1">
      <c r="B14" s="8"/>
      <c r="C14" s="4" t="s">
        <v>9</v>
      </c>
      <c r="D14" s="14">
        <v>150</v>
      </c>
      <c r="E14" s="14">
        <v>82</v>
      </c>
      <c r="F14" s="14">
        <v>97</v>
      </c>
      <c r="G14" s="14">
        <v>41</v>
      </c>
      <c r="H14" s="14">
        <v>89</v>
      </c>
      <c r="I14" s="14">
        <v>68</v>
      </c>
      <c r="J14" s="12">
        <f>AVERAGE(D14:I14)</f>
        <v>87.833333333333329</v>
      </c>
      <c r="K14" s="12">
        <f>MEDIAN(D14:I14)</f>
        <v>85.5</v>
      </c>
      <c r="L14" s="12">
        <f>MAX(D14:I14)</f>
        <v>150</v>
      </c>
      <c r="M14" s="13">
        <f>MIN(D14:I14)</f>
        <v>41</v>
      </c>
    </row>
    <row r="15" spans="2:13" ht="19" customHeight="1">
      <c r="B15" s="8"/>
      <c r="C15" s="4" t="s">
        <v>10</v>
      </c>
      <c r="D15" s="1">
        <v>0.61290322580645196</v>
      </c>
      <c r="E15" s="1">
        <v>5.4838709677419297</v>
      </c>
      <c r="F15" s="1">
        <v>6.06451612903225</v>
      </c>
      <c r="G15" s="1">
        <v>6.06451612903225</v>
      </c>
      <c r="H15" s="1">
        <v>5.67741935483871</v>
      </c>
      <c r="I15" s="1">
        <v>5.6129032258064502</v>
      </c>
      <c r="J15" s="12">
        <f>AVERAGE(D15:I15)</f>
        <v>4.9193548387096735</v>
      </c>
      <c r="K15" s="12">
        <f>MEDIAN(D15:I15)</f>
        <v>5.6451612903225801</v>
      </c>
      <c r="L15" s="12">
        <f>MAX(D15:I15)</f>
        <v>6.06451612903225</v>
      </c>
      <c r="M15" s="13">
        <f>MIN(D15:I15)</f>
        <v>0.61290322580645196</v>
      </c>
    </row>
    <row r="16" spans="2:13" ht="19" customHeight="1">
      <c r="B16" s="22"/>
      <c r="C16" s="23"/>
      <c r="D16" s="20"/>
      <c r="E16" s="20"/>
      <c r="F16" s="20"/>
      <c r="G16" s="20"/>
      <c r="H16" s="20"/>
      <c r="I16" s="20"/>
      <c r="J16" s="24"/>
      <c r="K16" s="24"/>
      <c r="L16" s="24"/>
      <c r="M16" s="25"/>
    </row>
    <row r="17" spans="2:13" ht="19" customHeight="1">
      <c r="B17" s="8" t="s">
        <v>3</v>
      </c>
      <c r="C17" s="2" t="s">
        <v>6</v>
      </c>
      <c r="D17" s="14">
        <v>5</v>
      </c>
      <c r="E17" s="14">
        <v>5</v>
      </c>
      <c r="F17" s="14">
        <v>6</v>
      </c>
      <c r="G17" s="14">
        <v>4</v>
      </c>
      <c r="H17" s="14">
        <v>4</v>
      </c>
      <c r="I17" s="14">
        <v>5</v>
      </c>
      <c r="J17" s="12">
        <f>AVERAGE(D17:I17)</f>
        <v>4.833333333333333</v>
      </c>
      <c r="K17" s="12">
        <f>MEDIAN(D17:I17)</f>
        <v>5</v>
      </c>
      <c r="L17" s="12">
        <f>MAX(D17:I17)</f>
        <v>6</v>
      </c>
      <c r="M17" s="13">
        <f>MIN(D17:I17)</f>
        <v>4</v>
      </c>
    </row>
    <row r="18" spans="2:13" ht="19" customHeight="1">
      <c r="B18" s="8"/>
      <c r="C18" s="4" t="s">
        <v>7</v>
      </c>
      <c r="D18" s="1">
        <v>3.6522388458251898E-2</v>
      </c>
      <c r="E18" s="1">
        <v>3.1410455703735303E-2</v>
      </c>
      <c r="F18" s="1">
        <v>2.7112433910369802</v>
      </c>
      <c r="G18" s="1">
        <v>1.97539329528808E-2</v>
      </c>
      <c r="H18" s="1">
        <v>1.31192207336425E-2</v>
      </c>
      <c r="I18" s="1">
        <v>0.117502689361572</v>
      </c>
      <c r="J18" s="12">
        <f>AVERAGE(D18:I18)</f>
        <v>0.48825867970784381</v>
      </c>
      <c r="K18" s="12">
        <f>MEDIAN(D18:I18)</f>
        <v>3.3966422080993597E-2</v>
      </c>
      <c r="L18" s="12">
        <f>MAX(D18:I18)</f>
        <v>2.7112433910369802</v>
      </c>
      <c r="M18" s="13">
        <f>MIN(D18:I18)</f>
        <v>1.31192207336425E-2</v>
      </c>
    </row>
    <row r="19" spans="2:13" ht="19" customHeight="1">
      <c r="B19" s="8"/>
      <c r="C19" s="4" t="s">
        <v>8</v>
      </c>
      <c r="D19" s="14">
        <v>823</v>
      </c>
      <c r="E19" s="14">
        <v>533</v>
      </c>
      <c r="F19" s="14">
        <v>92819</v>
      </c>
      <c r="G19" s="14">
        <v>308</v>
      </c>
      <c r="H19" s="14">
        <v>228</v>
      </c>
      <c r="I19" s="14">
        <v>3801</v>
      </c>
      <c r="J19" s="12">
        <f>AVERAGE(D19:I19)</f>
        <v>16418.666666666668</v>
      </c>
      <c r="K19" s="12">
        <f>MEDIAN(D19:I19)</f>
        <v>678</v>
      </c>
      <c r="L19" s="12">
        <f>MAX(D19:I19)</f>
        <v>92819</v>
      </c>
      <c r="M19" s="13">
        <f>MIN(D19:I19)</f>
        <v>228</v>
      </c>
    </row>
    <row r="20" spans="2:13" ht="19" customHeight="1">
      <c r="B20" s="8"/>
      <c r="C20" s="4" t="s">
        <v>9</v>
      </c>
      <c r="D20" s="14">
        <v>636</v>
      </c>
      <c r="E20" s="14">
        <v>413</v>
      </c>
      <c r="F20" s="14">
        <v>80433</v>
      </c>
      <c r="G20" s="14">
        <v>237</v>
      </c>
      <c r="H20" s="14">
        <v>172</v>
      </c>
      <c r="I20" s="14">
        <v>3356</v>
      </c>
      <c r="J20" s="12">
        <f>AVERAGE(D20:I20)</f>
        <v>14207.833333333334</v>
      </c>
      <c r="K20" s="12">
        <f>MEDIAN(D20:I20)</f>
        <v>524.5</v>
      </c>
      <c r="L20" s="12">
        <f>MAX(D20:I20)</f>
        <v>80433</v>
      </c>
      <c r="M20" s="13">
        <f>MIN(D20:I20)</f>
        <v>172</v>
      </c>
    </row>
    <row r="21" spans="2:13" ht="19" customHeight="1">
      <c r="B21" s="8"/>
      <c r="C21" s="4" t="s">
        <v>10</v>
      </c>
      <c r="D21" s="1">
        <v>8.5806451612903203</v>
      </c>
      <c r="E21" s="1">
        <v>9.2258064516129004</v>
      </c>
      <c r="F21" s="1">
        <v>9.67741935483871</v>
      </c>
      <c r="G21" s="1">
        <v>7.6129032258064502</v>
      </c>
      <c r="H21" s="1">
        <v>7.4838709677419297</v>
      </c>
      <c r="I21" s="1">
        <v>7.6129032258064502</v>
      </c>
      <c r="J21" s="12">
        <f>AVERAGE(D21:I21)</f>
        <v>8.3655913978494585</v>
      </c>
      <c r="K21" s="12">
        <f>MEDIAN(D21:I21)</f>
        <v>8.0967741935483843</v>
      </c>
      <c r="L21" s="12">
        <f>MAX(D21:I21)</f>
        <v>9.67741935483871</v>
      </c>
      <c r="M21" s="13">
        <f>MIN(D21:I21)</f>
        <v>7.4838709677419297</v>
      </c>
    </row>
    <row r="22" spans="2:13" ht="19" customHeight="1">
      <c r="B22" s="22"/>
      <c r="C22" s="23"/>
      <c r="D22" s="20"/>
      <c r="E22" s="20"/>
      <c r="F22" s="20"/>
      <c r="G22" s="20"/>
      <c r="H22" s="20"/>
      <c r="I22" s="20"/>
      <c r="J22" s="26"/>
      <c r="K22" s="26"/>
      <c r="L22" s="26"/>
      <c r="M22" s="21"/>
    </row>
    <row r="23" spans="2:13" ht="19" customHeight="1">
      <c r="B23" s="8" t="s">
        <v>4</v>
      </c>
      <c r="C23" s="2" t="s">
        <v>6</v>
      </c>
      <c r="D23" s="14">
        <v>6</v>
      </c>
      <c r="E23" s="14">
        <v>6</v>
      </c>
      <c r="F23" s="14">
        <v>6</v>
      </c>
      <c r="G23" s="14">
        <v>6</v>
      </c>
      <c r="H23" s="14">
        <v>6</v>
      </c>
      <c r="I23" s="14">
        <v>7</v>
      </c>
      <c r="J23" s="12">
        <f>AVERAGE(D23:I23)</f>
        <v>6.166666666666667</v>
      </c>
      <c r="K23" s="12">
        <f>MEDIAN(D23:I23)</f>
        <v>6</v>
      </c>
      <c r="L23" s="12">
        <f>MAX(D23:I23)</f>
        <v>7</v>
      </c>
      <c r="M23" s="13">
        <f>MIN(D23:I23)</f>
        <v>6</v>
      </c>
    </row>
    <row r="24" spans="2:13" ht="19" customHeight="1">
      <c r="B24" s="8"/>
      <c r="C24" s="4" t="s">
        <v>7</v>
      </c>
      <c r="D24" s="1">
        <v>0.55064272880554199</v>
      </c>
      <c r="E24" s="1">
        <v>0.27762937545776301</v>
      </c>
      <c r="F24" s="1">
        <v>0.35537075996398898</v>
      </c>
      <c r="G24" s="14">
        <v>0.53155493736267001</v>
      </c>
      <c r="H24" s="1">
        <v>0.436551094055175</v>
      </c>
      <c r="I24" s="1">
        <v>19.975952625274601</v>
      </c>
      <c r="J24" s="12">
        <f>AVERAGE(D24:I24)</f>
        <v>3.6879502534866231</v>
      </c>
      <c r="K24" s="12">
        <f>MEDIAN(D24:I24)</f>
        <v>0.48405301570892251</v>
      </c>
      <c r="L24" s="12">
        <f>MAX(D24:I24)</f>
        <v>19.975952625274601</v>
      </c>
      <c r="M24" s="13">
        <f>MIN(D24:I24)</f>
        <v>0.27762937545776301</v>
      </c>
    </row>
    <row r="25" spans="2:13" ht="19" customHeight="1">
      <c r="B25" s="8"/>
      <c r="C25" s="4" t="s">
        <v>8</v>
      </c>
      <c r="D25" s="14">
        <v>16898</v>
      </c>
      <c r="E25" s="14">
        <v>5798</v>
      </c>
      <c r="F25" s="14">
        <v>9525</v>
      </c>
      <c r="G25" s="14">
        <v>15477</v>
      </c>
      <c r="H25" s="14">
        <v>13523</v>
      </c>
      <c r="I25" s="14">
        <v>655378</v>
      </c>
      <c r="J25" s="12">
        <f>AVERAGE(D25:I25)</f>
        <v>119433.16666666667</v>
      </c>
      <c r="K25" s="12">
        <f>MEDIAN(D25:I25)</f>
        <v>14500</v>
      </c>
      <c r="L25" s="12">
        <f>MAX(D25:I25)</f>
        <v>655378</v>
      </c>
      <c r="M25" s="13">
        <f>MIN(D25:I25)</f>
        <v>5798</v>
      </c>
    </row>
    <row r="26" spans="2:13" ht="19" customHeight="1">
      <c r="B26" s="8"/>
      <c r="C26" s="4" t="s">
        <v>9</v>
      </c>
      <c r="D26" s="14">
        <v>14402</v>
      </c>
      <c r="E26" s="14">
        <v>4811</v>
      </c>
      <c r="F26" s="14">
        <v>8105</v>
      </c>
      <c r="G26" s="14">
        <v>12649</v>
      </c>
      <c r="H26" s="14">
        <v>11495</v>
      </c>
      <c r="I26" s="14">
        <v>564212</v>
      </c>
      <c r="J26" s="12">
        <f>AVERAGE(D26:I26)</f>
        <v>102612.33333333333</v>
      </c>
      <c r="K26" s="12">
        <f>MEDIAN(D26:I26)</f>
        <v>12072</v>
      </c>
      <c r="L26" s="12">
        <f>MAX(D26:I26)</f>
        <v>564212</v>
      </c>
      <c r="M26" s="13">
        <f>MIN(D26:I26)</f>
        <v>4811</v>
      </c>
    </row>
    <row r="27" spans="2:13" ht="19" customHeight="1">
      <c r="B27" s="8"/>
      <c r="C27" s="4" t="s">
        <v>10</v>
      </c>
      <c r="D27" s="1">
        <v>11.935483870967699</v>
      </c>
      <c r="E27" s="1">
        <v>11.806451612903199</v>
      </c>
      <c r="F27" s="1">
        <v>12.3870967741935</v>
      </c>
      <c r="G27" s="1">
        <v>11.677419354838699</v>
      </c>
      <c r="H27" s="1">
        <v>11.806451612903199</v>
      </c>
      <c r="I27" s="1">
        <v>12.9032258064516</v>
      </c>
      <c r="J27" s="12">
        <f>AVERAGE(D27:I27)</f>
        <v>12.086021505376316</v>
      </c>
      <c r="K27" s="12">
        <f>MEDIAN(D27:I27)</f>
        <v>11.870967741935448</v>
      </c>
      <c r="L27" s="12">
        <f>MAX(D27:I27)</f>
        <v>12.9032258064516</v>
      </c>
      <c r="M27" s="13">
        <f>MIN(D27:I27)</f>
        <v>11.677419354838699</v>
      </c>
    </row>
    <row r="28" spans="2:13" ht="19" customHeight="1">
      <c r="B28" s="22"/>
      <c r="C28" s="23"/>
      <c r="D28" s="20"/>
      <c r="E28" s="20"/>
      <c r="F28" s="20"/>
      <c r="G28" s="20"/>
      <c r="H28" s="20"/>
      <c r="I28" s="20"/>
      <c r="J28" s="24"/>
      <c r="K28" s="24"/>
      <c r="L28" s="24"/>
      <c r="M28" s="25"/>
    </row>
    <row r="29" spans="2:13" ht="19">
      <c r="B29" s="8" t="s">
        <v>5</v>
      </c>
      <c r="C29" s="2" t="s">
        <v>6</v>
      </c>
      <c r="D29" s="14">
        <v>7</v>
      </c>
      <c r="E29" s="14">
        <v>8</v>
      </c>
      <c r="F29" s="14">
        <v>7</v>
      </c>
      <c r="G29" s="14">
        <v>7</v>
      </c>
      <c r="H29" s="14">
        <v>7</v>
      </c>
      <c r="I29" s="14">
        <v>8</v>
      </c>
      <c r="J29" s="12">
        <f>AVERAGE(D29:I29)</f>
        <v>7.333333333333333</v>
      </c>
      <c r="K29" s="12">
        <f>MEDIAN(D29:I29)</f>
        <v>7</v>
      </c>
      <c r="L29" s="12">
        <f>MAX(D29:I29)</f>
        <v>8</v>
      </c>
      <c r="M29" s="13">
        <f>MIN(D29:I29)</f>
        <v>7</v>
      </c>
    </row>
    <row r="30" spans="2:13" ht="19">
      <c r="B30" s="8"/>
      <c r="C30" s="4" t="s">
        <v>7</v>
      </c>
      <c r="D30" s="1">
        <v>1.55554866790771</v>
      </c>
      <c r="E30" s="1">
        <v>134.446761131286</v>
      </c>
      <c r="F30" s="1">
        <v>3.26643586158752</v>
      </c>
      <c r="G30" s="1">
        <v>2.13561916351318</v>
      </c>
      <c r="H30" s="1">
        <v>0.85527896881103505</v>
      </c>
      <c r="I30" s="1">
        <v>140.79306745529101</v>
      </c>
      <c r="J30" s="12">
        <f>AVERAGE(D30:I30)</f>
        <v>47.175451874732744</v>
      </c>
      <c r="K30" s="12">
        <f>MEDIAN(D30:I30)</f>
        <v>2.70102751255035</v>
      </c>
      <c r="L30" s="12">
        <f>MAX(D30:I30)</f>
        <v>140.79306745529101</v>
      </c>
      <c r="M30" s="13">
        <f>MIN(D30:I30)</f>
        <v>0.85527896881103505</v>
      </c>
    </row>
    <row r="31" spans="2:13" ht="19">
      <c r="B31" s="8"/>
      <c r="C31" s="4" t="s">
        <v>8</v>
      </c>
      <c r="D31" s="14">
        <v>46471</v>
      </c>
      <c r="E31" s="14">
        <v>4033000</v>
      </c>
      <c r="F31" s="14">
        <v>90307</v>
      </c>
      <c r="G31" s="14">
        <v>57284</v>
      </c>
      <c r="H31" s="14">
        <v>21531</v>
      </c>
      <c r="I31" s="14">
        <v>4514165</v>
      </c>
      <c r="J31" s="12">
        <f>AVERAGE(D31:I31)</f>
        <v>1460459.6666666667</v>
      </c>
      <c r="K31" s="12">
        <f>MEDIAN(D31:I31)</f>
        <v>73795.5</v>
      </c>
      <c r="L31" s="12">
        <f>MAX(D31:I31)</f>
        <v>4514165</v>
      </c>
      <c r="M31" s="13">
        <f>MIN(D31:I31)</f>
        <v>21531</v>
      </c>
    </row>
    <row r="32" spans="2:13" ht="19">
      <c r="B32" s="8"/>
      <c r="C32" s="4" t="s">
        <v>9</v>
      </c>
      <c r="D32" s="14">
        <v>39654</v>
      </c>
      <c r="E32" s="14">
        <v>3347157</v>
      </c>
      <c r="F32" s="14">
        <v>73152</v>
      </c>
      <c r="G32" s="14">
        <v>47902</v>
      </c>
      <c r="H32" s="14">
        <v>18142</v>
      </c>
      <c r="I32" s="14">
        <v>3856631</v>
      </c>
      <c r="J32" s="12">
        <f>AVERAGE(D32:I32)</f>
        <v>1230439.6666666667</v>
      </c>
      <c r="K32" s="12">
        <f>MEDIAN(D32:I32)</f>
        <v>60527</v>
      </c>
      <c r="L32" s="12">
        <f>MAX(D32:I32)</f>
        <v>3856631</v>
      </c>
      <c r="M32" s="13">
        <f>MIN(D32:I32)</f>
        <v>18142</v>
      </c>
    </row>
    <row r="33" spans="2:13" ht="19">
      <c r="B33" s="8"/>
      <c r="C33" s="4" t="s">
        <v>10</v>
      </c>
      <c r="D33" s="1">
        <v>14.3870967741935</v>
      </c>
      <c r="E33" s="1">
        <v>15.2903225806451</v>
      </c>
      <c r="F33" s="1">
        <v>15.0322580645161</v>
      </c>
      <c r="G33" s="1">
        <v>15.4838709677419</v>
      </c>
      <c r="H33" s="1">
        <v>14.9032258064516</v>
      </c>
      <c r="I33" s="1">
        <v>15.7419354838709</v>
      </c>
      <c r="J33" s="12">
        <f>AVERAGE(D33:I33)</f>
        <v>15.139784946236517</v>
      </c>
      <c r="K33" s="12">
        <f>MEDIAN(D33:I33)</f>
        <v>15.1612903225806</v>
      </c>
      <c r="L33" s="12">
        <f>MAX(D33:I33)</f>
        <v>15.7419354838709</v>
      </c>
      <c r="M33" s="13">
        <f>MIN(D33:I33)</f>
        <v>14.3870967741935</v>
      </c>
    </row>
    <row r="34" spans="2:13" ht="21">
      <c r="B34" s="27"/>
      <c r="C34" s="20"/>
      <c r="D34" s="20"/>
      <c r="E34" s="20"/>
      <c r="F34" s="20"/>
      <c r="G34" s="20"/>
      <c r="H34" s="20"/>
      <c r="I34" s="20"/>
      <c r="J34" s="24"/>
      <c r="K34" s="24"/>
      <c r="L34" s="24"/>
      <c r="M34" s="25"/>
    </row>
    <row r="35" spans="2:13" ht="19">
      <c r="B35" s="8" t="s">
        <v>15</v>
      </c>
      <c r="C35" s="2" t="s">
        <v>6</v>
      </c>
      <c r="D35" s="14">
        <v>9</v>
      </c>
      <c r="E35" s="14">
        <v>9</v>
      </c>
      <c r="F35" s="14">
        <v>8</v>
      </c>
      <c r="G35" s="14">
        <v>8</v>
      </c>
      <c r="H35" s="14">
        <v>8</v>
      </c>
      <c r="I35" s="14">
        <v>8</v>
      </c>
      <c r="J35" s="12">
        <f>AVERAGE(D35:I35)</f>
        <v>8.3333333333333339</v>
      </c>
      <c r="K35" s="12">
        <f>MEDIAN(D35:I35)</f>
        <v>8</v>
      </c>
      <c r="L35" s="12">
        <f>MAX(D35:I35)</f>
        <v>9</v>
      </c>
      <c r="M35" s="13">
        <f>MIN(D35:I35)</f>
        <v>8</v>
      </c>
    </row>
    <row r="36" spans="2:13" ht="19">
      <c r="B36" s="8"/>
      <c r="C36" s="4" t="s">
        <v>7</v>
      </c>
      <c r="D36" s="1">
        <v>86.407796382903996</v>
      </c>
      <c r="E36" s="14">
        <v>267.22181081771799</v>
      </c>
      <c r="F36" s="1">
        <v>3.1474175453186</v>
      </c>
      <c r="G36" s="1">
        <v>16.205559015274002</v>
      </c>
      <c r="H36" s="1">
        <v>9.7945647239685005</v>
      </c>
      <c r="I36" s="1">
        <v>11.404808759689301</v>
      </c>
      <c r="J36" s="12">
        <f>AVERAGE(D36:I36)</f>
        <v>65.696992874145394</v>
      </c>
      <c r="K36" s="12">
        <f>MEDIAN(D36:I36)</f>
        <v>13.80518388748165</v>
      </c>
      <c r="L36" s="12">
        <f>MAX(D36:I36)</f>
        <v>267.22181081771799</v>
      </c>
      <c r="M36" s="13">
        <f>MIN(D36:I36)</f>
        <v>3.1474175453186</v>
      </c>
    </row>
    <row r="37" spans="2:13" ht="19">
      <c r="B37" s="8"/>
      <c r="C37" s="4" t="s">
        <v>8</v>
      </c>
      <c r="D37" s="14">
        <v>2279520</v>
      </c>
      <c r="E37" s="14">
        <v>7474250</v>
      </c>
      <c r="F37" s="14">
        <v>80955</v>
      </c>
      <c r="G37" s="14">
        <v>442885</v>
      </c>
      <c r="H37" s="14">
        <v>263136</v>
      </c>
      <c r="I37" s="14">
        <v>317182</v>
      </c>
      <c r="J37" s="12">
        <f>AVERAGE(D37:I37)</f>
        <v>1809654.6666666667</v>
      </c>
      <c r="K37" s="12">
        <f>MEDIAN(D37:I37)</f>
        <v>380033.5</v>
      </c>
      <c r="L37" s="12">
        <f>MAX(D37:I37)</f>
        <v>7474250</v>
      </c>
      <c r="M37" s="13">
        <f>MIN(D37:I37)</f>
        <v>80955</v>
      </c>
    </row>
    <row r="38" spans="2:13" ht="19">
      <c r="B38" s="8"/>
      <c r="C38" s="4" t="s">
        <v>9</v>
      </c>
      <c r="D38" s="14">
        <v>1866106</v>
      </c>
      <c r="E38" s="14">
        <v>5949766</v>
      </c>
      <c r="F38" s="14">
        <v>63823</v>
      </c>
      <c r="G38" s="14">
        <v>368149</v>
      </c>
      <c r="H38" s="14">
        <v>216386</v>
      </c>
      <c r="I38" s="14">
        <v>263778</v>
      </c>
      <c r="J38" s="12">
        <f>AVERAGE(D38:I38)</f>
        <v>1454668</v>
      </c>
      <c r="K38" s="12">
        <f>MEDIAN(D38:I38)</f>
        <v>315963.5</v>
      </c>
      <c r="L38" s="12">
        <f>MAX(D38:I38)</f>
        <v>5949766</v>
      </c>
      <c r="M38" s="13">
        <f>MIN(D38:I38)</f>
        <v>63823</v>
      </c>
    </row>
    <row r="39" spans="2:13" ht="19">
      <c r="B39" s="8"/>
      <c r="C39" s="4" t="s">
        <v>10</v>
      </c>
      <c r="D39" s="1">
        <v>18.709677419354801</v>
      </c>
      <c r="E39" s="1">
        <v>19.096774193548299</v>
      </c>
      <c r="F39" s="1">
        <v>17.870967741935399</v>
      </c>
      <c r="G39" s="1">
        <v>18.064516129032199</v>
      </c>
      <c r="H39" s="14">
        <v>17.161290322580601</v>
      </c>
      <c r="I39" s="1">
        <v>18.387096774193498</v>
      </c>
      <c r="J39" s="12">
        <f>AVERAGE(D39:I39)</f>
        <v>18.2150537634408</v>
      </c>
      <c r="K39" s="12">
        <f>MEDIAN(D39:I39)</f>
        <v>18.225806451612847</v>
      </c>
      <c r="L39" s="12">
        <f>MAX(D39:I39)</f>
        <v>19.096774193548299</v>
      </c>
      <c r="M39" s="13">
        <f>MIN(D39:I39)</f>
        <v>17.161290322580601</v>
      </c>
    </row>
    <row r="40" spans="2:13" ht="17" thickBot="1"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30"/>
    </row>
  </sheetData>
  <mergeCells count="8">
    <mergeCell ref="B17:B21"/>
    <mergeCell ref="B11:B15"/>
    <mergeCell ref="B2:M2"/>
    <mergeCell ref="B35:B39"/>
    <mergeCell ref="B3:C4"/>
    <mergeCell ref="B5:B9"/>
    <mergeCell ref="B29:B33"/>
    <mergeCell ref="B23:B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Shahjiban Munjoreen</dc:creator>
  <cp:lastModifiedBy>Shahjiban Munjoreen</cp:lastModifiedBy>
  <dcterms:created xsi:type="dcterms:W3CDTF">2020-06-11T02:23:57Z</dcterms:created>
  <dcterms:modified xsi:type="dcterms:W3CDTF">2020-06-12T03:33:23Z</dcterms:modified>
</cp:coreProperties>
</file>