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qra/Documents/cmpt310/assignments/a2/"/>
    </mc:Choice>
  </mc:AlternateContent>
  <xr:revisionPtr revIDLastSave="0" documentId="13_ncr:1_{2EF31540-A70C-D144-9703-A1AD71D2D9E5}" xr6:coauthVersionLast="45" xr6:coauthVersionMax="45" xr10:uidLastSave="{00000000-0000-0000-0000-000000000000}"/>
  <bookViews>
    <workbookView xWindow="0" yWindow="460" windowWidth="28800" windowHeight="16060" xr2:uid="{FFADFFA9-3F5D-EE43-A94B-156B999E3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L39" i="1"/>
  <c r="L38" i="1"/>
  <c r="L37" i="1"/>
  <c r="L36" i="1"/>
  <c r="L35" i="1"/>
  <c r="K39" i="1"/>
  <c r="K38" i="1"/>
  <c r="K37" i="1"/>
  <c r="K36" i="1"/>
  <c r="K35" i="1"/>
  <c r="J39" i="1"/>
  <c r="J38" i="1"/>
  <c r="J37" i="1"/>
  <c r="J36" i="1"/>
  <c r="J35" i="1"/>
  <c r="M33" i="1"/>
  <c r="M32" i="1"/>
  <c r="M31" i="1"/>
  <c r="M30" i="1"/>
  <c r="M29" i="1"/>
  <c r="L33" i="1"/>
  <c r="L32" i="1"/>
  <c r="L31" i="1"/>
  <c r="L30" i="1"/>
  <c r="L29" i="1"/>
  <c r="K33" i="1"/>
  <c r="K32" i="1"/>
  <c r="K31" i="1"/>
  <c r="K30" i="1"/>
  <c r="K29" i="1"/>
  <c r="J33" i="1"/>
  <c r="J32" i="1"/>
  <c r="J31" i="1"/>
  <c r="J30" i="1"/>
  <c r="J29" i="1"/>
  <c r="M27" i="1"/>
  <c r="M26" i="1"/>
  <c r="M25" i="1"/>
  <c r="M24" i="1"/>
  <c r="M23" i="1"/>
  <c r="L27" i="1"/>
  <c r="L26" i="1"/>
  <c r="L25" i="1"/>
  <c r="L24" i="1"/>
  <c r="L23" i="1"/>
  <c r="K27" i="1"/>
  <c r="K26" i="1"/>
  <c r="K25" i="1"/>
  <c r="K24" i="1"/>
  <c r="K23" i="1"/>
  <c r="J27" i="1"/>
  <c r="J26" i="1"/>
  <c r="J25" i="1"/>
  <c r="J24" i="1"/>
  <c r="J23" i="1"/>
  <c r="M21" i="1"/>
  <c r="M20" i="1"/>
  <c r="M19" i="1"/>
  <c r="M18" i="1"/>
  <c r="M17" i="1"/>
  <c r="L21" i="1"/>
  <c r="L20" i="1"/>
  <c r="L19" i="1"/>
  <c r="L18" i="1"/>
  <c r="L17" i="1"/>
  <c r="K21" i="1"/>
  <c r="K20" i="1"/>
  <c r="K19" i="1"/>
  <c r="K18" i="1"/>
  <c r="K17" i="1"/>
  <c r="J21" i="1"/>
  <c r="J20" i="1"/>
  <c r="J19" i="1"/>
  <c r="J18" i="1"/>
  <c r="J17" i="1"/>
  <c r="M15" i="1"/>
  <c r="M14" i="1"/>
  <c r="M13" i="1"/>
  <c r="M12" i="1"/>
  <c r="M11" i="1"/>
  <c r="L15" i="1"/>
  <c r="L14" i="1"/>
  <c r="L13" i="1"/>
  <c r="L12" i="1"/>
  <c r="L11" i="1"/>
  <c r="K15" i="1"/>
  <c r="K14" i="1"/>
  <c r="K13" i="1"/>
  <c r="K12" i="1"/>
  <c r="K11" i="1"/>
  <c r="J15" i="1"/>
  <c r="J14" i="1"/>
  <c r="J13" i="1"/>
  <c r="J12" i="1"/>
  <c r="J11" i="1"/>
  <c r="M9" i="1"/>
  <c r="M8" i="1"/>
  <c r="M7" i="1"/>
  <c r="M6" i="1"/>
  <c r="L9" i="1"/>
  <c r="L8" i="1"/>
  <c r="L7" i="1"/>
  <c r="L6" i="1"/>
  <c r="K9" i="1"/>
  <c r="K8" i="1"/>
  <c r="K7" i="1"/>
  <c r="K6" i="1"/>
  <c r="M5" i="1"/>
  <c r="L5" i="1"/>
  <c r="K5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<sst xmlns="http://schemas.openxmlformats.org/spreadsheetml/2006/main" count="41" uniqueCount="16">
  <si>
    <t>p = 0.1</t>
  </si>
  <si>
    <t>p = 0.2</t>
  </si>
  <si>
    <t>p = 0.3</t>
  </si>
  <si>
    <t>p = 0.4</t>
  </si>
  <si>
    <t>p = 0.5</t>
  </si>
  <si>
    <t>Number of Teams</t>
  </si>
  <si>
    <t>Running Time (s)</t>
  </si>
  <si>
    <t>Assigned Variables</t>
  </si>
  <si>
    <t>Unassigned Variables</t>
  </si>
  <si>
    <t>Average Number of Neighbours</t>
  </si>
  <si>
    <t>Mean</t>
  </si>
  <si>
    <t>Median</t>
  </si>
  <si>
    <t>Max</t>
  </si>
  <si>
    <t>Min</t>
  </si>
  <si>
    <t>p = 0.6</t>
  </si>
  <si>
    <t>Question 4 - APPROXIMATE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</si>
</sst>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 (Body)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3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/>
    <xf numFmtId="0" fontId="4" fillId="2" borderId="7" xfId="0" applyFont="1" applyFill="1" applyBorder="1" applyAlignment="1">
      <alignment vertical="center"/>
    </xf>
    <xf numFmtId="0" fontId="3" fillId="2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4" fillId="2" borderId="7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3" fillId="2" borderId="0" xfId="0" applyFont="1" applyFill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Border="1"/>
    <xf numFmtId="0" fontId="1" fillId="0" borderId="8" xfId="0" applyFont="1" applyBorder="1"/>
    <xf numFmtId="0" fontId="1" fillId="0" borderId="0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4" fillId="0" borderId="7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9.2174419374048827E-2"/>
          <c:w val="0.90286351706036749"/>
          <c:h val="0.823574406140409"/>
        </c:manualLayout>
      </c:layout>
      <c:barChart>
        <c:barDir val="col"/>
        <c:grouping val="clustered"/>
        <c:varyColors val="0"/>
        <c:ser>
          <c:idx val="0"/>
          <c:order val="0"/>
          <c:tx>
            <c:v>p =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Sheet1!$D$5:$I$5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0-9644-84D6-BF5C782EAED7}"/>
            </c:ext>
          </c:extLst>
        </c:ser>
        <c:ser>
          <c:idx val="1"/>
          <c:order val="1"/>
          <c:tx>
            <c:v>p =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Sheet1!$D$11:$I$11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0-9644-84D6-BF5C782EAED7}"/>
            </c:ext>
          </c:extLst>
        </c:ser>
        <c:ser>
          <c:idx val="2"/>
          <c:order val="2"/>
          <c:tx>
            <c:v>p = 0.3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Sheet1!$D$17:$I$17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0-9644-84D6-BF5C782EAED7}"/>
            </c:ext>
          </c:extLst>
        </c:ser>
        <c:ser>
          <c:idx val="3"/>
          <c:order val="3"/>
          <c:tx>
            <c:v>p = 0.4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Sheet1!$D$23:$I$23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0-9644-84D6-BF5C782EAED7}"/>
            </c:ext>
          </c:extLst>
        </c:ser>
        <c:ser>
          <c:idx val="4"/>
          <c:order val="4"/>
          <c:tx>
            <c:v>p = 0.5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Sheet1!$D$29:$I$29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30-9644-84D6-BF5C782EAED7}"/>
            </c:ext>
          </c:extLst>
        </c:ser>
        <c:ser>
          <c:idx val="5"/>
          <c:order val="5"/>
          <c:tx>
            <c:v>p = 0.6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Sheet1!$D$35:$I$35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28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30-9644-84D6-BF5C782E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50399"/>
        <c:axId val="1900924975"/>
      </c:barChart>
      <c:catAx>
        <c:axId val="193845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24975"/>
        <c:crosses val="autoZero"/>
        <c:auto val="1"/>
        <c:lblAlgn val="ctr"/>
        <c:lblOffset val="100"/>
        <c:noMultiLvlLbl val="0"/>
      </c:catAx>
      <c:valAx>
        <c:axId val="19009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76104825535667"/>
          <c:y val="7.6050023158869842E-2"/>
          <c:w val="0.60838552425732728"/>
          <c:h val="0.12394997684113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Sheet1!$D$6:$I$6</c:f>
              <c:numCache>
                <c:formatCode>General</c:formatCode>
                <c:ptCount val="6"/>
                <c:pt idx="0">
                  <c:v>5.5856823921203604</c:v>
                </c:pt>
                <c:pt idx="1">
                  <c:v>6.0767874717712402</c:v>
                </c:pt>
                <c:pt idx="2">
                  <c:v>6.2226183414459202</c:v>
                </c:pt>
                <c:pt idx="3">
                  <c:v>5.22722887992858</c:v>
                </c:pt>
                <c:pt idx="4">
                  <c:v>6.0887792110443097</c:v>
                </c:pt>
                <c:pt idx="5">
                  <c:v>6.4585938453674299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E-574A-B09A-CC3CA6A99255}"/>
            </c:ext>
          </c:extLst>
        </c:ser>
        <c:ser>
          <c:idx val="1"/>
          <c:order val="1"/>
          <c:tx>
            <c:v>p = 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Sheet1!$D$12:$I$12</c:f>
              <c:numCache>
                <c:formatCode>General</c:formatCode>
                <c:ptCount val="6"/>
                <c:pt idx="0">
                  <c:v>17.832698583602902</c:v>
                </c:pt>
                <c:pt idx="1">
                  <c:v>15.883464813232401</c:v>
                </c:pt>
                <c:pt idx="2">
                  <c:v>17.1702749729156</c:v>
                </c:pt>
                <c:pt idx="3">
                  <c:v>18.3026554584503</c:v>
                </c:pt>
                <c:pt idx="4">
                  <c:v>17.800637245178201</c:v>
                </c:pt>
                <c:pt idx="5">
                  <c:v>17.423166990280102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E-574A-B09A-CC3CA6A99255}"/>
            </c:ext>
          </c:extLst>
        </c:ser>
        <c:ser>
          <c:idx val="2"/>
          <c:order val="2"/>
          <c:tx>
            <c:v>p = 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Sheet1!$D$18:$I$18</c:f>
              <c:numCache>
                <c:formatCode>General</c:formatCode>
                <c:ptCount val="6"/>
                <c:pt idx="0">
                  <c:v>34.917953014373701</c:v>
                </c:pt>
                <c:pt idx="1">
                  <c:v>31.4305098056793</c:v>
                </c:pt>
                <c:pt idx="2">
                  <c:v>33.686374664306598</c:v>
                </c:pt>
                <c:pt idx="3">
                  <c:v>33.871976613998399</c:v>
                </c:pt>
                <c:pt idx="4">
                  <c:v>32.831137418746899</c:v>
                </c:pt>
                <c:pt idx="5">
                  <c:v>35.207775592803898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E-574A-B09A-CC3CA6A99255}"/>
            </c:ext>
          </c:extLst>
        </c:ser>
        <c:ser>
          <c:idx val="3"/>
          <c:order val="3"/>
          <c:tx>
            <c:v>p = 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Sheet1!$D$24:$I$24</c:f>
              <c:numCache>
                <c:formatCode>General</c:formatCode>
                <c:ptCount val="6"/>
                <c:pt idx="0">
                  <c:v>59.305158853530799</c:v>
                </c:pt>
                <c:pt idx="1">
                  <c:v>56.802123069763098</c:v>
                </c:pt>
                <c:pt idx="2">
                  <c:v>62.661881923675502</c:v>
                </c:pt>
                <c:pt idx="3">
                  <c:v>65.589567422866807</c:v>
                </c:pt>
                <c:pt idx="4">
                  <c:v>80.3748424053192</c:v>
                </c:pt>
                <c:pt idx="5">
                  <c:v>96.719868421554494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E-574A-B09A-CC3CA6A99255}"/>
            </c:ext>
          </c:extLst>
        </c:ser>
        <c:ser>
          <c:idx val="4"/>
          <c:order val="4"/>
          <c:tx>
            <c:v>p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Sheet1!$D$30:$I$30</c:f>
              <c:numCache>
                <c:formatCode>General</c:formatCode>
                <c:ptCount val="6"/>
                <c:pt idx="0">
                  <c:v>197.769219636917</c:v>
                </c:pt>
                <c:pt idx="1">
                  <c:v>190.752349853515</c:v>
                </c:pt>
                <c:pt idx="2">
                  <c:v>90.982364177703801</c:v>
                </c:pt>
                <c:pt idx="3">
                  <c:v>85.893968105316105</c:v>
                </c:pt>
                <c:pt idx="4">
                  <c:v>83.7644877433776</c:v>
                </c:pt>
                <c:pt idx="5">
                  <c:v>86.020495891571002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E-574A-B09A-CC3CA6A99255}"/>
            </c:ext>
          </c:extLst>
        </c:ser>
        <c:ser>
          <c:idx val="5"/>
          <c:order val="5"/>
          <c:tx>
            <c:v>p = 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Sheet1!$D$36:$I$36</c:f>
              <c:numCache>
                <c:formatCode>General</c:formatCode>
                <c:ptCount val="6"/>
                <c:pt idx="0">
                  <c:v>122.967835903167</c:v>
                </c:pt>
                <c:pt idx="1">
                  <c:v>132.32409358024501</c:v>
                </c:pt>
                <c:pt idx="2">
                  <c:v>451.62161350250199</c:v>
                </c:pt>
                <c:pt idx="3">
                  <c:v>132.433945417404</c:v>
                </c:pt>
                <c:pt idx="4">
                  <c:v>122.98766660690301</c:v>
                </c:pt>
                <c:pt idx="5">
                  <c:v>127.416086196899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E-574A-B09A-CC3CA6A9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66367"/>
        <c:axId val="1968956863"/>
      </c:lineChart>
      <c:catAx>
        <c:axId val="196506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6863"/>
        <c:crosses val="autoZero"/>
        <c:auto val="1"/>
        <c:lblAlgn val="ctr"/>
        <c:lblOffset val="100"/>
        <c:noMultiLvlLbl val="0"/>
      </c:catAx>
      <c:valAx>
        <c:axId val="19689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Assigned</a:t>
            </a:r>
            <a:r>
              <a:rPr lang="en-US" baseline="0"/>
              <a:t> Variables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Sheet1!$D$7:$I$7</c:f>
              <c:numCache>
                <c:formatCode>General</c:formatCode>
                <c:ptCount val="6"/>
                <c:pt idx="0">
                  <c:v>8212</c:v>
                </c:pt>
                <c:pt idx="1">
                  <c:v>8245</c:v>
                </c:pt>
                <c:pt idx="2">
                  <c:v>8253</c:v>
                </c:pt>
                <c:pt idx="3">
                  <c:v>7178</c:v>
                </c:pt>
                <c:pt idx="4">
                  <c:v>8283</c:v>
                </c:pt>
                <c:pt idx="5">
                  <c:v>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4-9A47-A0F4-647B9BA2D946}"/>
            </c:ext>
          </c:extLst>
        </c:ser>
        <c:ser>
          <c:idx val="1"/>
          <c:order val="1"/>
          <c:tx>
            <c:v>p = 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Sheet1!$D$13:$I$13</c:f>
              <c:numCache>
                <c:formatCode>General</c:formatCode>
                <c:ptCount val="6"/>
                <c:pt idx="0">
                  <c:v>12896</c:v>
                </c:pt>
                <c:pt idx="1">
                  <c:v>11870</c:v>
                </c:pt>
                <c:pt idx="2">
                  <c:v>12889</c:v>
                </c:pt>
                <c:pt idx="3">
                  <c:v>12941</c:v>
                </c:pt>
                <c:pt idx="4">
                  <c:v>12868</c:v>
                </c:pt>
                <c:pt idx="5">
                  <c:v>12872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4-9A47-A0F4-647B9BA2D946}"/>
            </c:ext>
          </c:extLst>
        </c:ser>
        <c:ser>
          <c:idx val="2"/>
          <c:order val="2"/>
          <c:tx>
            <c:v>p = 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Sheet1!$D$19:$I$19</c:f>
              <c:numCache>
                <c:formatCode>General</c:formatCode>
                <c:ptCount val="6"/>
                <c:pt idx="0">
                  <c:v>17548</c:v>
                </c:pt>
                <c:pt idx="1">
                  <c:v>15641</c:v>
                </c:pt>
                <c:pt idx="2">
                  <c:v>16510</c:v>
                </c:pt>
                <c:pt idx="3">
                  <c:v>16712</c:v>
                </c:pt>
                <c:pt idx="4">
                  <c:v>16487</c:v>
                </c:pt>
                <c:pt idx="5">
                  <c:v>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4-9A47-A0F4-647B9BA2D946}"/>
            </c:ext>
          </c:extLst>
        </c:ser>
        <c:ser>
          <c:idx val="3"/>
          <c:order val="3"/>
          <c:tx>
            <c:v>p = 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Sheet1!$D$25:$I$25</c:f>
              <c:numCache>
                <c:formatCode>General</c:formatCode>
                <c:ptCount val="6"/>
                <c:pt idx="0">
                  <c:v>22191</c:v>
                </c:pt>
                <c:pt idx="1">
                  <c:v>21217</c:v>
                </c:pt>
                <c:pt idx="2">
                  <c:v>21164</c:v>
                </c:pt>
                <c:pt idx="3">
                  <c:v>21207</c:v>
                </c:pt>
                <c:pt idx="4">
                  <c:v>23209</c:v>
                </c:pt>
                <c:pt idx="5">
                  <c:v>22113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4-9A47-A0F4-647B9BA2D946}"/>
            </c:ext>
          </c:extLst>
        </c:ser>
        <c:ser>
          <c:idx val="4"/>
          <c:order val="4"/>
          <c:tx>
            <c:v>p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Sheet1!$D$31:$I$31</c:f>
              <c:numCache>
                <c:formatCode>General</c:formatCode>
                <c:ptCount val="6"/>
                <c:pt idx="0">
                  <c:v>26755</c:v>
                </c:pt>
                <c:pt idx="1">
                  <c:v>26777</c:v>
                </c:pt>
                <c:pt idx="2">
                  <c:v>27975</c:v>
                </c:pt>
                <c:pt idx="3">
                  <c:v>26963</c:v>
                </c:pt>
                <c:pt idx="4">
                  <c:v>26081</c:v>
                </c:pt>
                <c:pt idx="5">
                  <c:v>26862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4-9A47-A0F4-647B9BA2D946}"/>
            </c:ext>
          </c:extLst>
        </c:ser>
        <c:ser>
          <c:idx val="5"/>
          <c:order val="5"/>
          <c:tx>
            <c:v>p = 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Sheet1!$D$37:$I$37</c:f>
              <c:numCache>
                <c:formatCode>General</c:formatCode>
                <c:ptCount val="6"/>
                <c:pt idx="0">
                  <c:v>31825</c:v>
                </c:pt>
                <c:pt idx="1">
                  <c:v>33724</c:v>
                </c:pt>
                <c:pt idx="2">
                  <c:v>32644</c:v>
                </c:pt>
                <c:pt idx="3">
                  <c:v>33815</c:v>
                </c:pt>
                <c:pt idx="4">
                  <c:v>31689</c:v>
                </c:pt>
                <c:pt idx="5">
                  <c:v>32585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4-9A47-A0F4-647B9BA2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005295"/>
        <c:axId val="1968828895"/>
      </c:lineChart>
      <c:catAx>
        <c:axId val="196600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28895"/>
        <c:crosses val="autoZero"/>
        <c:auto val="1"/>
        <c:lblAlgn val="ctr"/>
        <c:lblOffset val="100"/>
        <c:noMultiLvlLbl val="0"/>
      </c:catAx>
      <c:valAx>
        <c:axId val="19688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0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Unassigned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Sheet1!$D$8:$I$8</c:f>
              <c:numCache>
                <c:formatCode>General</c:formatCode>
                <c:ptCount val="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1050</c:v>
                </c:pt>
                <c:pt idx="4">
                  <c:v>1200</c:v>
                </c:pt>
                <c:pt idx="5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A-7740-B15F-9BBE1C7E248B}"/>
            </c:ext>
          </c:extLst>
        </c:ser>
        <c:ser>
          <c:idx val="1"/>
          <c:order val="1"/>
          <c:tx>
            <c:v>p = 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Sheet1!$D$14:$I$14</c:f>
              <c:numCache>
                <c:formatCode>General</c:formatCode>
                <c:ptCount val="6"/>
                <c:pt idx="0">
                  <c:v>1800</c:v>
                </c:pt>
                <c:pt idx="1">
                  <c:v>1650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A-7740-B15F-9BBE1C7E248B}"/>
            </c:ext>
          </c:extLst>
        </c:ser>
        <c:ser>
          <c:idx val="2"/>
          <c:order val="2"/>
          <c:tx>
            <c:v>p = 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Sheet1!$D$20:$I$20</c:f>
              <c:numCache>
                <c:formatCode>General</c:formatCode>
                <c:ptCount val="6"/>
                <c:pt idx="0">
                  <c:v>2400</c:v>
                </c:pt>
                <c:pt idx="1">
                  <c:v>2100</c:v>
                </c:pt>
                <c:pt idx="2">
                  <c:v>2250</c:v>
                </c:pt>
                <c:pt idx="3">
                  <c:v>2250</c:v>
                </c:pt>
                <c:pt idx="4">
                  <c:v>2250</c:v>
                </c:pt>
                <c:pt idx="5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A-7740-B15F-9BBE1C7E248B}"/>
            </c:ext>
          </c:extLst>
        </c:ser>
        <c:ser>
          <c:idx val="3"/>
          <c:order val="3"/>
          <c:tx>
            <c:v>p = 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Sheet1!$D$26:$I$26</c:f>
              <c:numCache>
                <c:formatCode>General</c:formatCode>
                <c:ptCount val="6"/>
                <c:pt idx="0">
                  <c:v>3000</c:v>
                </c:pt>
                <c:pt idx="1">
                  <c:v>2850</c:v>
                </c:pt>
                <c:pt idx="2">
                  <c:v>2850</c:v>
                </c:pt>
                <c:pt idx="3">
                  <c:v>2850</c:v>
                </c:pt>
                <c:pt idx="4">
                  <c:v>3150</c:v>
                </c:pt>
                <c:pt idx="5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A-7740-B15F-9BBE1C7E248B}"/>
            </c:ext>
          </c:extLst>
        </c:ser>
        <c:ser>
          <c:idx val="4"/>
          <c:order val="4"/>
          <c:tx>
            <c:v>p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Sheet1!$D$32:$I$32</c:f>
              <c:numCache>
                <c:formatCode>General</c:formatCode>
                <c:ptCount val="6"/>
                <c:pt idx="0">
                  <c:v>3600</c:v>
                </c:pt>
                <c:pt idx="1">
                  <c:v>3600</c:v>
                </c:pt>
                <c:pt idx="2">
                  <c:v>3750</c:v>
                </c:pt>
                <c:pt idx="3">
                  <c:v>3600</c:v>
                </c:pt>
                <c:pt idx="4">
                  <c:v>3450</c:v>
                </c:pt>
                <c:pt idx="5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A-7740-B15F-9BBE1C7E248B}"/>
            </c:ext>
          </c:extLst>
        </c:ser>
        <c:ser>
          <c:idx val="5"/>
          <c:order val="5"/>
          <c:tx>
            <c:v>p = 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Sheet1!$D$38:$I$38</c:f>
              <c:numCache>
                <c:formatCode>General</c:formatCode>
                <c:ptCount val="6"/>
                <c:pt idx="0">
                  <c:v>4200</c:v>
                </c:pt>
                <c:pt idx="1">
                  <c:v>4500</c:v>
                </c:pt>
                <c:pt idx="2">
                  <c:v>4350</c:v>
                </c:pt>
                <c:pt idx="3">
                  <c:v>4500</c:v>
                </c:pt>
                <c:pt idx="4">
                  <c:v>4200</c:v>
                </c:pt>
                <c:pt idx="5">
                  <c:v>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A-7740-B15F-9BBE1C7E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530111"/>
        <c:axId val="1902663151"/>
      </c:lineChart>
      <c:catAx>
        <c:axId val="190253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63151"/>
        <c:crosses val="autoZero"/>
        <c:auto val="1"/>
        <c:lblAlgn val="ctr"/>
        <c:lblOffset val="100"/>
        <c:noMultiLvlLbl val="0"/>
      </c:catAx>
      <c:valAx>
        <c:axId val="19026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Neighbours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 =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Sheet1!$D$9:$I$9</c:f>
              <c:numCache>
                <c:formatCode>General</c:formatCode>
                <c:ptCount val="6"/>
                <c:pt idx="0">
                  <c:v>13.986666666666601</c:v>
                </c:pt>
                <c:pt idx="1">
                  <c:v>14.973333333333301</c:v>
                </c:pt>
                <c:pt idx="2">
                  <c:v>15.1866666666666</c:v>
                </c:pt>
                <c:pt idx="3">
                  <c:v>14.7866666666666</c:v>
                </c:pt>
                <c:pt idx="4">
                  <c:v>14.6533333333333</c:v>
                </c:pt>
                <c:pt idx="5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D84D-A56A-72A8930A3237}"/>
            </c:ext>
          </c:extLst>
        </c:ser>
        <c:ser>
          <c:idx val="1"/>
          <c:order val="1"/>
          <c:tx>
            <c:v>p =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Sheet1!$D$15:$I$15</c:f>
              <c:numCache>
                <c:formatCode>General</c:formatCode>
                <c:ptCount val="6"/>
                <c:pt idx="0">
                  <c:v>30.2</c:v>
                </c:pt>
                <c:pt idx="1">
                  <c:v>30.3333333333333</c:v>
                </c:pt>
                <c:pt idx="2">
                  <c:v>29.226666666666599</c:v>
                </c:pt>
                <c:pt idx="3">
                  <c:v>30.293333333333301</c:v>
                </c:pt>
                <c:pt idx="4">
                  <c:v>30.16</c:v>
                </c:pt>
                <c:pt idx="5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9-D84D-A56A-72A8930A3237}"/>
            </c:ext>
          </c:extLst>
        </c:ser>
        <c:ser>
          <c:idx val="2"/>
          <c:order val="2"/>
          <c:tx>
            <c:v>p = 0.3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Sheet1!$D$21:$I$21</c:f>
              <c:numCache>
                <c:formatCode>General</c:formatCode>
                <c:ptCount val="6"/>
                <c:pt idx="0">
                  <c:v>44.6533333333333</c:v>
                </c:pt>
                <c:pt idx="1">
                  <c:v>44.413333333333298</c:v>
                </c:pt>
                <c:pt idx="2">
                  <c:v>44</c:v>
                </c:pt>
                <c:pt idx="3">
                  <c:v>45.306666666666601</c:v>
                </c:pt>
                <c:pt idx="4">
                  <c:v>44.36</c:v>
                </c:pt>
                <c:pt idx="5">
                  <c:v>44.386666666666599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9-D84D-A56A-72A8930A3237}"/>
            </c:ext>
          </c:extLst>
        </c:ser>
        <c:ser>
          <c:idx val="3"/>
          <c:order val="3"/>
          <c:tx>
            <c:v>p = 0.4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Sheet1!$D$27:$I$27</c:f>
              <c:numCache>
                <c:formatCode>General</c:formatCode>
                <c:ptCount val="6"/>
                <c:pt idx="0">
                  <c:v>60.186666666666603</c:v>
                </c:pt>
                <c:pt idx="1">
                  <c:v>59.6933333333333</c:v>
                </c:pt>
                <c:pt idx="2">
                  <c:v>59.293333333333301</c:v>
                </c:pt>
                <c:pt idx="3">
                  <c:v>60.44</c:v>
                </c:pt>
                <c:pt idx="4">
                  <c:v>59.106666666666598</c:v>
                </c:pt>
                <c:pt idx="5">
                  <c:v>59.28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9-D84D-A56A-72A8930A3237}"/>
            </c:ext>
          </c:extLst>
        </c:ser>
        <c:ser>
          <c:idx val="4"/>
          <c:order val="4"/>
          <c:tx>
            <c:v>p = 0.5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Sheet1!$D$33:$I$33</c:f>
              <c:numCache>
                <c:formatCode>General</c:formatCode>
                <c:ptCount val="6"/>
                <c:pt idx="0">
                  <c:v>73.773333333333298</c:v>
                </c:pt>
                <c:pt idx="1">
                  <c:v>73.599999999999994</c:v>
                </c:pt>
                <c:pt idx="2">
                  <c:v>76.293333333333294</c:v>
                </c:pt>
                <c:pt idx="3">
                  <c:v>74.8</c:v>
                </c:pt>
                <c:pt idx="4">
                  <c:v>75.293333333333294</c:v>
                </c:pt>
                <c:pt idx="5">
                  <c:v>74.786666666666605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89-D84D-A56A-72A8930A3237}"/>
            </c:ext>
          </c:extLst>
        </c:ser>
        <c:ser>
          <c:idx val="5"/>
          <c:order val="5"/>
          <c:tx>
            <c:v>p = 0.6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Sheet1!$D$39:$I$39</c:f>
              <c:numCache>
                <c:formatCode>General</c:formatCode>
                <c:ptCount val="6"/>
                <c:pt idx="0">
                  <c:v>88.8</c:v>
                </c:pt>
                <c:pt idx="1">
                  <c:v>89.173333333333304</c:v>
                </c:pt>
                <c:pt idx="2">
                  <c:v>89.466666666666598</c:v>
                </c:pt>
                <c:pt idx="3">
                  <c:v>89.706666666666607</c:v>
                </c:pt>
                <c:pt idx="4">
                  <c:v>89.12</c:v>
                </c:pt>
                <c:pt idx="5">
                  <c:v>88.973333333333301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89-D84D-A56A-72A8930A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9229039"/>
        <c:axId val="1999230671"/>
      </c:barChart>
      <c:catAx>
        <c:axId val="199922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30671"/>
        <c:crosses val="autoZero"/>
        <c:auto val="1"/>
        <c:lblAlgn val="ctr"/>
        <c:lblOffset val="100"/>
        <c:noMultiLvlLbl val="0"/>
      </c:catAx>
      <c:valAx>
        <c:axId val="19992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40</xdr:row>
      <xdr:rowOff>184150</xdr:rowOff>
    </xdr:from>
    <xdr:to>
      <xdr:col>4</xdr:col>
      <xdr:colOff>658091</xdr:colOff>
      <xdr:row>56</xdr:row>
      <xdr:rowOff>80818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30E6F-A53D-2A49-A82C-C5E24CF6F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740294</xdr:colOff>
      <xdr:row>40</xdr:row>
      <xdr:rowOff>179185</xdr:rowOff>
    </xdr:from>
    <xdr:to>
      <xdr:col>9</xdr:col>
      <xdr:colOff>877455</xdr:colOff>
      <xdr:row>56</xdr:row>
      <xdr:rowOff>92363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FF582-55B0-9C41-8B2C-0D2D66CD5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958272</xdr:colOff>
      <xdr:row>40</xdr:row>
      <xdr:rowOff>181262</xdr:rowOff>
    </xdr:from>
    <xdr:to>
      <xdr:col>14</xdr:col>
      <xdr:colOff>738909</xdr:colOff>
      <xdr:row>56</xdr:row>
      <xdr:rowOff>115454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461D6-A664-5F45-A7D7-EE97145FD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811388</xdr:colOff>
      <xdr:row>56</xdr:row>
      <xdr:rowOff>187678</xdr:rowOff>
    </xdr:from>
    <xdr:to>
      <xdr:col>4</xdr:col>
      <xdr:colOff>634999</xdr:colOff>
      <xdr:row>71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663A7-D485-7D40-919A-BB8C6B31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724316</xdr:colOff>
      <xdr:row>56</xdr:row>
      <xdr:rowOff>183911</xdr:rowOff>
    </xdr:from>
    <xdr:to>
      <xdr:col>9</xdr:col>
      <xdr:colOff>854364</xdr:colOff>
      <xdr:row>71</xdr:row>
      <xdr:rowOff>150090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82DA18-3EEC-5044-9DA0-C1A972372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E5BE-F63B-A543-B02D-84378A3C062A}">
  <dimension ref="B1:M40"/>
  <sheetViews>
    <sheetView tabSelected="1" topLeftCell="A38" zoomScale="70" zoomScaleNormal="70" workbookViewId="0">
      <selection activeCell="M66" sqref="M66"/>
    </sheetView>
  </sheetViews>
  <sheetFormatPr baseColWidth="10" defaultRowHeight="16"/>
  <cols>
    <col min="3" max="3" width="31.83203125" customWidth="1"/>
    <col min="4" max="4" width="12" customWidth="1"/>
    <col min="5" max="5" width="11.83203125" customWidth="1"/>
    <col min="6" max="6" width="11.6640625" customWidth="1"/>
    <col min="7" max="7" width="11.83203125" customWidth="1"/>
    <col min="8" max="8" width="12" customWidth="1"/>
    <col min="9" max="9" width="12.1640625" customWidth="1"/>
    <col min="10" max="10" width="13.33203125" customWidth="1"/>
    <col min="11" max="11" width="13.1640625" customWidth="1"/>
    <col min="12" max="12" width="13.5" customWidth="1"/>
    <col min="13" max="13" width="13.83203125" customWidth="1"/>
  </cols>
  <sheetData>
    <row r="1" spans="2:13" ht="17" thickBot="1"/>
    <row r="2" spans="2:13" ht="27" thickBot="1">
      <c r="B2" s="28" t="s">
        <v>15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2:13" ht="21" customHeight="1">
      <c r="B3" s="24"/>
      <c r="C3" s="25"/>
      <c r="D3" s="14">
        <v>1</v>
      </c>
      <c r="E3" s="14">
        <v>2</v>
      </c>
      <c r="F3" s="14">
        <v>3</v>
      </c>
      <c r="G3" s="14">
        <v>4</v>
      </c>
      <c r="H3" s="14">
        <v>5</v>
      </c>
      <c r="I3" s="14">
        <v>6</v>
      </c>
      <c r="J3" s="15" t="s">
        <v>10</v>
      </c>
      <c r="K3" s="15" t="s">
        <v>11</v>
      </c>
      <c r="L3" s="15" t="s">
        <v>12</v>
      </c>
      <c r="M3" s="16" t="s">
        <v>13</v>
      </c>
    </row>
    <row r="4" spans="2:13" ht="19" customHeight="1">
      <c r="B4" s="26"/>
      <c r="C4" s="27"/>
      <c r="D4" s="13"/>
      <c r="E4" s="7"/>
      <c r="F4" s="7"/>
      <c r="G4" s="7"/>
      <c r="H4" s="7"/>
      <c r="I4" s="7"/>
      <c r="J4" s="7"/>
      <c r="K4" s="7"/>
      <c r="L4" s="7"/>
      <c r="M4" s="8"/>
    </row>
    <row r="5" spans="2:13" ht="19" customHeight="1">
      <c r="B5" s="23" t="s">
        <v>0</v>
      </c>
      <c r="C5" s="2" t="s">
        <v>5</v>
      </c>
      <c r="D5" s="3">
        <v>8</v>
      </c>
      <c r="E5" s="1">
        <v>8</v>
      </c>
      <c r="F5" s="1">
        <v>8</v>
      </c>
      <c r="G5" s="17">
        <v>7</v>
      </c>
      <c r="H5" s="17">
        <v>8</v>
      </c>
      <c r="I5" s="17">
        <v>8</v>
      </c>
      <c r="J5" s="18">
        <f>AVERAGE(D5:I5)</f>
        <v>7.833333333333333</v>
      </c>
      <c r="K5" s="18">
        <f>MEDIAN(D5:I5)</f>
        <v>8</v>
      </c>
      <c r="L5" s="18">
        <f>MAX(D5:I5)</f>
        <v>8</v>
      </c>
      <c r="M5" s="19">
        <f>MIN(D5:I5)</f>
        <v>7</v>
      </c>
    </row>
    <row r="6" spans="2:13" ht="19" customHeight="1">
      <c r="B6" s="23"/>
      <c r="C6" s="4" t="s">
        <v>6</v>
      </c>
      <c r="D6" s="1">
        <v>5.5856823921203604</v>
      </c>
      <c r="E6" s="1">
        <v>6.0767874717712402</v>
      </c>
      <c r="F6" s="1">
        <v>6.2226183414459202</v>
      </c>
      <c r="G6" s="1">
        <v>5.22722887992858</v>
      </c>
      <c r="H6" s="1">
        <v>6.0887792110443097</v>
      </c>
      <c r="I6" s="17">
        <v>6.4585938453674299</v>
      </c>
      <c r="J6" s="18">
        <f>AVERAGE(D6:I6)</f>
        <v>5.9432816902796404</v>
      </c>
      <c r="K6" s="18">
        <f>MEDIAN(D6:I6)</f>
        <v>6.082783341407775</v>
      </c>
      <c r="L6" s="18">
        <f>MAX(D6:I6)</f>
        <v>6.4585938453674299</v>
      </c>
      <c r="M6" s="19">
        <f>MIN(D6:I6)</f>
        <v>5.22722887992858</v>
      </c>
    </row>
    <row r="7" spans="2:13" ht="19" customHeight="1">
      <c r="B7" s="23"/>
      <c r="C7" s="4" t="s">
        <v>7</v>
      </c>
      <c r="D7" s="1">
        <v>8212</v>
      </c>
      <c r="E7" s="1">
        <v>8245</v>
      </c>
      <c r="F7" s="1">
        <v>8253</v>
      </c>
      <c r="G7" s="17">
        <v>7178</v>
      </c>
      <c r="H7" s="17">
        <v>8283</v>
      </c>
      <c r="I7" s="17">
        <v>8288</v>
      </c>
      <c r="J7" s="18">
        <f>AVERAGE(D7:I7)</f>
        <v>8076.5</v>
      </c>
      <c r="K7" s="18">
        <f>MEDIAN(D7:I7)</f>
        <v>8249</v>
      </c>
      <c r="L7" s="18">
        <f>MAX(D7:I7)</f>
        <v>8288</v>
      </c>
      <c r="M7" s="19">
        <f>MIN(D7:I7)</f>
        <v>7178</v>
      </c>
    </row>
    <row r="8" spans="2:13" ht="19" customHeight="1">
      <c r="B8" s="23"/>
      <c r="C8" s="4" t="s">
        <v>8</v>
      </c>
      <c r="D8" s="17">
        <v>1200</v>
      </c>
      <c r="E8" s="17">
        <v>1200</v>
      </c>
      <c r="F8" s="17">
        <v>1200</v>
      </c>
      <c r="G8" s="17">
        <v>1050</v>
      </c>
      <c r="H8" s="17">
        <v>1200</v>
      </c>
      <c r="I8" s="17">
        <v>1200</v>
      </c>
      <c r="J8" s="18">
        <f>AVERAGE(D8:I8)</f>
        <v>1175</v>
      </c>
      <c r="K8" s="18">
        <f>MEDIAN(D8:I8)</f>
        <v>1200</v>
      </c>
      <c r="L8" s="18">
        <f>MAX(D8:I8)</f>
        <v>1200</v>
      </c>
      <c r="M8" s="19">
        <f>MIN(D8:I8)</f>
        <v>1050</v>
      </c>
    </row>
    <row r="9" spans="2:13" ht="19" customHeight="1">
      <c r="B9" s="23"/>
      <c r="C9" s="4" t="s">
        <v>9</v>
      </c>
      <c r="D9" s="1">
        <v>13.986666666666601</v>
      </c>
      <c r="E9" s="1">
        <v>14.973333333333301</v>
      </c>
      <c r="F9" s="1">
        <v>15.1866666666666</v>
      </c>
      <c r="G9" s="1">
        <v>14.7866666666666</v>
      </c>
      <c r="H9" s="1">
        <v>14.6533333333333</v>
      </c>
      <c r="I9" s="17">
        <v>15.8</v>
      </c>
      <c r="J9" s="20">
        <f>AVERAGE(D9:I9)</f>
        <v>14.897777777777733</v>
      </c>
      <c r="K9" s="20">
        <f>MEDIAN(D9:I9)</f>
        <v>14.879999999999949</v>
      </c>
      <c r="L9" s="20">
        <f>MAX(D9:I9)</f>
        <v>15.8</v>
      </c>
      <c r="M9" s="19">
        <f>MIN(D9:I9)</f>
        <v>13.986666666666601</v>
      </c>
    </row>
    <row r="10" spans="2:13" ht="19" customHeight="1">
      <c r="B10" s="5"/>
      <c r="C10" s="6"/>
      <c r="D10" s="7"/>
      <c r="E10" s="7"/>
      <c r="F10" s="7"/>
      <c r="G10" s="7"/>
      <c r="H10" s="7"/>
      <c r="I10" s="7"/>
      <c r="J10" s="21"/>
      <c r="K10" s="21"/>
      <c r="L10" s="21"/>
      <c r="M10" s="22"/>
    </row>
    <row r="11" spans="2:13" ht="19" customHeight="1">
      <c r="B11" s="23" t="s">
        <v>1</v>
      </c>
      <c r="C11" s="2" t="s">
        <v>5</v>
      </c>
      <c r="D11" s="17">
        <v>12</v>
      </c>
      <c r="E11" s="17">
        <v>11</v>
      </c>
      <c r="F11" s="17">
        <v>12</v>
      </c>
      <c r="G11" s="17">
        <v>12</v>
      </c>
      <c r="H11" s="17">
        <v>12</v>
      </c>
      <c r="I11" s="17">
        <v>12</v>
      </c>
      <c r="J11" s="20">
        <f>AVERAGE(D11:I11)</f>
        <v>11.833333333333334</v>
      </c>
      <c r="K11" s="20">
        <f>MEDIAN(D11:I11)</f>
        <v>12</v>
      </c>
      <c r="L11" s="20">
        <f>MAX(D11:I11)</f>
        <v>12</v>
      </c>
      <c r="M11" s="19">
        <f>MIN(D11:I11)</f>
        <v>11</v>
      </c>
    </row>
    <row r="12" spans="2:13" ht="19" customHeight="1">
      <c r="B12" s="23"/>
      <c r="C12" s="4" t="s">
        <v>6</v>
      </c>
      <c r="D12" s="1">
        <v>17.832698583602902</v>
      </c>
      <c r="E12" s="1">
        <v>15.883464813232401</v>
      </c>
      <c r="F12" s="1">
        <v>17.1702749729156</v>
      </c>
      <c r="G12" s="17">
        <v>18.3026554584503</v>
      </c>
      <c r="H12" s="1">
        <v>17.800637245178201</v>
      </c>
      <c r="I12" s="1">
        <v>17.423166990280102</v>
      </c>
      <c r="J12" s="20">
        <f>AVERAGE(D12:I12)</f>
        <v>17.402149677276583</v>
      </c>
      <c r="K12" s="20">
        <f>MEDIAN(D12:I12)</f>
        <v>17.611902117729151</v>
      </c>
      <c r="L12" s="20">
        <f>MAX(D12:I12)</f>
        <v>18.3026554584503</v>
      </c>
      <c r="M12" s="19">
        <f>MIN(D12:I12)</f>
        <v>15.883464813232401</v>
      </c>
    </row>
    <row r="13" spans="2:13" ht="19" customHeight="1">
      <c r="B13" s="23"/>
      <c r="C13" s="4" t="s">
        <v>7</v>
      </c>
      <c r="D13" s="17">
        <v>12896</v>
      </c>
      <c r="E13" s="17">
        <v>11870</v>
      </c>
      <c r="F13" s="17">
        <v>12889</v>
      </c>
      <c r="G13" s="1">
        <v>12941</v>
      </c>
      <c r="H13" s="17">
        <v>12868</v>
      </c>
      <c r="I13" s="17">
        <v>12872</v>
      </c>
      <c r="J13" s="20">
        <f>AVERAGE(D13:I13)</f>
        <v>12722.666666666666</v>
      </c>
      <c r="K13" s="20">
        <f>MEDIAN(D13:I13)</f>
        <v>12880.5</v>
      </c>
      <c r="L13" s="20">
        <f>MAX(D13:I13)</f>
        <v>12941</v>
      </c>
      <c r="M13" s="19">
        <f>MIN(D13:I13)</f>
        <v>11870</v>
      </c>
    </row>
    <row r="14" spans="2:13" ht="19" customHeight="1">
      <c r="B14" s="23"/>
      <c r="C14" s="4" t="s">
        <v>8</v>
      </c>
      <c r="D14" s="17">
        <v>1800</v>
      </c>
      <c r="E14" s="17">
        <v>1650</v>
      </c>
      <c r="F14" s="17">
        <v>1800</v>
      </c>
      <c r="G14" s="17">
        <v>1800</v>
      </c>
      <c r="H14" s="17">
        <v>1800</v>
      </c>
      <c r="I14" s="17">
        <v>1800</v>
      </c>
      <c r="J14" s="20">
        <f>AVERAGE(D14:I14)</f>
        <v>1775</v>
      </c>
      <c r="K14" s="20">
        <f>MEDIAN(D14:I14)</f>
        <v>1800</v>
      </c>
      <c r="L14" s="20">
        <f>MAX(D14:I14)</f>
        <v>1800</v>
      </c>
      <c r="M14" s="19">
        <f>MIN(D14:I14)</f>
        <v>1650</v>
      </c>
    </row>
    <row r="15" spans="2:13" ht="19" customHeight="1">
      <c r="B15" s="23"/>
      <c r="C15" s="4" t="s">
        <v>9</v>
      </c>
      <c r="D15" s="17">
        <v>30.2</v>
      </c>
      <c r="E15" s="1">
        <v>30.3333333333333</v>
      </c>
      <c r="F15" s="1">
        <v>29.226666666666599</v>
      </c>
      <c r="G15" s="17">
        <v>30.293333333333301</v>
      </c>
      <c r="H15" s="17">
        <v>30.16</v>
      </c>
      <c r="I15" s="17">
        <v>29.4</v>
      </c>
      <c r="J15" s="20">
        <f>AVERAGE(D15:I15)</f>
        <v>29.935555555555535</v>
      </c>
      <c r="K15" s="20">
        <f>MEDIAN(D15:I15)</f>
        <v>30.18</v>
      </c>
      <c r="L15" s="20">
        <f>MAX(D15:I15)</f>
        <v>30.3333333333333</v>
      </c>
      <c r="M15" s="19">
        <f>MIN(D15:I15)</f>
        <v>29.226666666666599</v>
      </c>
    </row>
    <row r="16" spans="2:13" ht="19" customHeight="1">
      <c r="B16" s="5"/>
      <c r="C16" s="6"/>
      <c r="D16" s="7"/>
      <c r="E16" s="7"/>
      <c r="F16" s="7"/>
      <c r="G16" s="7"/>
      <c r="H16" s="7"/>
      <c r="I16" s="7"/>
      <c r="J16" s="21"/>
      <c r="K16" s="21"/>
      <c r="L16" s="21"/>
      <c r="M16" s="22"/>
    </row>
    <row r="17" spans="2:13" ht="19" customHeight="1">
      <c r="B17" s="23" t="s">
        <v>2</v>
      </c>
      <c r="C17" s="2" t="s">
        <v>5</v>
      </c>
      <c r="D17" s="17">
        <v>16</v>
      </c>
      <c r="E17" s="17">
        <v>14</v>
      </c>
      <c r="F17" s="17">
        <v>15</v>
      </c>
      <c r="G17" s="17">
        <v>15</v>
      </c>
      <c r="H17" s="17">
        <v>15</v>
      </c>
      <c r="I17" s="17">
        <v>16</v>
      </c>
      <c r="J17" s="20">
        <f>AVERAGE(D17:I17)</f>
        <v>15.166666666666666</v>
      </c>
      <c r="K17" s="20">
        <f>MEDIAN(D17:I17)</f>
        <v>15</v>
      </c>
      <c r="L17" s="20">
        <f>MAX(D17:I17)</f>
        <v>16</v>
      </c>
      <c r="M17" s="19">
        <f>MIN(D17:I17)</f>
        <v>14</v>
      </c>
    </row>
    <row r="18" spans="2:13" ht="19" customHeight="1">
      <c r="B18" s="23"/>
      <c r="C18" s="4" t="s">
        <v>6</v>
      </c>
      <c r="D18" s="1">
        <v>34.917953014373701</v>
      </c>
      <c r="E18" s="1">
        <v>31.4305098056793</v>
      </c>
      <c r="F18" s="1">
        <v>33.686374664306598</v>
      </c>
      <c r="G18" s="17">
        <v>33.871976613998399</v>
      </c>
      <c r="H18" s="17">
        <v>32.831137418746899</v>
      </c>
      <c r="I18" s="17">
        <v>35.207775592803898</v>
      </c>
      <c r="J18" s="20">
        <f>AVERAGE(D18:I18)</f>
        <v>33.657621184984798</v>
      </c>
      <c r="K18" s="20">
        <f>MEDIAN(D18:I18)</f>
        <v>33.779175639152498</v>
      </c>
      <c r="L18" s="20">
        <f>MAX(D18:I18)</f>
        <v>35.207775592803898</v>
      </c>
      <c r="M18" s="19">
        <f>MIN(D18:I18)</f>
        <v>31.4305098056793</v>
      </c>
    </row>
    <row r="19" spans="2:13" ht="19" customHeight="1">
      <c r="B19" s="23"/>
      <c r="C19" s="4" t="s">
        <v>7</v>
      </c>
      <c r="D19" s="1">
        <v>17548</v>
      </c>
      <c r="E19" s="17">
        <v>15641</v>
      </c>
      <c r="F19" s="17">
        <v>16510</v>
      </c>
      <c r="G19" s="17">
        <v>16712</v>
      </c>
      <c r="H19" s="17">
        <v>16487</v>
      </c>
      <c r="I19" s="1">
        <v>17498</v>
      </c>
      <c r="J19" s="20">
        <f>AVERAGE(D19:I19)</f>
        <v>16732.666666666668</v>
      </c>
      <c r="K19" s="20">
        <f>MEDIAN(D19:I19)</f>
        <v>16611</v>
      </c>
      <c r="L19" s="20">
        <f>MAX(D19:I19)</f>
        <v>17548</v>
      </c>
      <c r="M19" s="19">
        <f>MIN(D19:I19)</f>
        <v>15641</v>
      </c>
    </row>
    <row r="20" spans="2:13" ht="19" customHeight="1">
      <c r="B20" s="23"/>
      <c r="C20" s="4" t="s">
        <v>8</v>
      </c>
      <c r="D20" s="17">
        <v>2400</v>
      </c>
      <c r="E20" s="17">
        <v>2100</v>
      </c>
      <c r="F20" s="17">
        <v>2250</v>
      </c>
      <c r="G20" s="17">
        <v>2250</v>
      </c>
      <c r="H20" s="17">
        <v>2250</v>
      </c>
      <c r="I20" s="17">
        <v>2400</v>
      </c>
      <c r="J20" s="20">
        <f>AVERAGE(D20:I20)</f>
        <v>2275</v>
      </c>
      <c r="K20" s="20">
        <f>MEDIAN(D20:I20)</f>
        <v>2250</v>
      </c>
      <c r="L20" s="20">
        <f>MAX(D20:I20)</f>
        <v>2400</v>
      </c>
      <c r="M20" s="19">
        <f>MIN(D20:I20)</f>
        <v>2100</v>
      </c>
    </row>
    <row r="21" spans="2:13" ht="19" customHeight="1">
      <c r="B21" s="23"/>
      <c r="C21" s="4" t="s">
        <v>9</v>
      </c>
      <c r="D21" s="1">
        <v>44.6533333333333</v>
      </c>
      <c r="E21" s="1">
        <v>44.413333333333298</v>
      </c>
      <c r="F21" s="17">
        <v>44</v>
      </c>
      <c r="G21" s="1">
        <v>45.306666666666601</v>
      </c>
      <c r="H21" s="17">
        <v>44.36</v>
      </c>
      <c r="I21" s="17">
        <v>44.386666666666599</v>
      </c>
      <c r="J21" s="20">
        <f>AVERAGE(D21:I21)</f>
        <v>44.519999999999975</v>
      </c>
      <c r="K21" s="20">
        <f>MEDIAN(D21:I21)</f>
        <v>44.399999999999949</v>
      </c>
      <c r="L21" s="20">
        <f>MAX(D21:I21)</f>
        <v>45.306666666666601</v>
      </c>
      <c r="M21" s="19">
        <f>MIN(D21:I21)</f>
        <v>44</v>
      </c>
    </row>
    <row r="22" spans="2:13" ht="19" customHeight="1">
      <c r="B22" s="5"/>
      <c r="C22" s="6"/>
      <c r="D22" s="7"/>
      <c r="E22" s="7"/>
      <c r="F22" s="7"/>
      <c r="G22" s="7"/>
      <c r="H22" s="7"/>
      <c r="I22" s="7"/>
      <c r="J22" s="7"/>
      <c r="K22" s="7"/>
      <c r="L22" s="7"/>
      <c r="M22" s="8"/>
    </row>
    <row r="23" spans="2:13" ht="19" customHeight="1">
      <c r="B23" s="23" t="s">
        <v>3</v>
      </c>
      <c r="C23" s="2" t="s">
        <v>5</v>
      </c>
      <c r="D23" s="17">
        <v>20</v>
      </c>
      <c r="E23" s="17">
        <v>19</v>
      </c>
      <c r="F23" s="17">
        <v>19</v>
      </c>
      <c r="G23" s="17">
        <v>19</v>
      </c>
      <c r="H23" s="17">
        <v>21</v>
      </c>
      <c r="I23" s="17">
        <v>20</v>
      </c>
      <c r="J23" s="20">
        <f>AVERAGE(D23:I23)</f>
        <v>19.666666666666668</v>
      </c>
      <c r="K23" s="20">
        <f>MEDIAN(D23:I23)</f>
        <v>19.5</v>
      </c>
      <c r="L23" s="20">
        <f>MAX(D23:I23)</f>
        <v>21</v>
      </c>
      <c r="M23" s="19">
        <f>MIN(D23:I23)</f>
        <v>19</v>
      </c>
    </row>
    <row r="24" spans="2:13" ht="19" customHeight="1">
      <c r="B24" s="23"/>
      <c r="C24" s="4" t="s">
        <v>6</v>
      </c>
      <c r="D24" s="17">
        <v>59.305158853530799</v>
      </c>
      <c r="E24" s="1">
        <v>56.802123069763098</v>
      </c>
      <c r="F24" s="1">
        <v>62.661881923675502</v>
      </c>
      <c r="G24" s="1">
        <v>65.589567422866807</v>
      </c>
      <c r="H24" s="1">
        <v>80.3748424053192</v>
      </c>
      <c r="I24" s="1">
        <v>96.719868421554494</v>
      </c>
      <c r="J24" s="20">
        <f>AVERAGE(D24:I24)</f>
        <v>70.242240349451649</v>
      </c>
      <c r="K24" s="20">
        <f>MEDIAN(D24:I24)</f>
        <v>64.125724673271151</v>
      </c>
      <c r="L24" s="20">
        <f>MAX(D24:I24)</f>
        <v>96.719868421554494</v>
      </c>
      <c r="M24" s="19">
        <f>MIN(D24:I24)</f>
        <v>56.802123069763098</v>
      </c>
    </row>
    <row r="25" spans="2:13" ht="19" customHeight="1">
      <c r="B25" s="23"/>
      <c r="C25" s="4" t="s">
        <v>7</v>
      </c>
      <c r="D25" s="17">
        <v>22191</v>
      </c>
      <c r="E25" s="17">
        <v>21217</v>
      </c>
      <c r="F25" s="17">
        <v>21164</v>
      </c>
      <c r="G25" s="17">
        <v>21207</v>
      </c>
      <c r="H25" s="17">
        <v>23209</v>
      </c>
      <c r="I25" s="17">
        <v>22113</v>
      </c>
      <c r="J25" s="20">
        <f>AVERAGE(D25:I25)</f>
        <v>21850.166666666668</v>
      </c>
      <c r="K25" s="20">
        <f>MEDIAN(D25:I25)</f>
        <v>21665</v>
      </c>
      <c r="L25" s="20">
        <f>MAX(D25:I25)</f>
        <v>23209</v>
      </c>
      <c r="M25" s="19">
        <f>MIN(D25:I25)</f>
        <v>21164</v>
      </c>
    </row>
    <row r="26" spans="2:13" ht="19" customHeight="1">
      <c r="B26" s="23"/>
      <c r="C26" s="4" t="s">
        <v>8</v>
      </c>
      <c r="D26" s="17">
        <v>3000</v>
      </c>
      <c r="E26" s="17">
        <v>2850</v>
      </c>
      <c r="F26" s="17">
        <v>2850</v>
      </c>
      <c r="G26" s="17">
        <v>2850</v>
      </c>
      <c r="H26" s="17">
        <v>3150</v>
      </c>
      <c r="I26" s="17">
        <v>3000</v>
      </c>
      <c r="J26" s="20">
        <f>AVERAGE(D26:I26)</f>
        <v>2950</v>
      </c>
      <c r="K26" s="20">
        <f>MEDIAN(D26:I26)</f>
        <v>2925</v>
      </c>
      <c r="L26" s="20">
        <f>MAX(D26:I26)</f>
        <v>3150</v>
      </c>
      <c r="M26" s="19">
        <f>MIN(D26:I26)</f>
        <v>2850</v>
      </c>
    </row>
    <row r="27" spans="2:13" ht="19" customHeight="1">
      <c r="B27" s="23"/>
      <c r="C27" s="4" t="s">
        <v>9</v>
      </c>
      <c r="D27" s="1">
        <v>60.186666666666603</v>
      </c>
      <c r="E27" s="17">
        <v>59.6933333333333</v>
      </c>
      <c r="F27" s="1">
        <v>59.293333333333301</v>
      </c>
      <c r="G27" s="17">
        <v>60.44</v>
      </c>
      <c r="H27" s="1">
        <v>59.106666666666598</v>
      </c>
      <c r="I27" s="17">
        <v>59.28</v>
      </c>
      <c r="J27" s="20">
        <f>AVERAGE(D27:I27)</f>
        <v>59.666666666666629</v>
      </c>
      <c r="K27" s="20">
        <f>MEDIAN(D27:I27)</f>
        <v>59.493333333333297</v>
      </c>
      <c r="L27" s="20">
        <f>MAX(D27:I27)</f>
        <v>60.44</v>
      </c>
      <c r="M27" s="19">
        <f>MIN(D27:I27)</f>
        <v>59.106666666666598</v>
      </c>
    </row>
    <row r="28" spans="2:13" ht="19" customHeight="1">
      <c r="B28" s="5"/>
      <c r="C28" s="6"/>
      <c r="D28" s="7"/>
      <c r="E28" s="7"/>
      <c r="F28" s="7"/>
      <c r="G28" s="7"/>
      <c r="H28" s="7"/>
      <c r="I28" s="7"/>
      <c r="J28" s="21"/>
      <c r="K28" s="21"/>
      <c r="L28" s="21"/>
      <c r="M28" s="22"/>
    </row>
    <row r="29" spans="2:13" ht="19">
      <c r="B29" s="23" t="s">
        <v>4</v>
      </c>
      <c r="C29" s="2" t="s">
        <v>5</v>
      </c>
      <c r="D29" s="17">
        <v>24</v>
      </c>
      <c r="E29" s="17">
        <v>24</v>
      </c>
      <c r="F29" s="17">
        <v>25</v>
      </c>
      <c r="G29" s="17">
        <v>24</v>
      </c>
      <c r="H29" s="17">
        <v>23</v>
      </c>
      <c r="I29" s="17">
        <v>24</v>
      </c>
      <c r="J29" s="20">
        <f>AVERAGE(D29:I29)</f>
        <v>24</v>
      </c>
      <c r="K29" s="20">
        <f>MEDIAN(D29:I29)</f>
        <v>24</v>
      </c>
      <c r="L29" s="20">
        <f>MAX(D29:I29)</f>
        <v>25</v>
      </c>
      <c r="M29" s="19">
        <f>MIN(D29:I29)</f>
        <v>23</v>
      </c>
    </row>
    <row r="30" spans="2:13" ht="19">
      <c r="B30" s="23"/>
      <c r="C30" s="4" t="s">
        <v>6</v>
      </c>
      <c r="D30" s="17">
        <v>197.769219636917</v>
      </c>
      <c r="E30" s="17">
        <v>190.752349853515</v>
      </c>
      <c r="F30" s="1">
        <v>90.982364177703801</v>
      </c>
      <c r="G30" s="17">
        <v>85.893968105316105</v>
      </c>
      <c r="H30" s="17">
        <v>83.7644877433776</v>
      </c>
      <c r="I30" s="1">
        <v>86.020495891571002</v>
      </c>
      <c r="J30" s="20">
        <f>AVERAGE(D30:I30)</f>
        <v>122.53048090140008</v>
      </c>
      <c r="K30" s="20">
        <f>MEDIAN(D30:I30)</f>
        <v>88.501430034637394</v>
      </c>
      <c r="L30" s="20">
        <f>MAX(D30:I30)</f>
        <v>197.769219636917</v>
      </c>
      <c r="M30" s="19">
        <f>MIN(D30:I30)</f>
        <v>83.7644877433776</v>
      </c>
    </row>
    <row r="31" spans="2:13" ht="19">
      <c r="B31" s="23"/>
      <c r="C31" s="4" t="s">
        <v>7</v>
      </c>
      <c r="D31" s="17">
        <v>26755</v>
      </c>
      <c r="E31" s="17">
        <v>26777</v>
      </c>
      <c r="F31" s="17">
        <v>27975</v>
      </c>
      <c r="G31" s="17">
        <v>26963</v>
      </c>
      <c r="H31" s="17">
        <v>26081</v>
      </c>
      <c r="I31" s="17">
        <v>26862</v>
      </c>
      <c r="J31" s="20">
        <f>AVERAGE(D31:I31)</f>
        <v>26902.166666666668</v>
      </c>
      <c r="K31" s="20">
        <f>MEDIAN(D31:I31)</f>
        <v>26819.5</v>
      </c>
      <c r="L31" s="20">
        <f>MAX(D31:I31)</f>
        <v>27975</v>
      </c>
      <c r="M31" s="19">
        <f>MIN(D31:I31)</f>
        <v>26081</v>
      </c>
    </row>
    <row r="32" spans="2:13" ht="19">
      <c r="B32" s="23"/>
      <c r="C32" s="4" t="s">
        <v>8</v>
      </c>
      <c r="D32" s="17">
        <v>3600</v>
      </c>
      <c r="E32" s="17">
        <v>3600</v>
      </c>
      <c r="F32" s="17">
        <v>3750</v>
      </c>
      <c r="G32" s="17">
        <v>3600</v>
      </c>
      <c r="H32" s="17">
        <v>3450</v>
      </c>
      <c r="I32" s="17">
        <v>3600</v>
      </c>
      <c r="J32" s="20">
        <f>AVERAGE(D32:I32)</f>
        <v>3600</v>
      </c>
      <c r="K32" s="20">
        <f>MEDIAN(D32:I32)</f>
        <v>3600</v>
      </c>
      <c r="L32" s="20">
        <f>MAX(D32:I32)</f>
        <v>3750</v>
      </c>
      <c r="M32" s="19">
        <f>MIN(D32:I32)</f>
        <v>3450</v>
      </c>
    </row>
    <row r="33" spans="2:13" ht="19">
      <c r="B33" s="23"/>
      <c r="C33" s="4" t="s">
        <v>9</v>
      </c>
      <c r="D33" s="1">
        <v>73.773333333333298</v>
      </c>
      <c r="E33" s="17">
        <v>73.599999999999994</v>
      </c>
      <c r="F33" s="1">
        <v>76.293333333333294</v>
      </c>
      <c r="G33" s="17">
        <v>74.8</v>
      </c>
      <c r="H33" s="1">
        <v>75.293333333333294</v>
      </c>
      <c r="I33" s="1">
        <v>74.786666666666605</v>
      </c>
      <c r="J33" s="20">
        <f>AVERAGE(D33:I33)</f>
        <v>74.757777777777747</v>
      </c>
      <c r="K33" s="20">
        <f>MEDIAN(D33:I33)</f>
        <v>74.793333333333294</v>
      </c>
      <c r="L33" s="20">
        <f>MAX(D33:I33)</f>
        <v>76.293333333333294</v>
      </c>
      <c r="M33" s="19">
        <f>MIN(D33:I33)</f>
        <v>73.599999999999994</v>
      </c>
    </row>
    <row r="34" spans="2:13" ht="21">
      <c r="B34" s="9"/>
      <c r="C34" s="7"/>
      <c r="D34" s="7"/>
      <c r="E34" s="7"/>
      <c r="F34" s="7"/>
      <c r="G34" s="7"/>
      <c r="H34" s="7"/>
      <c r="I34" s="7"/>
      <c r="J34" s="21"/>
      <c r="K34" s="21"/>
      <c r="L34" s="21"/>
      <c r="M34" s="22"/>
    </row>
    <row r="35" spans="2:13" ht="19">
      <c r="B35" s="23" t="s">
        <v>14</v>
      </c>
      <c r="C35" s="2" t="s">
        <v>5</v>
      </c>
      <c r="D35" s="17">
        <v>28</v>
      </c>
      <c r="E35" s="17">
        <v>30</v>
      </c>
      <c r="F35" s="17">
        <v>29</v>
      </c>
      <c r="G35" s="17">
        <v>30</v>
      </c>
      <c r="H35" s="17">
        <v>28</v>
      </c>
      <c r="I35" s="17">
        <v>29</v>
      </c>
      <c r="J35" s="20">
        <f>AVERAGE(D35:I35)</f>
        <v>29</v>
      </c>
      <c r="K35" s="20">
        <f>MEDIAN(D35:I35)</f>
        <v>29</v>
      </c>
      <c r="L35" s="20">
        <f>MAX(D35:I35)</f>
        <v>30</v>
      </c>
      <c r="M35" s="19">
        <f>MIN(D35:I35)</f>
        <v>28</v>
      </c>
    </row>
    <row r="36" spans="2:13" ht="19">
      <c r="B36" s="23"/>
      <c r="C36" s="4" t="s">
        <v>6</v>
      </c>
      <c r="D36" s="1">
        <v>122.967835903167</v>
      </c>
      <c r="E36" s="1">
        <v>132.32409358024501</v>
      </c>
      <c r="F36" s="1">
        <v>451.62161350250199</v>
      </c>
      <c r="G36" s="1">
        <v>132.433945417404</v>
      </c>
      <c r="H36" s="1">
        <v>122.98766660690301</v>
      </c>
      <c r="I36" s="1">
        <v>127.416086196899</v>
      </c>
      <c r="J36" s="20">
        <f>AVERAGE(D36:I36)</f>
        <v>181.62520686785334</v>
      </c>
      <c r="K36" s="20">
        <f>MEDIAN(D36:I36)</f>
        <v>129.87008988857201</v>
      </c>
      <c r="L36" s="20">
        <f>MAX(D36:I36)</f>
        <v>451.62161350250199</v>
      </c>
      <c r="M36" s="19">
        <f>MIN(D36:I36)</f>
        <v>122.967835903167</v>
      </c>
    </row>
    <row r="37" spans="2:13" ht="19">
      <c r="B37" s="23"/>
      <c r="C37" s="4" t="s">
        <v>7</v>
      </c>
      <c r="D37" s="17">
        <v>31825</v>
      </c>
      <c r="E37" s="17">
        <v>33724</v>
      </c>
      <c r="F37" s="17">
        <v>32644</v>
      </c>
      <c r="G37" s="17">
        <v>33815</v>
      </c>
      <c r="H37" s="17">
        <v>31689</v>
      </c>
      <c r="I37" s="17">
        <v>32585</v>
      </c>
      <c r="J37" s="20">
        <f>AVERAGE(D37:I37)</f>
        <v>32713.666666666668</v>
      </c>
      <c r="K37" s="20">
        <f>MEDIAN(D37:I37)</f>
        <v>32614.5</v>
      </c>
      <c r="L37" s="20">
        <f>MAX(D37:I37)</f>
        <v>33815</v>
      </c>
      <c r="M37" s="19">
        <f>MIN(D37:I37)</f>
        <v>31689</v>
      </c>
    </row>
    <row r="38" spans="2:13" ht="19">
      <c r="B38" s="23"/>
      <c r="C38" s="4" t="s">
        <v>8</v>
      </c>
      <c r="D38" s="17">
        <v>4200</v>
      </c>
      <c r="E38" s="17">
        <v>4500</v>
      </c>
      <c r="F38" s="17">
        <v>4350</v>
      </c>
      <c r="G38" s="17">
        <v>4500</v>
      </c>
      <c r="H38" s="17">
        <v>4200</v>
      </c>
      <c r="I38" s="17">
        <v>4350</v>
      </c>
      <c r="J38" s="20">
        <f>AVERAGE(D38:I38)</f>
        <v>4350</v>
      </c>
      <c r="K38" s="20">
        <f>MEDIAN(D38:I38)</f>
        <v>4350</v>
      </c>
      <c r="L38" s="20">
        <f>MAX(D38:I38)</f>
        <v>4500</v>
      </c>
      <c r="M38" s="19">
        <f>MIN(D38:I38)</f>
        <v>4200</v>
      </c>
    </row>
    <row r="39" spans="2:13" ht="19">
      <c r="B39" s="23"/>
      <c r="C39" s="4" t="s">
        <v>9</v>
      </c>
      <c r="D39" s="17">
        <v>88.8</v>
      </c>
      <c r="E39" s="1">
        <v>89.173333333333304</v>
      </c>
      <c r="F39" s="1">
        <v>89.466666666666598</v>
      </c>
      <c r="G39" s="1">
        <v>89.706666666666607</v>
      </c>
      <c r="H39" s="17">
        <v>89.12</v>
      </c>
      <c r="I39" s="1">
        <v>88.973333333333301</v>
      </c>
      <c r="J39" s="20">
        <f>AVERAGE(D39:I39)</f>
        <v>89.206666666666635</v>
      </c>
      <c r="K39" s="20">
        <f>MEDIAN(D39:I39)</f>
        <v>89.146666666666647</v>
      </c>
      <c r="L39" s="20">
        <f>MAX(D39:I39)</f>
        <v>89.706666666666607</v>
      </c>
      <c r="M39" s="19">
        <f>MIN(D39:I39)</f>
        <v>88.8</v>
      </c>
    </row>
    <row r="40" spans="2:13" ht="17" thickBo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</row>
  </sheetData>
  <mergeCells count="8">
    <mergeCell ref="B2:M2"/>
    <mergeCell ref="B35:B39"/>
    <mergeCell ref="B3:C4"/>
    <mergeCell ref="B5:B9"/>
    <mergeCell ref="B29:B33"/>
    <mergeCell ref="B23:B27"/>
    <mergeCell ref="B17:B21"/>
    <mergeCell ref="B11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Shahjiban Munjoreen</dc:creator>
  <cp:lastModifiedBy>Shahjiban Munjoreen</cp:lastModifiedBy>
  <dcterms:created xsi:type="dcterms:W3CDTF">2020-06-11T02:23:57Z</dcterms:created>
  <dcterms:modified xsi:type="dcterms:W3CDTF">2020-06-12T02:46:06Z</dcterms:modified>
</cp:coreProperties>
</file>