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<sst xmlns="http://schemas.openxmlformats.org/spreadsheetml/2006/main" count="19" uniqueCount="19">
  <si>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TRaget</t>
  </si>
  <si>
    <t>Feature</t>
  </si>
  <si>
    <t>y= aX+b</t>
  </si>
  <si>
    <t>Slope</t>
  </si>
  <si>
    <t>a</t>
  </si>
  <si>
    <t>BMI(Y)</t>
  </si>
  <si>
    <t>Weightlb(X)</t>
  </si>
  <si>
    <t>Yhat</t>
  </si>
  <si>
    <t>ERROR</t>
  </si>
  <si>
    <t>Squared ERROR</t>
  </si>
  <si>
    <t>Intercept</t>
  </si>
  <si>
    <t>b</t>
  </si>
  <si>
    <t>TOTAL</t>
  </si>
  <si>
    <t>New BMI</t>
  </si>
  <si>
    <t>Weight</t>
  </si>
  <si>
    <t>MSE</t>
  </si>
  <si>
    <t>Mean Squared Error</t>
  </si>
  <si>
    <t>predict(model, newvalue = 265)</t>
  </si>
  <si>
    <t>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</si>
</sst>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Sheet1!$B$3:$B$15</c:f>
            </c:numRef>
          </c:xVal>
          <c:yVal>
            <c:numRef>
              <c:f>Sheet1!$A$3:$A$15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89855"/>
        <c:axId val="499666531"/>
      </c:scatterChart>
      <c:valAx>
        <c:axId val="17968898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BMI(Y)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666531"/>
      </c:valAx>
      <c:valAx>
        <c:axId val="499666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889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2</xdr:row>
      <xdr:rowOff>28575</xdr:rowOff>
    </xdr:from>
    <xdr:ext cx="5715000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  <c r="I1" s="4">
        <v>0.0543</v>
      </c>
    </row>
    <row r="2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G2" s="2" t="s">
        <v>10</v>
      </c>
      <c r="H2" s="3" t="s">
        <v>11</v>
      </c>
      <c r="I2" s="4">
        <v>20.7</v>
      </c>
    </row>
    <row r="3">
      <c r="A3" s="6">
        <v>46.0</v>
      </c>
      <c r="B3" s="6">
        <v>207.0</v>
      </c>
      <c r="C3" s="6">
        <f t="shared" ref="C3:C15" si="1">B3*$I$1+$I$2</f>
        <v>31.9401</v>
      </c>
      <c r="D3" s="6">
        <f t="shared" ref="D3:D15" si="2">C3-A3</f>
        <v>-14.0599</v>
      </c>
      <c r="E3" s="6">
        <f t="shared" ref="E3:E15" si="3">D3^2</f>
        <v>197.680788</v>
      </c>
    </row>
    <row r="4">
      <c r="A4" s="6">
        <v>23.0</v>
      </c>
      <c r="B4" s="6">
        <v>144.0</v>
      </c>
      <c r="C4" s="6">
        <f t="shared" si="1"/>
        <v>28.5192</v>
      </c>
      <c r="D4" s="6">
        <f t="shared" si="2"/>
        <v>5.5192</v>
      </c>
      <c r="E4" s="6">
        <f t="shared" si="3"/>
        <v>30.46156864</v>
      </c>
    </row>
    <row r="5">
      <c r="A5" s="6">
        <v>19.0</v>
      </c>
      <c r="B5" s="6">
        <v>186.0</v>
      </c>
      <c r="C5" s="6">
        <f t="shared" si="1"/>
        <v>30.7998</v>
      </c>
      <c r="D5" s="6">
        <f t="shared" si="2"/>
        <v>11.7998</v>
      </c>
      <c r="E5" s="6">
        <f t="shared" si="3"/>
        <v>139.23528</v>
      </c>
    </row>
    <row r="6">
      <c r="A6" s="6">
        <v>50.0</v>
      </c>
      <c r="B6" s="6">
        <v>292.0</v>
      </c>
      <c r="C6" s="6">
        <f t="shared" si="1"/>
        <v>36.5556</v>
      </c>
      <c r="D6" s="6">
        <f t="shared" si="2"/>
        <v>-13.4444</v>
      </c>
      <c r="E6" s="6">
        <f t="shared" si="3"/>
        <v>180.7518914</v>
      </c>
    </row>
    <row r="7">
      <c r="A7" s="6">
        <v>26.0</v>
      </c>
      <c r="B7" s="6">
        <v>229.0</v>
      </c>
      <c r="C7" s="6">
        <f t="shared" si="1"/>
        <v>33.1347</v>
      </c>
      <c r="D7" s="6">
        <f t="shared" si="2"/>
        <v>7.1347</v>
      </c>
      <c r="E7" s="6">
        <f t="shared" si="3"/>
        <v>50.90394409</v>
      </c>
    </row>
    <row r="8">
      <c r="A8" s="6">
        <v>47.0</v>
      </c>
      <c r="B8" s="6">
        <v>289.0</v>
      </c>
      <c r="C8" s="6">
        <f t="shared" si="1"/>
        <v>36.3927</v>
      </c>
      <c r="D8" s="6">
        <f t="shared" si="2"/>
        <v>-10.6073</v>
      </c>
      <c r="E8" s="6">
        <f t="shared" si="3"/>
        <v>112.5148133</v>
      </c>
    </row>
    <row r="9">
      <c r="A9" s="6">
        <v>38.0</v>
      </c>
      <c r="B9" s="6">
        <v>302.0</v>
      </c>
      <c r="C9" s="6">
        <f t="shared" si="1"/>
        <v>37.0986</v>
      </c>
      <c r="D9" s="6">
        <f t="shared" si="2"/>
        <v>-0.9014</v>
      </c>
      <c r="E9" s="6">
        <f t="shared" si="3"/>
        <v>0.81252196</v>
      </c>
    </row>
    <row r="10">
      <c r="A10" s="6">
        <v>44.0</v>
      </c>
      <c r="B10" s="6">
        <v>286.0</v>
      </c>
      <c r="C10" s="6">
        <f t="shared" si="1"/>
        <v>36.2298</v>
      </c>
      <c r="D10" s="6">
        <f t="shared" si="2"/>
        <v>-7.7702</v>
      </c>
      <c r="E10" s="6">
        <f t="shared" si="3"/>
        <v>60.37600804</v>
      </c>
    </row>
    <row r="11">
      <c r="A11" s="6">
        <v>47.0</v>
      </c>
      <c r="B11" s="6">
        <v>335.0</v>
      </c>
      <c r="C11" s="6">
        <f t="shared" si="1"/>
        <v>38.8905</v>
      </c>
      <c r="D11" s="6">
        <f t="shared" si="2"/>
        <v>-8.1095</v>
      </c>
      <c r="E11" s="6">
        <f t="shared" si="3"/>
        <v>65.76399025</v>
      </c>
    </row>
    <row r="12">
      <c r="A12" s="6">
        <v>50.0</v>
      </c>
      <c r="B12" s="6">
        <v>259.0</v>
      </c>
      <c r="C12" s="6">
        <f t="shared" si="1"/>
        <v>34.7637</v>
      </c>
      <c r="D12" s="6">
        <f t="shared" si="2"/>
        <v>-15.2363</v>
      </c>
      <c r="E12" s="6">
        <f t="shared" si="3"/>
        <v>232.1448377</v>
      </c>
    </row>
    <row r="13">
      <c r="A13" s="6">
        <v>16.0</v>
      </c>
      <c r="B13" s="6">
        <v>308.0</v>
      </c>
      <c r="C13" s="6">
        <f t="shared" si="1"/>
        <v>37.4244</v>
      </c>
      <c r="D13" s="6">
        <f t="shared" si="2"/>
        <v>21.4244</v>
      </c>
      <c r="E13" s="6">
        <f t="shared" si="3"/>
        <v>459.0049154</v>
      </c>
    </row>
    <row r="14">
      <c r="A14" s="6">
        <v>31.0</v>
      </c>
      <c r="B14" s="6">
        <v>342.0</v>
      </c>
      <c r="C14" s="6">
        <f t="shared" si="1"/>
        <v>39.2706</v>
      </c>
      <c r="D14" s="6">
        <f t="shared" si="2"/>
        <v>8.2706</v>
      </c>
      <c r="E14" s="6">
        <f t="shared" si="3"/>
        <v>68.40282436</v>
      </c>
    </row>
    <row r="15">
      <c r="A15" s="6">
        <v>22.0</v>
      </c>
      <c r="B15" s="6">
        <v>314.0</v>
      </c>
      <c r="C15" s="6">
        <f t="shared" si="1"/>
        <v>37.7502</v>
      </c>
      <c r="D15" s="6">
        <f t="shared" si="2"/>
        <v>15.7502</v>
      </c>
      <c r="E15" s="6">
        <f t="shared" si="3"/>
        <v>248.0688</v>
      </c>
    </row>
    <row r="16">
      <c r="C16" s="7" t="s">
        <v>12</v>
      </c>
      <c r="D16" s="8">
        <f t="shared" ref="D16:E16" si="4">SUM(D2:D15)</f>
        <v>-0.2301</v>
      </c>
      <c r="E16" s="8">
        <f t="shared" si="4"/>
        <v>1846.122183</v>
      </c>
    </row>
    <row r="17">
      <c r="A17" s="1" t="s">
        <v>13</v>
      </c>
      <c r="B17" s="1" t="s">
        <v>14</v>
      </c>
      <c r="D17" s="1" t="s">
        <v>15</v>
      </c>
      <c r="E17" s="1">
        <f>AVERAGE(E3:E15)</f>
        <v>142.0093987</v>
      </c>
    </row>
    <row r="18">
      <c r="A18" s="1">
        <f>I1*B18+I2</f>
        <v>35.6325</v>
      </c>
      <c r="B18" s="1">
        <v>275.0</v>
      </c>
      <c r="D18" s="1" t="s">
        <v>16</v>
      </c>
    </row>
    <row r="20">
      <c r="C20" s="1" t="s">
        <v>17</v>
      </c>
    </row>
    <row r="21">
      <c r="B21" s="1" t="s">
        <v>18</v>
      </c>
      <c r="C21" s="1">
        <v>34.0</v>
      </c>
    </row>
  </sheetData>
  <drawing r:id="rId1"/>
</worksheet>
</file>