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Workspace\3_AFAS\Volvo SF - AFAS koppeling\docs\"/>
    </mc:Choice>
  </mc:AlternateContent>
  <xr:revisionPtr revIDLastSave="0" documentId="13_ncr:1_{5792CF10-1F4B-4545-9B92-B6F976B70147}" xr6:coauthVersionLast="47" xr6:coauthVersionMax="47" xr10:uidLastSave="{00000000-0000-0000-0000-000000000000}"/>
  <bookViews>
    <workbookView xWindow="17790" yWindow="480" windowWidth="33810" windowHeight="20670" activeTab="2" xr2:uid="{1C78796D-5888-413F-85BB-0B1C0C4093B1}"/>
  </bookViews>
  <sheets>
    <sheet name="NL - AFAS field mapping" sheetId="1" r:id="rId1"/>
    <sheet name="Hired applicant" sheetId="2" r:id="rId2"/>
    <sheet name="Updating Employee" sheetId="3" r:id="rId3"/>
  </sheets>
  <externalReferences>
    <externalReference r:id="rId4"/>
  </externalReferences>
  <definedNames>
    <definedName name="_xlnm._FilterDatabase" localSheetId="0" hidden="1">'NL - AFAS field mapping'!$B$17:$U$17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3" i="1" l="1"/>
  <c r="Q63" i="1"/>
  <c r="P63" i="1"/>
  <c r="O63" i="1"/>
  <c r="N63" i="1"/>
  <c r="R43" i="1"/>
  <c r="Q43" i="1"/>
  <c r="P43" i="1"/>
  <c r="O43" i="1"/>
  <c r="N43" i="1"/>
  <c r="R47" i="1"/>
  <c r="Q47" i="1"/>
  <c r="P47" i="1"/>
  <c r="O47" i="1"/>
  <c r="N47" i="1"/>
  <c r="N133" i="1"/>
  <c r="O133" i="1"/>
  <c r="P133" i="1"/>
  <c r="Q133" i="1"/>
  <c r="R133" i="1"/>
  <c r="R100" i="1"/>
  <c r="Q100" i="1"/>
  <c r="P100" i="1"/>
  <c r="O100" i="1"/>
  <c r="N100" i="1"/>
  <c r="R74" i="1"/>
  <c r="Q74" i="1"/>
  <c r="P74" i="1"/>
  <c r="O74" i="1"/>
  <c r="N74" i="1"/>
  <c r="R79" i="1"/>
  <c r="Q79" i="1"/>
  <c r="P79" i="1"/>
  <c r="O79" i="1"/>
  <c r="N79" i="1"/>
  <c r="R46" i="1"/>
  <c r="Q46" i="1"/>
  <c r="P46" i="1"/>
  <c r="O46" i="1"/>
  <c r="R45" i="1"/>
  <c r="Q45" i="1"/>
  <c r="P45" i="1"/>
  <c r="O45" i="1"/>
  <c r="R44" i="1"/>
  <c r="Q44" i="1"/>
  <c r="P44" i="1"/>
  <c r="O44" i="1"/>
  <c r="N46" i="1"/>
  <c r="N45" i="1"/>
  <c r="N44" i="1"/>
  <c r="R144" i="1" l="1"/>
  <c r="Q144" i="1"/>
  <c r="P144" i="1"/>
  <c r="O144" i="1"/>
  <c r="N144" i="1"/>
  <c r="R147" i="1"/>
  <c r="Q147" i="1"/>
  <c r="P147" i="1"/>
  <c r="O147" i="1"/>
  <c r="N147" i="1"/>
  <c r="R146" i="1"/>
  <c r="Q146" i="1"/>
  <c r="P146" i="1"/>
  <c r="O146" i="1"/>
  <c r="N146" i="1"/>
  <c r="R131" i="1"/>
  <c r="Q131" i="1"/>
  <c r="P131" i="1"/>
  <c r="O131" i="1"/>
  <c r="N131" i="1"/>
  <c r="R130" i="1"/>
  <c r="Q130" i="1"/>
  <c r="P130" i="1"/>
  <c r="O130" i="1"/>
  <c r="N130" i="1"/>
  <c r="R119" i="1"/>
  <c r="Q119" i="1"/>
  <c r="P119" i="1"/>
  <c r="O119" i="1"/>
  <c r="N119" i="1"/>
  <c r="R118" i="1"/>
  <c r="Q118" i="1"/>
  <c r="P118" i="1"/>
  <c r="O118" i="1"/>
  <c r="N118" i="1"/>
  <c r="R116" i="1"/>
  <c r="Q116" i="1"/>
  <c r="P116" i="1"/>
  <c r="O116" i="1"/>
  <c r="N116" i="1"/>
  <c r="R115" i="1"/>
  <c r="Q115" i="1"/>
  <c r="P115" i="1"/>
  <c r="O115" i="1"/>
  <c r="N115" i="1"/>
  <c r="R113" i="1"/>
  <c r="Q113" i="1"/>
  <c r="P113" i="1"/>
  <c r="O113" i="1"/>
  <c r="N113" i="1"/>
  <c r="R112" i="1"/>
  <c r="Q112" i="1"/>
  <c r="P112" i="1"/>
  <c r="O112" i="1"/>
  <c r="N112" i="1"/>
  <c r="R108" i="1"/>
  <c r="Q108" i="1"/>
  <c r="P108" i="1"/>
  <c r="O108" i="1"/>
  <c r="N108" i="1"/>
  <c r="R107" i="1"/>
  <c r="Q107" i="1"/>
  <c r="P107" i="1"/>
  <c r="O107" i="1"/>
  <c r="N107" i="1"/>
  <c r="R106" i="1"/>
  <c r="Q106" i="1"/>
  <c r="P106" i="1"/>
  <c r="O106" i="1"/>
  <c r="N106" i="1"/>
  <c r="R105" i="1"/>
  <c r="Q105" i="1"/>
  <c r="P105" i="1"/>
  <c r="O105" i="1"/>
  <c r="N105" i="1"/>
  <c r="R92" i="1"/>
  <c r="Q92" i="1"/>
  <c r="P92" i="1"/>
  <c r="O92" i="1"/>
  <c r="N92" i="1"/>
  <c r="R18" i="1"/>
  <c r="Q18" i="1"/>
  <c r="P18" i="1"/>
  <c r="O18" i="1"/>
  <c r="N18" i="1"/>
  <c r="R65" i="1" l="1"/>
  <c r="Q65" i="1"/>
  <c r="P65" i="1"/>
  <c r="O65" i="1"/>
  <c r="N65" i="1"/>
  <c r="R54" i="1"/>
  <c r="Q54" i="1"/>
  <c r="P54" i="1"/>
  <c r="O54" i="1"/>
  <c r="N54" i="1"/>
  <c r="R102" i="1"/>
  <c r="Q102" i="1"/>
  <c r="P102" i="1"/>
  <c r="O102" i="1"/>
  <c r="N102" i="1"/>
  <c r="R99" i="1"/>
  <c r="Q99" i="1"/>
  <c r="P99" i="1"/>
  <c r="O99" i="1"/>
  <c r="N99" i="1"/>
  <c r="R98" i="1"/>
  <c r="Q98" i="1"/>
  <c r="P98" i="1"/>
  <c r="O98" i="1"/>
  <c r="N98" i="1"/>
  <c r="R91" i="1"/>
  <c r="Q91" i="1"/>
  <c r="P91" i="1"/>
  <c r="O91" i="1"/>
  <c r="N91" i="1"/>
  <c r="R90" i="1"/>
  <c r="Q90" i="1"/>
  <c r="P90" i="1"/>
  <c r="O90" i="1"/>
  <c r="N90" i="1"/>
  <c r="R89" i="1"/>
  <c r="Q89" i="1"/>
  <c r="P89" i="1"/>
  <c r="O89" i="1"/>
  <c r="N89" i="1"/>
  <c r="R88" i="1"/>
  <c r="Q88" i="1"/>
  <c r="P88" i="1"/>
  <c r="O88" i="1"/>
  <c r="N88" i="1"/>
  <c r="R76" i="1"/>
  <c r="Q76" i="1"/>
  <c r="P76" i="1"/>
  <c r="O76" i="1"/>
  <c r="N76" i="1"/>
  <c r="R75" i="1"/>
  <c r="Q75" i="1"/>
  <c r="P75" i="1"/>
  <c r="O75" i="1"/>
  <c r="N75" i="1"/>
  <c r="R72" i="1" l="1"/>
  <c r="Q72" i="1"/>
  <c r="P72" i="1"/>
  <c r="O72" i="1"/>
  <c r="N72" i="1"/>
  <c r="R70" i="1"/>
  <c r="Q70" i="1"/>
  <c r="P70" i="1"/>
  <c r="O70" i="1"/>
  <c r="N70" i="1"/>
  <c r="R67" i="1"/>
  <c r="Q67" i="1"/>
  <c r="P67" i="1"/>
  <c r="O67" i="1"/>
  <c r="N67" i="1"/>
  <c r="R52" i="1"/>
  <c r="Q52" i="1"/>
  <c r="P52" i="1"/>
  <c r="O52" i="1"/>
  <c r="N52" i="1"/>
  <c r="R40" i="1"/>
  <c r="Q40" i="1"/>
  <c r="P40" i="1"/>
  <c r="O40" i="1"/>
  <c r="N40" i="1"/>
  <c r="R30" i="1"/>
  <c r="Q30" i="1"/>
  <c r="P30" i="1"/>
  <c r="O30" i="1"/>
  <c r="N30" i="1"/>
  <c r="R32" i="1"/>
  <c r="Q32" i="1"/>
  <c r="P32" i="1"/>
  <c r="O32" i="1"/>
  <c r="N32" i="1"/>
  <c r="R26" i="1"/>
  <c r="Q26" i="1"/>
  <c r="P26" i="1"/>
  <c r="O26" i="1"/>
  <c r="N26" i="1"/>
  <c r="R25" i="1"/>
  <c r="Q25" i="1"/>
  <c r="P25" i="1"/>
  <c r="O25" i="1"/>
  <c r="N25" i="1"/>
  <c r="R37" i="1"/>
  <c r="Q37" i="1"/>
  <c r="P37" i="1"/>
  <c r="O37" i="1"/>
  <c r="N37" i="1"/>
  <c r="R31" i="1"/>
  <c r="Q31" i="1"/>
  <c r="P31" i="1"/>
  <c r="O31" i="1"/>
  <c r="N31" i="1"/>
  <c r="R28" i="1"/>
  <c r="Q28" i="1"/>
  <c r="P28" i="1"/>
  <c r="O28" i="1"/>
  <c r="N28" i="1"/>
  <c r="R23" i="1"/>
  <c r="Q23" i="1"/>
  <c r="P23" i="1"/>
  <c r="O23" i="1"/>
  <c r="N23" i="1"/>
  <c r="R21" i="1"/>
  <c r="Q21" i="1"/>
  <c r="P21" i="1"/>
  <c r="O21" i="1"/>
  <c r="N21" i="1"/>
  <c r="R20" i="1"/>
  <c r="Q20" i="1"/>
  <c r="P20" i="1"/>
  <c r="O20" i="1"/>
  <c r="N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Vera S. Doerr</author>
    <author>Joacim Järkeborn</author>
    <author>Claes Sandros</author>
    <author>Per-Arne Petersson</author>
    <author>v006254</author>
    <author>LG Wallgren</author>
    <author>v087718</author>
    <author>tc={59C609BC-5E7A-43A2-963B-AA2A0B5E6558}</author>
  </authors>
  <commentList>
    <comment ref="B2" authorId="0" shapeId="0" xr:uid="{7855CB4A-679C-4A72-8D91-009C72A63228}">
      <text>
        <r>
          <rPr>
            <b/>
            <sz val="8"/>
            <color indexed="10"/>
            <rFont val="Tahoma"/>
            <family val="2"/>
          </rPr>
          <t>To be filled out by both Solution teams together - with input from Integration team where required.</t>
        </r>
        <r>
          <rPr>
            <sz val="8"/>
            <color indexed="81"/>
            <rFont val="Tahoma"/>
            <family val="2"/>
          </rPr>
          <t xml:space="preserve">
Cross Application Business Mapping - e.g. from SAP Sender Adress to GMM Receiver Adress.</t>
        </r>
      </text>
    </comment>
    <comment ref="C3" authorId="1" shapeId="0" xr:uid="{F2DC1E19-C43C-41F5-B0F0-4E98AB89368F}">
      <text>
        <r>
          <rPr>
            <b/>
            <sz val="8"/>
            <color indexed="81"/>
            <rFont val="Tahoma"/>
            <family val="2"/>
          </rPr>
          <t>Yellow:</t>
        </r>
        <r>
          <rPr>
            <sz val="8"/>
            <color indexed="81"/>
            <rFont val="Tahoma"/>
            <family val="2"/>
          </rPr>
          <t xml:space="preserve"> Concerns </t>
        </r>
        <r>
          <rPr>
            <b/>
            <sz val="8"/>
            <color indexed="81"/>
            <rFont val="Tahoma"/>
            <family val="2"/>
          </rPr>
          <t>Sending</t>
        </r>
        <r>
          <rPr>
            <sz val="8"/>
            <color indexed="81"/>
            <rFont val="Tahoma"/>
            <family val="2"/>
          </rPr>
          <t xml:space="preserve"> System
</t>
        </r>
        <r>
          <rPr>
            <b/>
            <sz val="8"/>
            <color indexed="81"/>
            <rFont val="Tahoma"/>
            <family val="2"/>
          </rPr>
          <t>Example</t>
        </r>
        <r>
          <rPr>
            <sz val="8"/>
            <color indexed="81"/>
            <rFont val="Tahoma"/>
            <family val="2"/>
          </rPr>
          <t>:
GMM : Idoc
GMM : PurchaseOrder</t>
        </r>
      </text>
    </comment>
    <comment ref="I3" authorId="2" shapeId="0" xr:uid="{381B489B-2BE5-4DA2-82CB-1F40779B6303}">
      <text>
        <r>
          <rPr>
            <b/>
            <sz val="8"/>
            <color indexed="81"/>
            <rFont val="Tahoma"/>
            <family val="2"/>
          </rPr>
          <t xml:space="preserve">Blue: </t>
        </r>
        <r>
          <rPr>
            <sz val="8"/>
            <color indexed="81"/>
            <rFont val="Tahoma"/>
            <family val="2"/>
          </rPr>
          <t xml:space="preserve">Concerns </t>
        </r>
        <r>
          <rPr>
            <b/>
            <sz val="8"/>
            <color indexed="81"/>
            <rFont val="Tahoma"/>
            <family val="2"/>
          </rPr>
          <t>Canonical Message Format
Example</t>
        </r>
        <r>
          <rPr>
            <sz val="8"/>
            <color indexed="81"/>
            <rFont val="Tahoma"/>
            <family val="2"/>
          </rPr>
          <t>:
GMF : GmfListPurchase.PurchaseOrderRequistion</t>
        </r>
      </text>
    </comment>
    <comment ref="C4" authorId="1" shapeId="0" xr:uid="{13BBD471-D18C-451E-B38A-B8CD58BAFBF9}">
      <text>
        <r>
          <rPr>
            <sz val="8"/>
            <color indexed="81"/>
            <rFont val="Tahoma"/>
            <family val="2"/>
          </rPr>
          <t xml:space="preserve">Fill in </t>
        </r>
        <r>
          <rPr>
            <b/>
            <sz val="8"/>
            <color indexed="81"/>
            <rFont val="Tahoma"/>
            <family val="2"/>
          </rPr>
          <t>message format</t>
        </r>
        <r>
          <rPr>
            <sz val="8"/>
            <color indexed="81"/>
            <rFont val="Tahoma"/>
            <family val="2"/>
          </rPr>
          <t>, such as:
- Idoc
- Flatfile
- XML</t>
        </r>
      </text>
    </comment>
    <comment ref="C5" authorId="3" shapeId="0" xr:uid="{D2CB4DEC-B5D9-4885-8E1F-D55F713990AE}">
      <text>
        <r>
          <rPr>
            <sz val="8"/>
            <color indexed="81"/>
            <rFont val="Tahoma"/>
            <family val="2"/>
          </rPr>
          <t xml:space="preserve">Fill in </t>
        </r>
        <r>
          <rPr>
            <b/>
            <sz val="8"/>
            <color indexed="81"/>
            <rFont val="Tahoma"/>
            <family val="2"/>
          </rPr>
          <t>Message Version</t>
        </r>
        <r>
          <rPr>
            <sz val="8"/>
            <color indexed="81"/>
            <rFont val="Tahoma"/>
            <family val="2"/>
          </rPr>
          <t xml:space="preserve"> number
e.g. </t>
        </r>
        <r>
          <rPr>
            <sz val="8"/>
            <color indexed="81"/>
            <rFont val="Tahoma"/>
            <family val="2"/>
          </rPr>
          <t>1.1.2</t>
        </r>
      </text>
    </comment>
    <comment ref="C7" authorId="4" shapeId="0" xr:uid="{7DA70378-EA60-45DA-A305-EDE858491E66}">
      <text>
        <r>
          <rPr>
            <b/>
            <sz val="8"/>
            <color indexed="81"/>
            <rFont val="Tahoma"/>
            <family val="2"/>
          </rPr>
          <t>M</t>
        </r>
        <r>
          <rPr>
            <sz val="8"/>
            <color indexed="81"/>
            <rFont val="Tahoma"/>
            <family val="2"/>
          </rPr>
          <t xml:space="preserve"> = Mandatory
</t>
        </r>
        <r>
          <rPr>
            <b/>
            <sz val="8"/>
            <color indexed="81"/>
            <rFont val="Tahoma"/>
            <family val="2"/>
          </rPr>
          <t>O</t>
        </r>
        <r>
          <rPr>
            <sz val="8"/>
            <color indexed="81"/>
            <rFont val="Tahoma"/>
            <family val="2"/>
          </rPr>
          <t xml:space="preserve"> = Optional
</t>
        </r>
        <r>
          <rPr>
            <b/>
            <sz val="8"/>
            <color indexed="81"/>
            <rFont val="Tahoma"/>
            <family val="2"/>
          </rPr>
          <t>C</t>
        </r>
        <r>
          <rPr>
            <sz val="8"/>
            <color indexed="81"/>
            <rFont val="Tahoma"/>
            <family val="2"/>
          </rPr>
          <t xml:space="preserve"> = Conditional (specify validation rule!)
</t>
        </r>
        <r>
          <rPr>
            <b/>
            <sz val="8"/>
            <color indexed="81"/>
            <rFont val="Tahoma"/>
            <family val="2"/>
          </rPr>
          <t>N</t>
        </r>
        <r>
          <rPr>
            <sz val="8"/>
            <color indexed="81"/>
            <rFont val="Tahoma"/>
            <family val="2"/>
          </rPr>
          <t xml:space="preserve"> = Not populated by sender
</t>
        </r>
        <r>
          <rPr>
            <b/>
            <sz val="8"/>
            <color indexed="81"/>
            <rFont val="Tahoma"/>
            <family val="2"/>
          </rPr>
          <t>E</t>
        </r>
        <r>
          <rPr>
            <sz val="8"/>
            <color indexed="81"/>
            <rFont val="Tahoma"/>
            <family val="2"/>
          </rPr>
          <t xml:space="preserve">= Excluded
</t>
        </r>
        <r>
          <rPr>
            <b/>
            <sz val="8"/>
            <color indexed="81"/>
            <rFont val="Tahoma"/>
            <family val="2"/>
          </rPr>
          <t>T</t>
        </r>
        <r>
          <rPr>
            <sz val="8"/>
            <color indexed="81"/>
            <rFont val="Tahoma"/>
            <family val="2"/>
          </rPr>
          <t>= For Technical purpose</t>
        </r>
      </text>
    </comment>
    <comment ref="I7" authorId="0" shapeId="0" xr:uid="{FA48ADCF-B414-4409-8FB2-1E22CB9DE266}">
      <text>
        <r>
          <rPr>
            <sz val="8"/>
            <color indexed="81"/>
            <rFont val="Tahoma"/>
            <family val="2"/>
          </rPr>
          <t xml:space="preserve">Specify the Canonical Format substructure that the canonical attribute belongs to in this CMF.
Leave the field blank if it belongs to the header.
</t>
        </r>
        <r>
          <rPr>
            <b/>
            <sz val="8"/>
            <color indexed="81"/>
            <rFont val="Tahoma"/>
            <family val="2"/>
          </rPr>
          <t>NOTE</t>
        </r>
        <r>
          <rPr>
            <sz val="8"/>
            <color indexed="81"/>
            <rFont val="Tahoma"/>
            <family val="2"/>
          </rPr>
          <t>: If more than one substructure then concatenate the substructures using a "." as separator (e.g. PurchaseOrderAgreementLine.PurchaseOrderAgreementSubLine).</t>
        </r>
      </text>
    </comment>
    <comment ref="J7" authorId="0" shapeId="0" xr:uid="{4EA30A46-FC40-470F-AE1A-133593AA69E2}">
      <text>
        <r>
          <rPr>
            <sz val="8"/>
            <color indexed="81"/>
            <rFont val="Tahoma"/>
            <family val="2"/>
          </rPr>
          <t>Specify the Canonical Format Attribute name that are used in the Volvo Data Dictionary.</t>
        </r>
      </text>
    </comment>
    <comment ref="K7" authorId="5" shapeId="0" xr:uid="{A56C55B6-D241-4106-BEC9-B30FA1B50266}">
      <text>
        <r>
          <rPr>
            <sz val="8"/>
            <color indexed="81"/>
            <rFont val="Tahoma"/>
            <family val="2"/>
          </rPr>
          <t>Specify if the field is mandatory or optional in the message provided by the Broker.</t>
        </r>
      </text>
    </comment>
    <comment ref="L7" authorId="5" shapeId="0" xr:uid="{1E054429-F7DA-4ACC-BE0B-CB6A1E9564AD}">
      <text>
        <r>
          <rPr>
            <sz val="8"/>
            <color indexed="81"/>
            <rFont val="Tahoma"/>
            <family val="2"/>
          </rPr>
          <t>Specify if the field is mandatory or optional in the message provided by the Broker.</t>
        </r>
      </text>
    </comment>
    <comment ref="S7" authorId="6" shapeId="0" xr:uid="{7C2B76AC-5DEA-4E4E-BAF8-079B1C687718}">
      <text>
        <r>
          <rPr>
            <sz val="8"/>
            <color indexed="81"/>
            <rFont val="Tahoma"/>
            <family val="2"/>
          </rPr>
          <t xml:space="preserve">Effect on the system:
</t>
        </r>
        <r>
          <rPr>
            <b/>
            <sz val="8"/>
            <color indexed="81"/>
            <rFont val="Tahoma"/>
            <family val="2"/>
          </rPr>
          <t>E</t>
        </r>
        <r>
          <rPr>
            <sz val="8"/>
            <color indexed="81"/>
            <rFont val="Tahoma"/>
            <family val="2"/>
          </rPr>
          <t xml:space="preserve"> = Existing concept
</t>
        </r>
        <r>
          <rPr>
            <b/>
            <sz val="8"/>
            <color indexed="81"/>
            <rFont val="Tahoma"/>
            <family val="2"/>
          </rPr>
          <t>U</t>
        </r>
        <r>
          <rPr>
            <sz val="8"/>
            <color indexed="81"/>
            <rFont val="Tahoma"/>
            <family val="2"/>
          </rPr>
          <t xml:space="preserve"> = Updated concept
</t>
        </r>
        <r>
          <rPr>
            <b/>
            <sz val="8"/>
            <color indexed="81"/>
            <rFont val="Tahoma"/>
            <family val="2"/>
          </rPr>
          <t>N</t>
        </r>
        <r>
          <rPr>
            <sz val="8"/>
            <color indexed="81"/>
            <rFont val="Tahoma"/>
            <family val="2"/>
          </rPr>
          <t xml:space="preserve"> = New concept</t>
        </r>
      </text>
    </comment>
    <comment ref="C16" authorId="1" shapeId="0" xr:uid="{3329BD48-43A4-4E0D-BF5F-50436253D85D}">
      <text>
        <r>
          <rPr>
            <b/>
            <sz val="8"/>
            <color indexed="81"/>
            <rFont val="Tahoma"/>
            <family val="2"/>
          </rPr>
          <t>Yellow:</t>
        </r>
        <r>
          <rPr>
            <sz val="8"/>
            <color indexed="81"/>
            <rFont val="Tahoma"/>
            <family val="2"/>
          </rPr>
          <t xml:space="preserve"> Concerns </t>
        </r>
        <r>
          <rPr>
            <b/>
            <sz val="8"/>
            <color indexed="81"/>
            <rFont val="Tahoma"/>
            <family val="2"/>
          </rPr>
          <t>Sending</t>
        </r>
        <r>
          <rPr>
            <sz val="8"/>
            <color indexed="81"/>
            <rFont val="Tahoma"/>
            <family val="2"/>
          </rPr>
          <t xml:space="preserve"> System
</t>
        </r>
        <r>
          <rPr>
            <b/>
            <sz val="8"/>
            <color indexed="81"/>
            <rFont val="Tahoma"/>
            <family val="2"/>
          </rPr>
          <t>Example</t>
        </r>
        <r>
          <rPr>
            <sz val="8"/>
            <color indexed="81"/>
            <rFont val="Tahoma"/>
            <family val="2"/>
          </rPr>
          <t>:
GMM : Idoc
GMM : PurchaseOrder</t>
        </r>
      </text>
    </comment>
    <comment ref="I16" authorId="2" shapeId="0" xr:uid="{5570D412-A14A-4A98-8953-3D2EB6C6049A}">
      <text>
        <r>
          <rPr>
            <b/>
            <sz val="8"/>
            <color indexed="81"/>
            <rFont val="Tahoma"/>
            <family val="2"/>
          </rPr>
          <t xml:space="preserve">Blue: </t>
        </r>
        <r>
          <rPr>
            <sz val="8"/>
            <color indexed="81"/>
            <rFont val="Tahoma"/>
            <family val="2"/>
          </rPr>
          <t xml:space="preserve">Concerns </t>
        </r>
        <r>
          <rPr>
            <b/>
            <sz val="8"/>
            <color indexed="81"/>
            <rFont val="Tahoma"/>
            <family val="2"/>
          </rPr>
          <t>Canonical Message Format
Example</t>
        </r>
        <r>
          <rPr>
            <sz val="8"/>
            <color indexed="81"/>
            <rFont val="Tahoma"/>
            <family val="2"/>
          </rPr>
          <t>:
GMF : GmfListPurchase.PurchaseOrderRequistion</t>
        </r>
      </text>
    </comment>
    <comment ref="C17" authorId="4" shapeId="0" xr:uid="{DD369DAC-44BB-4CAD-B7A7-CB8C3862AC76}">
      <text>
        <r>
          <rPr>
            <b/>
            <sz val="8"/>
            <color indexed="81"/>
            <rFont val="Tahoma"/>
            <family val="2"/>
          </rPr>
          <t>M</t>
        </r>
        <r>
          <rPr>
            <sz val="8"/>
            <color indexed="81"/>
            <rFont val="Tahoma"/>
            <family val="2"/>
          </rPr>
          <t xml:space="preserve"> = Mandatory
</t>
        </r>
        <r>
          <rPr>
            <b/>
            <sz val="8"/>
            <color indexed="81"/>
            <rFont val="Tahoma"/>
            <family val="2"/>
          </rPr>
          <t>O</t>
        </r>
        <r>
          <rPr>
            <sz val="8"/>
            <color indexed="81"/>
            <rFont val="Tahoma"/>
            <family val="2"/>
          </rPr>
          <t xml:space="preserve"> = Optional
</t>
        </r>
        <r>
          <rPr>
            <b/>
            <sz val="8"/>
            <color indexed="81"/>
            <rFont val="Tahoma"/>
            <family val="2"/>
          </rPr>
          <t>C</t>
        </r>
        <r>
          <rPr>
            <sz val="8"/>
            <color indexed="81"/>
            <rFont val="Tahoma"/>
            <family val="2"/>
          </rPr>
          <t xml:space="preserve"> = Conditional (specify validation rule!)
</t>
        </r>
        <r>
          <rPr>
            <b/>
            <sz val="8"/>
            <color indexed="81"/>
            <rFont val="Tahoma"/>
            <family val="2"/>
          </rPr>
          <t>N</t>
        </r>
        <r>
          <rPr>
            <sz val="8"/>
            <color indexed="81"/>
            <rFont val="Tahoma"/>
            <family val="2"/>
          </rPr>
          <t xml:space="preserve"> = Not populated by sender
</t>
        </r>
        <r>
          <rPr>
            <b/>
            <sz val="8"/>
            <color indexed="81"/>
            <rFont val="Tahoma"/>
            <family val="2"/>
          </rPr>
          <t>E</t>
        </r>
        <r>
          <rPr>
            <sz val="8"/>
            <color indexed="81"/>
            <rFont val="Tahoma"/>
            <family val="2"/>
          </rPr>
          <t xml:space="preserve">= Excluded
</t>
        </r>
        <r>
          <rPr>
            <b/>
            <sz val="8"/>
            <color indexed="81"/>
            <rFont val="Tahoma"/>
            <family val="2"/>
          </rPr>
          <t>T</t>
        </r>
        <r>
          <rPr>
            <sz val="8"/>
            <color indexed="81"/>
            <rFont val="Tahoma"/>
            <family val="2"/>
          </rPr>
          <t>= For Technical purpose</t>
        </r>
      </text>
    </comment>
    <comment ref="I17" authorId="0" shapeId="0" xr:uid="{A594E316-3C36-4471-9E14-26057B57FB21}">
      <text>
        <r>
          <rPr>
            <sz val="8"/>
            <color indexed="81"/>
            <rFont val="Tahoma"/>
            <family val="2"/>
          </rPr>
          <t xml:space="preserve">Specify the Canonical Format substructure that the canonical attribute belongs to in this CMF.
Leave the field blank if it belongs to the header.
</t>
        </r>
        <r>
          <rPr>
            <b/>
            <sz val="8"/>
            <color indexed="81"/>
            <rFont val="Tahoma"/>
            <family val="2"/>
          </rPr>
          <t>NOTE</t>
        </r>
        <r>
          <rPr>
            <sz val="8"/>
            <color indexed="81"/>
            <rFont val="Tahoma"/>
            <family val="2"/>
          </rPr>
          <t>: If more than one substructure then concatenate the substructures using a "." as separator (e.g. PurchaseOrderAgreementLine.PurchaseOrderAgreementSubLine).</t>
        </r>
      </text>
    </comment>
    <comment ref="J17" authorId="0" shapeId="0" xr:uid="{1A51EC02-A777-4279-BDC3-2D34539205D4}">
      <text>
        <r>
          <rPr>
            <sz val="8"/>
            <color indexed="81"/>
            <rFont val="Tahoma"/>
            <family val="2"/>
          </rPr>
          <t>Specify the Canonical Format Attribute name that are used in the Volvo Data Dictionary.</t>
        </r>
      </text>
    </comment>
    <comment ref="K17" authorId="5" shapeId="0" xr:uid="{39B73A62-630F-41DA-8764-9C9EB0E3317D}">
      <text>
        <r>
          <rPr>
            <sz val="8"/>
            <color indexed="81"/>
            <rFont val="Tahoma"/>
            <family val="2"/>
          </rPr>
          <t>Specify if the field is mandatory or optional in the message provided by the Broker.</t>
        </r>
      </text>
    </comment>
    <comment ref="L17" authorId="5" shapeId="0" xr:uid="{F3DAE503-CBFD-40A2-83B4-2A47967690AD}">
      <text>
        <r>
          <rPr>
            <sz val="8"/>
            <color indexed="81"/>
            <rFont val="Tahoma"/>
            <family val="2"/>
          </rPr>
          <t>Specify if the field is mandatory or optional in the message provided by the Broker.</t>
        </r>
      </text>
    </comment>
    <comment ref="S17" authorId="6" shapeId="0" xr:uid="{125BF427-1CEF-4805-9FC4-2548989026BA}">
      <text>
        <r>
          <rPr>
            <sz val="8"/>
            <color indexed="81"/>
            <rFont val="Tahoma"/>
            <family val="2"/>
          </rPr>
          <t xml:space="preserve">Effect on the system:
</t>
        </r>
        <r>
          <rPr>
            <b/>
            <sz val="8"/>
            <color indexed="81"/>
            <rFont val="Tahoma"/>
            <family val="2"/>
          </rPr>
          <t>E</t>
        </r>
        <r>
          <rPr>
            <sz val="8"/>
            <color indexed="81"/>
            <rFont val="Tahoma"/>
            <family val="2"/>
          </rPr>
          <t xml:space="preserve"> = Existing concept
</t>
        </r>
        <r>
          <rPr>
            <b/>
            <sz val="8"/>
            <color indexed="81"/>
            <rFont val="Tahoma"/>
            <family val="2"/>
          </rPr>
          <t>U</t>
        </r>
        <r>
          <rPr>
            <sz val="8"/>
            <color indexed="81"/>
            <rFont val="Tahoma"/>
            <family val="2"/>
          </rPr>
          <t xml:space="preserve"> = Updated concept
</t>
        </r>
        <r>
          <rPr>
            <b/>
            <sz val="8"/>
            <color indexed="81"/>
            <rFont val="Tahoma"/>
            <family val="2"/>
          </rPr>
          <t>N</t>
        </r>
        <r>
          <rPr>
            <sz val="8"/>
            <color indexed="81"/>
            <rFont val="Tahoma"/>
            <family val="2"/>
          </rPr>
          <t xml:space="preserve"> = New concept</t>
        </r>
      </text>
    </comment>
    <comment ref="F18" authorId="7" shapeId="0" xr:uid="{59C609BC-5E7A-43A2-963B-AA2A0B5E6558}">
      <text>
        <t>[Threaded comment]
Your version of Excel allows you to read this threaded comment; however, any edits to it will get removed if the file is opened in a newer version of Excel. Learn more: https://go.microsoft.com/fwlink/?linkid=870924
Comment:
    Needs to be Volvo User ID</t>
      </text>
    </comment>
  </commentList>
</comments>
</file>

<file path=xl/sharedStrings.xml><?xml version="1.0" encoding="utf-8"?>
<sst xmlns="http://schemas.openxmlformats.org/spreadsheetml/2006/main" count="928" uniqueCount="504">
  <si>
    <t>Business Mapping</t>
  </si>
  <si>
    <t>System: Information Format</t>
  </si>
  <si>
    <t>Service provider: SuccessFactors</t>
  </si>
  <si>
    <t>SAP CPI</t>
  </si>
  <si>
    <t>CONEKTIA</t>
  </si>
  <si>
    <t>Format</t>
  </si>
  <si>
    <t>XML</t>
  </si>
  <si>
    <t>Version</t>
  </si>
  <si>
    <t>1.0.0</t>
  </si>
  <si>
    <t>Mapping ID</t>
  </si>
  <si>
    <t>Busin.
Req</t>
  </si>
  <si>
    <t>Length</t>
  </si>
  <si>
    <t>SF Label</t>
  </si>
  <si>
    <t>Technical Name</t>
  </si>
  <si>
    <t>Portlet</t>
  </si>
  <si>
    <t>Substructure</t>
  </si>
  <si>
    <t>Canonical
Attribute</t>
  </si>
  <si>
    <t>CMF
Req</t>
  </si>
  <si>
    <t>Comments</t>
  </si>
  <si>
    <t>Global
ShorttName Attribute</t>
  </si>
  <si>
    <t>Field Name</t>
  </si>
  <si>
    <t>Category</t>
  </si>
  <si>
    <t>Field Characteristics</t>
  </si>
  <si>
    <t>System Impact</t>
  </si>
  <si>
    <t>Sample data</t>
  </si>
  <si>
    <t>O</t>
  </si>
  <si>
    <t>IDM User Name</t>
  </si>
  <si>
    <t>customString1</t>
  </si>
  <si>
    <t>Biographical Info</t>
  </si>
  <si>
    <t>Char (15)</t>
  </si>
  <si>
    <t>Yes</t>
  </si>
  <si>
    <t>A219552</t>
  </si>
  <si>
    <t>Legal Entity</t>
  </si>
  <si>
    <t>company</t>
  </si>
  <si>
    <t>Job Info</t>
  </si>
  <si>
    <t>Num (5)</t>
  </si>
  <si>
    <t>Employee Status</t>
  </si>
  <si>
    <t>emplStatus</t>
  </si>
  <si>
    <t>Char (1)</t>
  </si>
  <si>
    <t>A</t>
  </si>
  <si>
    <t>Last Name</t>
  </si>
  <si>
    <t>last-name</t>
  </si>
  <si>
    <t>Personal Info</t>
  </si>
  <si>
    <t>Amaro</t>
  </si>
  <si>
    <t>Second Last Name</t>
  </si>
  <si>
    <t>secondLastName</t>
  </si>
  <si>
    <t>García</t>
  </si>
  <si>
    <t>First Name</t>
  </si>
  <si>
    <t>first-name</t>
  </si>
  <si>
    <t>Char (30)</t>
  </si>
  <si>
    <t>Joaquín</t>
  </si>
  <si>
    <t>Original Start date, Actual Return Date</t>
  </si>
  <si>
    <t>custom_date1, loaActualReturnDate</t>
  </si>
  <si>
    <t>Employment Info - At Hire, LOA</t>
  </si>
  <si>
    <t>date (DD/MM/YYYY)</t>
  </si>
  <si>
    <t>04/01/2016</t>
  </si>
  <si>
    <t>AFAS</t>
  </si>
  <si>
    <t>example</t>
  </si>
  <si>
    <t>End Date</t>
  </si>
  <si>
    <t>Start Date</t>
  </si>
  <si>
    <t>Comment</t>
  </si>
  <si>
    <t>Actual End Date</t>
  </si>
  <si>
    <t>Company</t>
  </si>
  <si>
    <t>Planned End Date</t>
  </si>
  <si>
    <t>Assignment Type</t>
  </si>
  <si>
    <t>Time Type/LOA Reason</t>
  </si>
  <si>
    <t>Expected Return Date</t>
  </si>
  <si>
    <t>Percentage</t>
  </si>
  <si>
    <t>Cost Center</t>
  </si>
  <si>
    <t>Effective Start Date</t>
  </si>
  <si>
    <t>Termination Date Agreed with Employee</t>
  </si>
  <si>
    <t>Resignation Date</t>
  </si>
  <si>
    <t>Benefits End Date</t>
  </si>
  <si>
    <t>Salary End Date</t>
  </si>
  <si>
    <t>Bonus Pay Expiration Date</t>
  </si>
  <si>
    <t>Last Date Worked</t>
  </si>
  <si>
    <t>Termination Reason</t>
  </si>
  <si>
    <t>Termination Date</t>
  </si>
  <si>
    <t>External Type</t>
  </si>
  <si>
    <t>Is Contingent Worker</t>
  </si>
  <si>
    <t>Country Code</t>
  </si>
  <si>
    <t>Birth Name</t>
  </si>
  <si>
    <t>Preferred First Name</t>
  </si>
  <si>
    <t>Last Name Alt1</t>
  </si>
  <si>
    <t>Middle Name Alt1</t>
  </si>
  <si>
    <t>First Name Alt1</t>
  </si>
  <si>
    <t>Preferred Last Name</t>
  </si>
  <si>
    <t>Country</t>
  </si>
  <si>
    <t>Address type</t>
  </si>
  <si>
    <t>Frequency</t>
  </si>
  <si>
    <t>Currency</t>
  </si>
  <si>
    <t>Amount</t>
  </si>
  <si>
    <t>Is Eligible For Car</t>
  </si>
  <si>
    <t>Is Eligible For Benefit</t>
  </si>
  <si>
    <t>Pay Type</t>
  </si>
  <si>
    <t>Business Identifier Code</t>
  </si>
  <si>
    <t>IBAN</t>
  </si>
  <si>
    <t>Routing Number</t>
  </si>
  <si>
    <t>Account Number</t>
  </si>
  <si>
    <t>Bank</t>
  </si>
  <si>
    <t>Bank Country</t>
  </si>
  <si>
    <t>Payment Method</t>
  </si>
  <si>
    <t>FTE</t>
  </si>
  <si>
    <t>Area</t>
  </si>
  <si>
    <t>Floor</t>
  </si>
  <si>
    <t>Building</t>
  </si>
  <si>
    <t>Employment Type</t>
  </si>
  <si>
    <t>Employee Type</t>
  </si>
  <si>
    <t>Employee Class</t>
  </si>
  <si>
    <t>Contract End Date</t>
  </si>
  <si>
    <t>Probationary Period End Date</t>
  </si>
  <si>
    <t>Is Fulltime Employee</t>
  </si>
  <si>
    <t>Standard Weekly Hours</t>
  </si>
  <si>
    <t>Permanent/Temporary</t>
  </si>
  <si>
    <t>Job</t>
  </si>
  <si>
    <t>Job Classification(Local Job)</t>
  </si>
  <si>
    <t>Job Family</t>
  </si>
  <si>
    <t>Job Category</t>
  </si>
  <si>
    <t>Job Title</t>
  </si>
  <si>
    <t>Manager</t>
  </si>
  <si>
    <t>Cost Center Name</t>
  </si>
  <si>
    <t xml:space="preserve">Cost Center Code </t>
  </si>
  <si>
    <t>Location Name</t>
  </si>
  <si>
    <t>Location Code</t>
  </si>
  <si>
    <t>Department Name</t>
  </si>
  <si>
    <t>Department ID</t>
  </si>
  <si>
    <t>Division</t>
  </si>
  <si>
    <t>Business Unit</t>
  </si>
  <si>
    <t>Company Name</t>
  </si>
  <si>
    <t>Company Code</t>
  </si>
  <si>
    <t>Position Title</t>
  </si>
  <si>
    <t>Position Code</t>
  </si>
  <si>
    <t>Validated</t>
  </si>
  <si>
    <t>Expiry Date</t>
  </si>
  <si>
    <t>Issuing Authority</t>
  </si>
  <si>
    <t>Issue Place</t>
  </si>
  <si>
    <t>Issue Date</t>
  </si>
  <si>
    <t>Document Number</t>
  </si>
  <si>
    <t>Document Title</t>
  </si>
  <si>
    <t>Document Type</t>
  </si>
  <si>
    <t>Service Date</t>
  </si>
  <si>
    <t>Seniority Date</t>
  </si>
  <si>
    <t>Original Start Date</t>
  </si>
  <si>
    <t>Hire Date</t>
  </si>
  <si>
    <t>Date of Birth</t>
  </si>
  <si>
    <t>Relationship</t>
  </si>
  <si>
    <t>Is Primary</t>
  </si>
  <si>
    <t>Phone</t>
  </si>
  <si>
    <t>Name</t>
  </si>
  <si>
    <t>Phone Number</t>
  </si>
  <si>
    <t>Phone Type</t>
  </si>
  <si>
    <t>Email Address</t>
  </si>
  <si>
    <t>Email Type</t>
  </si>
  <si>
    <t>National ID</t>
  </si>
  <si>
    <t>National ID Card Type</t>
  </si>
  <si>
    <t>Suffix</t>
  </si>
  <si>
    <t>Preferred Language</t>
  </si>
  <si>
    <t>Marital Status</t>
  </si>
  <si>
    <t>Gender</t>
  </si>
  <si>
    <t>Second Nationality</t>
  </si>
  <si>
    <t>Nationality</t>
  </si>
  <si>
    <t>Middle Name</t>
  </si>
  <si>
    <t>Salutation</t>
  </si>
  <si>
    <t>Place Of Birth</t>
  </si>
  <si>
    <t>Region Of Birth</t>
  </si>
  <si>
    <t>Country Of Birth</t>
  </si>
  <si>
    <t>Date Of Birth</t>
  </si>
  <si>
    <t>Person ID</t>
  </si>
  <si>
    <t>User ID</t>
  </si>
  <si>
    <t>end-date</t>
  </si>
  <si>
    <t>userid</t>
  </si>
  <si>
    <t>person-id-external</t>
  </si>
  <si>
    <t>date-of-birth</t>
  </si>
  <si>
    <t>country-of-birth</t>
  </si>
  <si>
    <t>region-of-birth</t>
  </si>
  <si>
    <t>place-of-birth</t>
  </si>
  <si>
    <t>salutation</t>
  </si>
  <si>
    <t>middle-name</t>
  </si>
  <si>
    <t>nationality</t>
  </si>
  <si>
    <t>second-nationality</t>
  </si>
  <si>
    <t>gender</t>
  </si>
  <si>
    <t>marital-status</t>
  </si>
  <si>
    <t>native-preferred-lang</t>
  </si>
  <si>
    <t>suffix</t>
  </si>
  <si>
    <t>second-last-name</t>
  </si>
  <si>
    <t>country</t>
  </si>
  <si>
    <t>card-type</t>
  </si>
  <si>
    <t>national-id</t>
  </si>
  <si>
    <t>isPrimary</t>
  </si>
  <si>
    <t>email-type</t>
  </si>
  <si>
    <t>email-address</t>
  </si>
  <si>
    <t>phone-type</t>
  </si>
  <si>
    <t>country-code</t>
  </si>
  <si>
    <t>phone-number</t>
  </si>
  <si>
    <t>name</t>
  </si>
  <si>
    <t>relationship</t>
  </si>
  <si>
    <t>phone</t>
  </si>
  <si>
    <t>relationship-type</t>
  </si>
  <si>
    <t>start-date</t>
  </si>
  <si>
    <t>originalStartDate</t>
  </si>
  <si>
    <t>seniorityDate</t>
  </si>
  <si>
    <t>serviceDate</t>
  </si>
  <si>
    <t>document-type</t>
  </si>
  <si>
    <t>document-title</t>
  </si>
  <si>
    <t>document-number</t>
  </si>
  <si>
    <t>issue-date</t>
  </si>
  <si>
    <t>issue-place</t>
  </si>
  <si>
    <t>issuing-authority</t>
  </si>
  <si>
    <t>expiration-date</t>
  </si>
  <si>
    <t>is-validated</t>
  </si>
  <si>
    <t>position</t>
  </si>
  <si>
    <t>country-of-company</t>
  </si>
  <si>
    <t>business-unit</t>
  </si>
  <si>
    <t>division</t>
  </si>
  <si>
    <t>department</t>
  </si>
  <si>
    <t>location</t>
  </si>
  <si>
    <t>cost-center</t>
  </si>
  <si>
    <t>manager-id</t>
  </si>
  <si>
    <t>job-title</t>
  </si>
  <si>
    <t>cust_job_category</t>
  </si>
  <si>
    <t>JobFunction</t>
  </si>
  <si>
    <t>job-code</t>
  </si>
  <si>
    <t>cust_global_job</t>
  </si>
  <si>
    <t>regular-temp</t>
  </si>
  <si>
    <t>standard-hours</t>
  </si>
  <si>
    <t>is-fulltime-employee</t>
  </si>
  <si>
    <t>probation-period-end-date</t>
  </si>
  <si>
    <t>contract-end-date</t>
  </si>
  <si>
    <t>employee-class</t>
  </si>
  <si>
    <t>employee-type</t>
  </si>
  <si>
    <t>employment-type</t>
  </si>
  <si>
    <t>custom-string14</t>
  </si>
  <si>
    <t>custom-string15</t>
  </si>
  <si>
    <t>custom-string16</t>
  </si>
  <si>
    <t>fte</t>
  </si>
  <si>
    <t>paymentMethod</t>
  </si>
  <si>
    <t>bankCountry</t>
  </si>
  <si>
    <t>bank</t>
  </si>
  <si>
    <t>accountNumber</t>
  </si>
  <si>
    <t>routingNumber</t>
  </si>
  <si>
    <t>iban</t>
  </si>
  <si>
    <t>businessIdentifierCode</t>
  </si>
  <si>
    <t>currency</t>
  </si>
  <si>
    <t>pay-type</t>
  </si>
  <si>
    <t>is-eligible-for-benefits</t>
  </si>
  <si>
    <t>is-eligible-for-car</t>
  </si>
  <si>
    <t>paycompvalue</t>
  </si>
  <si>
    <t>currency-code</t>
  </si>
  <si>
    <t>frequency</t>
  </si>
  <si>
    <t>address-type</t>
  </si>
  <si>
    <t>business-last-name</t>
  </si>
  <si>
    <t>first-name-alt1</t>
  </si>
  <si>
    <t>middle-name-alt1</t>
  </si>
  <si>
    <t>last-name-alt1</t>
  </si>
  <si>
    <t>business-first-name</t>
  </si>
  <si>
    <t>birth-name</t>
  </si>
  <si>
    <t>custom-string1</t>
  </si>
  <si>
    <t>isContingentWorker</t>
  </si>
  <si>
    <t>cust_External Type</t>
  </si>
  <si>
    <t>TerminationReason</t>
  </si>
  <si>
    <t>lastDateWorked</t>
  </si>
  <si>
    <t>bonusPayExpirationDate</t>
  </si>
  <si>
    <t>salary-end-date</t>
  </si>
  <si>
    <t>benefitsEndDate</t>
  </si>
  <si>
    <t>custom-date19</t>
  </si>
  <si>
    <t>LOAReason</t>
  </si>
  <si>
    <t>assignment-type</t>
  </si>
  <si>
    <t>planned-end-date</t>
  </si>
  <si>
    <t>comment</t>
  </si>
  <si>
    <t>Basic Info</t>
  </si>
  <si>
    <t>Email Info</t>
  </si>
  <si>
    <t>Phone Info</t>
  </si>
  <si>
    <t>Emergency Contact</t>
  </si>
  <si>
    <t>Dependents</t>
  </si>
  <si>
    <t>Dependents -Personal Information</t>
  </si>
  <si>
    <t>Dependents - Biographical Information</t>
  </si>
  <si>
    <t>Employment Info - At Hire</t>
  </si>
  <si>
    <t>Work Permit</t>
  </si>
  <si>
    <t>Payment Info</t>
  </si>
  <si>
    <t>Compensation Info</t>
  </si>
  <si>
    <t>Pay Component -Recurring</t>
  </si>
  <si>
    <t>Address</t>
  </si>
  <si>
    <t>Termination</t>
  </si>
  <si>
    <t>Alternative Cost Distribution</t>
  </si>
  <si>
    <t>LOA</t>
  </si>
  <si>
    <t>Global Assigment</t>
  </si>
  <si>
    <t>Delta</t>
  </si>
  <si>
    <t>Field code</t>
  </si>
  <si>
    <t>A449219</t>
  </si>
  <si>
    <t>n/a</t>
  </si>
  <si>
    <t>Amsterdam</t>
  </si>
  <si>
    <t>Nederlandse</t>
  </si>
  <si>
    <t>ongehuwd</t>
  </si>
  <si>
    <t>Piet</t>
  </si>
  <si>
    <t>EN</t>
  </si>
  <si>
    <t>man</t>
  </si>
  <si>
    <t>dummy@dummy.com</t>
  </si>
  <si>
    <t>Personeelslid, Uitzendkracht, Van ander bedrijf/filiaal ingeleend, Stagiair - met salaris/stagevergoeding, Stagiair - zonder salaris, Expat, Nabetaling na uitdienst, Transitievergoeding</t>
  </si>
  <si>
    <t>Paid = U ; V</t>
  </si>
  <si>
    <t>one option: EUR</t>
  </si>
  <si>
    <t>Schaalsalaris = S, Schaal uurloon= Su, Uurloon = U, Vast salaris = V</t>
  </si>
  <si>
    <t>How to handle midfix?</t>
  </si>
  <si>
    <t>(van) Dalen</t>
  </si>
  <si>
    <t>How to handle email type in combination with email address? In SF you choose (picklist) email type private or business. In AFAS you have two separate fields, one for email private and one for email business</t>
  </si>
  <si>
    <t>Country code is already mentioned in phonenumber itself</t>
  </si>
  <si>
    <t>How to handle phone type in combination with phone number? In SF you choose (picklist) phone type private or business. In AFAS you have two separate fields, one for phone private and one for phone business</t>
  </si>
  <si>
    <t>partner</t>
  </si>
  <si>
    <t>+31 6 12345678</t>
  </si>
  <si>
    <t>Seniority date is visible for the employee as well.</t>
  </si>
  <si>
    <t>should the codes in SF and AFAS be the same to be able to connect them in integration?</t>
  </si>
  <si>
    <t xml:space="preserve">01 = NL18; </t>
  </si>
  <si>
    <t>Volvo Group Truck Center</t>
  </si>
  <si>
    <t>Salary Grade</t>
  </si>
  <si>
    <t>Personeelslid</t>
  </si>
  <si>
    <t>v</t>
  </si>
  <si>
    <t>Blue collar / white collar</t>
  </si>
  <si>
    <t>blue collar</t>
  </si>
  <si>
    <t>NEW</t>
  </si>
  <si>
    <t>default</t>
  </si>
  <si>
    <t>Vast salaris</t>
  </si>
  <si>
    <t>Company Bonus</t>
  </si>
  <si>
    <t>Company bonus = CB, Salesbonus = SB, STI = STI</t>
  </si>
  <si>
    <t>Y/N field</t>
  </si>
  <si>
    <t>Ja</t>
  </si>
  <si>
    <t>Vlookup / comments</t>
  </si>
  <si>
    <t>address4</t>
  </si>
  <si>
    <t>NLD:HouseNumber</t>
  </si>
  <si>
    <t>NLD:ExtraAddressLine</t>
  </si>
  <si>
    <t>NLD:City</t>
  </si>
  <si>
    <t>NLD:Street</t>
  </si>
  <si>
    <t>NLD:notes</t>
  </si>
  <si>
    <t>NLD:PostalCode</t>
  </si>
  <si>
    <t>NLD:Apartment</t>
  </si>
  <si>
    <t>NLD:Location</t>
  </si>
  <si>
    <t>address5</t>
  </si>
  <si>
    <t>address2</t>
  </si>
  <si>
    <t>zip-code</t>
  </si>
  <si>
    <t>address3</t>
  </si>
  <si>
    <t>notes</t>
  </si>
  <si>
    <t>address1</t>
  </si>
  <si>
    <t>city</t>
  </si>
  <si>
    <t>Changed name of this field in localization to:….</t>
  </si>
  <si>
    <t>How to handle first date of new address?</t>
  </si>
  <si>
    <t xml:space="preserve">NL </t>
  </si>
  <si>
    <t>Schoolstraat</t>
  </si>
  <si>
    <t>4455 BJ</t>
  </si>
  <si>
    <t>a</t>
  </si>
  <si>
    <t>picklist?</t>
  </si>
  <si>
    <t xml:space="preserve">Picklist? </t>
  </si>
  <si>
    <t>Al deze extra achternamen zijn niet gevuld, wel koppelen?</t>
  </si>
  <si>
    <t xml:space="preserve">n/a  </t>
  </si>
  <si>
    <t>Ontslag = Misconduct
Pensioen = Pension
Arbeidsongeschikt = disability
Intern over naar andere werkgever = transfer of legal entity
Wederzijds goedvinden = mutual agreement
Overlijden = Death</t>
  </si>
  <si>
    <t>Pensioen</t>
  </si>
  <si>
    <t xml:space="preserve">Nederland </t>
  </si>
  <si>
    <t>There is no field, if the correct department code is filled, automatically the manager will show</t>
  </si>
  <si>
    <t>Janny de Vries</t>
  </si>
  <si>
    <t>new field in AFAS</t>
  </si>
  <si>
    <t>Checkbox</t>
  </si>
  <si>
    <t>We need the code</t>
  </si>
  <si>
    <t xml:space="preserve">Is it possible to have integration on the salary grade? Please fill in the SF info as well. We need to make a salary table/scale in afas, this can be filled. </t>
  </si>
  <si>
    <t>Is this the Volvo User ID? Because this is the one we want to match together with Person ID</t>
  </si>
  <si>
    <t>Which phone number field do we need to connect?</t>
  </si>
  <si>
    <t>+31 6 23456722</t>
  </si>
  <si>
    <t>Firstname + midfix + last name</t>
  </si>
  <si>
    <t>Checkbox in AFAS</t>
  </si>
  <si>
    <t>There is no field only position code. What is needed?</t>
  </si>
  <si>
    <t>There is no field only employer code. What is needed?</t>
  </si>
  <si>
    <t>There is no field only department code. What is needed?</t>
  </si>
  <si>
    <t>There is no field only cost center code</t>
  </si>
  <si>
    <t>I don't know if there is a field? Field: aantal uren per week - check voxture</t>
  </si>
  <si>
    <t xml:space="preserve"> @voxture, which field do we need?</t>
  </si>
  <si>
    <t>one option: bank transfer. Do we need to connect this? @voxture?</t>
  </si>
  <si>
    <t>Is this the right field, adding a bankaccountnumber is in a new screen. @voxture?</t>
  </si>
  <si>
    <t>This is the frequency to calculate annual salary, base salary x 13,32 or 12.96. No need to connect this?</t>
  </si>
  <si>
    <t>In afas official last name and partner last name. Check the box on the preferred last name. How to connect?</t>
  </si>
  <si>
    <t>Can't find Field "laatste werkdag" in AFAS, @voxture?</t>
  </si>
  <si>
    <t>automatically based on enddate contract, termination date</t>
  </si>
  <si>
    <t>Can't find "formatie verdeling" in AFAS, @voxture?</t>
  </si>
  <si>
    <t>What is Delta?</t>
  </si>
  <si>
    <t>00390693</t>
  </si>
  <si>
    <t>This is standard choice for Netherlands &gt; BSN, do we need to connect this to item: persoonsdocument?</t>
  </si>
  <si>
    <t>Rotterdam</t>
  </si>
  <si>
    <t>Magazijn Rijnsburg</t>
  </si>
  <si>
    <t>N260</t>
  </si>
  <si>
    <t>NL</t>
  </si>
  <si>
    <t>ABNA0402615855</t>
  </si>
  <si>
    <t>SF Field</t>
  </si>
  <si>
    <t>AFAS Field</t>
  </si>
  <si>
    <t>Necessary endpoint:</t>
  </si>
  <si>
    <t>VcSn</t>
  </si>
  <si>
    <t>In</t>
  </si>
  <si>
    <t>FiNm</t>
  </si>
  <si>
    <t>CaNm</t>
  </si>
  <si>
    <t>LaNm</t>
  </si>
  <si>
    <t>ViGe</t>
  </si>
  <si>
    <t>DaBi</t>
  </si>
  <si>
    <t>EmAd</t>
  </si>
  <si>
    <t>EmA2</t>
  </si>
  <si>
    <t>MbN2</t>
  </si>
  <si>
    <t>Ad</t>
  </si>
  <si>
    <t>HmNr</t>
  </si>
  <si>
    <t>HmAd</t>
  </si>
  <si>
    <t>ZpCd</t>
  </si>
  <si>
    <t>Rs</t>
  </si>
  <si>
    <t>tbd</t>
  </si>
  <si>
    <t>Notes</t>
  </si>
  <si>
    <t>Type</t>
  </si>
  <si>
    <t>integer</t>
  </si>
  <si>
    <t>string</t>
  </si>
  <si>
    <t>The integer in this field will be based on what type of hire this employee is. Each type of hire will have a corresponding number in AFAS. For example a mechanic will always be 3 while an office worker will be 4. I will follow up with Manon to set this up in AFAS.</t>
  </si>
  <si>
    <t xml:space="preserve">the initials of the person. I could not find this field for SF. </t>
  </si>
  <si>
    <t>This is the call name for a person which is usually the same as the first name</t>
  </si>
  <si>
    <t>M for Male, V for Female, O for unknown and X for non-binairy</t>
  </si>
  <si>
    <t>yyyy-mm-dd</t>
  </si>
  <si>
    <t>Street name</t>
  </si>
  <si>
    <t>House number</t>
  </si>
  <si>
    <t>Addition to house number</t>
  </si>
  <si>
    <t>Request type</t>
  </si>
  <si>
    <t>When:</t>
  </si>
  <si>
    <t>As soon as hiring process is finished in SF and the employees start date is known</t>
  </si>
  <si>
    <t>https://81123.resttest.afas.online/ProfitRestServices/connectors/HrCreateApplicant</t>
  </si>
  <si>
    <t>UA4A5E66C5CC346D98F04422A59E041AE</t>
  </si>
  <si>
    <t>The SAP user id has to be put in a custom field in AFAS for the applicant procedure. I've created this field on the applicant basic info panel.</t>
  </si>
  <si>
    <t>PUT</t>
  </si>
  <si>
    <t>POST</t>
  </si>
  <si>
    <t>Create employee through Applicant Workflows in AFAS</t>
  </si>
  <si>
    <t>Updating an employee in AFAS</t>
  </si>
  <si>
    <t>When changes have been made in SF</t>
  </si>
  <si>
    <t>Case: Salary Change</t>
  </si>
  <si>
    <t>https://89523.resttest.afas.online/ProfitRestServices/connectors/KnEmployee/AfasSalary</t>
  </si>
  <si>
    <t>Endpoint</t>
  </si>
  <si>
    <t>DaBe</t>
  </si>
  <si>
    <t>SaPe</t>
  </si>
  <si>
    <t>EmSa</t>
  </si>
  <si>
    <t>PtId</t>
  </si>
  <si>
    <t>SaYe</t>
  </si>
  <si>
    <t>Data</t>
  </si>
  <si>
    <t>EmID</t>
  </si>
  <si>
    <t>Start date new salary</t>
  </si>
  <si>
    <t>New salary</t>
  </si>
  <si>
    <t>Type of salary</t>
  </si>
  <si>
    <t>Period ID</t>
  </si>
  <si>
    <t>Annual Wage Special Rate</t>
  </si>
  <si>
    <t>AFAS Employee ID</t>
  </si>
  <si>
    <t>Personal</t>
  </si>
  <si>
    <t>Contract</t>
  </si>
  <si>
    <t>Function</t>
  </si>
  <si>
    <t>Salary</t>
  </si>
  <si>
    <t>Timetable</t>
  </si>
  <si>
    <t>Payment</t>
  </si>
  <si>
    <t>Adress</t>
  </si>
  <si>
    <t>number</t>
  </si>
  <si>
    <t>S for Scaled, Su for Scaled hourly, U for hourly and V for Fixed</t>
  </si>
  <si>
    <t>This is a fixed value</t>
  </si>
  <si>
    <t>Case: Timetable Change</t>
  </si>
  <si>
    <t>https://89523.resttest.afas.online/ProfitRestServices/connectors/KnEmployee/AfasTimeTable</t>
  </si>
  <si>
    <t>DaBg</t>
  </si>
  <si>
    <t>EtTy</t>
  </si>
  <si>
    <t>DyWk</t>
  </si>
  <si>
    <t>HrWk</t>
  </si>
  <si>
    <t>PcPt</t>
  </si>
  <si>
    <t>Ft</t>
  </si>
  <si>
    <t>HrSu</t>
  </si>
  <si>
    <t>HrMo</t>
  </si>
  <si>
    <t>HrTu</t>
  </si>
  <si>
    <t>HrWe</t>
  </si>
  <si>
    <t>HrTh</t>
  </si>
  <si>
    <t>HrFr</t>
  </si>
  <si>
    <t>HrSa</t>
  </si>
  <si>
    <t>Start date new timetable</t>
  </si>
  <si>
    <t>Type of Roster</t>
  </si>
  <si>
    <t>Days per week</t>
  </si>
  <si>
    <t>Hours per week</t>
  </si>
  <si>
    <t>Parttime percentage</t>
  </si>
  <si>
    <t>Amount of FTE</t>
  </si>
  <si>
    <t>Hours on Monday</t>
  </si>
  <si>
    <t>Hours on Tuesday</t>
  </si>
  <si>
    <t>Hours on Wednesday</t>
  </si>
  <si>
    <t>Hours on Thursday</t>
  </si>
  <si>
    <t>Hours on Friday</t>
  </si>
  <si>
    <t>Hours on Saturday</t>
  </si>
  <si>
    <t>Hours on Sunday</t>
  </si>
  <si>
    <t>number/string</t>
  </si>
  <si>
    <t>Between 0 and 100</t>
  </si>
  <si>
    <t>Between 0 and 1</t>
  </si>
  <si>
    <t>Case: Personal Data Change</t>
  </si>
  <si>
    <t>FiNa</t>
  </si>
  <si>
    <t>NmPa</t>
  </si>
  <si>
    <t>DaMa</t>
  </si>
  <si>
    <t>DaDi</t>
  </si>
  <si>
    <t>DaDe</t>
  </si>
  <si>
    <t>MbNr</t>
  </si>
  <si>
    <t>Initials</t>
  </si>
  <si>
    <t>Partner Name</t>
  </si>
  <si>
    <t>ViCs</t>
  </si>
  <si>
    <t>Date married</t>
  </si>
  <si>
    <t>Date divorced</t>
  </si>
  <si>
    <t>Date deceased</t>
  </si>
  <si>
    <t>Mobile work</t>
  </si>
  <si>
    <t>Mobile private</t>
  </si>
  <si>
    <t>Email work</t>
  </si>
  <si>
    <t>Email private</t>
  </si>
  <si>
    <t>https://89523.resttest.afas.online/ProfitRestServices/connectors/KnEmployee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</si>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</sst>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name val="Arial"/>
      <family val="2"/>
    </font>
    <font>
      <b/>
      <sz val="14"/>
      <name val="Arial"/>
      <family val="2"/>
    </font>
    <font>
      <b/>
      <sz val="10"/>
      <name val="Arial"/>
      <family val="2"/>
    </font>
    <font>
      <b/>
      <sz val="8"/>
      <color indexed="10"/>
      <name val="Tahoma"/>
      <family val="2"/>
    </font>
    <font>
      <sz val="8"/>
      <color indexed="81"/>
      <name val="Tahoma"/>
      <family val="2"/>
    </font>
    <font>
      <b/>
      <sz val="8"/>
      <color indexed="81"/>
      <name val="Tahoma"/>
      <family val="2"/>
    </font>
    <font>
      <sz val="11"/>
      <name val="Calibri"/>
      <family val="2"/>
      <scheme val="minor"/>
    </font>
    <font>
      <sz val="11"/>
      <name val="Calibri"/>
      <family val="2"/>
    </font>
    <font>
      <sz val="10"/>
      <name val="Arial"/>
    </font>
    <font>
      <b/>
      <sz val="11"/>
      <color theme="1"/>
      <name val="Calibri"/>
      <family val="2"/>
      <scheme val="minor"/>
    </font>
    <font>
      <b/>
      <sz val="11"/>
      <name val="Calibri"/>
      <family val="2"/>
      <scheme val="minor"/>
    </font>
    <font>
      <b/>
      <sz val="14"/>
      <color theme="1"/>
      <name val="Calibri"/>
      <family val="2"/>
      <scheme val="minor"/>
    </font>
    <font>
      <u/>
      <sz val="11"/>
      <color theme="10"/>
      <name val="Calibri"/>
      <family val="2"/>
      <scheme val="minor"/>
    </font>
    <font>
      <u/>
      <sz val="11"/>
      <color theme="1"/>
      <name val="Calibri"/>
      <family val="2"/>
      <scheme val="minor"/>
    </font>
    <font>
      <b/>
      <sz val="14"/>
      <name val="Calibri"/>
      <family val="2"/>
      <scheme val="minor"/>
    </font>
  </fonts>
  <fills count="12">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42"/>
        <bgColor indexed="64"/>
      </patternFill>
    </fill>
    <fill>
      <patternFill patternType="solid">
        <fgColor rgb="FF99CCFF"/>
        <bgColor indexed="64"/>
      </patternFill>
    </fill>
    <fill>
      <patternFill patternType="solid">
        <fgColor rgb="FFFFFF99"/>
        <bgColor rgb="FF000000"/>
      </patternFill>
    </fill>
    <fill>
      <patternFill patternType="solid">
        <fgColor theme="3" tint="0.79998168889431442"/>
        <bgColor indexed="64"/>
      </patternFill>
    </fill>
    <fill>
      <patternFill patternType="solid">
        <fgColor rgb="FFFFFF00"/>
        <bgColor indexed="64"/>
      </patternFill>
    </fill>
    <fill>
      <patternFill patternType="solid">
        <fgColor theme="8" tint="0.39997558519241921"/>
        <bgColor indexed="64"/>
      </patternFill>
    </fill>
    <fill>
      <patternFill patternType="solid">
        <fgColor theme="8" tint="0.59999389629810485"/>
        <bgColor indexed="64"/>
      </patternFill>
    </fill>
  </fills>
  <borders count="4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style="thin">
        <color indexed="64"/>
      </left>
      <right/>
      <top/>
      <bottom/>
      <diagonal/>
    </border>
    <border>
      <left style="thin">
        <color indexed="64"/>
      </left>
      <right style="thin">
        <color indexed="64"/>
      </right>
      <top/>
      <bottom/>
      <diagonal/>
    </border>
  </borders>
  <cellStyleXfs count="2">
    <xf numFmtId="0" fontId="0" fillId="0" borderId="0"/>
    <xf numFmtId="0" fontId="13" fillId="0" borderId="0" applyNumberFormat="0" applyFill="0" applyBorder="0" applyAlignment="0" applyProtection="0"/>
  </cellStyleXfs>
  <cellXfs count="111">
    <xf numFmtId="0" fontId="0" fillId="0" borderId="0" xfId="0"/>
    <xf numFmtId="0" fontId="1" fillId="0" borderId="0" xfId="0" applyFont="1" applyAlignment="1">
      <alignment vertical="top" wrapText="1"/>
    </xf>
    <xf numFmtId="0" fontId="1" fillId="0" borderId="0" xfId="0" applyFont="1" applyAlignment="1">
      <alignment horizontal="lef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1" fillId="0" borderId="0" xfId="0" applyFont="1" applyAlignment="1">
      <alignment horizontal="center" vertical="top" wrapText="1"/>
    </xf>
    <xf numFmtId="0" fontId="3" fillId="2" borderId="5" xfId="0" applyFont="1" applyFill="1" applyBorder="1" applyAlignment="1">
      <alignment horizontal="left" vertical="top" wrapText="1"/>
    </xf>
    <xf numFmtId="0" fontId="1" fillId="5" borderId="8" xfId="0" applyFont="1" applyFill="1" applyBorder="1" applyAlignment="1">
      <alignment horizontal="left" vertical="top" wrapText="1"/>
    </xf>
    <xf numFmtId="0" fontId="1" fillId="5" borderId="9" xfId="0" applyFont="1" applyFill="1" applyBorder="1" applyAlignment="1">
      <alignment horizontal="left" vertical="top" wrapText="1"/>
    </xf>
    <xf numFmtId="0" fontId="1" fillId="5" borderId="11" xfId="0" applyFont="1" applyFill="1" applyBorder="1" applyAlignment="1">
      <alignment horizontal="left" vertical="top" wrapText="1"/>
    </xf>
    <xf numFmtId="0" fontId="1" fillId="5" borderId="12" xfId="0" applyFont="1" applyFill="1" applyBorder="1" applyAlignment="1">
      <alignment horizontal="left" vertical="top" wrapText="1"/>
    </xf>
    <xf numFmtId="0" fontId="3" fillId="2" borderId="15" xfId="0" applyFont="1" applyFill="1" applyBorder="1" applyAlignment="1">
      <alignment horizontal="left" vertical="top" wrapText="1"/>
    </xf>
    <xf numFmtId="0" fontId="3" fillId="2" borderId="16" xfId="0" applyFont="1" applyFill="1" applyBorder="1" applyAlignment="1">
      <alignment horizontal="left" vertical="top" wrapText="1"/>
    </xf>
    <xf numFmtId="0" fontId="1" fillId="3" borderId="17" xfId="0" applyFont="1" applyFill="1" applyBorder="1" applyAlignment="1">
      <alignment horizontal="left" vertical="top" wrapText="1"/>
    </xf>
    <xf numFmtId="0" fontId="1" fillId="4" borderId="17"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0" borderId="0" xfId="0" applyFont="1" applyAlignment="1">
      <alignment horizontal="center" vertical="top"/>
    </xf>
    <xf numFmtId="0" fontId="3" fillId="2" borderId="1" xfId="0" applyFont="1" applyFill="1" applyBorder="1" applyAlignment="1">
      <alignment horizontal="left" vertical="top"/>
    </xf>
    <xf numFmtId="0" fontId="3" fillId="3" borderId="2" xfId="0" applyFont="1" applyFill="1" applyBorder="1" applyAlignment="1">
      <alignment horizontal="left" vertical="top"/>
    </xf>
    <xf numFmtId="0" fontId="3" fillId="4" borderId="2" xfId="0" applyFont="1" applyFill="1" applyBorder="1" applyAlignment="1">
      <alignment horizontal="left" vertical="top"/>
    </xf>
    <xf numFmtId="0" fontId="3" fillId="4" borderId="2" xfId="0" applyFont="1" applyFill="1" applyBorder="1" applyAlignment="1">
      <alignment horizontal="left" vertical="top" wrapText="1"/>
    </xf>
    <xf numFmtId="0" fontId="3" fillId="5" borderId="2" xfId="0" applyFont="1" applyFill="1" applyBorder="1" applyAlignment="1">
      <alignment horizontal="left" vertical="top" wrapText="1"/>
    </xf>
    <xf numFmtId="0" fontId="3" fillId="5" borderId="2" xfId="0" applyFont="1" applyFill="1" applyBorder="1" applyAlignment="1">
      <alignment horizontal="left" vertical="top"/>
    </xf>
    <xf numFmtId="0" fontId="3" fillId="5" borderId="3" xfId="0" applyFont="1" applyFill="1" applyBorder="1" applyAlignment="1">
      <alignment horizontal="left" vertical="top"/>
    </xf>
    <xf numFmtId="0" fontId="3" fillId="5" borderId="4" xfId="0" applyFont="1" applyFill="1" applyBorder="1" applyAlignment="1">
      <alignment horizontal="left" vertical="top"/>
    </xf>
    <xf numFmtId="0" fontId="1" fillId="3" borderId="21" xfId="0" applyFont="1" applyFill="1" applyBorder="1" applyAlignment="1">
      <alignment horizontal="left" vertical="top"/>
    </xf>
    <xf numFmtId="0" fontId="3" fillId="4" borderId="21" xfId="0" applyFont="1" applyFill="1" applyBorder="1" applyAlignment="1">
      <alignment horizontal="left" vertical="top"/>
    </xf>
    <xf numFmtId="0" fontId="1" fillId="5" borderId="21" xfId="0" applyFont="1" applyFill="1" applyBorder="1" applyAlignment="1">
      <alignment horizontal="left" vertical="top" wrapText="1"/>
    </xf>
    <xf numFmtId="0" fontId="1" fillId="5" borderId="22" xfId="0" applyFont="1" applyFill="1" applyBorder="1" applyAlignment="1">
      <alignment horizontal="left" vertical="top" wrapText="1"/>
    </xf>
    <xf numFmtId="0" fontId="3" fillId="5" borderId="23" xfId="0" applyFont="1" applyFill="1" applyBorder="1" applyAlignment="1">
      <alignment horizontal="left" vertical="top"/>
    </xf>
    <xf numFmtId="0" fontId="1" fillId="5" borderId="24" xfId="0" applyFont="1" applyFill="1" applyBorder="1" applyAlignment="1">
      <alignment horizontal="left" vertical="top"/>
    </xf>
    <xf numFmtId="0" fontId="1" fillId="3" borderId="24" xfId="0" applyFont="1" applyFill="1" applyBorder="1" applyAlignment="1">
      <alignment vertical="top"/>
    </xf>
    <xf numFmtId="0" fontId="1" fillId="3" borderId="24" xfId="0" applyFont="1" applyFill="1" applyBorder="1" applyAlignment="1">
      <alignment vertical="top" wrapText="1"/>
    </xf>
    <xf numFmtId="0" fontId="1" fillId="3" borderId="24" xfId="0" applyFont="1" applyFill="1" applyBorder="1" applyAlignment="1">
      <alignment horizontal="left" vertical="top" wrapText="1"/>
    </xf>
    <xf numFmtId="0" fontId="1" fillId="3" borderId="24" xfId="0" applyFont="1" applyFill="1" applyBorder="1" applyAlignment="1">
      <alignment horizontal="left" vertical="top"/>
    </xf>
    <xf numFmtId="0" fontId="1" fillId="2" borderId="25" xfId="0" applyFont="1" applyFill="1" applyBorder="1" applyAlignment="1">
      <alignment horizontal="left" vertical="top"/>
    </xf>
    <xf numFmtId="0" fontId="1" fillId="3" borderId="22" xfId="0" applyFont="1" applyFill="1" applyBorder="1" applyAlignment="1">
      <alignment horizontal="left" vertical="top"/>
    </xf>
    <xf numFmtId="0" fontId="1" fillId="4" borderId="22" xfId="0" applyFont="1" applyFill="1" applyBorder="1" applyAlignment="1">
      <alignment horizontal="left" vertical="top"/>
    </xf>
    <xf numFmtId="0" fontId="1" fillId="5" borderId="6" xfId="0" applyFont="1" applyFill="1" applyBorder="1" applyAlignment="1">
      <alignment horizontal="left" vertical="top"/>
    </xf>
    <xf numFmtId="0" fontId="1" fillId="5" borderId="26" xfId="0" applyFont="1" applyFill="1" applyBorder="1" applyAlignment="1">
      <alignment horizontal="left" vertical="top"/>
    </xf>
    <xf numFmtId="0" fontId="3" fillId="0" borderId="0" xfId="0" applyFont="1" applyAlignment="1">
      <alignment horizontal="center" vertical="top"/>
    </xf>
    <xf numFmtId="0" fontId="1" fillId="2" borderId="15" xfId="0" applyFont="1" applyFill="1" applyBorder="1" applyAlignment="1">
      <alignment horizontal="left" vertical="top"/>
    </xf>
    <xf numFmtId="0" fontId="1" fillId="6" borderId="24" xfId="0" applyFont="1" applyFill="1" applyBorder="1" applyAlignment="1">
      <alignment horizontal="left" vertical="top"/>
    </xf>
    <xf numFmtId="0" fontId="1" fillId="5" borderId="27" xfId="0" applyFont="1" applyFill="1" applyBorder="1" applyAlignment="1">
      <alignment horizontal="left" vertical="top" wrapText="1"/>
    </xf>
    <xf numFmtId="0" fontId="1" fillId="7" borderId="24" xfId="0" applyFont="1" applyFill="1" applyBorder="1" applyAlignment="1">
      <alignment vertical="top" wrapText="1"/>
    </xf>
    <xf numFmtId="0" fontId="1" fillId="2" borderId="20" xfId="0" applyFont="1" applyFill="1" applyBorder="1" applyAlignment="1">
      <alignment horizontal="left" vertical="top"/>
    </xf>
    <xf numFmtId="0" fontId="7" fillId="8" borderId="29" xfId="0" applyFont="1" applyFill="1" applyBorder="1" applyAlignment="1">
      <alignment horizontal="center" vertical="center" wrapText="1"/>
    </xf>
    <xf numFmtId="0" fontId="7" fillId="8" borderId="28" xfId="0" applyFont="1" applyFill="1" applyBorder="1" applyAlignment="1">
      <alignment horizontal="center" vertical="center" wrapText="1"/>
    </xf>
    <xf numFmtId="0" fontId="7" fillId="8" borderId="30" xfId="0" applyFont="1" applyFill="1" applyBorder="1" applyAlignment="1">
      <alignment horizontal="center" vertical="center" wrapText="1"/>
    </xf>
    <xf numFmtId="0" fontId="7" fillId="8" borderId="24" xfId="0" applyFont="1" applyFill="1" applyBorder="1" applyAlignment="1">
      <alignment horizontal="center" vertical="center" wrapText="1"/>
    </xf>
    <xf numFmtId="0" fontId="7" fillId="8" borderId="31" xfId="0" applyFont="1" applyFill="1" applyBorder="1" applyAlignment="1">
      <alignment horizontal="center" vertical="center" wrapText="1"/>
    </xf>
    <xf numFmtId="0" fontId="0" fillId="8" borderId="24" xfId="0" applyFill="1" applyBorder="1" applyAlignment="1">
      <alignment horizontal="center" vertical="center" wrapText="1"/>
    </xf>
    <xf numFmtId="0" fontId="7" fillId="8" borderId="32" xfId="0" applyFont="1" applyFill="1" applyBorder="1" applyAlignment="1">
      <alignment horizontal="center" vertical="center" wrapText="1"/>
    </xf>
    <xf numFmtId="0" fontId="0" fillId="8" borderId="24" xfId="0" applyFill="1" applyBorder="1"/>
    <xf numFmtId="0" fontId="1" fillId="5" borderId="31" xfId="0" applyFont="1" applyFill="1" applyBorder="1" applyAlignment="1">
      <alignment horizontal="left" vertical="top"/>
    </xf>
    <xf numFmtId="14" fontId="1" fillId="0" borderId="0" xfId="0" applyNumberFormat="1" applyFont="1" applyAlignment="1">
      <alignment horizontal="left" vertical="top" wrapText="1"/>
    </xf>
    <xf numFmtId="0" fontId="1" fillId="9" borderId="0" xfId="0" applyFont="1" applyFill="1" applyAlignment="1">
      <alignment horizontal="left" vertical="top" wrapText="1"/>
    </xf>
    <xf numFmtId="0" fontId="8" fillId="0" borderId="0" xfId="0" applyFont="1"/>
    <xf numFmtId="0" fontId="1" fillId="0" borderId="0" xfId="0" quotePrefix="1" applyFont="1" applyAlignment="1">
      <alignment horizontal="left" vertical="top" wrapText="1"/>
    </xf>
    <xf numFmtId="0" fontId="1" fillId="8" borderId="0" xfId="0" applyFont="1" applyFill="1" applyAlignment="1">
      <alignment horizontal="left" vertical="top" wrapText="1"/>
    </xf>
    <xf numFmtId="14" fontId="1" fillId="8" borderId="0" xfId="0" applyNumberFormat="1" applyFont="1" applyFill="1" applyAlignment="1">
      <alignment horizontal="left" vertical="top" wrapText="1"/>
    </xf>
    <xf numFmtId="0" fontId="3" fillId="4" borderId="6" xfId="0" applyFont="1" applyFill="1" applyBorder="1" applyAlignment="1">
      <alignment vertical="center" wrapText="1"/>
    </xf>
    <xf numFmtId="0" fontId="3" fillId="4" borderId="7" xfId="0" applyFont="1" applyFill="1" applyBorder="1" applyAlignment="1">
      <alignment vertical="center" wrapText="1"/>
    </xf>
    <xf numFmtId="0" fontId="3" fillId="4" borderId="37" xfId="0" applyFont="1" applyFill="1" applyBorder="1" applyAlignment="1">
      <alignment vertical="center" wrapText="1"/>
    </xf>
    <xf numFmtId="0" fontId="3" fillId="4" borderId="38" xfId="0" applyFont="1" applyFill="1" applyBorder="1" applyAlignment="1">
      <alignment vertical="center" wrapText="1"/>
    </xf>
    <xf numFmtId="0" fontId="3" fillId="4" borderId="39" xfId="0" applyFont="1" applyFill="1" applyBorder="1" applyAlignment="1">
      <alignment vertical="center" wrapText="1"/>
    </xf>
    <xf numFmtId="0" fontId="3" fillId="4" borderId="0" xfId="0" applyFont="1" applyFill="1" applyAlignment="1">
      <alignment vertical="center" wrapText="1"/>
    </xf>
    <xf numFmtId="0" fontId="3" fillId="4" borderId="8" xfId="0" applyFont="1" applyFill="1" applyBorder="1" applyAlignment="1">
      <alignment vertical="center" wrapText="1"/>
    </xf>
    <xf numFmtId="0" fontId="3" fillId="4" borderId="9" xfId="0" applyFont="1" applyFill="1" applyBorder="1" applyAlignment="1">
      <alignment vertical="center" wrapText="1"/>
    </xf>
    <xf numFmtId="0" fontId="7" fillId="9" borderId="28" xfId="0" applyFont="1" applyFill="1" applyBorder="1" applyAlignment="1">
      <alignment horizontal="center" vertical="center" wrapText="1"/>
    </xf>
    <xf numFmtId="4" fontId="8" fillId="0" borderId="0" xfId="0" applyNumberFormat="1" applyFont="1"/>
    <xf numFmtId="0" fontId="3" fillId="5" borderId="24" xfId="0" applyFont="1" applyFill="1" applyBorder="1" applyAlignment="1">
      <alignment horizontal="left" vertical="top"/>
    </xf>
    <xf numFmtId="0" fontId="0" fillId="0" borderId="24" xfId="0" applyBorder="1" applyAlignment="1">
      <alignment wrapText="1"/>
    </xf>
    <xf numFmtId="0" fontId="1" fillId="10" borderId="0" xfId="0" applyFont="1" applyFill="1" applyAlignment="1">
      <alignment horizontal="left" vertical="top" wrapText="1"/>
    </xf>
    <xf numFmtId="0" fontId="1" fillId="10" borderId="0" xfId="0" applyFont="1" applyFill="1" applyAlignment="1">
      <alignment horizontal="left" vertical="top"/>
    </xf>
    <xf numFmtId="0" fontId="9" fillId="0" borderId="0" xfId="0" applyFont="1" applyAlignment="1">
      <alignment horizontal="left" vertical="top" wrapText="1"/>
    </xf>
    <xf numFmtId="14" fontId="9" fillId="0" borderId="0" xfId="0" applyNumberFormat="1" applyFont="1" applyAlignment="1">
      <alignment horizontal="left" vertical="top" wrapText="1"/>
    </xf>
    <xf numFmtId="0" fontId="1" fillId="11" borderId="0" xfId="0" applyFont="1" applyFill="1" applyAlignment="1">
      <alignment horizontal="left" vertical="top" wrapText="1"/>
    </xf>
    <xf numFmtId="0" fontId="10" fillId="0" borderId="0" xfId="0" applyFont="1"/>
    <xf numFmtId="0" fontId="7" fillId="0" borderId="0" xfId="0" applyFont="1" applyAlignment="1">
      <alignment vertical="center"/>
    </xf>
    <xf numFmtId="0" fontId="7" fillId="0" borderId="0" xfId="0" applyFont="1"/>
    <xf numFmtId="0" fontId="11" fillId="0" borderId="0" xfId="0" applyFont="1"/>
    <xf numFmtId="0" fontId="7" fillId="0" borderId="0" xfId="0" applyFont="1" applyAlignment="1">
      <alignment wrapText="1"/>
    </xf>
    <xf numFmtId="0" fontId="12" fillId="0" borderId="0" xfId="0" applyFont="1"/>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5"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10" xfId="0" applyFont="1" applyBorder="1" applyAlignment="1">
      <alignment horizontal="center" vertical="center"/>
    </xf>
    <xf numFmtId="0" fontId="3" fillId="3" borderId="11" xfId="0" applyFont="1" applyFill="1" applyBorder="1" applyAlignment="1">
      <alignment horizontal="center" vertical="center"/>
    </xf>
    <xf numFmtId="0" fontId="3" fillId="3" borderId="12" xfId="0" applyFont="1" applyFill="1" applyBorder="1" applyAlignment="1">
      <alignment horizontal="center" vertical="center"/>
    </xf>
    <xf numFmtId="0" fontId="3" fillId="5" borderId="12" xfId="0" applyFont="1" applyFill="1" applyBorder="1" applyAlignment="1">
      <alignment horizontal="center" vertical="center"/>
    </xf>
    <xf numFmtId="0" fontId="3" fillId="0" borderId="12" xfId="0" applyFont="1" applyBorder="1" applyAlignment="1">
      <alignment horizontal="center" vertical="center"/>
    </xf>
    <xf numFmtId="0" fontId="3" fillId="0" borderId="14" xfId="0" applyFont="1" applyBorder="1" applyAlignment="1">
      <alignment horizontal="center" vertical="center"/>
    </xf>
    <xf numFmtId="0" fontId="3" fillId="5" borderId="33" xfId="0" applyFont="1" applyFill="1" applyBorder="1" applyAlignment="1">
      <alignment horizontal="center" vertical="center"/>
    </xf>
    <xf numFmtId="0" fontId="3" fillId="5" borderId="34" xfId="0" applyFont="1" applyFill="1" applyBorder="1" applyAlignment="1">
      <alignment horizontal="center" vertical="center"/>
    </xf>
    <xf numFmtId="0" fontId="3" fillId="5" borderId="35" xfId="0" applyFont="1" applyFill="1" applyBorder="1" applyAlignment="1">
      <alignment horizontal="center" vertical="center"/>
    </xf>
    <xf numFmtId="0" fontId="1" fillId="5" borderId="12" xfId="0" applyFont="1" applyFill="1"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3" fillId="4" borderId="36" xfId="0" applyFont="1" applyFill="1" applyBorder="1" applyAlignment="1">
      <alignment horizontal="center" vertical="center" wrapText="1"/>
    </xf>
    <xf numFmtId="0" fontId="10" fillId="0" borderId="0" xfId="0" applyFont="1" applyAlignment="1">
      <alignment horizontal="left"/>
    </xf>
    <xf numFmtId="0" fontId="14" fillId="0" borderId="0" xfId="1" applyFont="1" applyAlignment="1">
      <alignment horizontal="left"/>
    </xf>
    <xf numFmtId="0" fontId="7" fillId="0" borderId="0" xfId="0" applyFont="1" applyAlignment="1"/>
    <xf numFmtId="0" fontId="15" fillId="0" borderId="0" xfId="0" applyFont="1"/>
    <xf numFmtId="0" fontId="1" fillId="3" borderId="40" xfId="0" applyFont="1" applyFill="1" applyBorder="1" applyAlignment="1">
      <alignment horizontal="left" vertical="top"/>
    </xf>
    <xf numFmtId="0" fontId="14" fillId="0" borderId="0" xfId="1" applyFont="1"/>
  </cellXfs>
  <cellStyles count="2">
    <cellStyle name="Hyperlink" xfId="1" builtinId="8"/>
    <cellStyle name="Normal" xfId="0" builtinId="0"/>
  </cellStyles>
  <dxfs count="28">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strike val="0"/>
        <outline val="0"/>
        <shadow val="0"/>
        <u val="none"/>
        <vertAlign val="baseline"/>
        <sz val="11"/>
        <color auto="1"/>
        <name val="Calibri"/>
        <family val="2"/>
        <scheme val="minor"/>
      </font>
      <alignment horizontal="general" vertical="bottom" textRotation="0" indent="0" justifyLastLine="0" shrinkToFit="0" readingOrder="0"/>
    </dxf>
    <dxf>
      <font>
        <b/>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strike val="0"/>
        <outline val="0"/>
        <shadow val="0"/>
        <u val="none"/>
        <vertAlign val="baseline"/>
        <sz val="11"/>
        <color auto="1"/>
        <name val="Calibri"/>
        <family val="2"/>
        <scheme val="minor"/>
      </font>
      <alignment horizontal="general" vertical="bottom" textRotation="0" indent="0" justifyLastLine="0" shrinkToFit="0" readingOrder="0"/>
    </dxf>
    <dxf>
      <font>
        <b/>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indent="0" justifyLastLine="0" shrinkToFit="0" readingOrder="0"/>
    </dxf>
    <dxf>
      <font>
        <strike val="0"/>
        <outline val="0"/>
        <shadow val="0"/>
        <u val="none"/>
        <vertAlign val="baseline"/>
        <sz val="11"/>
        <color auto="1"/>
        <name val="Calibri"/>
        <family val="2"/>
        <scheme val="minor"/>
      </font>
      <alignment horizontal="general" vertical="bottom" textRotation="0" indent="0" justifyLastLine="0" shrinkToFit="0" readingOrder="0"/>
    </dxf>
    <dxf>
      <font>
        <b/>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indent="0" justifyLastLine="0" shrinkToFit="0" readingOrder="0"/>
    </dxf>
    <dxf>
      <font>
        <strike val="0"/>
        <outline val="0"/>
        <shadow val="0"/>
        <u val="none"/>
        <vertAlign val="baseline"/>
        <sz val="11"/>
        <color auto="1"/>
        <name val="Calibri"/>
        <family val="2"/>
        <scheme val="minor"/>
      </font>
      <alignment horizontal="general" vertical="bottom" textRotation="0" indent="0" justifyLastLine="0" shrinkToFit="0" readingOrder="0"/>
    </dxf>
    <dxf>
      <font>
        <b/>
        <i val="0"/>
        <strike val="0"/>
        <condense val="0"/>
        <extend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1707537</xdr:colOff>
      <xdr:row>16</xdr:row>
      <xdr:rowOff>22816</xdr:rowOff>
    </xdr:from>
    <xdr:to>
      <xdr:col>20</xdr:col>
      <xdr:colOff>3436281</xdr:colOff>
      <xdr:row>17</xdr:row>
      <xdr:rowOff>209762</xdr:rowOff>
    </xdr:to>
    <xdr:pic>
      <xdr:nvPicPr>
        <xdr:cNvPr id="2" name="Afbeelding 1">
          <a:extLst>
            <a:ext uri="{FF2B5EF4-FFF2-40B4-BE49-F238E27FC236}">
              <a16:creationId xmlns:a16="http://schemas.microsoft.com/office/drawing/2014/main" id="{252CCB22-776E-BCEA-AC3E-6A657630196F}"/>
            </a:ext>
          </a:extLst>
        </xdr:cNvPr>
        <xdr:cNvPicPr>
          <a:picLocks noChangeAspect="1"/>
        </xdr:cNvPicPr>
      </xdr:nvPicPr>
      <xdr:blipFill>
        <a:blip xmlns:r="http://schemas.openxmlformats.org/officeDocument/2006/relationships" r:embed="rId1"/>
        <a:stretch>
          <a:fillRect/>
        </a:stretch>
      </xdr:blipFill>
      <xdr:spPr>
        <a:xfrm>
          <a:off x="21995787" y="3570879"/>
          <a:ext cx="1728744" cy="687008"/>
        </a:xfrm>
        <a:prstGeom prst="rect">
          <a:avLst/>
        </a:prstGeom>
        <a:ln w="38100">
          <a:solidFill>
            <a:schemeClr val="accent1"/>
          </a:solidFill>
        </a:ln>
      </xdr:spPr>
    </xdr:pic>
    <xdr:clientData/>
  </xdr:twoCellAnchor>
  <xdr:twoCellAnchor editAs="oneCell">
    <xdr:from>
      <xdr:col>18</xdr:col>
      <xdr:colOff>187347</xdr:colOff>
      <xdr:row>1</xdr:row>
      <xdr:rowOff>171450</xdr:rowOff>
    </xdr:from>
    <xdr:to>
      <xdr:col>19</xdr:col>
      <xdr:colOff>1458262</xdr:colOff>
      <xdr:row>4</xdr:row>
      <xdr:rowOff>98439</xdr:rowOff>
    </xdr:to>
    <xdr:pic>
      <xdr:nvPicPr>
        <xdr:cNvPr id="3" name="Afbeelding 2">
          <a:extLst>
            <a:ext uri="{FF2B5EF4-FFF2-40B4-BE49-F238E27FC236}">
              <a16:creationId xmlns:a16="http://schemas.microsoft.com/office/drawing/2014/main" id="{538D57DD-F154-F2D4-F8E9-D5265B066167}"/>
            </a:ext>
          </a:extLst>
        </xdr:cNvPr>
        <xdr:cNvPicPr>
          <a:picLocks noChangeAspect="1"/>
        </xdr:cNvPicPr>
      </xdr:nvPicPr>
      <xdr:blipFill>
        <a:blip xmlns:r="http://schemas.openxmlformats.org/officeDocument/2006/relationships" r:embed="rId2"/>
        <a:stretch>
          <a:fillRect/>
        </a:stretch>
      </xdr:blipFill>
      <xdr:spPr>
        <a:xfrm>
          <a:off x="17141847" y="247650"/>
          <a:ext cx="1794790" cy="660414"/>
        </a:xfrm>
        <a:prstGeom prst="rect">
          <a:avLst/>
        </a:prstGeom>
        <a:ln w="38100">
          <a:solidFill>
            <a:schemeClr val="accent1"/>
          </a:solid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vcn.ds.volvo.net\vtc-bees\PROJ01\023104\Symphony\Integration\Velden%20met%20code%20afas.xlsx" TargetMode="External"/><Relationship Id="rId1" Type="http://schemas.openxmlformats.org/officeDocument/2006/relationships/externalLinkPath" Target="file:///\\vcn.ds.volvo.net\vtc-bees\PROJ01\023104\Symphony\Integration\Velden%20met%20code%20af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 Medewerker"/>
      <sheetName val="2. Medewerker contract"/>
      <sheetName val="3. Medewerker salaris"/>
      <sheetName val="4. Medewerker org eenh functie"/>
      <sheetName val="5. Werving en selectie"/>
      <sheetName val="6. Familie"/>
      <sheetName val="7. Persoonsdocument"/>
      <sheetName val="8. Bank "/>
    </sheetNames>
    <sheetDataSet>
      <sheetData sheetId="0">
        <row r="1">
          <cell r="A1" t="str">
            <v>ID</v>
          </cell>
          <cell r="B1" t="str">
            <v>Label</v>
          </cell>
          <cell r="C1" t="str">
            <v>Kolomtekst</v>
          </cell>
          <cell r="D1" t="str">
            <v>Veldtype</v>
          </cell>
          <cell r="E1" t="str">
            <v>Veldlengte</v>
          </cell>
          <cell r="F1" t="str">
            <v>Aantal zichtbare regels</v>
          </cell>
          <cell r="G1" t="str">
            <v>Vrij</v>
          </cell>
          <cell r="H1" t="str">
            <v>Veldnaam</v>
          </cell>
          <cell r="I1" t="str">
            <v>Veldcode</v>
          </cell>
          <cell r="J1" t="str">
            <v>Control type</v>
          </cell>
        </row>
        <row r="2">
          <cell r="A2">
            <v>1008</v>
          </cell>
          <cell r="B2" t="str">
            <v>Medewerker</v>
          </cell>
          <cell r="C2" t="str">
            <v>Mdw.</v>
          </cell>
          <cell r="D2" t="str">
            <v>Tekst</v>
          </cell>
          <cell r="E2">
            <v>15</v>
          </cell>
          <cell r="G2">
            <v>0</v>
          </cell>
          <cell r="H2" t="str">
            <v>AfasKnEmployeeId</v>
          </cell>
          <cell r="I2" t="str">
            <v>EmId</v>
          </cell>
          <cell r="J2" t="str">
            <v>Standaard control</v>
          </cell>
        </row>
        <row r="3">
          <cell r="B3" t="str">
            <v>Naam</v>
          </cell>
          <cell r="C3" t="str">
            <v>Naam</v>
          </cell>
          <cell r="D3" t="str">
            <v>Unicode Tekst</v>
          </cell>
          <cell r="E3">
            <v>80</v>
          </cell>
          <cell r="G3">
            <v>0</v>
          </cell>
          <cell r="H3" t="str">
            <v>AfasKnName</v>
          </cell>
          <cell r="I3" t="str">
            <v>Nm</v>
          </cell>
          <cell r="J3" t="str">
            <v>Standaard control</v>
          </cell>
        </row>
        <row r="4">
          <cell r="B4" t="str">
            <v>Zoeknaam</v>
          </cell>
          <cell r="C4" t="str">
            <v>Zoek</v>
          </cell>
          <cell r="D4" t="str">
            <v>Unicode Tekst</v>
          </cell>
          <cell r="E4">
            <v>8</v>
          </cell>
          <cell r="G4">
            <v>0</v>
          </cell>
          <cell r="H4" t="str">
            <v>AfasKnSearchName</v>
          </cell>
          <cell r="I4" t="str">
            <v>SeNm</v>
          </cell>
          <cell r="J4" t="str">
            <v>Standaard control</v>
          </cell>
        </row>
        <row r="5">
          <cell r="A5">
            <v>1002</v>
          </cell>
          <cell r="B5" t="str">
            <v>Geboortedatum</v>
          </cell>
          <cell r="C5" t="str">
            <v>Geboren</v>
          </cell>
          <cell r="D5" t="str">
            <v>Datum/tijd</v>
          </cell>
          <cell r="E5">
            <v>0</v>
          </cell>
          <cell r="G5">
            <v>0</v>
          </cell>
          <cell r="H5" t="str">
            <v>AfasKnDateOfBirth</v>
          </cell>
          <cell r="I5" t="str">
            <v>DaBi</v>
          </cell>
          <cell r="J5" t="str">
            <v>Datum</v>
          </cell>
        </row>
        <row r="6">
          <cell r="B6" t="str">
            <v>Geblokkeerd</v>
          </cell>
          <cell r="C6" t="str">
            <v>Gbl.</v>
          </cell>
          <cell r="D6" t="str">
            <v>J/N-veld</v>
          </cell>
          <cell r="E6">
            <v>1</v>
          </cell>
          <cell r="G6">
            <v>0</v>
          </cell>
          <cell r="H6" t="str">
            <v>AfasKnBlocked</v>
          </cell>
          <cell r="I6" t="str">
            <v>Bl</v>
          </cell>
          <cell r="J6" t="str">
            <v>Checkbox</v>
          </cell>
        </row>
        <row r="7">
          <cell r="B7" t="str">
            <v>Achternaam partner</v>
          </cell>
          <cell r="C7" t="str">
            <v>Achternm. partner</v>
          </cell>
          <cell r="D7" t="str">
            <v>Unicode Tekst</v>
          </cell>
          <cell r="E7">
            <v>30</v>
          </cell>
          <cell r="G7">
            <v>0</v>
          </cell>
          <cell r="H7" t="str">
            <v>AfasKnPartnerName</v>
          </cell>
          <cell r="I7" t="str">
            <v>NmPa</v>
          </cell>
          <cell r="J7" t="str">
            <v>Standaard control</v>
          </cell>
        </row>
        <row r="8">
          <cell r="B8" t="str">
            <v>Naamgebruik</v>
          </cell>
          <cell r="C8" t="str">
            <v>Gebruiker</v>
          </cell>
          <cell r="D8" t="str">
            <v>Tekst</v>
          </cell>
          <cell r="E8">
            <v>10</v>
          </cell>
          <cell r="G8">
            <v>0</v>
          </cell>
          <cell r="H8" t="str">
            <v>AfasKnValueIntIdUse</v>
          </cell>
          <cell r="I8" t="str">
            <v>ViUs</v>
          </cell>
          <cell r="J8" t="str">
            <v>Zoeken</v>
          </cell>
        </row>
        <row r="9">
          <cell r="A9">
            <v>1007</v>
          </cell>
          <cell r="B9" t="str">
            <v>Nationaliteit</v>
          </cell>
          <cell r="C9" t="str">
            <v>Nat.</v>
          </cell>
          <cell r="D9" t="str">
            <v>Tekst</v>
          </cell>
          <cell r="E9">
            <v>10</v>
          </cell>
          <cell r="G9">
            <v>0</v>
          </cell>
          <cell r="H9" t="str">
            <v>AfasKnValueIntIdNationality</v>
          </cell>
          <cell r="I9" t="str">
            <v>ViNa</v>
          </cell>
          <cell r="J9" t="str">
            <v>Zoeken</v>
          </cell>
        </row>
        <row r="10">
          <cell r="A10">
            <v>1010</v>
          </cell>
          <cell r="B10" t="str">
            <v>Burgerservicenummer</v>
          </cell>
          <cell r="C10" t="str">
            <v>BSN</v>
          </cell>
          <cell r="D10" t="str">
            <v>Tekst</v>
          </cell>
          <cell r="E10">
            <v>25</v>
          </cell>
          <cell r="G10">
            <v>0</v>
          </cell>
          <cell r="H10" t="str">
            <v>AfasKnSocialSecurityNo</v>
          </cell>
          <cell r="I10" t="str">
            <v>SoSe</v>
          </cell>
          <cell r="J10" t="str">
            <v>Standaard control</v>
          </cell>
        </row>
        <row r="11">
          <cell r="B11" t="str">
            <v>Status</v>
          </cell>
          <cell r="C11" t="str">
            <v>Status</v>
          </cell>
          <cell r="D11" t="str">
            <v>Tekst</v>
          </cell>
          <cell r="E11">
            <v>10</v>
          </cell>
          <cell r="G11">
            <v>0</v>
          </cell>
          <cell r="H11" t="str">
            <v>AfasKnValueIntIdStatusEmp</v>
          </cell>
          <cell r="I11" t="str">
            <v>ViSe</v>
          </cell>
          <cell r="J11" t="str">
            <v>Zoeken</v>
          </cell>
        </row>
        <row r="12">
          <cell r="B12" t="str">
            <v>Voorvoegsel partner</v>
          </cell>
          <cell r="C12" t="str">
            <v>Voorvoeg. partner</v>
          </cell>
          <cell r="D12" t="str">
            <v>Unicode Tekst</v>
          </cell>
          <cell r="E12">
            <v>15</v>
          </cell>
          <cell r="G12">
            <v>0</v>
          </cell>
          <cell r="H12" t="str">
            <v>AfasKnInsertionPartner</v>
          </cell>
          <cell r="I12" t="str">
            <v>IsPa</v>
          </cell>
          <cell r="J12" t="str">
            <v>Standaard control</v>
          </cell>
        </row>
        <row r="13">
          <cell r="A13">
            <v>1009</v>
          </cell>
          <cell r="B13" t="str">
            <v>Burgerlijke staat</v>
          </cell>
          <cell r="C13" t="str">
            <v>Burg. staat</v>
          </cell>
          <cell r="D13" t="str">
            <v>Tekst</v>
          </cell>
          <cell r="E13">
            <v>10</v>
          </cell>
          <cell r="G13">
            <v>0</v>
          </cell>
          <cell r="H13" t="str">
            <v>AfasKnValueIntIdCivilState</v>
          </cell>
          <cell r="I13" t="str">
            <v>ViCs</v>
          </cell>
          <cell r="J13" t="str">
            <v>Zoeken</v>
          </cell>
        </row>
        <row r="14">
          <cell r="B14" t="str">
            <v>Overlijdensdatum</v>
          </cell>
          <cell r="C14" t="str">
            <v>Overlijden</v>
          </cell>
          <cell r="D14" t="str">
            <v>Datum/tijd</v>
          </cell>
          <cell r="E14">
            <v>0</v>
          </cell>
          <cell r="G14">
            <v>0</v>
          </cell>
          <cell r="H14" t="str">
            <v>AfasKnDateOfDeath</v>
          </cell>
          <cell r="I14" t="str">
            <v>DaDe</v>
          </cell>
          <cell r="J14" t="str">
            <v>Datum</v>
          </cell>
        </row>
        <row r="15">
          <cell r="B15" t="str">
            <v>Huwelijksdatum</v>
          </cell>
          <cell r="C15" t="str">
            <v>Huwelijk</v>
          </cell>
          <cell r="D15" t="str">
            <v>Datum/tijd</v>
          </cell>
          <cell r="E15">
            <v>0</v>
          </cell>
          <cell r="G15">
            <v>0</v>
          </cell>
          <cell r="H15" t="str">
            <v>AfasKnDateOfMarriage</v>
          </cell>
          <cell r="I15" t="str">
            <v>DaMa</v>
          </cell>
          <cell r="J15" t="str">
            <v>Datum</v>
          </cell>
        </row>
        <row r="16">
          <cell r="B16" t="str">
            <v>Datum scheiding</v>
          </cell>
          <cell r="C16" t="str">
            <v>Scheiding</v>
          </cell>
          <cell r="D16" t="str">
            <v>Datum/tijd</v>
          </cell>
          <cell r="E16">
            <v>0</v>
          </cell>
          <cell r="G16">
            <v>0</v>
          </cell>
          <cell r="H16" t="str">
            <v>AfasKnDateOfDivorce</v>
          </cell>
          <cell r="I16" t="str">
            <v>DaDi</v>
          </cell>
          <cell r="J16" t="str">
            <v>Datum</v>
          </cell>
        </row>
        <row r="17">
          <cell r="B17" t="str">
            <v>Werkniveau</v>
          </cell>
          <cell r="C17" t="str">
            <v>Werkniv.</v>
          </cell>
          <cell r="D17" t="str">
            <v>Integer</v>
          </cell>
          <cell r="E17">
            <v>9</v>
          </cell>
          <cell r="G17">
            <v>0</v>
          </cell>
          <cell r="H17" t="str">
            <v>AfasKnWorkLevel</v>
          </cell>
          <cell r="I17" t="str">
            <v>WrLv</v>
          </cell>
          <cell r="J17" t="str">
            <v>Zoeken</v>
          </cell>
        </row>
        <row r="18">
          <cell r="A18">
            <v>1004</v>
          </cell>
          <cell r="B18" t="str">
            <v>Geboorteplaats</v>
          </cell>
          <cell r="C18" t="str">
            <v>Geb.plaats</v>
          </cell>
          <cell r="D18" t="str">
            <v>Unicode Tekst</v>
          </cell>
          <cell r="E18">
            <v>50</v>
          </cell>
          <cell r="G18">
            <v>0</v>
          </cell>
          <cell r="H18" t="str">
            <v>AfasKnLwBirthResidence</v>
          </cell>
          <cell r="I18" t="str">
            <v>LwRs</v>
          </cell>
          <cell r="J18" t="str">
            <v>Zoeken</v>
          </cell>
        </row>
        <row r="19">
          <cell r="A19">
            <v>1003</v>
          </cell>
          <cell r="B19" t="str">
            <v>Geboorteland</v>
          </cell>
          <cell r="C19" t="str">
            <v>Geb.land</v>
          </cell>
          <cell r="D19" t="str">
            <v>Tekst</v>
          </cell>
          <cell r="E19">
            <v>3</v>
          </cell>
          <cell r="G19">
            <v>0</v>
          </cell>
          <cell r="H19" t="str">
            <v>AfasKnLwNativeCountryId</v>
          </cell>
          <cell r="I19" t="str">
            <v>LwNa</v>
          </cell>
          <cell r="J19" t="str">
            <v>Zoeken</v>
          </cell>
        </row>
        <row r="20">
          <cell r="B20" t="str">
            <v>Type relatie</v>
          </cell>
          <cell r="C20" t="str">
            <v>Rel. type</v>
          </cell>
          <cell r="D20" t="str">
            <v>Integer</v>
          </cell>
          <cell r="E20">
            <v>3</v>
          </cell>
          <cell r="G20">
            <v>0</v>
          </cell>
          <cell r="H20" t="str">
            <v>AfasKnTypeId</v>
          </cell>
          <cell r="I20" t="str">
            <v>TpId</v>
          </cell>
          <cell r="J20" t="str">
            <v>Standaard control</v>
          </cell>
        </row>
        <row r="21">
          <cell r="B21" t="str">
            <v>Medewerker exporteren naar tijdregistratie</v>
          </cell>
          <cell r="C21" t="str">
            <v>Mdw. export. tijdreg.</v>
          </cell>
          <cell r="D21" t="str">
            <v>J/N-veld</v>
          </cell>
          <cell r="E21">
            <v>1</v>
          </cell>
          <cell r="G21">
            <v>0</v>
          </cell>
          <cell r="H21" t="str">
            <v>AfasKnExportTime</v>
          </cell>
          <cell r="I21" t="str">
            <v>ExTm</v>
          </cell>
          <cell r="J21" t="str">
            <v>Checkbox</v>
          </cell>
        </row>
        <row r="22">
          <cell r="B22" t="str">
            <v>Verstrekking loonstrook</v>
          </cell>
          <cell r="C22" t="str">
            <v>Verstr.wijze loonstrook</v>
          </cell>
          <cell r="D22" t="str">
            <v>Tekst</v>
          </cell>
          <cell r="E22">
            <v>10</v>
          </cell>
          <cell r="G22">
            <v>0</v>
          </cell>
          <cell r="H22" t="str">
            <v>AfasKnValueIntIdPsProv</v>
          </cell>
          <cell r="I22" t="str">
            <v>PsPv</v>
          </cell>
          <cell r="J22" t="str">
            <v>Zoeken</v>
          </cell>
        </row>
        <row r="23">
          <cell r="B23" t="str">
            <v>Verstrekking jaaropgave</v>
          </cell>
          <cell r="C23" t="str">
            <v>Verstr.wijze jaaropgave</v>
          </cell>
          <cell r="D23" t="str">
            <v>Tekst</v>
          </cell>
          <cell r="E23">
            <v>10</v>
          </cell>
          <cell r="G23">
            <v>0</v>
          </cell>
          <cell r="H23" t="str">
            <v>AfasKnValueIntIdYsProv</v>
          </cell>
          <cell r="I23" t="str">
            <v>YsPv</v>
          </cell>
          <cell r="J23" t="str">
            <v>Zoeken</v>
          </cell>
        </row>
        <row r="24">
          <cell r="B24" t="str">
            <v>E-mail voor digitale documenten</v>
          </cell>
          <cell r="C24" t="str">
            <v>E-mail voor digitale documenten</v>
          </cell>
          <cell r="D24" t="str">
            <v>Tekst</v>
          </cell>
          <cell r="E24">
            <v>10</v>
          </cell>
          <cell r="G24">
            <v>0</v>
          </cell>
          <cell r="H24" t="str">
            <v>AfasKnValueIntIdEma</v>
          </cell>
          <cell r="I24" t="str">
            <v>EmAd</v>
          </cell>
          <cell r="J24" t="str">
            <v>Zoeken</v>
          </cell>
        </row>
        <row r="25">
          <cell r="B25" t="str">
            <v>E-mailbijlagen beveiligen</v>
          </cell>
          <cell r="C25" t="str">
            <v>Beveilig bijlage</v>
          </cell>
          <cell r="D25" t="str">
            <v>J/N-veld</v>
          </cell>
          <cell r="E25">
            <v>1</v>
          </cell>
          <cell r="G25">
            <v>0</v>
          </cell>
          <cell r="H25" t="str">
            <v>AfasKnSecureAttachment</v>
          </cell>
          <cell r="I25" t="str">
            <v>SeAt</v>
          </cell>
          <cell r="J25" t="str">
            <v>Checkbox</v>
          </cell>
        </row>
        <row r="26">
          <cell r="B26" t="str">
            <v>Wachtwoord</v>
          </cell>
          <cell r="C26" t="str">
            <v>Wachtw.</v>
          </cell>
          <cell r="D26" t="str">
            <v>Tekst</v>
          </cell>
          <cell r="E26">
            <v>70</v>
          </cell>
          <cell r="G26">
            <v>0</v>
          </cell>
          <cell r="H26" t="str">
            <v>AfasKnPassWordEmail</v>
          </cell>
          <cell r="I26" t="str">
            <v>PwEm</v>
          </cell>
          <cell r="J26" t="str">
            <v>Standaard control</v>
          </cell>
        </row>
        <row r="27">
          <cell r="B27" t="str">
            <v>Persoon</v>
          </cell>
          <cell r="C27" t="str">
            <v>Persoon</v>
          </cell>
          <cell r="D27" t="str">
            <v>Integer</v>
          </cell>
          <cell r="E27">
            <v>9</v>
          </cell>
          <cell r="G27">
            <v>0</v>
          </cell>
          <cell r="H27" t="str">
            <v>AfasKnBasicContactId</v>
          </cell>
          <cell r="I27" t="str">
            <v>BcId</v>
          </cell>
          <cell r="J27" t="str">
            <v>Zoeken</v>
          </cell>
        </row>
        <row r="28">
          <cell r="B28" t="str">
            <v>Toegevoegd als medewerker</v>
          </cell>
          <cell r="C28" t="str">
            <v>Toegev. als mdw.</v>
          </cell>
          <cell r="D28" t="str">
            <v>J/N-veld</v>
          </cell>
          <cell r="E28">
            <v>1</v>
          </cell>
          <cell r="G28">
            <v>0</v>
          </cell>
          <cell r="H28" t="str">
            <v>AfasKnIsEmployee</v>
          </cell>
          <cell r="I28" t="str">
            <v>IEmp</v>
          </cell>
          <cell r="J28" t="str">
            <v>Checkbox</v>
          </cell>
        </row>
        <row r="29">
          <cell r="B29" t="str">
            <v>Vaste vervanger</v>
          </cell>
          <cell r="C29" t="str">
            <v>Vaste vervanger</v>
          </cell>
          <cell r="D29" t="str">
            <v>Tekst</v>
          </cell>
          <cell r="E29">
            <v>15</v>
          </cell>
          <cell r="G29">
            <v>0</v>
          </cell>
          <cell r="H29" t="str">
            <v>AfasKnSubstituteId</v>
          </cell>
          <cell r="I29" t="str">
            <v>SuId</v>
          </cell>
          <cell r="J29" t="str">
            <v>Zoeken</v>
          </cell>
        </row>
        <row r="30">
          <cell r="B30" t="str">
            <v>Buddy</v>
          </cell>
          <cell r="C30" t="str">
            <v>Buddy</v>
          </cell>
          <cell r="D30" t="str">
            <v>Tekst</v>
          </cell>
          <cell r="E30">
            <v>15</v>
          </cell>
          <cell r="G30">
            <v>0</v>
          </cell>
          <cell r="H30" t="str">
            <v>AfasKnBuddy</v>
          </cell>
          <cell r="I30" t="str">
            <v>Bddy</v>
          </cell>
          <cell r="J30" t="str">
            <v>Zoeken</v>
          </cell>
        </row>
        <row r="31">
          <cell r="B31" t="str">
            <v>Einddatum recht vangnet (vervallen)</v>
          </cell>
          <cell r="C31" t="str">
            <v>Einddatum recht vangnet (vervallen)</v>
          </cell>
          <cell r="D31" t="str">
            <v>Datum/tijd</v>
          </cell>
          <cell r="E31">
            <v>0</v>
          </cell>
          <cell r="G31">
            <v>0</v>
          </cell>
          <cell r="H31" t="str">
            <v>AfasKnEnddateSafetyNet</v>
          </cell>
          <cell r="I31" t="str">
            <v>DaSa</v>
          </cell>
          <cell r="J31" t="str">
            <v>Datum</v>
          </cell>
        </row>
        <row r="32">
          <cell r="B32" t="str">
            <v>GUID</v>
          </cell>
          <cell r="C32" t="str">
            <v>GUID</v>
          </cell>
          <cell r="D32" t="str">
            <v>GUID</v>
          </cell>
          <cell r="E32">
            <v>38</v>
          </cell>
          <cell r="G32">
            <v>0</v>
          </cell>
          <cell r="H32" t="str">
            <v>AfasKnGuid</v>
          </cell>
          <cell r="I32" t="str">
            <v>GUID</v>
          </cell>
          <cell r="J32" t="str">
            <v>Standaard control</v>
          </cell>
        </row>
        <row r="33">
          <cell r="B33" t="str">
            <v>Opleidingsniveau</v>
          </cell>
          <cell r="C33" t="str">
            <v>Opl.niv.</v>
          </cell>
          <cell r="D33" t="str">
            <v>Integer</v>
          </cell>
          <cell r="E33">
            <v>9</v>
          </cell>
          <cell r="G33">
            <v>0</v>
          </cell>
          <cell r="H33" t="str">
            <v>AfasKnEducationLevel</v>
          </cell>
          <cell r="I33" t="str">
            <v>EdLv</v>
          </cell>
          <cell r="J33" t="str">
            <v>Zoeken</v>
          </cell>
        </row>
        <row r="34">
          <cell r="B34" t="str">
            <v>Afwijkende taal t.o.v. werkgever</v>
          </cell>
          <cell r="C34" t="str">
            <v>Afwijkende taal t.o.v. werkgever</v>
          </cell>
          <cell r="D34" t="str">
            <v>Tekst</v>
          </cell>
          <cell r="E34">
            <v>3</v>
          </cell>
          <cell r="G34">
            <v>0</v>
          </cell>
          <cell r="H34" t="str">
            <v>AfasKnLanguageId</v>
          </cell>
          <cell r="I34" t="str">
            <v>LgId</v>
          </cell>
          <cell r="J34" t="str">
            <v>Zoeken</v>
          </cell>
        </row>
        <row r="35">
          <cell r="B35" t="str">
            <v>AOW-datum</v>
          </cell>
          <cell r="C35" t="str">
            <v>AOW-datum</v>
          </cell>
          <cell r="D35" t="str">
            <v>Datum/tijd</v>
          </cell>
          <cell r="E35">
            <v>0</v>
          </cell>
          <cell r="G35">
            <v>0</v>
          </cell>
          <cell r="H35" t="str">
            <v>AfasKnAOWDate</v>
          </cell>
          <cell r="I35" t="str">
            <v>DaAo</v>
          </cell>
          <cell r="J35" t="str">
            <v>Datum</v>
          </cell>
        </row>
        <row r="36">
          <cell r="B36" t="str">
            <v>Geblokkeerd voor betaling</v>
          </cell>
          <cell r="C36" t="str">
            <v>Geblokkeerd voor betaling</v>
          </cell>
          <cell r="D36" t="str">
            <v>J/N-veld</v>
          </cell>
          <cell r="E36">
            <v>1</v>
          </cell>
          <cell r="G36">
            <v>0</v>
          </cell>
          <cell r="H36" t="str">
            <v>AfasKnBlockedForPayment</v>
          </cell>
          <cell r="I36" t="str">
            <v>BlPa</v>
          </cell>
          <cell r="J36" t="str">
            <v>Checkbox</v>
          </cell>
        </row>
        <row r="37">
          <cell r="B37" t="str">
            <v>Te vorderen loon</v>
          </cell>
          <cell r="C37" t="str">
            <v>Te vorderen loon</v>
          </cell>
          <cell r="D37" t="str">
            <v>Numeriek (o.a. voor dec)</v>
          </cell>
          <cell r="E37">
            <v>16</v>
          </cell>
          <cell r="G37">
            <v>0</v>
          </cell>
          <cell r="H37" t="str">
            <v>AfasKnEmployeeDepositToClaim</v>
          </cell>
          <cell r="I37" t="str">
            <v>DpTc</v>
          </cell>
          <cell r="J37" t="str">
            <v>Standaard control</v>
          </cell>
        </row>
        <row r="38">
          <cell r="B38" t="str">
            <v>Bewindvoering</v>
          </cell>
          <cell r="C38" t="str">
            <v>Bewindvoering</v>
          </cell>
          <cell r="D38" t="str">
            <v>J/N-veld</v>
          </cell>
          <cell r="E38">
            <v>1</v>
          </cell>
          <cell r="G38">
            <v>0</v>
          </cell>
          <cell r="H38" t="str">
            <v>AfasKnBewindVoering</v>
          </cell>
          <cell r="I38" t="str">
            <v>BeVo</v>
          </cell>
          <cell r="J38" t="str">
            <v>Checkbox</v>
          </cell>
        </row>
        <row r="39">
          <cell r="B39" t="str">
            <v>Laatste aanschafdatum fiets</v>
          </cell>
          <cell r="C39" t="str">
            <v>Laatste aanschafdatum fiets</v>
          </cell>
          <cell r="D39" t="str">
            <v>Datum/tijd</v>
          </cell>
          <cell r="E39">
            <v>0</v>
          </cell>
          <cell r="G39">
            <v>0</v>
          </cell>
          <cell r="H39" t="str">
            <v>AfasKnLastDateBicycleFromBudget</v>
          </cell>
          <cell r="I39" t="str">
            <v>LdBb</v>
          </cell>
          <cell r="J39" t="str">
            <v>Datum</v>
          </cell>
        </row>
        <row r="40">
          <cell r="B40" t="str">
            <v>Mijn privé e-mailadres mag verstrekt worden</v>
          </cell>
          <cell r="C40" t="str">
            <v>Mijn privé e-mailadres mag verstrekt worden</v>
          </cell>
          <cell r="D40" t="str">
            <v>J/N-veld</v>
          </cell>
          <cell r="E40">
            <v>1</v>
          </cell>
          <cell r="G40">
            <v>0</v>
          </cell>
          <cell r="H40" t="str">
            <v>AfasKnEmailUPA</v>
          </cell>
          <cell r="I40" t="str">
            <v>EmUp</v>
          </cell>
          <cell r="J40" t="str">
            <v>Checkbox</v>
          </cell>
        </row>
        <row r="41">
          <cell r="A41">
            <v>1005</v>
          </cell>
          <cell r="B41" t="str">
            <v>Business Area</v>
          </cell>
          <cell r="C41" t="str">
            <v>Business Area</v>
          </cell>
          <cell r="D41" t="str">
            <v>Tekst</v>
          </cell>
          <cell r="E41">
            <v>10</v>
          </cell>
          <cell r="G41">
            <v>1</v>
          </cell>
          <cell r="H41" t="str">
            <v>U32F8A9F34FBFCC3A21D097AFA13AE67A</v>
          </cell>
          <cell r="I41" t="str">
            <v>U32F8A9F34FBFCC3A21D097AFA13AE67A</v>
          </cell>
          <cell r="J41" t="str">
            <v>Combobox</v>
          </cell>
        </row>
        <row r="42">
          <cell r="A42">
            <v>1006</v>
          </cell>
          <cell r="B42" t="str">
            <v>Standplaats</v>
          </cell>
          <cell r="C42" t="str">
            <v>Standplaats</v>
          </cell>
          <cell r="D42" t="str">
            <v>Tekst</v>
          </cell>
          <cell r="E42">
            <v>10</v>
          </cell>
          <cell r="G42">
            <v>1</v>
          </cell>
          <cell r="H42" t="str">
            <v>UDDCDAF0444878FAE3D8FC9AD99BFE7CA</v>
          </cell>
          <cell r="I42" t="str">
            <v>UDDCDAF0444878FAE3D8FC9AD99BFE7CA</v>
          </cell>
          <cell r="J42" t="str">
            <v>Combobox</v>
          </cell>
        </row>
        <row r="43">
          <cell r="A43">
            <v>1001</v>
          </cell>
          <cell r="B43" t="str">
            <v>SAP id</v>
          </cell>
          <cell r="C43" t="str">
            <v>SAP id</v>
          </cell>
          <cell r="D43" t="str">
            <v>Tekst</v>
          </cell>
          <cell r="E43">
            <v>20</v>
          </cell>
          <cell r="G43">
            <v>1</v>
          </cell>
          <cell r="H43" t="str">
            <v>U58A663BB4CBFE57E9E3D7FA9783FEDA6</v>
          </cell>
          <cell r="I43" t="str">
            <v>U58A663BB4CBFE57E9E3D7FA9783FEDA6</v>
          </cell>
          <cell r="J43" t="str">
            <v>Standaard control</v>
          </cell>
        </row>
        <row r="44">
          <cell r="B44" t="str">
            <v>Dotsys id</v>
          </cell>
          <cell r="C44" t="str">
            <v>Dotsys id</v>
          </cell>
          <cell r="D44" t="str">
            <v>Tekst</v>
          </cell>
          <cell r="E44">
            <v>20</v>
          </cell>
          <cell r="G44">
            <v>1</v>
          </cell>
          <cell r="H44" t="str">
            <v>U3F8CDF38425F72FDF4DAC89B659BC531</v>
          </cell>
          <cell r="I44" t="str">
            <v>U3F8CDF38425F72FDF4DAC89B659BC531</v>
          </cell>
          <cell r="J44" t="str">
            <v>Standaard control</v>
          </cell>
        </row>
        <row r="45">
          <cell r="A45">
            <v>1011</v>
          </cell>
          <cell r="B45" t="str">
            <v>Collar type</v>
          </cell>
          <cell r="C45" t="str">
            <v>Collar type</v>
          </cell>
          <cell r="D45" t="str">
            <v>Tekst</v>
          </cell>
          <cell r="E45">
            <v>10</v>
          </cell>
          <cell r="G45">
            <v>1</v>
          </cell>
          <cell r="H45" t="str">
            <v>UFC4153C2423DF2DE5DD96B85B1DFCF95</v>
          </cell>
          <cell r="I45" t="str">
            <v>UFC4153C2423DF2DE5DD96B85B1DFCF95</v>
          </cell>
          <cell r="J45" t="str">
            <v>Combobox</v>
          </cell>
        </row>
        <row r="46">
          <cell r="A46">
            <v>1012</v>
          </cell>
          <cell r="B46" t="str">
            <v>Verblijfsvergunning</v>
          </cell>
          <cell r="C46" t="str">
            <v>Verblijfsvergunning</v>
          </cell>
          <cell r="D46" t="str">
            <v>Datum/tijd</v>
          </cell>
          <cell r="E46">
            <v>0</v>
          </cell>
          <cell r="G46">
            <v>1</v>
          </cell>
          <cell r="H46" t="str">
            <v>UE1504CB440CB5B6A9F6745817F5251D0</v>
          </cell>
          <cell r="I46" t="str">
            <v>UE1504CB440CB5B6A9F6745817F5251D0</v>
          </cell>
          <cell r="J46" t="str">
            <v>Datum</v>
          </cell>
        </row>
        <row r="47">
          <cell r="B47" t="str">
            <v>Bril van de baas</v>
          </cell>
          <cell r="C47" t="str">
            <v>Bril van de baas</v>
          </cell>
          <cell r="D47" t="str">
            <v>Datum/tijd</v>
          </cell>
          <cell r="E47">
            <v>0</v>
          </cell>
          <cell r="G47">
            <v>1</v>
          </cell>
          <cell r="H47" t="str">
            <v>U90B29057494C923083A500B837265DE0</v>
          </cell>
          <cell r="I47" t="str">
            <v>U90B29057494C923083A500B837265DE0</v>
          </cell>
          <cell r="J47" t="str">
            <v>Datum</v>
          </cell>
        </row>
        <row r="48">
          <cell r="B48" t="str">
            <v>APK - 1</v>
          </cell>
          <cell r="C48" t="str">
            <v>APK - 1</v>
          </cell>
          <cell r="D48" t="str">
            <v>Datum/tijd</v>
          </cell>
          <cell r="E48">
            <v>0</v>
          </cell>
          <cell r="G48">
            <v>1</v>
          </cell>
          <cell r="H48" t="str">
            <v>U599E7EA14157E0FC578E699D781BD7D7</v>
          </cell>
          <cell r="I48" t="str">
            <v>U599E7EA14157E0FC578E699D781BD7D7</v>
          </cell>
          <cell r="J48" t="str">
            <v>Datum en tijd</v>
          </cell>
        </row>
        <row r="49">
          <cell r="A49">
            <v>1013</v>
          </cell>
          <cell r="B49" t="str">
            <v>Vestigingsadres</v>
          </cell>
          <cell r="C49" t="str">
            <v>Vestigingsadres</v>
          </cell>
          <cell r="D49" t="str">
            <v>Tekst</v>
          </cell>
          <cell r="E49">
            <v>10</v>
          </cell>
          <cell r="G49">
            <v>1</v>
          </cell>
          <cell r="H49" t="str">
            <v>U44FD9C1E473C1282C012A89098CB3A84</v>
          </cell>
          <cell r="I49" t="str">
            <v>U44FD9C1E473C1282C012A89098CB3A84</v>
          </cell>
          <cell r="J49" t="str">
            <v>Combobox</v>
          </cell>
        </row>
        <row r="50">
          <cell r="B50" t="str">
            <v>Opleidingsniveau VGTC</v>
          </cell>
          <cell r="C50" t="str">
            <v>Opleidingsniveau VGTC</v>
          </cell>
          <cell r="D50" t="str">
            <v>Tekst</v>
          </cell>
          <cell r="E50">
            <v>10</v>
          </cell>
          <cell r="G50">
            <v>1</v>
          </cell>
          <cell r="H50" t="str">
            <v>UB14247CBFC6F443B875735FFA25AB9E0</v>
          </cell>
          <cell r="I50" t="str">
            <v>UB14247CBFC6F443B875735FFA25AB9E0</v>
          </cell>
          <cell r="J50" t="str">
            <v>Combobox</v>
          </cell>
        </row>
      </sheetData>
      <sheetData sheetId="1">
        <row r="1">
          <cell r="A1" t="str">
            <v>ID</v>
          </cell>
          <cell r="B1" t="str">
            <v>Label</v>
          </cell>
          <cell r="C1" t="str">
            <v>Kolomtekst</v>
          </cell>
          <cell r="D1" t="str">
            <v>Veldtype</v>
          </cell>
          <cell r="E1" t="str">
            <v>Veldlengte</v>
          </cell>
          <cell r="F1" t="str">
            <v>Aantal zichtbare regels</v>
          </cell>
          <cell r="G1" t="str">
            <v>Vrij</v>
          </cell>
          <cell r="H1" t="str">
            <v>Veldnaam</v>
          </cell>
          <cell r="I1" t="str">
            <v>Veldcode</v>
          </cell>
        </row>
        <row r="2">
          <cell r="B2" t="str">
            <v>Medewerker</v>
          </cell>
          <cell r="C2" t="str">
            <v>Mdw.</v>
          </cell>
          <cell r="D2" t="str">
            <v>Tekst</v>
          </cell>
          <cell r="E2">
            <v>15</v>
          </cell>
          <cell r="G2">
            <v>0</v>
          </cell>
          <cell r="H2" t="str">
            <v>AfasHrEmployeeId</v>
          </cell>
          <cell r="I2" t="str">
            <v>EmId</v>
          </cell>
        </row>
        <row r="3">
          <cell r="B3" t="str">
            <v>Volgnummer contract</v>
          </cell>
          <cell r="C3" t="str">
            <v>Vlgnr. contract</v>
          </cell>
          <cell r="D3" t="str">
            <v>Integer</v>
          </cell>
          <cell r="E3">
            <v>9</v>
          </cell>
          <cell r="G3">
            <v>0</v>
          </cell>
          <cell r="H3" t="str">
            <v>AfasHrEtcSeqNo</v>
          </cell>
          <cell r="I3" t="str">
            <v>TdSn</v>
          </cell>
        </row>
        <row r="4">
          <cell r="A4">
            <v>2010</v>
          </cell>
          <cell r="B4" t="str">
            <v>Begindatum contract</v>
          </cell>
          <cell r="C4" t="str">
            <v>Begin</v>
          </cell>
          <cell r="D4" t="str">
            <v>Datum/tijd</v>
          </cell>
          <cell r="E4">
            <v>0</v>
          </cell>
          <cell r="G4">
            <v>0</v>
          </cell>
          <cell r="H4" t="str">
            <v>AfasHrDateBegin</v>
          </cell>
          <cell r="I4" t="str">
            <v>DaBe</v>
          </cell>
        </row>
        <row r="5">
          <cell r="B5" t="str">
            <v>Cao</v>
          </cell>
          <cell r="C5" t="str">
            <v>Cao</v>
          </cell>
          <cell r="D5" t="str">
            <v>Tekst</v>
          </cell>
          <cell r="E5">
            <v>15</v>
          </cell>
          <cell r="G5">
            <v>0</v>
          </cell>
          <cell r="H5" t="str">
            <v>AfasHrRegulationId</v>
          </cell>
          <cell r="I5" t="str">
            <v>ClId</v>
          </cell>
        </row>
        <row r="6">
          <cell r="B6" t="str">
            <v>Type contract</v>
          </cell>
          <cell r="C6" t="str">
            <v>Type</v>
          </cell>
          <cell r="D6" t="str">
            <v>Tekst</v>
          </cell>
          <cell r="E6">
            <v>10</v>
          </cell>
          <cell r="G6">
            <v>0</v>
          </cell>
          <cell r="H6" t="str">
            <v>AfasHrValueAppContract</v>
          </cell>
          <cell r="I6" t="str">
            <v>ApCo</v>
          </cell>
        </row>
        <row r="7">
          <cell r="A7">
            <v>2005</v>
          </cell>
          <cell r="B7" t="str">
            <v>Einddatum contract</v>
          </cell>
          <cell r="C7" t="str">
            <v>Eind</v>
          </cell>
          <cell r="D7" t="str">
            <v>Datum/tijd</v>
          </cell>
          <cell r="E7">
            <v>0</v>
          </cell>
          <cell r="G7">
            <v>0</v>
          </cell>
          <cell r="H7" t="str">
            <v>AfasHrDateEndAppContract</v>
          </cell>
          <cell r="I7" t="str">
            <v>DaEn</v>
          </cell>
        </row>
        <row r="8">
          <cell r="A8">
            <v>2003</v>
          </cell>
          <cell r="B8" t="str">
            <v>Werkgever</v>
          </cell>
          <cell r="C8" t="str">
            <v>Wg.</v>
          </cell>
          <cell r="D8" t="str">
            <v>Tekst</v>
          </cell>
          <cell r="E8">
            <v>15</v>
          </cell>
          <cell r="G8">
            <v>0</v>
          </cell>
          <cell r="H8" t="str">
            <v>AfasHrEmployerId</v>
          </cell>
          <cell r="I8" t="str">
            <v>CmId</v>
          </cell>
        </row>
        <row r="9">
          <cell r="A9">
            <v>2001</v>
          </cell>
          <cell r="B9" t="str">
            <v>Datum in dienst</v>
          </cell>
          <cell r="C9" t="str">
            <v>In dienst</v>
          </cell>
          <cell r="D9" t="str">
            <v>Datum/tijd</v>
          </cell>
          <cell r="E9">
            <v>0</v>
          </cell>
          <cell r="G9">
            <v>0</v>
          </cell>
          <cell r="H9" t="str">
            <v>AfasHrDateBeginEmployment</v>
          </cell>
          <cell r="I9" t="str">
            <v>DaEb</v>
          </cell>
        </row>
        <row r="10">
          <cell r="A10">
            <v>2008</v>
          </cell>
          <cell r="B10" t="str">
            <v>Datum uit dienst</v>
          </cell>
          <cell r="C10" t="str">
            <v>Uit dienst</v>
          </cell>
          <cell r="D10" t="str">
            <v>Datum/tijd</v>
          </cell>
          <cell r="E10">
            <v>0</v>
          </cell>
          <cell r="G10">
            <v>0</v>
          </cell>
          <cell r="H10" t="str">
            <v>AfasHrDateEndEmployment</v>
          </cell>
          <cell r="I10" t="str">
            <v>DaEe</v>
          </cell>
        </row>
        <row r="11">
          <cell r="A11">
            <v>2006</v>
          </cell>
          <cell r="B11" t="str">
            <v>Soort medewerker</v>
          </cell>
          <cell r="C11" t="str">
            <v>Soort medewerker</v>
          </cell>
          <cell r="D11" t="str">
            <v>Tekst</v>
          </cell>
          <cell r="E11">
            <v>10</v>
          </cell>
          <cell r="G11">
            <v>0</v>
          </cell>
          <cell r="H11" t="str">
            <v>AfasHrValueMainEmplType</v>
          </cell>
          <cell r="I11" t="str">
            <v>EmMt</v>
          </cell>
        </row>
        <row r="12">
          <cell r="A12">
            <v>2002</v>
          </cell>
          <cell r="B12" t="str">
            <v>In dienst (i.v.m. dienstjaren)</v>
          </cell>
          <cell r="C12" t="str">
            <v>In dienst (dienstjr.)</v>
          </cell>
          <cell r="D12" t="str">
            <v>Datum/tijd</v>
          </cell>
          <cell r="E12">
            <v>0</v>
          </cell>
          <cell r="G12">
            <v>0</v>
          </cell>
          <cell r="H12" t="str">
            <v>AfasHrDateBeginYearService</v>
          </cell>
          <cell r="I12" t="str">
            <v>DbYs</v>
          </cell>
        </row>
        <row r="13">
          <cell r="A13">
            <v>2007</v>
          </cell>
          <cell r="B13" t="str">
            <v>Dienstbetrekking</v>
          </cell>
          <cell r="C13" t="str">
            <v>Dienstbetr.</v>
          </cell>
          <cell r="D13" t="str">
            <v>Tekst</v>
          </cell>
          <cell r="E13">
            <v>10</v>
          </cell>
          <cell r="G13">
            <v>0</v>
          </cell>
          <cell r="H13" t="str">
            <v>AfasHrValueIntIdEmplType</v>
          </cell>
          <cell r="I13" t="str">
            <v>ViEt</v>
          </cell>
        </row>
        <row r="14">
          <cell r="A14">
            <v>2009</v>
          </cell>
          <cell r="B14" t="str">
            <v>Reden</v>
          </cell>
          <cell r="C14" t="str">
            <v>Reden</v>
          </cell>
          <cell r="D14" t="str">
            <v>Tekst</v>
          </cell>
          <cell r="E14">
            <v>10</v>
          </cell>
          <cell r="G14">
            <v>0</v>
          </cell>
          <cell r="H14" t="str">
            <v>AfasHrValueIntIdReasEnde</v>
          </cell>
          <cell r="I14" t="str">
            <v>ViRe</v>
          </cell>
        </row>
        <row r="15">
          <cell r="B15" t="str">
            <v>Initiatief</v>
          </cell>
          <cell r="C15" t="str">
            <v>Initiatief</v>
          </cell>
          <cell r="D15" t="str">
            <v>Tekst</v>
          </cell>
          <cell r="E15">
            <v>10</v>
          </cell>
          <cell r="G15">
            <v>0</v>
          </cell>
          <cell r="H15" t="str">
            <v>AfasHrValueIntIdInitEnde</v>
          </cell>
          <cell r="I15" t="str">
            <v>ViIe</v>
          </cell>
        </row>
        <row r="16">
          <cell r="B16" t="str">
            <v>Proeftijd</v>
          </cell>
          <cell r="C16" t="str">
            <v>Proeftijd</v>
          </cell>
          <cell r="D16" t="str">
            <v>Tekst</v>
          </cell>
          <cell r="E16">
            <v>10</v>
          </cell>
          <cell r="G16">
            <v>0</v>
          </cell>
          <cell r="H16" t="str">
            <v>AfasHrValueIntIdTryiTout</v>
          </cell>
          <cell r="I16" t="str">
            <v>ViTo</v>
          </cell>
        </row>
        <row r="17">
          <cell r="A17">
            <v>2004</v>
          </cell>
          <cell r="B17" t="str">
            <v>Einde proeftijd per</v>
          </cell>
          <cell r="C17" t="str">
            <v>Einde proeftijd</v>
          </cell>
          <cell r="D17" t="str">
            <v>Datum/tijd</v>
          </cell>
          <cell r="E17">
            <v>0</v>
          </cell>
          <cell r="G17">
            <v>0</v>
          </cell>
          <cell r="H17" t="str">
            <v>AfasHrDateEndTryiTout</v>
          </cell>
          <cell r="I17" t="str">
            <v>DaEt</v>
          </cell>
        </row>
        <row r="18">
          <cell r="B18" t="str">
            <v>Periodenummer periodiek</v>
          </cell>
          <cell r="C18" t="str">
            <v>Periodenr. periodiek</v>
          </cell>
          <cell r="D18" t="str">
            <v>Integer</v>
          </cell>
          <cell r="E18">
            <v>2</v>
          </cell>
          <cell r="G18">
            <v>0</v>
          </cell>
          <cell r="H18" t="str">
            <v>AfasHrPeriodIncrement</v>
          </cell>
          <cell r="I18" t="str">
            <v>PeNo</v>
          </cell>
        </row>
        <row r="19">
          <cell r="B19" t="str">
            <v>Herhalen na (perioden)</v>
          </cell>
          <cell r="C19" t="str">
            <v>Herhalen na (perioden)</v>
          </cell>
          <cell r="D19" t="str">
            <v>Integer</v>
          </cell>
          <cell r="E19">
            <v>2</v>
          </cell>
          <cell r="G19">
            <v>0</v>
          </cell>
          <cell r="H19" t="str">
            <v>AfasHrPeriodRepetition</v>
          </cell>
          <cell r="I19" t="str">
            <v>PeRp</v>
          </cell>
        </row>
        <row r="20">
          <cell r="B20" t="str">
            <v>Periode volgende verhoging</v>
          </cell>
          <cell r="C20" t="str">
            <v>Periode volgende verhoging</v>
          </cell>
          <cell r="D20" t="str">
            <v>Tekst</v>
          </cell>
          <cell r="E20">
            <v>15</v>
          </cell>
          <cell r="G20">
            <v>0</v>
          </cell>
          <cell r="H20" t="str">
            <v>AfasHrNextIncrement</v>
          </cell>
          <cell r="I20" t="str">
            <v>PeFt</v>
          </cell>
        </row>
        <row r="21">
          <cell r="B21" t="str">
            <v>Reden in dienst</v>
          </cell>
          <cell r="C21" t="str">
            <v>Reden in</v>
          </cell>
          <cell r="D21" t="str">
            <v>Tekst</v>
          </cell>
          <cell r="E21">
            <v>10</v>
          </cell>
          <cell r="G21">
            <v>0</v>
          </cell>
          <cell r="H21" t="str">
            <v>AfasHrValueIntIdReasBegin</v>
          </cell>
          <cell r="I21" t="str">
            <v>ViBg</v>
          </cell>
        </row>
        <row r="22">
          <cell r="B22" t="str">
            <v>Wachtdagen toepassen</v>
          </cell>
          <cell r="C22" t="str">
            <v>Wachtdagen</v>
          </cell>
          <cell r="D22" t="str">
            <v>J/N-veld</v>
          </cell>
          <cell r="E22">
            <v>1</v>
          </cell>
          <cell r="G22">
            <v>0</v>
          </cell>
          <cell r="H22" t="str">
            <v>AfasHrRetainDay</v>
          </cell>
          <cell r="I22" t="str">
            <v>RtDa</v>
          </cell>
        </row>
        <row r="23">
          <cell r="B23" t="str">
            <v>Reden uit dienst (TKP)</v>
          </cell>
          <cell r="C23" t="str">
            <v>Reden uit dienst (TKP)</v>
          </cell>
          <cell r="D23" t="str">
            <v>Tekst</v>
          </cell>
          <cell r="E23">
            <v>10</v>
          </cell>
          <cell r="G23">
            <v>0</v>
          </cell>
          <cell r="H23" t="str">
            <v>AfasHrValueIntIdTKPEnd</v>
          </cell>
          <cell r="I23" t="str">
            <v>ViTK</v>
          </cell>
        </row>
        <row r="24">
          <cell r="B24" t="str">
            <v>Fase-indeling Flex en Zekerheid</v>
          </cell>
          <cell r="C24" t="str">
            <v>Fase-indeling Flex en Zekerheid</v>
          </cell>
          <cell r="D24" t="str">
            <v>Tekst</v>
          </cell>
          <cell r="E24">
            <v>10</v>
          </cell>
          <cell r="G24">
            <v>0</v>
          </cell>
          <cell r="H24" t="str">
            <v>AfasHrValueIntIdFz</v>
          </cell>
          <cell r="I24" t="str">
            <v>ViFz</v>
          </cell>
        </row>
        <row r="25">
          <cell r="B25" t="str">
            <v>Reden einde inkomstenverhouding flexwerker</v>
          </cell>
          <cell r="C25" t="str">
            <v>Reden einde inkomstenverhouding flexwerker</v>
          </cell>
          <cell r="D25" t="str">
            <v>Tekst</v>
          </cell>
          <cell r="E25">
            <v>10</v>
          </cell>
          <cell r="G25">
            <v>0</v>
          </cell>
          <cell r="H25" t="str">
            <v>AfasHrValueIntIdRf</v>
          </cell>
          <cell r="I25" t="str">
            <v>ViRf</v>
          </cell>
        </row>
        <row r="26">
          <cell r="B26" t="str">
            <v>Dienstverband</v>
          </cell>
          <cell r="C26" t="str">
            <v>Dienstverb.</v>
          </cell>
          <cell r="D26" t="str">
            <v>Integer</v>
          </cell>
          <cell r="E26">
            <v>9</v>
          </cell>
          <cell r="G26">
            <v>0</v>
          </cell>
          <cell r="H26" t="str">
            <v>AfasHrEmploymentSeqNo</v>
          </cell>
          <cell r="I26" t="str">
            <v>EnSe</v>
          </cell>
        </row>
        <row r="27">
          <cell r="B27" t="str">
            <v>Nr. inkomstenverhouding</v>
          </cell>
          <cell r="C27" t="str">
            <v>Nr. ink.verh.</v>
          </cell>
          <cell r="D27" t="str">
            <v>Integer</v>
          </cell>
          <cell r="E27">
            <v>9</v>
          </cell>
          <cell r="G27">
            <v>0</v>
          </cell>
          <cell r="H27" t="str">
            <v>AfasHrUserEmploymentSeqNo</v>
          </cell>
          <cell r="I27" t="str">
            <v>EnS2</v>
          </cell>
        </row>
        <row r="28">
          <cell r="B28" t="str">
            <v>Dienstverband is geblokkeerd</v>
          </cell>
          <cell r="C28" t="str">
            <v>Dienstverb. gebl.</v>
          </cell>
          <cell r="D28" t="str">
            <v>J/N-veld</v>
          </cell>
          <cell r="E28">
            <v>1</v>
          </cell>
          <cell r="G28">
            <v>0</v>
          </cell>
          <cell r="H28" t="str">
            <v>AfasHrSeqNoIsBlocked</v>
          </cell>
          <cell r="I28" t="str">
            <v>SnBl</v>
          </cell>
        </row>
        <row r="29">
          <cell r="B29" t="str">
            <v>Volgnummer arbeidsverhouding</v>
          </cell>
          <cell r="C29" t="str">
            <v>Vlgnr. arbeidsverh.</v>
          </cell>
          <cell r="D29" t="str">
            <v>Integer</v>
          </cell>
          <cell r="E29">
            <v>9</v>
          </cell>
          <cell r="G29">
            <v>0</v>
          </cell>
          <cell r="H29" t="str">
            <v>AfasHrArvSeqNo</v>
          </cell>
          <cell r="I29" t="str">
            <v>AvSn</v>
          </cell>
        </row>
        <row r="30">
          <cell r="B30" t="str">
            <v>Volgnummer dienstverband</v>
          </cell>
          <cell r="C30" t="str">
            <v>Vlgnr. dienstverb.</v>
          </cell>
          <cell r="D30" t="str">
            <v>Integer</v>
          </cell>
          <cell r="E30">
            <v>9</v>
          </cell>
          <cell r="G30">
            <v>0</v>
          </cell>
          <cell r="H30" t="str">
            <v>AfasHrDvbSeqNo</v>
          </cell>
          <cell r="I30" t="str">
            <v>DvSn</v>
          </cell>
        </row>
        <row r="31">
          <cell r="B31" t="str">
            <v>Arbeidsvoorwaarde</v>
          </cell>
          <cell r="C31" t="str">
            <v>Arbeidsvoorw.</v>
          </cell>
          <cell r="D31" t="str">
            <v>Integer</v>
          </cell>
          <cell r="E31">
            <v>9</v>
          </cell>
          <cell r="G31">
            <v>0</v>
          </cell>
          <cell r="H31" t="str">
            <v>AfasHrWorkingConditionId</v>
          </cell>
          <cell r="I31" t="str">
            <v>WcId</v>
          </cell>
        </row>
        <row r="32">
          <cell r="B32" t="str">
            <v>GUID</v>
          </cell>
          <cell r="C32" t="str">
            <v>GUID</v>
          </cell>
          <cell r="D32" t="str">
            <v>GUID</v>
          </cell>
          <cell r="E32">
            <v>38</v>
          </cell>
          <cell r="G32">
            <v>0</v>
          </cell>
          <cell r="H32" t="str">
            <v>AfasHrGuid</v>
          </cell>
          <cell r="I32" t="str">
            <v>GUID</v>
          </cell>
        </row>
        <row r="33">
          <cell r="B33" t="str">
            <v>Aangemaakt op</v>
          </cell>
          <cell r="C33" t="str">
            <v>Gemaakt</v>
          </cell>
          <cell r="D33" t="str">
            <v>Datum/tijd</v>
          </cell>
          <cell r="E33">
            <v>0</v>
          </cell>
          <cell r="G33">
            <v>0</v>
          </cell>
          <cell r="H33" t="str">
            <v>AfasHrCreateDate</v>
          </cell>
          <cell r="I33" t="str">
            <v>CrDa</v>
          </cell>
        </row>
        <row r="34">
          <cell r="B34" t="str">
            <v>Toegevoegd door</v>
          </cell>
          <cell r="C34" t="str">
            <v>Toegevoegd door</v>
          </cell>
          <cell r="D34" t="str">
            <v>Tekst</v>
          </cell>
          <cell r="E34">
            <v>80</v>
          </cell>
          <cell r="G34">
            <v>0</v>
          </cell>
          <cell r="H34" t="str">
            <v>AfasHrCreateUser</v>
          </cell>
          <cell r="I34" t="str">
            <v>CrUs</v>
          </cell>
        </row>
        <row r="35">
          <cell r="B35" t="str">
            <v>Gewijzigd op</v>
          </cell>
          <cell r="C35" t="str">
            <v>Gewijzigd</v>
          </cell>
          <cell r="D35" t="str">
            <v>Datum/tijd</v>
          </cell>
          <cell r="E35">
            <v>0</v>
          </cell>
          <cell r="G35">
            <v>0</v>
          </cell>
          <cell r="H35" t="str">
            <v>AfasHrModifiedDate</v>
          </cell>
          <cell r="I35" t="str">
            <v>MdDa</v>
          </cell>
        </row>
        <row r="36">
          <cell r="B36" t="str">
            <v>Gewijzigd door</v>
          </cell>
          <cell r="C36" t="str">
            <v>Gewijzigd door</v>
          </cell>
          <cell r="D36" t="str">
            <v>Tekst</v>
          </cell>
          <cell r="E36">
            <v>80</v>
          </cell>
          <cell r="G36">
            <v>0</v>
          </cell>
          <cell r="H36" t="str">
            <v>AfasHrModifiedUser</v>
          </cell>
          <cell r="I36" t="str">
            <v>MdUs</v>
          </cell>
        </row>
        <row r="37">
          <cell r="B37" t="str">
            <v>Subdienstverband bij contract</v>
          </cell>
          <cell r="C37" t="str">
            <v>Subdienstverband bij contract</v>
          </cell>
          <cell r="D37" t="str">
            <v>Integer</v>
          </cell>
          <cell r="E37">
            <v>9</v>
          </cell>
          <cell r="G37">
            <v>0</v>
          </cell>
          <cell r="H37" t="str">
            <v>AfasHrSubEtcSeqNo</v>
          </cell>
          <cell r="I37" t="str">
            <v>Sub</v>
          </cell>
        </row>
        <row r="38">
          <cell r="B38" t="str">
            <v>In dienst (i.v.m. signalering)</v>
          </cell>
          <cell r="C38" t="str">
            <v>In dienst (i.v.m. signalering)</v>
          </cell>
          <cell r="D38" t="str">
            <v>Datum/tijd</v>
          </cell>
          <cell r="E38">
            <v>0</v>
          </cell>
          <cell r="G38">
            <v>0</v>
          </cell>
          <cell r="H38" t="str">
            <v>AfasHrDvbBeginYearService</v>
          </cell>
          <cell r="I38" t="str">
            <v>DvYs</v>
          </cell>
        </row>
        <row r="39">
          <cell r="B39" t="str">
            <v>Gedrag periodiek toekennen</v>
          </cell>
          <cell r="C39" t="str">
            <v>Gedrag periodiek toekennen</v>
          </cell>
          <cell r="D39" t="str">
            <v>Tekst</v>
          </cell>
          <cell r="E39">
            <v>10</v>
          </cell>
          <cell r="G39">
            <v>0</v>
          </cell>
          <cell r="H39" t="str">
            <v>AfasHrIncreaseMethod</v>
          </cell>
          <cell r="I39" t="str">
            <v>InMe</v>
          </cell>
        </row>
        <row r="40">
          <cell r="B40" t="str">
            <v>Afwijkende factor min./max.</v>
          </cell>
          <cell r="C40" t="str">
            <v>Afwijkende factor min./max.</v>
          </cell>
          <cell r="D40" t="str">
            <v>Numeriek (o.a. voor dec)</v>
          </cell>
          <cell r="E40">
            <v>6</v>
          </cell>
          <cell r="G40">
            <v>0</v>
          </cell>
          <cell r="H40" t="str">
            <v>AfasHrFactorMinMax</v>
          </cell>
          <cell r="I40" t="str">
            <v>Pfmm</v>
          </cell>
        </row>
        <row r="41">
          <cell r="B41" t="str">
            <v>Verhoging met bedrag</v>
          </cell>
          <cell r="C41" t="str">
            <v>Verhoging met bedrag</v>
          </cell>
          <cell r="D41" t="str">
            <v>Numeriek (o.a. voor dec)</v>
          </cell>
          <cell r="E41">
            <v>9</v>
          </cell>
          <cell r="G41">
            <v>0</v>
          </cell>
          <cell r="H41" t="str">
            <v>AfasHrIncreaseValue</v>
          </cell>
          <cell r="I41" t="str">
            <v>InVl</v>
          </cell>
        </row>
        <row r="42">
          <cell r="B42" t="str">
            <v>Verhoging met percentage</v>
          </cell>
          <cell r="C42" t="str">
            <v>Verhoging met percentage</v>
          </cell>
          <cell r="D42" t="str">
            <v>Numeriek (o.a. voor dec)</v>
          </cell>
          <cell r="E42">
            <v>6</v>
          </cell>
          <cell r="G42">
            <v>0</v>
          </cell>
          <cell r="H42" t="str">
            <v>AfasHrIncreasePercentage</v>
          </cell>
          <cell r="I42" t="str">
            <v>InPc</v>
          </cell>
        </row>
        <row r="43">
          <cell r="B43" t="str">
            <v>Reden uit dienst (SPF Beheer)</v>
          </cell>
          <cell r="C43" t="str">
            <v>Reden uit dienst (SPF Beheer)</v>
          </cell>
          <cell r="D43" t="str">
            <v>Tekst</v>
          </cell>
          <cell r="E43">
            <v>10</v>
          </cell>
          <cell r="G43">
            <v>0</v>
          </cell>
          <cell r="H43" t="str">
            <v>AfasHrSPReasonEnd</v>
          </cell>
          <cell r="I43" t="str">
            <v>SpRe</v>
          </cell>
        </row>
        <row r="44">
          <cell r="B44" t="str">
            <v>Reden uit dienst (TKP Vervoer)</v>
          </cell>
          <cell r="C44" t="str">
            <v>Reden uit dienst (TKP Vervoer)</v>
          </cell>
          <cell r="D44" t="str">
            <v>Tekst</v>
          </cell>
          <cell r="E44">
            <v>10</v>
          </cell>
          <cell r="G44">
            <v>0</v>
          </cell>
          <cell r="H44" t="str">
            <v>AfasHrTKPReasonEnd</v>
          </cell>
          <cell r="I44" t="str">
            <v>TkRe</v>
          </cell>
        </row>
        <row r="45">
          <cell r="B45" t="str">
            <v>Soort nabetaling</v>
          </cell>
          <cell r="C45" t="str">
            <v>Soort nabetaling</v>
          </cell>
          <cell r="D45" t="str">
            <v>Tekst</v>
          </cell>
          <cell r="E45">
            <v>10</v>
          </cell>
          <cell r="G45">
            <v>0</v>
          </cell>
          <cell r="H45" t="str">
            <v>AfasHrValueIntIdPostPayment</v>
          </cell>
          <cell r="I45" t="str">
            <v>ViPp</v>
          </cell>
        </row>
        <row r="46">
          <cell r="B46" t="str">
            <v>Begindatum contractketen</v>
          </cell>
          <cell r="C46" t="str">
            <v>Begindatum contractketen</v>
          </cell>
          <cell r="D46" t="str">
            <v>Datum/tijd</v>
          </cell>
          <cell r="E46">
            <v>0</v>
          </cell>
          <cell r="G46">
            <v>0</v>
          </cell>
          <cell r="H46" t="str">
            <v>AfasHrDateStartChain</v>
          </cell>
          <cell r="I46" t="str">
            <v>DaSc</v>
          </cell>
        </row>
        <row r="47">
          <cell r="B47" t="str">
            <v>Ketennummer</v>
          </cell>
          <cell r="C47" t="str">
            <v>Ketennummer</v>
          </cell>
          <cell r="D47" t="str">
            <v>Tekst</v>
          </cell>
          <cell r="E47">
            <v>10</v>
          </cell>
          <cell r="G47">
            <v>0</v>
          </cell>
          <cell r="H47" t="str">
            <v>AfasHrValueIntIdKeten</v>
          </cell>
          <cell r="I47" t="str">
            <v>ViKe</v>
          </cell>
        </row>
        <row r="48">
          <cell r="B48" t="str">
            <v>Onbepaalde tijd</v>
          </cell>
          <cell r="C48" t="str">
            <v>Onbepaalde tijd</v>
          </cell>
          <cell r="D48" t="str">
            <v>J/N-veld</v>
          </cell>
          <cell r="E48">
            <v>1</v>
          </cell>
          <cell r="G48">
            <v>0</v>
          </cell>
          <cell r="H48" t="str">
            <v>AfasHrIsOpenEnded</v>
          </cell>
          <cell r="I48" t="str">
            <v>OpEn</v>
          </cell>
        </row>
        <row r="49">
          <cell r="B49" t="str">
            <v>Schriftelijke arbeidsovereenkomst</v>
          </cell>
          <cell r="C49" t="str">
            <v>Schriftelijke arbeidsovereenkomst</v>
          </cell>
          <cell r="D49" t="str">
            <v>J/N-veld</v>
          </cell>
          <cell r="E49">
            <v>1</v>
          </cell>
          <cell r="G49">
            <v>0</v>
          </cell>
          <cell r="H49" t="str">
            <v>AfasHrWrittenContract</v>
          </cell>
          <cell r="I49" t="str">
            <v>WrCt</v>
          </cell>
        </row>
        <row r="50">
          <cell r="B50" t="str">
            <v>Indienst i.v.m. transitieverg.</v>
          </cell>
          <cell r="C50" t="str">
            <v>Indienst i.v.m. transitieverg.</v>
          </cell>
          <cell r="D50" t="str">
            <v>Datum/tijd</v>
          </cell>
          <cell r="E50">
            <v>0</v>
          </cell>
          <cell r="G50">
            <v>0</v>
          </cell>
          <cell r="H50" t="str">
            <v>AfasHrDateBeginYearTransit</v>
          </cell>
          <cell r="I50" t="str">
            <v>DbYT</v>
          </cell>
        </row>
        <row r="51">
          <cell r="B51" t="str">
            <v>Aangezegd op</v>
          </cell>
          <cell r="C51" t="str">
            <v>Aangezegd op</v>
          </cell>
          <cell r="D51" t="str">
            <v>Datum/tijd</v>
          </cell>
          <cell r="E51">
            <v>0</v>
          </cell>
          <cell r="G51">
            <v>0</v>
          </cell>
          <cell r="H51" t="str">
            <v>AfasHrDateInstigation</v>
          </cell>
          <cell r="I51" t="str">
            <v>DtIn</v>
          </cell>
        </row>
      </sheetData>
      <sheetData sheetId="2">
        <row r="1">
          <cell r="A1" t="str">
            <v>ID</v>
          </cell>
          <cell r="B1" t="str">
            <v>Label</v>
          </cell>
          <cell r="C1" t="str">
            <v>Kolomtekst</v>
          </cell>
          <cell r="D1" t="str">
            <v>Veldtype</v>
          </cell>
          <cell r="E1" t="str">
            <v>Veldlengte</v>
          </cell>
          <cell r="F1" t="str">
            <v>Aantal zichtbare regels</v>
          </cell>
          <cell r="G1" t="str">
            <v>Vrij</v>
          </cell>
          <cell r="H1" t="str">
            <v>Veldnaam</v>
          </cell>
          <cell r="I1" t="str">
            <v>Veldcode</v>
          </cell>
        </row>
        <row r="2">
          <cell r="B2" t="str">
            <v>Medewerker</v>
          </cell>
          <cell r="C2" t="str">
            <v>Mdw.</v>
          </cell>
          <cell r="D2" t="str">
            <v>Tekst</v>
          </cell>
          <cell r="E2">
            <v>15</v>
          </cell>
          <cell r="G2">
            <v>0</v>
          </cell>
          <cell r="H2" t="str">
            <v>AfasHrEmployeeId</v>
          </cell>
          <cell r="I2" t="str">
            <v>EmId</v>
          </cell>
        </row>
        <row r="3">
          <cell r="B3" t="str">
            <v>Volgnummer</v>
          </cell>
          <cell r="C3" t="str">
            <v>Vlgnr.</v>
          </cell>
          <cell r="D3" t="str">
            <v>Integer</v>
          </cell>
          <cell r="E3">
            <v>9</v>
          </cell>
          <cell r="G3">
            <v>0</v>
          </cell>
          <cell r="H3" t="str">
            <v>AfasHrEtsSeqNo</v>
          </cell>
          <cell r="I3" t="str">
            <v>TdSn</v>
          </cell>
        </row>
        <row r="4">
          <cell r="B4" t="str">
            <v>Begindatum salaris</v>
          </cell>
          <cell r="C4" t="str">
            <v>Begin</v>
          </cell>
          <cell r="D4" t="str">
            <v>Datum/tijd</v>
          </cell>
          <cell r="E4">
            <v>0</v>
          </cell>
          <cell r="G4">
            <v>0</v>
          </cell>
          <cell r="H4" t="str">
            <v>AfasHrDateBegin</v>
          </cell>
          <cell r="I4" t="str">
            <v>DaBe</v>
          </cell>
        </row>
        <row r="5">
          <cell r="B5" t="str">
            <v>Trede</v>
          </cell>
          <cell r="C5" t="str">
            <v>Trede</v>
          </cell>
          <cell r="D5" t="str">
            <v>Numeriek (o.a. voor dec)</v>
          </cell>
          <cell r="E5">
            <v>9</v>
          </cell>
          <cell r="G5">
            <v>0</v>
          </cell>
          <cell r="H5" t="str">
            <v>AfasHrSalaryStep</v>
          </cell>
          <cell r="I5" t="str">
            <v>SaSt</v>
          </cell>
        </row>
        <row r="6">
          <cell r="B6" t="str">
            <v>Eindtrede</v>
          </cell>
          <cell r="C6" t="str">
            <v>Eindtrede</v>
          </cell>
          <cell r="D6" t="str">
            <v>Numeriek (o.a. voor dec)</v>
          </cell>
          <cell r="E6">
            <v>9</v>
          </cell>
          <cell r="G6">
            <v>0</v>
          </cell>
          <cell r="H6" t="str">
            <v>AfasHrSalaryStepEnd</v>
          </cell>
          <cell r="I6" t="str">
            <v>SaS2</v>
          </cell>
        </row>
        <row r="7">
          <cell r="A7">
            <v>3001</v>
          </cell>
          <cell r="B7" t="str">
            <v>Soort salaris</v>
          </cell>
          <cell r="C7" t="str">
            <v>Srt. salaris</v>
          </cell>
          <cell r="D7" t="str">
            <v>Tekst</v>
          </cell>
          <cell r="E7">
            <v>10</v>
          </cell>
          <cell r="G7">
            <v>0</v>
          </cell>
          <cell r="H7" t="str">
            <v>AfasHrValueTimePeriodSalary</v>
          </cell>
          <cell r="I7" t="str">
            <v>SaPe</v>
          </cell>
        </row>
        <row r="8">
          <cell r="A8">
            <v>3003</v>
          </cell>
          <cell r="B8" t="str">
            <v>Salaris</v>
          </cell>
          <cell r="C8" t="str">
            <v>Salaris</v>
          </cell>
          <cell r="D8" t="str">
            <v>Numeriek (o.a. voor dec)</v>
          </cell>
          <cell r="E8">
            <v>16</v>
          </cell>
          <cell r="G8">
            <v>0</v>
          </cell>
          <cell r="H8" t="str">
            <v>AfasHrEmployeeSalary</v>
          </cell>
          <cell r="I8" t="str">
            <v>EmSa</v>
          </cell>
        </row>
        <row r="9">
          <cell r="B9" t="str">
            <v>Verwerking speciale uren</v>
          </cell>
          <cell r="C9" t="str">
            <v>Verwerking speciale uren</v>
          </cell>
          <cell r="D9" t="str">
            <v>Tekst</v>
          </cell>
          <cell r="E9">
            <v>10</v>
          </cell>
          <cell r="G9">
            <v>0</v>
          </cell>
          <cell r="H9" t="str">
            <v>AfasHrValueSpecialHours</v>
          </cell>
          <cell r="I9" t="str">
            <v>HsEh</v>
          </cell>
        </row>
        <row r="10">
          <cell r="B10" t="str">
            <v>Pensioennummer</v>
          </cell>
          <cell r="C10" t="str">
            <v>Pensioennr.</v>
          </cell>
          <cell r="D10" t="str">
            <v>Tekst</v>
          </cell>
          <cell r="E10">
            <v>15</v>
          </cell>
          <cell r="G10">
            <v>0</v>
          </cell>
          <cell r="H10" t="str">
            <v>AfasHrSalaryNumber</v>
          </cell>
          <cell r="I10" t="str">
            <v>SaNr</v>
          </cell>
        </row>
        <row r="11">
          <cell r="A11">
            <v>3004</v>
          </cell>
          <cell r="B11" t="str">
            <v>Einddatum salaris</v>
          </cell>
          <cell r="C11" t="str">
            <v>Eind</v>
          </cell>
          <cell r="D11" t="str">
            <v>Datum/tijd</v>
          </cell>
          <cell r="E11">
            <v>0</v>
          </cell>
          <cell r="G11">
            <v>0</v>
          </cell>
          <cell r="H11" t="str">
            <v>AfasHrDateEnd</v>
          </cell>
          <cell r="I11" t="str">
            <v>DaEn</v>
          </cell>
        </row>
        <row r="12">
          <cell r="B12" t="str">
            <v>Netto salaris</v>
          </cell>
          <cell r="C12" t="str">
            <v>Netto</v>
          </cell>
          <cell r="D12" t="str">
            <v>J/N-veld</v>
          </cell>
          <cell r="E12">
            <v>1</v>
          </cell>
          <cell r="G12">
            <v>0</v>
          </cell>
          <cell r="H12" t="str">
            <v>AfasHrNettoSalary</v>
          </cell>
          <cell r="I12" t="str">
            <v>NtSa</v>
          </cell>
        </row>
        <row r="13">
          <cell r="B13" t="str">
            <v>Periodetabel</v>
          </cell>
          <cell r="C13" t="str">
            <v>Per.tab.</v>
          </cell>
          <cell r="D13" t="str">
            <v>Integer</v>
          </cell>
          <cell r="E13">
            <v>5</v>
          </cell>
          <cell r="G13">
            <v>0</v>
          </cell>
          <cell r="H13" t="str">
            <v>AfasHrPeriodTableId</v>
          </cell>
          <cell r="I13" t="str">
            <v>PtId</v>
          </cell>
        </row>
        <row r="14">
          <cell r="B14" t="str">
            <v>Jaarloon BT</v>
          </cell>
          <cell r="C14" t="str">
            <v>Jaarloon BT</v>
          </cell>
          <cell r="D14" t="str">
            <v>Numeriek (o.a. voor dec)</v>
          </cell>
          <cell r="E14">
            <v>14</v>
          </cell>
          <cell r="G14">
            <v>0</v>
          </cell>
          <cell r="H14" t="str">
            <v>AfasHrYearSalary</v>
          </cell>
          <cell r="I14" t="str">
            <v>SaYe</v>
          </cell>
        </row>
        <row r="15">
          <cell r="B15" t="str">
            <v>Koppeling rooster</v>
          </cell>
          <cell r="C15" t="str">
            <v>Rooster</v>
          </cell>
          <cell r="D15" t="str">
            <v>Integer</v>
          </cell>
          <cell r="E15">
            <v>9</v>
          </cell>
          <cell r="G15">
            <v>0</v>
          </cell>
          <cell r="H15" t="str">
            <v>AfasHrEttSeqNo</v>
          </cell>
          <cell r="I15" t="str">
            <v>Tett</v>
          </cell>
        </row>
        <row r="16">
          <cell r="B16" t="str">
            <v>Koppeling organisatorische eenheid/functie</v>
          </cell>
          <cell r="C16" t="str">
            <v>Organisatorische eenheid/functie</v>
          </cell>
          <cell r="D16" t="str">
            <v>Integer</v>
          </cell>
          <cell r="E16">
            <v>9</v>
          </cell>
          <cell r="G16">
            <v>0</v>
          </cell>
          <cell r="H16" t="str">
            <v>AfasHrEdfSeqNo</v>
          </cell>
          <cell r="I16" t="str">
            <v>Tedf</v>
          </cell>
        </row>
        <row r="17">
          <cell r="B17" t="str">
            <v>Werkgever</v>
          </cell>
          <cell r="C17" t="str">
            <v>Wg.</v>
          </cell>
          <cell r="D17" t="str">
            <v>Tekst</v>
          </cell>
          <cell r="E17">
            <v>15</v>
          </cell>
          <cell r="G17">
            <v>0</v>
          </cell>
          <cell r="H17" t="str">
            <v>AfasHrEmployerId</v>
          </cell>
          <cell r="I17" t="str">
            <v>CmId</v>
          </cell>
        </row>
        <row r="18">
          <cell r="B18" t="str">
            <v>Datum geblokkeerd</v>
          </cell>
          <cell r="C18" t="str">
            <v>Datum gbl.</v>
          </cell>
          <cell r="D18" t="str">
            <v>J/N-veld</v>
          </cell>
          <cell r="E18">
            <v>1</v>
          </cell>
          <cell r="G18">
            <v>0</v>
          </cell>
          <cell r="H18" t="str">
            <v>AfasHrDateBlocked</v>
          </cell>
          <cell r="I18" t="str">
            <v>DtBl</v>
          </cell>
        </row>
        <row r="19">
          <cell r="B19" t="str">
            <v>Koppeling contract</v>
          </cell>
          <cell r="C19" t="str">
            <v>Contract</v>
          </cell>
          <cell r="D19" t="str">
            <v>Integer</v>
          </cell>
          <cell r="E19">
            <v>9</v>
          </cell>
          <cell r="G19">
            <v>0</v>
          </cell>
          <cell r="H19" t="str">
            <v>AfasHrEtcSeqNo</v>
          </cell>
          <cell r="I19" t="str">
            <v>Tetc</v>
          </cell>
        </row>
        <row r="20">
          <cell r="B20" t="str">
            <v>Toeslag</v>
          </cell>
          <cell r="C20" t="str">
            <v>Toeslag</v>
          </cell>
          <cell r="D20" t="str">
            <v>Numeriek (o.a. voor dec)</v>
          </cell>
          <cell r="E20">
            <v>10</v>
          </cell>
          <cell r="G20">
            <v>0</v>
          </cell>
          <cell r="H20" t="str">
            <v>AfasHrEmployeeSalCharge</v>
          </cell>
          <cell r="I20" t="str">
            <v>EmSc</v>
          </cell>
        </row>
        <row r="21">
          <cell r="B21" t="str">
            <v>Salaris zonder toeslag</v>
          </cell>
          <cell r="C21" t="str">
            <v>Salaris zonder toeslag</v>
          </cell>
          <cell r="D21" t="str">
            <v>Numeriek (o.a. voor dec)</v>
          </cell>
          <cell r="E21">
            <v>16</v>
          </cell>
          <cell r="G21">
            <v>0</v>
          </cell>
          <cell r="H21" t="str">
            <v>AfasHrEmployeeOrgSalary</v>
          </cell>
          <cell r="I21" t="str">
            <v>EmSt</v>
          </cell>
        </row>
        <row r="22">
          <cell r="B22" t="str">
            <v>Soort loonschaal</v>
          </cell>
          <cell r="C22" t="str">
            <v>Soort schaal</v>
          </cell>
          <cell r="D22" t="str">
            <v>Integer</v>
          </cell>
          <cell r="E22">
            <v>9</v>
          </cell>
          <cell r="G22">
            <v>0</v>
          </cell>
          <cell r="H22" t="str">
            <v>AfasHrSalTableId</v>
          </cell>
          <cell r="I22" t="str">
            <v>TaId</v>
          </cell>
        </row>
        <row r="23">
          <cell r="B23" t="str">
            <v>Loonschaal</v>
          </cell>
          <cell r="C23" t="str">
            <v>Schaal</v>
          </cell>
          <cell r="D23" t="str">
            <v>Tekst</v>
          </cell>
          <cell r="E23">
            <v>10</v>
          </cell>
          <cell r="G23">
            <v>0</v>
          </cell>
          <cell r="H23" t="str">
            <v>AfasHrValueScale</v>
          </cell>
          <cell r="I23" t="str">
            <v>VaSc</v>
          </cell>
        </row>
        <row r="24">
          <cell r="B24" t="str">
            <v>Niveau</v>
          </cell>
          <cell r="C24" t="str">
            <v>Niv.</v>
          </cell>
          <cell r="D24" t="str">
            <v>Integer</v>
          </cell>
          <cell r="E24">
            <v>9</v>
          </cell>
          <cell r="G24">
            <v>0</v>
          </cell>
          <cell r="H24" t="str">
            <v>AfasHrMutLevel</v>
          </cell>
          <cell r="I24" t="str">
            <v>MuLe</v>
          </cell>
        </row>
        <row r="25">
          <cell r="B25" t="str">
            <v>ZFW-toetsloon</v>
          </cell>
          <cell r="C25" t="str">
            <v>ZFW-toetsloon</v>
          </cell>
          <cell r="D25" t="str">
            <v>Numeriek (o.a. voor dec)</v>
          </cell>
          <cell r="E25">
            <v>10</v>
          </cell>
          <cell r="G25">
            <v>0</v>
          </cell>
          <cell r="H25" t="str">
            <v>AfasHrTestSalary</v>
          </cell>
          <cell r="I25" t="str">
            <v>SaTs</v>
          </cell>
        </row>
        <row r="26">
          <cell r="B26" t="str">
            <v>Rooster toepassen in Payroll</v>
          </cell>
          <cell r="C26" t="str">
            <v>Rooster in payroll</v>
          </cell>
          <cell r="D26" t="str">
            <v>J/N-veld</v>
          </cell>
          <cell r="E26">
            <v>1</v>
          </cell>
          <cell r="G26">
            <v>0</v>
          </cell>
          <cell r="H26" t="str">
            <v>AfasHrTimeTableInPy</v>
          </cell>
          <cell r="I26" t="str">
            <v>TtPy</v>
          </cell>
        </row>
        <row r="27">
          <cell r="B27" t="str">
            <v>Volgnummer arbeidsverhouding</v>
          </cell>
          <cell r="C27" t="str">
            <v>Vlgnr. arbeidsverh.</v>
          </cell>
          <cell r="D27" t="str">
            <v>Integer</v>
          </cell>
          <cell r="E27">
            <v>9</v>
          </cell>
          <cell r="G27">
            <v>0</v>
          </cell>
          <cell r="H27" t="str">
            <v>AfasHrArvSeqNo</v>
          </cell>
          <cell r="I27" t="str">
            <v>AvSn</v>
          </cell>
        </row>
        <row r="28">
          <cell r="B28" t="str">
            <v>Volgnummer dienstverband</v>
          </cell>
          <cell r="C28" t="str">
            <v>Vlgnr. dienstverb.</v>
          </cell>
          <cell r="D28" t="str">
            <v>Integer</v>
          </cell>
          <cell r="E28">
            <v>9</v>
          </cell>
          <cell r="G28">
            <v>0</v>
          </cell>
          <cell r="H28" t="str">
            <v>AfasHrDvbSeqNo</v>
          </cell>
          <cell r="I28" t="str">
            <v>DvSn</v>
          </cell>
        </row>
        <row r="29">
          <cell r="B29" t="str">
            <v>Toeslag in procenten</v>
          </cell>
          <cell r="C29" t="str">
            <v>Toeslag in (%)</v>
          </cell>
          <cell r="D29" t="str">
            <v>J/N-veld</v>
          </cell>
          <cell r="E29">
            <v>1</v>
          </cell>
          <cell r="G29">
            <v>0</v>
          </cell>
          <cell r="H29" t="str">
            <v>AfasHrSalChargePercentageYN</v>
          </cell>
          <cell r="I29" t="str">
            <v>SaPr</v>
          </cell>
        </row>
        <row r="30">
          <cell r="B30" t="str">
            <v>GUID</v>
          </cell>
          <cell r="C30" t="str">
            <v>GUID</v>
          </cell>
          <cell r="D30" t="str">
            <v>GUID</v>
          </cell>
          <cell r="E30">
            <v>38</v>
          </cell>
          <cell r="G30">
            <v>0</v>
          </cell>
          <cell r="H30" t="str">
            <v>AfasHrGuid</v>
          </cell>
          <cell r="I30" t="str">
            <v>GUID</v>
          </cell>
        </row>
        <row r="31">
          <cell r="B31" t="str">
            <v>Aangemaakt op</v>
          </cell>
          <cell r="C31" t="str">
            <v>Gemaakt</v>
          </cell>
          <cell r="D31" t="str">
            <v>Datum/tijd</v>
          </cell>
          <cell r="E31">
            <v>0</v>
          </cell>
          <cell r="G31">
            <v>0</v>
          </cell>
          <cell r="H31" t="str">
            <v>AfasHrCreateDate</v>
          </cell>
          <cell r="I31" t="str">
            <v>CrDa</v>
          </cell>
        </row>
        <row r="32">
          <cell r="B32" t="str">
            <v>Toegevoegd door</v>
          </cell>
          <cell r="C32" t="str">
            <v>Toegevoegd door</v>
          </cell>
          <cell r="D32" t="str">
            <v>Tekst</v>
          </cell>
          <cell r="E32">
            <v>80</v>
          </cell>
          <cell r="G32">
            <v>0</v>
          </cell>
          <cell r="H32" t="str">
            <v>AfasHrCreateUser</v>
          </cell>
          <cell r="I32" t="str">
            <v>CrUs</v>
          </cell>
        </row>
        <row r="33">
          <cell r="B33" t="str">
            <v>Gewijzigd op</v>
          </cell>
          <cell r="C33" t="str">
            <v>Gewijzigd</v>
          </cell>
          <cell r="D33" t="str">
            <v>Datum/tijd</v>
          </cell>
          <cell r="E33">
            <v>0</v>
          </cell>
          <cell r="G33">
            <v>0</v>
          </cell>
          <cell r="H33" t="str">
            <v>AfasHrModifiedDate</v>
          </cell>
          <cell r="I33" t="str">
            <v>MdDa</v>
          </cell>
        </row>
        <row r="34">
          <cell r="B34" t="str">
            <v>Gewijzigd door</v>
          </cell>
          <cell r="C34" t="str">
            <v>Gewijzigd door</v>
          </cell>
          <cell r="D34" t="str">
            <v>Tekst</v>
          </cell>
          <cell r="E34">
            <v>80</v>
          </cell>
          <cell r="G34">
            <v>0</v>
          </cell>
          <cell r="H34" t="str">
            <v>AfasHrModifiedUser</v>
          </cell>
          <cell r="I34" t="str">
            <v>MdUs</v>
          </cell>
        </row>
        <row r="35">
          <cell r="B35" t="str">
            <v>Soort functieschaal</v>
          </cell>
          <cell r="C35" t="str">
            <v>Soort functieschaal</v>
          </cell>
          <cell r="D35" t="str">
            <v>Integer</v>
          </cell>
          <cell r="E35">
            <v>9</v>
          </cell>
          <cell r="G35">
            <v>0</v>
          </cell>
          <cell r="H35" t="str">
            <v>AfasHrFuncSalTableId</v>
          </cell>
          <cell r="I35" t="str">
            <v>FuTa</v>
          </cell>
        </row>
        <row r="36">
          <cell r="A36">
            <v>3005</v>
          </cell>
          <cell r="B36" t="str">
            <v>Functieschaal</v>
          </cell>
          <cell r="C36" t="str">
            <v>Functieschaal</v>
          </cell>
          <cell r="D36" t="str">
            <v>Tekst</v>
          </cell>
          <cell r="E36">
            <v>10</v>
          </cell>
          <cell r="G36">
            <v>0</v>
          </cell>
          <cell r="H36" t="str">
            <v>AfasHrFunctionScale</v>
          </cell>
          <cell r="I36" t="str">
            <v>FuSc</v>
          </cell>
        </row>
        <row r="37">
          <cell r="B37" t="str">
            <v>RSP</v>
          </cell>
          <cell r="C37" t="str">
            <v>RSP</v>
          </cell>
          <cell r="D37" t="str">
            <v>Numeriek (o.a. voor dec)</v>
          </cell>
          <cell r="E37">
            <v>16</v>
          </cell>
          <cell r="G37">
            <v>0</v>
          </cell>
          <cell r="H37" t="str">
            <v>AfasHrRsp</v>
          </cell>
          <cell r="I37" t="str">
            <v>Rsp</v>
          </cell>
        </row>
        <row r="38">
          <cell r="B38" t="str">
            <v>Oorspr. soort salaris</v>
          </cell>
          <cell r="C38" t="str">
            <v>Oorspr. soort salaris</v>
          </cell>
          <cell r="D38" t="str">
            <v>Tekst</v>
          </cell>
          <cell r="E38">
            <v>10</v>
          </cell>
          <cell r="G38">
            <v>0</v>
          </cell>
          <cell r="H38" t="str">
            <v>AfasHrValueIntIdOrigSalaPeri</v>
          </cell>
          <cell r="I38" t="str">
            <v>VSaO</v>
          </cell>
        </row>
        <row r="39">
          <cell r="B39" t="str">
            <v>Oorspr. soort loonschaal</v>
          </cell>
          <cell r="C39" t="str">
            <v>Oorspr. soort loonschaal</v>
          </cell>
          <cell r="D39" t="str">
            <v>Integer</v>
          </cell>
          <cell r="E39">
            <v>9</v>
          </cell>
          <cell r="G39">
            <v>0</v>
          </cell>
          <cell r="H39" t="str">
            <v>AfasHrOrigSalTableId</v>
          </cell>
          <cell r="I39" t="str">
            <v>TaIO</v>
          </cell>
        </row>
        <row r="40">
          <cell r="B40" t="str">
            <v>Oorspr. loonschaal</v>
          </cell>
          <cell r="C40" t="str">
            <v>Oorspr. loonschaal</v>
          </cell>
          <cell r="D40" t="str">
            <v>Tekst</v>
          </cell>
          <cell r="E40">
            <v>10</v>
          </cell>
          <cell r="G40">
            <v>0</v>
          </cell>
          <cell r="H40" t="str">
            <v>AfasHrValueIntIdOrigScale</v>
          </cell>
          <cell r="I40" t="str">
            <v>VScO</v>
          </cell>
        </row>
        <row r="41">
          <cell r="B41" t="str">
            <v>Oorspr. trede</v>
          </cell>
          <cell r="C41" t="str">
            <v>Oorspr. trede</v>
          </cell>
          <cell r="D41" t="str">
            <v>Numeriek (o.a. voor dec)</v>
          </cell>
          <cell r="E41">
            <v>9</v>
          </cell>
          <cell r="G41">
            <v>0</v>
          </cell>
          <cell r="H41" t="str">
            <v>AfasHrOrigSalaryStep</v>
          </cell>
          <cell r="I41" t="str">
            <v>SsO</v>
          </cell>
        </row>
        <row r="42">
          <cell r="B42" t="str">
            <v>Oorspr. eindtrede</v>
          </cell>
          <cell r="C42" t="str">
            <v>Oorspr. eindtrede</v>
          </cell>
          <cell r="D42" t="str">
            <v>Numeriek (o.a. voor dec)</v>
          </cell>
          <cell r="E42">
            <v>9</v>
          </cell>
          <cell r="G42">
            <v>0</v>
          </cell>
          <cell r="H42" t="str">
            <v>AfasHrOrigSalaryStepEnd</v>
          </cell>
          <cell r="I42" t="str">
            <v>SseO</v>
          </cell>
        </row>
        <row r="43">
          <cell r="B43" t="str">
            <v>Oorspr.toeslag</v>
          </cell>
          <cell r="C43" t="str">
            <v>Oorspr.toeslag</v>
          </cell>
          <cell r="D43" t="str">
            <v>Numeriek (o.a. voor dec)</v>
          </cell>
          <cell r="E43">
            <v>10</v>
          </cell>
          <cell r="G43">
            <v>0</v>
          </cell>
          <cell r="H43" t="str">
            <v>AfasHrOrigEmployeeSalCharge</v>
          </cell>
          <cell r="I43" t="str">
            <v>EscO</v>
          </cell>
        </row>
        <row r="44">
          <cell r="B44" t="str">
            <v>Oorspr.salaris zonder toeslag</v>
          </cell>
          <cell r="C44" t="str">
            <v>Oorspr.salaris zonder toeslag</v>
          </cell>
          <cell r="D44" t="str">
            <v>Numeriek (o.a. voor dec)</v>
          </cell>
          <cell r="E44">
            <v>16</v>
          </cell>
          <cell r="G44">
            <v>0</v>
          </cell>
          <cell r="H44" t="str">
            <v>AfasHrOrigEmployeeOrgSalary</v>
          </cell>
          <cell r="I44" t="str">
            <v>EstO</v>
          </cell>
        </row>
        <row r="45">
          <cell r="B45" t="str">
            <v>Oorspr. toeslag in procenten</v>
          </cell>
          <cell r="C45" t="str">
            <v>Oorspr. toeslag in procenten</v>
          </cell>
          <cell r="D45" t="str">
            <v>J/N-veld</v>
          </cell>
          <cell r="E45">
            <v>1</v>
          </cell>
          <cell r="G45">
            <v>0</v>
          </cell>
          <cell r="H45" t="str">
            <v>AfasHrOrigSalChargePercentageYN</v>
          </cell>
          <cell r="I45" t="str">
            <v>SaPO</v>
          </cell>
        </row>
        <row r="46">
          <cell r="B46" t="str">
            <v>Oorspr. salaris</v>
          </cell>
          <cell r="C46" t="str">
            <v>Oorspr. salaris</v>
          </cell>
          <cell r="D46" t="str">
            <v>Numeriek (o.a. voor dec)</v>
          </cell>
          <cell r="E46">
            <v>16</v>
          </cell>
          <cell r="G46">
            <v>0</v>
          </cell>
          <cell r="H46" t="str">
            <v>AfasHrOrigEmployeeSalary</v>
          </cell>
          <cell r="I46" t="str">
            <v>EmSO</v>
          </cell>
        </row>
        <row r="47">
          <cell r="B47" t="str">
            <v>Oorspr. RSP</v>
          </cell>
          <cell r="C47" t="str">
            <v>Oorspr. RSP</v>
          </cell>
          <cell r="D47" t="str">
            <v>Numeriek (o.a. voor dec)</v>
          </cell>
          <cell r="E47">
            <v>16</v>
          </cell>
          <cell r="G47">
            <v>0</v>
          </cell>
          <cell r="H47" t="str">
            <v>AfasHrOrigRsp</v>
          </cell>
          <cell r="I47" t="str">
            <v>RspO</v>
          </cell>
        </row>
        <row r="48">
          <cell r="B48" t="str">
            <v>Tijdelijk extra salaris</v>
          </cell>
          <cell r="C48" t="str">
            <v>Tijdelijk extra salaris</v>
          </cell>
          <cell r="D48" t="str">
            <v>Numeriek (o.a. voor dec)</v>
          </cell>
          <cell r="E48">
            <v>16</v>
          </cell>
          <cell r="G48">
            <v>0</v>
          </cell>
          <cell r="H48" t="str">
            <v>AfasHrTempExtraEmployeeSalary</v>
          </cell>
          <cell r="I48" t="str">
            <v>ESxT</v>
          </cell>
        </row>
        <row r="49">
          <cell r="B49" t="str">
            <v>Periodiek toekennen op salaris van tijdel. functie</v>
          </cell>
          <cell r="C49" t="str">
            <v>Periodiek toekennen op salaris van tijdel. functie</v>
          </cell>
          <cell r="D49" t="str">
            <v>J/N-veld</v>
          </cell>
          <cell r="E49">
            <v>1</v>
          </cell>
          <cell r="G49">
            <v>0</v>
          </cell>
          <cell r="H49" t="str">
            <v>AfasHrTempSalarisPeriodiek</v>
          </cell>
          <cell r="I49" t="str">
            <v>TmpP</v>
          </cell>
        </row>
        <row r="50">
          <cell r="B50" t="str">
            <v>Tijdelijk salaris</v>
          </cell>
          <cell r="C50" t="str">
            <v>Tijdelijk salaris</v>
          </cell>
          <cell r="D50" t="str">
            <v>J/N-veld</v>
          </cell>
          <cell r="E50">
            <v>1</v>
          </cell>
          <cell r="G50">
            <v>0</v>
          </cell>
          <cell r="H50" t="str">
            <v>AfasHrTemporaryMutation</v>
          </cell>
          <cell r="I50" t="str">
            <v>TmpM</v>
          </cell>
        </row>
        <row r="51">
          <cell r="B51" t="str">
            <v>Bonuspercentage</v>
          </cell>
          <cell r="C51" t="str">
            <v>Bonuspercentage</v>
          </cell>
          <cell r="D51" t="str">
            <v>Numeriek (o.a. voor dec)</v>
          </cell>
          <cell r="E51">
            <v>4</v>
          </cell>
          <cell r="G51">
            <v>1</v>
          </cell>
          <cell r="H51" t="str">
            <v>U7990DFD2438952956A238A96944670D2</v>
          </cell>
          <cell r="I51" t="str">
            <v>U7990DFD2438952956A238A96944670D2</v>
          </cell>
        </row>
        <row r="52">
          <cell r="A52">
            <v>3002</v>
          </cell>
          <cell r="B52" t="str">
            <v>Bonus type</v>
          </cell>
          <cell r="C52" t="str">
            <v>Bonus type</v>
          </cell>
          <cell r="D52" t="str">
            <v>Tekst</v>
          </cell>
          <cell r="E52">
            <v>10</v>
          </cell>
          <cell r="G52">
            <v>1</v>
          </cell>
          <cell r="H52" t="str">
            <v>U25A811D648167F4DBF8BF1A493B70602</v>
          </cell>
          <cell r="I52" t="str">
            <v>U25A811D648167F4DBF8BF1A493B70602</v>
          </cell>
        </row>
        <row r="53">
          <cell r="B53" t="str">
            <v>Opmerking</v>
          </cell>
          <cell r="C53" t="str">
            <v>Opmerking salaris</v>
          </cell>
          <cell r="D53" t="str">
            <v>Tekst</v>
          </cell>
          <cell r="E53">
            <v>200</v>
          </cell>
          <cell r="G53">
            <v>1</v>
          </cell>
          <cell r="H53" t="str">
            <v>UA4F7C75841D62A2E260430907E8E7CF0</v>
          </cell>
          <cell r="I53" t="str">
            <v>UA4F7C75841D62A2E260430907E8E7CF0</v>
          </cell>
        </row>
        <row r="54">
          <cell r="B54" t="str">
            <v>Inclusief CAO verhoging</v>
          </cell>
          <cell r="C54" t="str">
            <v>Inclusief CAO verhoging</v>
          </cell>
          <cell r="D54" t="str">
            <v>J/N-veld</v>
          </cell>
          <cell r="E54">
            <v>1</v>
          </cell>
          <cell r="G54">
            <v>1</v>
          </cell>
          <cell r="H54" t="str">
            <v>UE1A765BB4D6FA648FACB688B8815D8BF</v>
          </cell>
          <cell r="I54" t="str">
            <v>UE1A765BB4D6FA648FACB688B8815D8BF</v>
          </cell>
        </row>
      </sheetData>
      <sheetData sheetId="3">
        <row r="1">
          <cell r="A1" t="str">
            <v>ID</v>
          </cell>
          <cell r="B1" t="str">
            <v>Label</v>
          </cell>
          <cell r="C1" t="str">
            <v>Kolomtekst</v>
          </cell>
          <cell r="D1" t="str">
            <v>Veldtype</v>
          </cell>
          <cell r="E1" t="str">
            <v>Veldlengte</v>
          </cell>
          <cell r="F1" t="str">
            <v>Aantal zichtbare regels</v>
          </cell>
          <cell r="G1" t="str">
            <v>Vrij</v>
          </cell>
          <cell r="H1" t="str">
            <v>Veldnaam</v>
          </cell>
          <cell r="I1" t="str">
            <v>Veldcode</v>
          </cell>
        </row>
        <row r="2">
          <cell r="B2" t="str">
            <v>Medewerker</v>
          </cell>
          <cell r="C2" t="str">
            <v>Mdw.</v>
          </cell>
          <cell r="D2" t="str">
            <v>Tekst</v>
          </cell>
          <cell r="E2">
            <v>15</v>
          </cell>
          <cell r="F2"/>
          <cell r="G2">
            <v>0</v>
          </cell>
          <cell r="H2" t="str">
            <v>AfasHrEmployeeId</v>
          </cell>
          <cell r="I2" t="str">
            <v>EmId</v>
          </cell>
        </row>
        <row r="3">
          <cell r="B3" t="str">
            <v>Volgnummer Organisatorische eenheid/functie</v>
          </cell>
          <cell r="C3" t="str">
            <v>Vlgnr. afd./functie</v>
          </cell>
          <cell r="D3" t="str">
            <v>Integer</v>
          </cell>
          <cell r="E3">
            <v>9</v>
          </cell>
          <cell r="F3"/>
          <cell r="G3">
            <v>0</v>
          </cell>
          <cell r="H3" t="str">
            <v>AfasHrEdfSeqNo</v>
          </cell>
          <cell r="I3" t="str">
            <v>TdSn</v>
          </cell>
        </row>
        <row r="4">
          <cell r="B4" t="str">
            <v>Koppeling contract</v>
          </cell>
          <cell r="C4" t="str">
            <v>Contract</v>
          </cell>
          <cell r="D4" t="str">
            <v>Integer</v>
          </cell>
          <cell r="E4">
            <v>9</v>
          </cell>
          <cell r="F4"/>
          <cell r="G4">
            <v>0</v>
          </cell>
          <cell r="H4" t="str">
            <v>AfasHrEtcSeqNo</v>
          </cell>
          <cell r="I4" t="str">
            <v>Tetc</v>
          </cell>
        </row>
        <row r="5">
          <cell r="B5" t="str">
            <v>Begindatum functie</v>
          </cell>
          <cell r="C5" t="str">
            <v>Begin</v>
          </cell>
          <cell r="D5" t="str">
            <v>Datum/tijd</v>
          </cell>
          <cell r="E5">
            <v>0</v>
          </cell>
          <cell r="F5"/>
          <cell r="G5">
            <v>0</v>
          </cell>
          <cell r="H5" t="str">
            <v>AfasHrDateBegin</v>
          </cell>
          <cell r="I5" t="str">
            <v>DaBe</v>
          </cell>
        </row>
        <row r="6">
          <cell r="B6" t="str">
            <v>Einddatum functie</v>
          </cell>
          <cell r="C6" t="str">
            <v>Eind</v>
          </cell>
          <cell r="D6" t="str">
            <v>Datum/tijd</v>
          </cell>
          <cell r="E6">
            <v>0</v>
          </cell>
          <cell r="F6"/>
          <cell r="G6">
            <v>0</v>
          </cell>
          <cell r="H6" t="str">
            <v>AfasHrDateEnd</v>
          </cell>
          <cell r="I6" t="str">
            <v>DaEn</v>
          </cell>
        </row>
        <row r="7">
          <cell r="A7">
            <v>4003</v>
          </cell>
          <cell r="B7" t="str">
            <v>Organisatorische eenheid</v>
          </cell>
          <cell r="C7" t="str">
            <v>OE</v>
          </cell>
          <cell r="D7" t="str">
            <v>Tekst</v>
          </cell>
          <cell r="E7">
            <v>10</v>
          </cell>
          <cell r="F7"/>
          <cell r="G7">
            <v>0</v>
          </cell>
          <cell r="H7" t="str">
            <v>AfasHrDepartmentId</v>
          </cell>
          <cell r="I7" t="str">
            <v>DpId</v>
          </cell>
        </row>
        <row r="8">
          <cell r="A8">
            <v>4001</v>
          </cell>
          <cell r="B8" t="str">
            <v>Functie</v>
          </cell>
          <cell r="C8" t="str">
            <v>Functie</v>
          </cell>
          <cell r="D8" t="str">
            <v>Tekst</v>
          </cell>
          <cell r="E8">
            <v>10</v>
          </cell>
          <cell r="F8"/>
          <cell r="G8">
            <v>0</v>
          </cell>
          <cell r="H8" t="str">
            <v>AfasHrFunctionId</v>
          </cell>
          <cell r="I8" t="str">
            <v>FuId</v>
          </cell>
        </row>
        <row r="9">
          <cell r="A9">
            <v>4004</v>
          </cell>
          <cell r="B9" t="str">
            <v>Kostenplaats</v>
          </cell>
          <cell r="C9" t="str">
            <v>Kostpl.</v>
          </cell>
          <cell r="D9" t="str">
            <v>Tekst</v>
          </cell>
          <cell r="E9">
            <v>30</v>
          </cell>
          <cell r="F9"/>
          <cell r="G9">
            <v>0</v>
          </cell>
          <cell r="H9" t="str">
            <v>AfasHrCostCentreId</v>
          </cell>
          <cell r="I9" t="str">
            <v>CrId</v>
          </cell>
        </row>
        <row r="10">
          <cell r="B10" t="str">
            <v>Kostendrager</v>
          </cell>
          <cell r="C10" t="str">
            <v>Kostdr.</v>
          </cell>
          <cell r="D10" t="str">
            <v>Tekst</v>
          </cell>
          <cell r="E10">
            <v>30</v>
          </cell>
          <cell r="F10"/>
          <cell r="G10">
            <v>0</v>
          </cell>
          <cell r="H10" t="str">
            <v>AfasHrCostCarrierId</v>
          </cell>
          <cell r="I10" t="str">
            <v>CcId</v>
          </cell>
        </row>
        <row r="11">
          <cell r="A11">
            <v>4002</v>
          </cell>
          <cell r="B11" t="str">
            <v>Werkgever</v>
          </cell>
          <cell r="C11" t="str">
            <v>Wg.</v>
          </cell>
          <cell r="D11" t="str">
            <v>Tekst</v>
          </cell>
          <cell r="E11">
            <v>15</v>
          </cell>
          <cell r="F11"/>
          <cell r="G11">
            <v>0</v>
          </cell>
          <cell r="H11" t="str">
            <v>AfasHrEmployerId</v>
          </cell>
          <cell r="I11" t="str">
            <v>CmId</v>
          </cell>
        </row>
        <row r="12">
          <cell r="B12" t="str">
            <v>Datum geblokkeerd</v>
          </cell>
          <cell r="C12" t="str">
            <v>Datum gbl.</v>
          </cell>
          <cell r="D12" t="str">
            <v>J/N-veld</v>
          </cell>
          <cell r="E12">
            <v>1</v>
          </cell>
          <cell r="F12"/>
          <cell r="G12">
            <v>0</v>
          </cell>
          <cell r="H12" t="str">
            <v>AfasHrDateBlocked</v>
          </cell>
          <cell r="I12" t="str">
            <v>DtBl</v>
          </cell>
        </row>
        <row r="13">
          <cell r="B13" t="str">
            <v>Niveau</v>
          </cell>
          <cell r="C13" t="str">
            <v>Niv.</v>
          </cell>
          <cell r="D13" t="str">
            <v>Integer</v>
          </cell>
          <cell r="E13">
            <v>9</v>
          </cell>
          <cell r="F13"/>
          <cell r="G13">
            <v>0</v>
          </cell>
          <cell r="H13" t="str">
            <v>AfasHrMutLevel</v>
          </cell>
          <cell r="I13" t="str">
            <v>MuLe</v>
          </cell>
        </row>
        <row r="14">
          <cell r="B14" t="str">
            <v>Volgnummer arbeidsverhouding</v>
          </cell>
          <cell r="C14" t="str">
            <v>Vlgnr. arbeidsverh.</v>
          </cell>
          <cell r="D14" t="str">
            <v>Integer</v>
          </cell>
          <cell r="E14">
            <v>9</v>
          </cell>
          <cell r="F14"/>
          <cell r="G14">
            <v>0</v>
          </cell>
          <cell r="H14" t="str">
            <v>AfasHrArvSeqNo</v>
          </cell>
          <cell r="I14" t="str">
            <v>AvSn</v>
          </cell>
        </row>
        <row r="15">
          <cell r="B15" t="str">
            <v>Volgnummer dienstverband</v>
          </cell>
          <cell r="C15" t="str">
            <v>Vlgnr. dienstverb.</v>
          </cell>
          <cell r="D15" t="str">
            <v>Integer</v>
          </cell>
          <cell r="E15">
            <v>9</v>
          </cell>
          <cell r="F15"/>
          <cell r="G15">
            <v>0</v>
          </cell>
          <cell r="H15" t="str">
            <v>AfasHrDvbSeqNo</v>
          </cell>
          <cell r="I15" t="str">
            <v>DvSn</v>
          </cell>
        </row>
        <row r="16">
          <cell r="B16" t="str">
            <v>Formatieplaats</v>
          </cell>
          <cell r="C16" t="str">
            <v>Formatieplaats</v>
          </cell>
          <cell r="D16" t="str">
            <v>Integer</v>
          </cell>
          <cell r="E16">
            <v>9</v>
          </cell>
          <cell r="F16"/>
          <cell r="G16">
            <v>0</v>
          </cell>
          <cell r="H16" t="str">
            <v>AfasHrFormationIdIn</v>
          </cell>
          <cell r="I16" t="str">
            <v>FpId</v>
          </cell>
        </row>
        <row r="17">
          <cell r="B17" t="str">
            <v>GUID</v>
          </cell>
          <cell r="C17" t="str">
            <v>GUID</v>
          </cell>
          <cell r="D17" t="str">
            <v>GUID</v>
          </cell>
          <cell r="E17">
            <v>38</v>
          </cell>
          <cell r="F17"/>
          <cell r="G17">
            <v>0</v>
          </cell>
          <cell r="H17" t="str">
            <v>AfasHrGuid</v>
          </cell>
          <cell r="I17" t="str">
            <v>GUID</v>
          </cell>
        </row>
        <row r="18">
          <cell r="B18" t="str">
            <v>Aangemaakt op</v>
          </cell>
          <cell r="C18" t="str">
            <v>Gemaakt</v>
          </cell>
          <cell r="D18" t="str">
            <v>Datum/tijd</v>
          </cell>
          <cell r="E18">
            <v>0</v>
          </cell>
          <cell r="F18"/>
          <cell r="G18">
            <v>0</v>
          </cell>
          <cell r="H18" t="str">
            <v>AfasHrCreateDate</v>
          </cell>
          <cell r="I18" t="str">
            <v>CrDa</v>
          </cell>
        </row>
        <row r="19">
          <cell r="B19" t="str">
            <v>Toegevoegd door</v>
          </cell>
          <cell r="C19" t="str">
            <v>Toegevoegd door</v>
          </cell>
          <cell r="D19" t="str">
            <v>Tekst</v>
          </cell>
          <cell r="E19">
            <v>80</v>
          </cell>
          <cell r="F19"/>
          <cell r="G19">
            <v>0</v>
          </cell>
          <cell r="H19" t="str">
            <v>AfasHrCreateUser</v>
          </cell>
          <cell r="I19" t="str">
            <v>CrUs</v>
          </cell>
        </row>
        <row r="20">
          <cell r="B20" t="str">
            <v>Gewijzigd op</v>
          </cell>
          <cell r="C20" t="str">
            <v>Gewijzigd</v>
          </cell>
          <cell r="D20" t="str">
            <v>Datum/tijd</v>
          </cell>
          <cell r="E20">
            <v>0</v>
          </cell>
          <cell r="F20"/>
          <cell r="G20">
            <v>0</v>
          </cell>
          <cell r="H20" t="str">
            <v>AfasHrModifiedDate</v>
          </cell>
          <cell r="I20" t="str">
            <v>MdDa</v>
          </cell>
        </row>
        <row r="21">
          <cell r="B21" t="str">
            <v>Gewijzigd door</v>
          </cell>
          <cell r="C21" t="str">
            <v>Gewijzigd door</v>
          </cell>
          <cell r="D21" t="str">
            <v>Tekst</v>
          </cell>
          <cell r="E21">
            <v>80</v>
          </cell>
          <cell r="F21"/>
          <cell r="G21">
            <v>0</v>
          </cell>
          <cell r="H21" t="str">
            <v>AfasHrModifiedUser</v>
          </cell>
          <cell r="I21" t="str">
            <v>MdUs</v>
          </cell>
        </row>
        <row r="22">
          <cell r="B22" t="str">
            <v>Project</v>
          </cell>
          <cell r="C22" t="str">
            <v>Project</v>
          </cell>
          <cell r="D22" t="str">
            <v>Tekst</v>
          </cell>
          <cell r="E22">
            <v>15</v>
          </cell>
          <cell r="F22"/>
          <cell r="G22">
            <v>0</v>
          </cell>
          <cell r="H22" t="str">
            <v>AfasHrProjectId</v>
          </cell>
          <cell r="I22" t="str">
            <v>PjId</v>
          </cell>
        </row>
        <row r="23">
          <cell r="B23" t="str">
            <v>Tijdelijke functie</v>
          </cell>
          <cell r="C23" t="str">
            <v>Tijdelijke functie</v>
          </cell>
          <cell r="D23" t="str">
            <v>J/N-veld</v>
          </cell>
          <cell r="E23">
            <v>1</v>
          </cell>
          <cell r="F23"/>
          <cell r="G23">
            <v>0</v>
          </cell>
          <cell r="H23" t="str">
            <v>AfasHrTemporaryMutation</v>
          </cell>
          <cell r="I23" t="str">
            <v>TmpM</v>
          </cell>
        </row>
        <row r="24">
          <cell r="B24" t="str">
            <v>Recht op telefoon</v>
          </cell>
          <cell r="C24" t="str">
            <v>Recht op telefoon</v>
          </cell>
          <cell r="D24" t="str">
            <v>Tekst</v>
          </cell>
          <cell r="E24">
            <v>10</v>
          </cell>
          <cell r="F24"/>
          <cell r="G24">
            <v>1</v>
          </cell>
          <cell r="H24" t="str">
            <v>U139F822B4F0F8817FC00968B59CAEF24</v>
          </cell>
          <cell r="I24" t="str">
            <v>U139F822B4F0F8817FC00968B59CAEF24</v>
          </cell>
        </row>
        <row r="25">
          <cell r="B25" t="str">
            <v>Recht op laptop</v>
          </cell>
          <cell r="C25" t="str">
            <v>Recht op laptop</v>
          </cell>
          <cell r="D25" t="str">
            <v>Tekst</v>
          </cell>
          <cell r="E25">
            <v>10</v>
          </cell>
          <cell r="F25"/>
          <cell r="G25">
            <v>1</v>
          </cell>
          <cell r="H25" t="str">
            <v>U8B46EC444562ED8C5A0E388E8BD7A3B7</v>
          </cell>
          <cell r="I25" t="str">
            <v>U8B46EC444562ED8C5A0E388E8BD7A3B7</v>
          </cell>
        </row>
        <row r="26">
          <cell r="A26">
            <v>4005</v>
          </cell>
          <cell r="B26" t="str">
            <v>Recht op auto</v>
          </cell>
          <cell r="C26" t="str">
            <v>Recht op auto</v>
          </cell>
          <cell r="D26" t="str">
            <v>Tekst</v>
          </cell>
          <cell r="E26">
            <v>10</v>
          </cell>
          <cell r="F26"/>
          <cell r="G26">
            <v>1</v>
          </cell>
          <cell r="H26" t="str">
            <v>UAC575F644768F5F0BFA8F4BA2D90FE54</v>
          </cell>
          <cell r="I26" t="str">
            <v>UAC575F644768F5F0BFA8F4BA2D90FE54</v>
          </cell>
        </row>
        <row r="27">
          <cell r="B27" t="str">
            <v>Recht op iPad</v>
          </cell>
          <cell r="C27" t="str">
            <v>Recht op iPad</v>
          </cell>
          <cell r="D27" t="str">
            <v>Tekst</v>
          </cell>
          <cell r="E27">
            <v>10</v>
          </cell>
          <cell r="F27"/>
          <cell r="G27">
            <v>1</v>
          </cell>
          <cell r="H27" t="str">
            <v>UF4DED243478C4B07D3782CA52373B4AB</v>
          </cell>
          <cell r="I27" t="str">
            <v>UF4DED243478C4B07D3782CA52373B4AB</v>
          </cell>
        </row>
        <row r="28">
          <cell r="B28" t="str">
            <v>Buitenlandse leidinggevende</v>
          </cell>
          <cell r="C28" t="str">
            <v>Buitenlandse leidinggevende</v>
          </cell>
          <cell r="D28" t="str">
            <v>J/N-veld</v>
          </cell>
          <cell r="E28">
            <v>1</v>
          </cell>
          <cell r="F28"/>
          <cell r="G28">
            <v>1</v>
          </cell>
          <cell r="H28" t="str">
            <v>U9F6B664B4D6F4F2B6B9DB8A0A9174489</v>
          </cell>
          <cell r="I28" t="str">
            <v>U9F6B664B4D6F4F2B6B9DB8A0A9174489</v>
          </cell>
        </row>
        <row r="29">
          <cell r="B29" t="str">
            <v>Company Car</v>
          </cell>
          <cell r="C29" t="str">
            <v>Company Car</v>
          </cell>
          <cell r="D29" t="str">
            <v>Tekst</v>
          </cell>
          <cell r="E29">
            <v>10</v>
          </cell>
          <cell r="F29"/>
          <cell r="G29">
            <v>1</v>
          </cell>
          <cell r="H29" t="str">
            <v>U59DA114749141BDBE8A6988E36B6D433</v>
          </cell>
          <cell r="I29" t="str">
            <v>U59DA114749141BDBE8A6988E36B6D433</v>
          </cell>
        </row>
        <row r="30">
          <cell r="B30" t="str">
            <v>Penguin</v>
          </cell>
          <cell r="C30" t="str">
            <v>Penguin</v>
          </cell>
          <cell r="D30" t="str">
            <v>J/N-veld</v>
          </cell>
          <cell r="E30">
            <v>1</v>
          </cell>
          <cell r="F30"/>
          <cell r="G30">
            <v>1</v>
          </cell>
          <cell r="H30" t="str">
            <v>U301B0A2B23F2472EAF404EE93F225106</v>
          </cell>
          <cell r="I30" t="str">
            <v>U301B0A2B23F2472EAF404EE93F225106</v>
          </cell>
        </row>
      </sheetData>
      <sheetData sheetId="4">
        <row r="1">
          <cell r="A1" t="str">
            <v>ID</v>
          </cell>
          <cell r="B1" t="str">
            <v>Label</v>
          </cell>
          <cell r="C1" t="str">
            <v>Kolomtekst</v>
          </cell>
          <cell r="D1" t="str">
            <v>Veldtype</v>
          </cell>
          <cell r="E1" t="str">
            <v>Veldlengte</v>
          </cell>
          <cell r="F1" t="str">
            <v>Aantal zichtbare regels</v>
          </cell>
          <cell r="G1" t="str">
            <v>Vrij</v>
          </cell>
          <cell r="H1" t="str">
            <v>Veldnaam</v>
          </cell>
          <cell r="I1" t="str">
            <v>Veldcode</v>
          </cell>
        </row>
        <row r="2">
          <cell r="B2" t="str">
            <v>Vacature</v>
          </cell>
          <cell r="C2" t="str">
            <v>Vacature</v>
          </cell>
          <cell r="D2" t="str">
            <v>Integer</v>
          </cell>
          <cell r="E2">
            <v>9</v>
          </cell>
          <cell r="F2"/>
          <cell r="G2">
            <v>0</v>
          </cell>
          <cell r="H2" t="str">
            <v>AfasHrVacancySeqno</v>
          </cell>
          <cell r="I2" t="str">
            <v>VcSn</v>
          </cell>
        </row>
        <row r="3">
          <cell r="B3" t="str">
            <v>Keuze bestaand persoon</v>
          </cell>
          <cell r="C3" t="str">
            <v>Keuze bestaand persoon</v>
          </cell>
          <cell r="D3" t="str">
            <v>Integer</v>
          </cell>
          <cell r="E3">
            <v>9</v>
          </cell>
          <cell r="F3"/>
          <cell r="G3">
            <v>0</v>
          </cell>
          <cell r="H3" t="str">
            <v>AfasKnBasicContactId</v>
          </cell>
          <cell r="I3" t="str">
            <v>BcId</v>
          </cell>
        </row>
        <row r="4">
          <cell r="B4" t="str">
            <v>Voorletters</v>
          </cell>
          <cell r="C4" t="str">
            <v>Voorletters</v>
          </cell>
          <cell r="D4" t="str">
            <v>Unicode Tekst</v>
          </cell>
          <cell r="E4">
            <v>15</v>
          </cell>
          <cell r="F4"/>
          <cell r="G4">
            <v>0</v>
          </cell>
          <cell r="H4" t="str">
            <v>AfasKnInitials</v>
          </cell>
          <cell r="I4" t="str">
            <v>In</v>
          </cell>
        </row>
        <row r="5">
          <cell r="A5">
            <v>5001</v>
          </cell>
          <cell r="B5" t="str">
            <v>Voornaam</v>
          </cell>
          <cell r="C5" t="str">
            <v>Voornaam</v>
          </cell>
          <cell r="D5" t="str">
            <v>Unicode Tekst</v>
          </cell>
          <cell r="E5">
            <v>50</v>
          </cell>
          <cell r="F5"/>
          <cell r="G5">
            <v>0</v>
          </cell>
          <cell r="H5" t="str">
            <v>AfasKnFirstName</v>
          </cell>
          <cell r="I5" t="str">
            <v>FiNm</v>
          </cell>
        </row>
        <row r="6">
          <cell r="B6" t="str">
            <v>Voorvoegsel</v>
          </cell>
          <cell r="C6" t="str">
            <v>Voorvoegsel</v>
          </cell>
          <cell r="D6" t="str">
            <v>Unicode Tekst</v>
          </cell>
          <cell r="E6">
            <v>15</v>
          </cell>
          <cell r="F6"/>
          <cell r="G6">
            <v>0</v>
          </cell>
          <cell r="H6" t="str">
            <v>AfasKnInsertion</v>
          </cell>
          <cell r="I6" t="str">
            <v>Is</v>
          </cell>
        </row>
        <row r="7">
          <cell r="A7">
            <v>5002</v>
          </cell>
          <cell r="B7" t="str">
            <v>Achternaam</v>
          </cell>
          <cell r="C7" t="str">
            <v>Achternaam</v>
          </cell>
          <cell r="D7" t="str">
            <v>Unicode Tekst</v>
          </cell>
          <cell r="E7">
            <v>80</v>
          </cell>
          <cell r="F7"/>
          <cell r="G7">
            <v>0</v>
          </cell>
          <cell r="H7" t="str">
            <v>AfasKnLastName</v>
          </cell>
          <cell r="I7" t="str">
            <v>LaNm</v>
          </cell>
        </row>
        <row r="8">
          <cell r="A8">
            <v>5004</v>
          </cell>
          <cell r="B8" t="str">
            <v>Geslacht</v>
          </cell>
          <cell r="C8" t="str">
            <v>M/V</v>
          </cell>
          <cell r="D8" t="str">
            <v>Tekst</v>
          </cell>
          <cell r="E8">
            <v>10</v>
          </cell>
          <cell r="F8"/>
          <cell r="G8">
            <v>0</v>
          </cell>
          <cell r="H8" t="str">
            <v>AfasKnValueIntIdGender</v>
          </cell>
          <cell r="I8" t="str">
            <v>ViGe</v>
          </cell>
        </row>
        <row r="9">
          <cell r="A9">
            <v>5010</v>
          </cell>
          <cell r="B9" t="str">
            <v>Land</v>
          </cell>
          <cell r="C9" t="str">
            <v>Land</v>
          </cell>
          <cell r="D9" t="str">
            <v>Tekst</v>
          </cell>
          <cell r="E9">
            <v>3</v>
          </cell>
          <cell r="F9"/>
          <cell r="G9">
            <v>0</v>
          </cell>
          <cell r="H9" t="str">
            <v>AfasKnCountryId</v>
          </cell>
          <cell r="I9" t="str">
            <v>CoId</v>
          </cell>
        </row>
        <row r="10">
          <cell r="A10">
            <v>5013</v>
          </cell>
          <cell r="B10" t="str">
            <v>Straat</v>
          </cell>
          <cell r="C10" t="str">
            <v>Straat</v>
          </cell>
          <cell r="D10" t="str">
            <v>Tekst</v>
          </cell>
          <cell r="E10">
            <v>60</v>
          </cell>
          <cell r="F10"/>
          <cell r="G10">
            <v>0</v>
          </cell>
          <cell r="H10" t="str">
            <v>AfasKnAddress</v>
          </cell>
          <cell r="I10" t="str">
            <v>Ad</v>
          </cell>
        </row>
        <row r="11">
          <cell r="A11">
            <v>5011</v>
          </cell>
          <cell r="B11" t="str">
            <v>Huisnummer</v>
          </cell>
          <cell r="C11" t="str">
            <v>Huisnr.</v>
          </cell>
          <cell r="D11" t="str">
            <v>Integer</v>
          </cell>
          <cell r="E11">
            <v>8</v>
          </cell>
          <cell r="F11"/>
          <cell r="G11">
            <v>0</v>
          </cell>
          <cell r="H11" t="str">
            <v>AfasKnHomeNumber</v>
          </cell>
          <cell r="I11" t="str">
            <v>HmNr</v>
          </cell>
        </row>
        <row r="12">
          <cell r="A12">
            <v>5015</v>
          </cell>
          <cell r="B12" t="str">
            <v>Toev. aan huisnr.</v>
          </cell>
          <cell r="C12" t="str">
            <v>Toev. aan huisnr.</v>
          </cell>
          <cell r="D12" t="str">
            <v>Tekst</v>
          </cell>
          <cell r="E12">
            <v>30</v>
          </cell>
          <cell r="F12"/>
          <cell r="G12">
            <v>0</v>
          </cell>
          <cell r="H12" t="str">
            <v>AfasKnHomeNumberAddition</v>
          </cell>
          <cell r="I12" t="str">
            <v>HmAd</v>
          </cell>
        </row>
        <row r="13">
          <cell r="A13">
            <v>5014</v>
          </cell>
          <cell r="B13" t="str">
            <v>Postcode</v>
          </cell>
          <cell r="C13" t="str">
            <v>Pstcd.</v>
          </cell>
          <cell r="D13" t="str">
            <v>Tekst</v>
          </cell>
          <cell r="E13">
            <v>15</v>
          </cell>
          <cell r="F13"/>
          <cell r="G13">
            <v>0</v>
          </cell>
          <cell r="H13" t="str">
            <v>AfasKnZipCode</v>
          </cell>
          <cell r="I13" t="str">
            <v>ZpCd</v>
          </cell>
        </row>
        <row r="14">
          <cell r="A14">
            <v>5012</v>
          </cell>
          <cell r="B14" t="str">
            <v>Woonplaats</v>
          </cell>
          <cell r="C14" t="str">
            <v>Plaats</v>
          </cell>
          <cell r="D14" t="str">
            <v>Unicode Tekst</v>
          </cell>
          <cell r="E14">
            <v>50</v>
          </cell>
          <cell r="F14"/>
          <cell r="G14">
            <v>0</v>
          </cell>
          <cell r="H14" t="str">
            <v>AfasKnResidence</v>
          </cell>
          <cell r="I14" t="str">
            <v>Rs</v>
          </cell>
        </row>
        <row r="15">
          <cell r="B15" t="str">
            <v>Telefoonnr. werk</v>
          </cell>
          <cell r="C15" t="str">
            <v>Telefoonnr. werk</v>
          </cell>
          <cell r="D15" t="str">
            <v>Tekst</v>
          </cell>
          <cell r="E15">
            <v>255</v>
          </cell>
          <cell r="F15"/>
          <cell r="G15">
            <v>0</v>
          </cell>
          <cell r="H15" t="str">
            <v>AfasKnTelNr</v>
          </cell>
          <cell r="I15" t="str">
            <v>TeNr</v>
          </cell>
        </row>
        <row r="16">
          <cell r="B16" t="str">
            <v>E-mail werk</v>
          </cell>
          <cell r="C16" t="str">
            <v>E-mail werk</v>
          </cell>
          <cell r="D16" t="str">
            <v>Tekst</v>
          </cell>
          <cell r="E16">
            <v>255</v>
          </cell>
          <cell r="F16"/>
          <cell r="G16">
            <v>0</v>
          </cell>
          <cell r="H16" t="str">
            <v>AfasKnEmail</v>
          </cell>
          <cell r="I16" t="str">
            <v>EmAd</v>
          </cell>
        </row>
        <row r="17">
          <cell r="B17" t="str">
            <v>Opleidingsniveau</v>
          </cell>
          <cell r="C17" t="str">
            <v>Opl.niv.</v>
          </cell>
          <cell r="D17" t="str">
            <v>Integer</v>
          </cell>
          <cell r="E17">
            <v>9</v>
          </cell>
          <cell r="F17"/>
          <cell r="G17">
            <v>0</v>
          </cell>
          <cell r="H17" t="str">
            <v>AfasHrEducationLevel</v>
          </cell>
          <cell r="I17" t="str">
            <v>EdLv</v>
          </cell>
        </row>
        <row r="18">
          <cell r="B18" t="str">
            <v>Motivatie</v>
          </cell>
          <cell r="C18" t="str">
            <v>Motivatie</v>
          </cell>
          <cell r="D18" t="str">
            <v>Memo</v>
          </cell>
          <cell r="E18">
            <v>0</v>
          </cell>
          <cell r="F18"/>
          <cell r="G18">
            <v>0</v>
          </cell>
          <cell r="H18" t="str">
            <v>AfasHrMotivation</v>
          </cell>
          <cell r="I18" t="str">
            <v>Mo</v>
          </cell>
        </row>
        <row r="19">
          <cell r="B19" t="str">
            <v>Aangemaakt op</v>
          </cell>
          <cell r="C19" t="str">
            <v>Gemaakt</v>
          </cell>
          <cell r="D19" t="str">
            <v>Datum/tijd</v>
          </cell>
          <cell r="E19">
            <v>0</v>
          </cell>
          <cell r="F19"/>
          <cell r="G19">
            <v>0</v>
          </cell>
          <cell r="H19" t="str">
            <v>AfasHrCreateDate</v>
          </cell>
          <cell r="I19" t="str">
            <v>CrDa</v>
          </cell>
        </row>
        <row r="20">
          <cell r="B20" t="str">
            <v>Toegevoegd door</v>
          </cell>
          <cell r="C20" t="str">
            <v>Toegevoegd door</v>
          </cell>
          <cell r="D20" t="str">
            <v>Tekst</v>
          </cell>
          <cell r="E20">
            <v>80</v>
          </cell>
          <cell r="F20"/>
          <cell r="G20">
            <v>0</v>
          </cell>
          <cell r="H20" t="str">
            <v>AfasHrCreateUser</v>
          </cell>
          <cell r="I20" t="str">
            <v>CrUs</v>
          </cell>
        </row>
        <row r="21">
          <cell r="B21" t="str">
            <v>Gewijzigd op</v>
          </cell>
          <cell r="C21" t="str">
            <v>Gewijzigd</v>
          </cell>
          <cell r="D21" t="str">
            <v>Datum/tijd</v>
          </cell>
          <cell r="E21">
            <v>0</v>
          </cell>
          <cell r="F21"/>
          <cell r="G21">
            <v>0</v>
          </cell>
          <cell r="H21" t="str">
            <v>AfasHrModifiedDate</v>
          </cell>
          <cell r="I21" t="str">
            <v>MdDa</v>
          </cell>
        </row>
        <row r="22">
          <cell r="B22" t="str">
            <v>Gewijzigd door</v>
          </cell>
          <cell r="C22" t="str">
            <v>Gewijzigd door</v>
          </cell>
          <cell r="D22" t="str">
            <v>Tekst</v>
          </cell>
          <cell r="E22">
            <v>80</v>
          </cell>
          <cell r="F22"/>
          <cell r="G22">
            <v>0</v>
          </cell>
          <cell r="H22" t="str">
            <v>AfasHrModifiedUser</v>
          </cell>
          <cell r="I22" t="str">
            <v>MdUs</v>
          </cell>
        </row>
        <row r="23">
          <cell r="B23" t="str">
            <v>Foto</v>
          </cell>
          <cell r="C23" t="str">
            <v>Foto</v>
          </cell>
          <cell r="D23" t="str">
            <v>Integer</v>
          </cell>
          <cell r="E23">
            <v>9</v>
          </cell>
          <cell r="F23"/>
          <cell r="G23">
            <v>0</v>
          </cell>
          <cell r="H23" t="str">
            <v>AfasKnImageId</v>
          </cell>
          <cell r="I23" t="str">
            <v>Img</v>
          </cell>
        </row>
        <row r="24">
          <cell r="B24" t="str">
            <v>Informatiebron</v>
          </cell>
          <cell r="C24" t="str">
            <v>Informatiebron</v>
          </cell>
          <cell r="D24" t="str">
            <v>Tekst</v>
          </cell>
          <cell r="E24">
            <v>10</v>
          </cell>
          <cell r="F24"/>
          <cell r="G24">
            <v>0</v>
          </cell>
          <cell r="H24" t="str">
            <v>AfasHrValueIntIdSourceApp</v>
          </cell>
          <cell r="I24" t="str">
            <v>ViSo</v>
          </cell>
        </row>
        <row r="25">
          <cell r="B25" t="str">
            <v>Werkniveau</v>
          </cell>
          <cell r="C25" t="str">
            <v>Werkniveau</v>
          </cell>
          <cell r="D25" t="str">
            <v>Integer</v>
          </cell>
          <cell r="E25">
            <v>9</v>
          </cell>
          <cell r="F25"/>
          <cell r="G25">
            <v>0</v>
          </cell>
          <cell r="H25" t="str">
            <v>AfasHrWorkLevel</v>
          </cell>
          <cell r="I25" t="str">
            <v>WoLv</v>
          </cell>
        </row>
        <row r="26">
          <cell r="B26" t="str">
            <v>CV</v>
          </cell>
          <cell r="C26" t="str">
            <v>CV</v>
          </cell>
          <cell r="D26" t="str">
            <v>Tekst</v>
          </cell>
          <cell r="E26">
            <v>32</v>
          </cell>
          <cell r="F26"/>
          <cell r="G26">
            <v>0</v>
          </cell>
          <cell r="H26" t="str">
            <v>AfasKnFileId</v>
          </cell>
          <cell r="I26" t="str">
            <v>FiId</v>
          </cell>
        </row>
        <row r="27">
          <cell r="B27" t="str">
            <v>Werkervaring</v>
          </cell>
          <cell r="C27" t="str">
            <v>Werkervaring</v>
          </cell>
          <cell r="D27" t="str">
            <v>Tekst</v>
          </cell>
          <cell r="E27">
            <v>10</v>
          </cell>
          <cell r="F27"/>
          <cell r="G27">
            <v>0</v>
          </cell>
          <cell r="H27" t="str">
            <v>AfasHrWorkExperience</v>
          </cell>
          <cell r="I27" t="str">
            <v>WoXp</v>
          </cell>
        </row>
        <row r="28">
          <cell r="B28" t="str">
            <v>Site</v>
          </cell>
          <cell r="C28" t="str">
            <v>Site</v>
          </cell>
          <cell r="D28" t="str">
            <v>Tekst</v>
          </cell>
          <cell r="E28">
            <v>32</v>
          </cell>
          <cell r="F28"/>
          <cell r="G28">
            <v>0</v>
          </cell>
          <cell r="H28" t="str">
            <v>AfasKnSiteId</v>
          </cell>
          <cell r="I28" t="str">
            <v>StId</v>
          </cell>
        </row>
        <row r="29">
          <cell r="B29" t="str">
            <v>Workflowacties</v>
          </cell>
          <cell r="C29" t="str">
            <v>Workflowacties</v>
          </cell>
          <cell r="D29" t="str">
            <v>Memo</v>
          </cell>
          <cell r="E29">
            <v>0</v>
          </cell>
          <cell r="F29"/>
          <cell r="G29">
            <v>0</v>
          </cell>
          <cell r="H29" t="str">
            <v>AfasHrWorkFlowActions</v>
          </cell>
          <cell r="I29" t="str">
            <v>WfAc</v>
          </cell>
        </row>
        <row r="30">
          <cell r="B30" t="str">
            <v>Geboortedatum</v>
          </cell>
          <cell r="C30" t="str">
            <v>Geboren</v>
          </cell>
          <cell r="D30" t="str">
            <v>Datum/tijd</v>
          </cell>
          <cell r="E30">
            <v>0</v>
          </cell>
          <cell r="F30"/>
          <cell r="G30">
            <v>0</v>
          </cell>
          <cell r="H30" t="str">
            <v>AfasKnDateOfBirth</v>
          </cell>
          <cell r="I30" t="str">
            <v>DaBi</v>
          </cell>
        </row>
        <row r="31">
          <cell r="B31" t="str">
            <v>Telefoonnr. privé</v>
          </cell>
          <cell r="C31" t="str">
            <v>Telnr. privé</v>
          </cell>
          <cell r="D31" t="str">
            <v>Tekst</v>
          </cell>
          <cell r="E31">
            <v>255</v>
          </cell>
          <cell r="F31"/>
          <cell r="G31">
            <v>0</v>
          </cell>
          <cell r="H31" t="str">
            <v>AfasKnTelNr2</v>
          </cell>
          <cell r="I31" t="str">
            <v>TeN2</v>
          </cell>
        </row>
        <row r="32">
          <cell r="B32" t="str">
            <v>Mobiel werk</v>
          </cell>
          <cell r="C32" t="str">
            <v>Mob. werk</v>
          </cell>
          <cell r="D32" t="str">
            <v>Tekst</v>
          </cell>
          <cell r="E32">
            <v>255</v>
          </cell>
          <cell r="F32"/>
          <cell r="G32">
            <v>0</v>
          </cell>
          <cell r="H32" t="str">
            <v>AfasKnMobileNr</v>
          </cell>
          <cell r="I32" t="str">
            <v>MbNr</v>
          </cell>
        </row>
        <row r="33">
          <cell r="A33">
            <v>5006</v>
          </cell>
          <cell r="B33" t="str">
            <v>Mobiel privé</v>
          </cell>
          <cell r="C33" t="str">
            <v>Mob. privé</v>
          </cell>
          <cell r="D33" t="str">
            <v>Tekst</v>
          </cell>
          <cell r="E33">
            <v>255</v>
          </cell>
          <cell r="F33"/>
          <cell r="G33">
            <v>0</v>
          </cell>
          <cell r="H33" t="str">
            <v>AfasKnMobileNr2</v>
          </cell>
          <cell r="I33" t="str">
            <v>MbN2</v>
          </cell>
        </row>
        <row r="34">
          <cell r="A34">
            <v>5005</v>
          </cell>
          <cell r="B34" t="str">
            <v>E-mail privé</v>
          </cell>
          <cell r="C34" t="str">
            <v>Mail privé</v>
          </cell>
          <cell r="D34" t="str">
            <v>Tekst</v>
          </cell>
          <cell r="E34">
            <v>255</v>
          </cell>
          <cell r="F34"/>
          <cell r="G34">
            <v>0</v>
          </cell>
          <cell r="H34" t="str">
            <v>AfasKnEmail2</v>
          </cell>
          <cell r="I34" t="str">
            <v>EmA2</v>
          </cell>
        </row>
        <row r="35">
          <cell r="B35" t="str">
            <v>Roepnaam</v>
          </cell>
          <cell r="C35" t="str">
            <v>Roepnaam</v>
          </cell>
          <cell r="D35" t="str">
            <v>Unicode Tekst</v>
          </cell>
          <cell r="E35">
            <v>80</v>
          </cell>
          <cell r="F35"/>
          <cell r="G35">
            <v>0</v>
          </cell>
          <cell r="H35" t="str">
            <v>AfasKnCallingName</v>
          </cell>
          <cell r="I35" t="str">
            <v>CaNm</v>
          </cell>
        </row>
        <row r="36">
          <cell r="B36" t="str">
            <v>Burgerservicenummer</v>
          </cell>
          <cell r="C36" t="str">
            <v>BSN</v>
          </cell>
          <cell r="D36" t="str">
            <v>Tekst</v>
          </cell>
          <cell r="E36">
            <v>25</v>
          </cell>
          <cell r="F36"/>
          <cell r="G36">
            <v>0</v>
          </cell>
          <cell r="H36" t="str">
            <v>AfasKnSocialSecurityNr</v>
          </cell>
          <cell r="I36" t="str">
            <v>SoSe</v>
          </cell>
        </row>
        <row r="37">
          <cell r="A37">
            <v>5007</v>
          </cell>
          <cell r="B37" t="str">
            <v>Land van de bank</v>
          </cell>
          <cell r="C37" t="str">
            <v>Land bank</v>
          </cell>
          <cell r="D37" t="str">
            <v>Tekst</v>
          </cell>
          <cell r="E37">
            <v>3</v>
          </cell>
          <cell r="F37"/>
          <cell r="G37">
            <v>0</v>
          </cell>
          <cell r="H37" t="str">
            <v>AfasKnBankCountryId</v>
          </cell>
          <cell r="I37" t="str">
            <v>CoI2</v>
          </cell>
        </row>
        <row r="38">
          <cell r="A38">
            <v>5008</v>
          </cell>
          <cell r="B38" t="str">
            <v>Type bank</v>
          </cell>
          <cell r="C38" t="str">
            <v>Type bank</v>
          </cell>
          <cell r="D38" t="str">
            <v>Integer</v>
          </cell>
          <cell r="E38">
            <v>9</v>
          </cell>
          <cell r="F38"/>
          <cell r="G38">
            <v>0</v>
          </cell>
          <cell r="H38" t="str">
            <v>AfasKnBankType</v>
          </cell>
          <cell r="I38" t="str">
            <v>BkTp</v>
          </cell>
        </row>
        <row r="39">
          <cell r="B39" t="str">
            <v>IBAN-controle</v>
          </cell>
          <cell r="C39" t="str">
            <v>IBAN-contr.</v>
          </cell>
          <cell r="D39" t="str">
            <v>J/N-veld</v>
          </cell>
          <cell r="E39">
            <v>1</v>
          </cell>
          <cell r="F39"/>
          <cell r="G39">
            <v>0</v>
          </cell>
          <cell r="H39" t="str">
            <v>AfasKnIbanCheck</v>
          </cell>
          <cell r="I39" t="str">
            <v>IbCk</v>
          </cell>
        </row>
        <row r="40">
          <cell r="A40">
            <v>5009</v>
          </cell>
          <cell r="B40" t="str">
            <v>IBAN-nummer</v>
          </cell>
          <cell r="C40" t="str">
            <v>IBAN-nr.</v>
          </cell>
          <cell r="D40" t="str">
            <v>Tekst</v>
          </cell>
          <cell r="E40">
            <v>40</v>
          </cell>
          <cell r="F40"/>
          <cell r="G40">
            <v>0</v>
          </cell>
          <cell r="H40" t="str">
            <v>AfasKnIbanCode</v>
          </cell>
          <cell r="I40" t="str">
            <v>Iban</v>
          </cell>
        </row>
        <row r="41">
          <cell r="B41" t="str">
            <v>Mijn gegevens mogen 1 jaar bewaard worden.</v>
          </cell>
          <cell r="C41" t="str">
            <v>Mijn gegevens mogen 1 jaar bewaard worden.</v>
          </cell>
          <cell r="D41" t="str">
            <v>J/N-veld</v>
          </cell>
          <cell r="E41">
            <v>1</v>
          </cell>
          <cell r="F41"/>
          <cell r="G41">
            <v>0</v>
          </cell>
          <cell r="H41" t="str">
            <v>AfasHrOptInMyData</v>
          </cell>
          <cell r="I41" t="str">
            <v>OpEm</v>
          </cell>
        </row>
        <row r="42">
          <cell r="B42" t="str">
            <v>Sollicitant</v>
          </cell>
          <cell r="C42" t="str">
            <v>Sollicitant</v>
          </cell>
          <cell r="D42" t="str">
            <v>Tekst</v>
          </cell>
          <cell r="E42">
            <v>15</v>
          </cell>
          <cell r="F42"/>
          <cell r="G42">
            <v>0</v>
          </cell>
          <cell r="H42" t="str">
            <v>AfasHrEmployeeId</v>
          </cell>
          <cell r="I42" t="str">
            <v>EmId</v>
          </cell>
        </row>
        <row r="43">
          <cell r="A43">
            <v>5003</v>
          </cell>
          <cell r="B43" t="str">
            <v>Taal</v>
          </cell>
          <cell r="C43" t="str">
            <v>Taal</v>
          </cell>
          <cell r="D43" t="str">
            <v>Tekst</v>
          </cell>
          <cell r="E43">
            <v>3</v>
          </cell>
          <cell r="F43"/>
          <cell r="G43">
            <v>0</v>
          </cell>
          <cell r="H43" t="str">
            <v>AfasHrLanguageId</v>
          </cell>
          <cell r="I43" t="str">
            <v>LgId</v>
          </cell>
        </row>
        <row r="44">
          <cell r="B44" t="str">
            <v>Frequentie job alert</v>
          </cell>
          <cell r="C44" t="str">
            <v>Frequentie job alert</v>
          </cell>
          <cell r="D44" t="str">
            <v>Tekst</v>
          </cell>
          <cell r="E44">
            <v>10</v>
          </cell>
          <cell r="F44"/>
          <cell r="G44">
            <v>0</v>
          </cell>
          <cell r="H44" t="str">
            <v>AfasHrValueIntIdJobAlertFreq</v>
          </cell>
          <cell r="I44" t="str">
            <v>ViJo</v>
          </cell>
        </row>
        <row r="45">
          <cell r="B45" t="str">
            <v>Gebaseerd op sollicitatie</v>
          </cell>
          <cell r="C45" t="str">
            <v>Gebaseerd op sollicitatie</v>
          </cell>
          <cell r="D45" t="str">
            <v>Integer</v>
          </cell>
          <cell r="E45">
            <v>8</v>
          </cell>
          <cell r="F45"/>
          <cell r="G45">
            <v>0</v>
          </cell>
          <cell r="H45" t="str">
            <v>AfasHrSubjectId</v>
          </cell>
          <cell r="I45" t="str">
            <v>SbId</v>
          </cell>
        </row>
        <row r="46">
          <cell r="B46" t="str">
            <v>Foutmelding bij afwijzen</v>
          </cell>
          <cell r="C46" t="str">
            <v>Foutmelding bij afwijzen</v>
          </cell>
          <cell r="D46" t="str">
            <v>Memo</v>
          </cell>
          <cell r="E46">
            <v>0</v>
          </cell>
          <cell r="F46">
            <v>3</v>
          </cell>
          <cell r="G46">
            <v>0</v>
          </cell>
          <cell r="H46" t="str">
            <v>AfasHrDeniedError</v>
          </cell>
          <cell r="I46" t="str">
            <v>DeEr</v>
          </cell>
        </row>
      </sheetData>
      <sheetData sheetId="5">
        <row r="1">
          <cell r="A1" t="str">
            <v>ID</v>
          </cell>
          <cell r="B1" t="str">
            <v>Label</v>
          </cell>
          <cell r="C1" t="str">
            <v>Kolomtekst</v>
          </cell>
          <cell r="D1" t="str">
            <v>Veldtype</v>
          </cell>
          <cell r="E1" t="str">
            <v>Veldlengte</v>
          </cell>
          <cell r="F1" t="str">
            <v>Aantal zichtbare regels</v>
          </cell>
          <cell r="G1" t="str">
            <v>Vrij</v>
          </cell>
          <cell r="H1" t="str">
            <v>Veldnaam</v>
          </cell>
          <cell r="I1" t="str">
            <v>Veldcode</v>
          </cell>
        </row>
        <row r="2">
          <cell r="B2" t="str">
            <v>Medewerker</v>
          </cell>
          <cell r="C2" t="str">
            <v>Mdw.</v>
          </cell>
          <cell r="D2" t="str">
            <v>Tekst</v>
          </cell>
          <cell r="E2">
            <v>15</v>
          </cell>
          <cell r="G2">
            <v>0</v>
          </cell>
          <cell r="H2" t="str">
            <v>AfasHrEmployeeId</v>
          </cell>
          <cell r="I2" t="str">
            <v>EmId</v>
          </cell>
        </row>
        <row r="3">
          <cell r="B3" t="str">
            <v>Volgnummer</v>
          </cell>
          <cell r="C3" t="str">
            <v>Vlgnr.</v>
          </cell>
          <cell r="D3" t="str">
            <v>Integer</v>
          </cell>
          <cell r="E3">
            <v>3</v>
          </cell>
          <cell r="G3">
            <v>0</v>
          </cell>
          <cell r="H3" t="str">
            <v>AfasHrFamilyTiesSeqno</v>
          </cell>
          <cell r="I3" t="str">
            <v>FaSn</v>
          </cell>
        </row>
        <row r="4">
          <cell r="A4">
            <v>6008</v>
          </cell>
          <cell r="B4" t="str">
            <v>Familierelatie</v>
          </cell>
          <cell r="C4" t="str">
            <v>Familierelatie</v>
          </cell>
          <cell r="D4" t="str">
            <v>Tekst</v>
          </cell>
          <cell r="E4">
            <v>10</v>
          </cell>
          <cell r="G4">
            <v>0</v>
          </cell>
          <cell r="H4" t="str">
            <v>AfasHrValueIntIdFamTies</v>
          </cell>
          <cell r="I4" t="str">
            <v>ViFt</v>
          </cell>
        </row>
        <row r="5">
          <cell r="A5">
            <v>6010</v>
          </cell>
          <cell r="B5" t="str">
            <v>Contactpersoon in noodgevallen</v>
          </cell>
          <cell r="C5" t="str">
            <v>Nood</v>
          </cell>
          <cell r="D5" t="str">
            <v>J/N-veld</v>
          </cell>
          <cell r="E5">
            <v>1</v>
          </cell>
          <cell r="G5">
            <v>0</v>
          </cell>
          <cell r="H5" t="str">
            <v>AfasHrContactEmergency</v>
          </cell>
          <cell r="I5" t="str">
            <v>CpEm</v>
          </cell>
        </row>
        <row r="6">
          <cell r="A6">
            <v>6007</v>
          </cell>
          <cell r="B6" t="str">
            <v>Achternaam</v>
          </cell>
          <cell r="C6" t="str">
            <v>Achternaam</v>
          </cell>
          <cell r="D6" t="str">
            <v>Unicode Tekst</v>
          </cell>
          <cell r="E6">
            <v>30</v>
          </cell>
          <cell r="G6">
            <v>0</v>
          </cell>
          <cell r="H6" t="str">
            <v>AfasHrName</v>
          </cell>
          <cell r="I6" t="str">
            <v>Nm</v>
          </cell>
        </row>
        <row r="7">
          <cell r="B7" t="str">
            <v>Voorletters</v>
          </cell>
          <cell r="C7" t="str">
            <v>Voorletters</v>
          </cell>
          <cell r="D7" t="str">
            <v>Unicode Tekst</v>
          </cell>
          <cell r="E7">
            <v>10</v>
          </cell>
          <cell r="G7">
            <v>0</v>
          </cell>
          <cell r="H7" t="str">
            <v>AfasHrInitials</v>
          </cell>
          <cell r="I7" t="str">
            <v>In</v>
          </cell>
        </row>
        <row r="8">
          <cell r="B8" t="str">
            <v>Voorvoegsel</v>
          </cell>
          <cell r="C8" t="str">
            <v>Voorvoegsel</v>
          </cell>
          <cell r="D8" t="str">
            <v>Unicode Tekst</v>
          </cell>
          <cell r="E8">
            <v>10</v>
          </cell>
          <cell r="G8">
            <v>0</v>
          </cell>
          <cell r="H8" t="str">
            <v>AfasHrInsertion</v>
          </cell>
          <cell r="I8" t="str">
            <v>Is</v>
          </cell>
        </row>
        <row r="9">
          <cell r="B9" t="str">
            <v>Voornaam</v>
          </cell>
          <cell r="C9" t="str">
            <v>Voornaam</v>
          </cell>
          <cell r="D9" t="str">
            <v>Unicode Tekst</v>
          </cell>
          <cell r="E9">
            <v>30</v>
          </cell>
          <cell r="G9">
            <v>0</v>
          </cell>
          <cell r="H9" t="str">
            <v>AfasHrFirstName</v>
          </cell>
          <cell r="I9" t="str">
            <v>FiNm</v>
          </cell>
        </row>
        <row r="10">
          <cell r="B10" t="str">
            <v>Geslacht</v>
          </cell>
          <cell r="C10" t="str">
            <v>M/V</v>
          </cell>
          <cell r="D10" t="str">
            <v>Tekst</v>
          </cell>
          <cell r="E10">
            <v>10</v>
          </cell>
          <cell r="G10">
            <v>0</v>
          </cell>
          <cell r="H10" t="str">
            <v>AfasHrValueIntIdGender</v>
          </cell>
          <cell r="I10" t="str">
            <v>ViGe</v>
          </cell>
        </row>
        <row r="11">
          <cell r="B11" t="str">
            <v>Geboortedatum</v>
          </cell>
          <cell r="C11" t="str">
            <v>Geboren</v>
          </cell>
          <cell r="D11" t="str">
            <v>Datum/tijd</v>
          </cell>
          <cell r="E11">
            <v>0</v>
          </cell>
          <cell r="G11">
            <v>0</v>
          </cell>
          <cell r="H11" t="str">
            <v>AfasHrDateOfBirth</v>
          </cell>
          <cell r="I11" t="str">
            <v>DaBi</v>
          </cell>
        </row>
        <row r="12">
          <cell r="B12" t="str">
            <v>Overlijdensdatum</v>
          </cell>
          <cell r="C12" t="str">
            <v>Overleden</v>
          </cell>
          <cell r="D12" t="str">
            <v>Datum/tijd</v>
          </cell>
          <cell r="E12">
            <v>0</v>
          </cell>
          <cell r="G12">
            <v>0</v>
          </cell>
          <cell r="H12" t="str">
            <v>AfasHrDateOfDeath</v>
          </cell>
          <cell r="I12" t="str">
            <v>DaDe</v>
          </cell>
        </row>
        <row r="13">
          <cell r="B13" t="str">
            <v>Adres</v>
          </cell>
          <cell r="C13" t="str">
            <v>Adres</v>
          </cell>
          <cell r="D13" t="str">
            <v>Tekst</v>
          </cell>
          <cell r="E13">
            <v>60</v>
          </cell>
          <cell r="G13">
            <v>0</v>
          </cell>
          <cell r="H13" t="str">
            <v>AfasHrAddress</v>
          </cell>
          <cell r="I13" t="str">
            <v>Ad</v>
          </cell>
        </row>
        <row r="14">
          <cell r="B14" t="str">
            <v>Huisnummer</v>
          </cell>
          <cell r="C14" t="str">
            <v>Huisnr.</v>
          </cell>
          <cell r="D14" t="str">
            <v>Integer</v>
          </cell>
          <cell r="E14">
            <v>8</v>
          </cell>
          <cell r="G14">
            <v>0</v>
          </cell>
          <cell r="H14" t="str">
            <v>AfasHrHomeNumber</v>
          </cell>
          <cell r="I14" t="str">
            <v>HmNr</v>
          </cell>
        </row>
        <row r="15">
          <cell r="B15" t="str">
            <v>Toev. aan huisnr.</v>
          </cell>
          <cell r="C15" t="str">
            <v>Toev. aan huisnr.</v>
          </cell>
          <cell r="D15" t="str">
            <v>Tekst</v>
          </cell>
          <cell r="E15">
            <v>30</v>
          </cell>
          <cell r="G15">
            <v>0</v>
          </cell>
          <cell r="H15" t="str">
            <v>AfasHrHomeNumberAddition</v>
          </cell>
          <cell r="I15" t="str">
            <v>HmAd</v>
          </cell>
        </row>
        <row r="16">
          <cell r="B16" t="str">
            <v>Postcode</v>
          </cell>
          <cell r="C16" t="str">
            <v>Pstcd.</v>
          </cell>
          <cell r="D16" t="str">
            <v>Tekst</v>
          </cell>
          <cell r="E16">
            <v>15</v>
          </cell>
          <cell r="G16">
            <v>0</v>
          </cell>
          <cell r="H16" t="str">
            <v>AfasHrZipCode</v>
          </cell>
          <cell r="I16" t="str">
            <v>ZpCd</v>
          </cell>
        </row>
        <row r="17">
          <cell r="B17" t="str">
            <v>Land</v>
          </cell>
          <cell r="C17" t="str">
            <v>Land</v>
          </cell>
          <cell r="D17" t="str">
            <v>Tekst</v>
          </cell>
          <cell r="E17">
            <v>3</v>
          </cell>
          <cell r="G17">
            <v>0</v>
          </cell>
          <cell r="H17" t="str">
            <v>AfasHrCountryId</v>
          </cell>
          <cell r="I17" t="str">
            <v>CoId</v>
          </cell>
        </row>
        <row r="18">
          <cell r="B18" t="str">
            <v>Woonplaats</v>
          </cell>
          <cell r="C18" t="str">
            <v>Plaats</v>
          </cell>
          <cell r="D18" t="str">
            <v>Unicode Tekst</v>
          </cell>
          <cell r="E18">
            <v>50</v>
          </cell>
          <cell r="G18">
            <v>0</v>
          </cell>
          <cell r="H18" t="str">
            <v>AfasHrResidence</v>
          </cell>
          <cell r="I18" t="str">
            <v>Rs</v>
          </cell>
        </row>
        <row r="19">
          <cell r="A19">
            <v>6009</v>
          </cell>
          <cell r="B19" t="str">
            <v>Telefoonnr.</v>
          </cell>
          <cell r="C19" t="str">
            <v>Telnr.</v>
          </cell>
          <cell r="D19" t="str">
            <v>Tekst</v>
          </cell>
          <cell r="E19">
            <v>16</v>
          </cell>
          <cell r="G19">
            <v>0</v>
          </cell>
          <cell r="H19" t="str">
            <v>AfasHrTelephone</v>
          </cell>
          <cell r="I19" t="str">
            <v>Te</v>
          </cell>
        </row>
        <row r="20">
          <cell r="B20" t="str">
            <v>Deelnemer collectieve ZKV</v>
          </cell>
          <cell r="C20" t="str">
            <v>ZKV</v>
          </cell>
          <cell r="D20" t="str">
            <v>J/N-veld</v>
          </cell>
          <cell r="E20">
            <v>1</v>
          </cell>
          <cell r="G20">
            <v>0</v>
          </cell>
          <cell r="H20" t="str">
            <v>AfasHrPartCollHealthInsur</v>
          </cell>
          <cell r="I20" t="str">
            <v>PaHi</v>
          </cell>
        </row>
        <row r="21">
          <cell r="B21" t="str">
            <v>Adres toevoeging</v>
          </cell>
          <cell r="C21" t="str">
            <v>Adres toev.</v>
          </cell>
          <cell r="D21" t="str">
            <v>Tekst</v>
          </cell>
          <cell r="E21">
            <v>255</v>
          </cell>
          <cell r="G21">
            <v>0</v>
          </cell>
          <cell r="H21" t="str">
            <v>AfasHrAddressAddition</v>
          </cell>
          <cell r="I21" t="str">
            <v>AdAd</v>
          </cell>
        </row>
        <row r="22">
          <cell r="B22" t="str">
            <v>Afwijkend adres</v>
          </cell>
          <cell r="C22" t="str">
            <v>Afwijkend adres</v>
          </cell>
          <cell r="D22" t="str">
            <v>Integer</v>
          </cell>
          <cell r="E22">
            <v>9</v>
          </cell>
          <cell r="G22">
            <v>0</v>
          </cell>
          <cell r="H22" t="str">
            <v>AfasHrBasicAddressId</v>
          </cell>
          <cell r="I22" t="str">
            <v>Adr</v>
          </cell>
        </row>
        <row r="23">
          <cell r="B23" t="str">
            <v>Aangemaakt op</v>
          </cell>
          <cell r="C23" t="str">
            <v>Gemaakt</v>
          </cell>
          <cell r="D23" t="str">
            <v>Datum/tijd</v>
          </cell>
          <cell r="E23">
            <v>0</v>
          </cell>
          <cell r="G23">
            <v>0</v>
          </cell>
          <cell r="H23" t="str">
            <v>AfasHrCreateDate</v>
          </cell>
          <cell r="I23" t="str">
            <v>CrDa</v>
          </cell>
        </row>
        <row r="24">
          <cell r="B24" t="str">
            <v>Toegevoegd door</v>
          </cell>
          <cell r="C24" t="str">
            <v>Toegevoegd door</v>
          </cell>
          <cell r="D24" t="str">
            <v>Tekst</v>
          </cell>
          <cell r="E24">
            <v>80</v>
          </cell>
          <cell r="G24">
            <v>0</v>
          </cell>
          <cell r="H24" t="str">
            <v>AfasHrCreateUser</v>
          </cell>
          <cell r="I24" t="str">
            <v>CrUs</v>
          </cell>
        </row>
        <row r="25">
          <cell r="B25" t="str">
            <v>Gewijzigd op</v>
          </cell>
          <cell r="C25" t="str">
            <v>Gewijzigd</v>
          </cell>
          <cell r="D25" t="str">
            <v>Datum/tijd</v>
          </cell>
          <cell r="E25">
            <v>0</v>
          </cell>
          <cell r="G25">
            <v>0</v>
          </cell>
          <cell r="H25" t="str">
            <v>AfasHrModifiedDate</v>
          </cell>
          <cell r="I25" t="str">
            <v>MdDa</v>
          </cell>
        </row>
        <row r="26">
          <cell r="B26" t="str">
            <v>Gewijzigd door</v>
          </cell>
          <cell r="C26" t="str">
            <v>Gewijzigd door</v>
          </cell>
          <cell r="D26" t="str">
            <v>Tekst</v>
          </cell>
          <cell r="E26">
            <v>80</v>
          </cell>
          <cell r="G26">
            <v>0</v>
          </cell>
          <cell r="H26" t="str">
            <v>AfasHrModifiedUser</v>
          </cell>
          <cell r="I26" t="str">
            <v>MdUs</v>
          </cell>
        </row>
        <row r="27">
          <cell r="B27" t="str">
            <v>Meerling</v>
          </cell>
          <cell r="C27" t="str">
            <v>Meerling</v>
          </cell>
          <cell r="D27" t="str">
            <v>J/N-veld</v>
          </cell>
          <cell r="E27">
            <v>1</v>
          </cell>
          <cell r="G27">
            <v>0</v>
          </cell>
          <cell r="H27" t="str">
            <v>AfasHrMultipleChildYN</v>
          </cell>
          <cell r="I27" t="str">
            <v>Mchi</v>
          </cell>
        </row>
        <row r="28">
          <cell r="B28" t="str">
            <v>Medewerker/meerling</v>
          </cell>
          <cell r="C28" t="str">
            <v>Medewerker/meerling</v>
          </cell>
          <cell r="D28" t="str">
            <v>Integer</v>
          </cell>
          <cell r="E28">
            <v>9</v>
          </cell>
          <cell r="G28">
            <v>0</v>
          </cell>
          <cell r="H28" t="str">
            <v>AfasHrMultipleChildId</v>
          </cell>
          <cell r="I28" t="str">
            <v>McId</v>
          </cell>
        </row>
        <row r="29">
          <cell r="B29" t="str">
            <v>Komt in aanmerking voor partnerverlof</v>
          </cell>
          <cell r="C29" t="str">
            <v>Komt in aanmerking voor partnerverlof</v>
          </cell>
          <cell r="D29" t="str">
            <v>J/N-veld</v>
          </cell>
          <cell r="E29">
            <v>1</v>
          </cell>
          <cell r="G29">
            <v>0</v>
          </cell>
          <cell r="H29" t="str">
            <v>AfasHrParentLeaveAlways</v>
          </cell>
          <cell r="I29" t="str">
            <v>PaLe</v>
          </cell>
        </row>
        <row r="30">
          <cell r="B30" t="str">
            <v>Heeft handicap of beperking</v>
          </cell>
          <cell r="C30" t="str">
            <v>Heeft handicap of beperking</v>
          </cell>
          <cell r="D30" t="str">
            <v>J/N-veld</v>
          </cell>
          <cell r="E30">
            <v>1</v>
          </cell>
          <cell r="G30">
            <v>0</v>
          </cell>
          <cell r="H30" t="str">
            <v>AfasHrHandicapped</v>
          </cell>
          <cell r="I30" t="str">
            <v>Hdcp</v>
          </cell>
        </row>
      </sheetData>
      <sheetData sheetId="6"/>
      <sheetData sheetId="7">
        <row r="1">
          <cell r="A1" t="str">
            <v>ID</v>
          </cell>
          <cell r="B1" t="str">
            <v>Label</v>
          </cell>
          <cell r="C1" t="str">
            <v>Kolomtekst</v>
          </cell>
          <cell r="D1" t="str">
            <v>Veldtype</v>
          </cell>
          <cell r="E1" t="str">
            <v>Veldlengte</v>
          </cell>
          <cell r="F1" t="str">
            <v>Aantal zichtbare regels</v>
          </cell>
          <cell r="G1" t="str">
            <v>Vrij</v>
          </cell>
          <cell r="H1" t="str">
            <v>Veldnaam</v>
          </cell>
          <cell r="I1" t="str">
            <v>Veldcode</v>
          </cell>
        </row>
        <row r="2">
          <cell r="B2" t="str">
            <v>Medewerker</v>
          </cell>
          <cell r="C2" t="str">
            <v>Mdw.</v>
          </cell>
          <cell r="D2" t="str">
            <v>Tekst</v>
          </cell>
          <cell r="E2">
            <v>15</v>
          </cell>
          <cell r="F2"/>
          <cell r="G2">
            <v>0</v>
          </cell>
          <cell r="H2" t="str">
            <v>AfasHrEmployeeId</v>
          </cell>
          <cell r="I2" t="str">
            <v>EmId</v>
          </cell>
        </row>
        <row r="3">
          <cell r="B3" t="str">
            <v>Volgnummer</v>
          </cell>
          <cell r="C3" t="str">
            <v>Vlgnr.</v>
          </cell>
          <cell r="D3" t="str">
            <v>Integer</v>
          </cell>
          <cell r="E3">
            <v>9</v>
          </cell>
          <cell r="F3"/>
          <cell r="G3">
            <v>0</v>
          </cell>
          <cell r="H3" t="str">
            <v>AfasHrSeqNo</v>
          </cell>
          <cell r="I3" t="str">
            <v>SeNo</v>
          </cell>
        </row>
        <row r="4">
          <cell r="B4" t="str">
            <v>Salarisrekening</v>
          </cell>
          <cell r="C4" t="str">
            <v>Salarisrek.</v>
          </cell>
          <cell r="D4" t="str">
            <v>J/N-veld</v>
          </cell>
          <cell r="E4">
            <v>1</v>
          </cell>
          <cell r="F4"/>
          <cell r="G4">
            <v>0</v>
          </cell>
          <cell r="H4" t="str">
            <v>AfasHrSalary</v>
          </cell>
          <cell r="I4" t="str">
            <v>SaAc</v>
          </cell>
        </row>
        <row r="5">
          <cell r="B5" t="str">
            <v>Betalingskenmerk</v>
          </cell>
          <cell r="C5" t="str">
            <v>Kenmerk</v>
          </cell>
          <cell r="D5" t="str">
            <v>Tekst</v>
          </cell>
          <cell r="E5">
            <v>32</v>
          </cell>
          <cell r="F5"/>
          <cell r="G5">
            <v>0</v>
          </cell>
          <cell r="H5" t="str">
            <v>AfasHrDescription</v>
          </cell>
          <cell r="I5" t="str">
            <v>Ds</v>
          </cell>
        </row>
        <row r="6">
          <cell r="B6" t="str">
            <v>Looncomponent</v>
          </cell>
          <cell r="C6" t="str">
            <v>LC</v>
          </cell>
          <cell r="D6" t="str">
            <v>Integer</v>
          </cell>
          <cell r="E6">
            <v>7</v>
          </cell>
          <cell r="F6"/>
          <cell r="G6">
            <v>0</v>
          </cell>
          <cell r="H6" t="str">
            <v>AfasHrComponentId</v>
          </cell>
          <cell r="I6" t="str">
            <v>ScId</v>
          </cell>
        </row>
        <row r="7">
          <cell r="B7" t="str">
            <v>Type bank</v>
          </cell>
          <cell r="C7" t="str">
            <v>Type bank</v>
          </cell>
          <cell r="D7" t="str">
            <v>Integer</v>
          </cell>
          <cell r="E7">
            <v>9</v>
          </cell>
          <cell r="F7"/>
          <cell r="G7">
            <v>0</v>
          </cell>
          <cell r="H7" t="str">
            <v>AfasHrBankType</v>
          </cell>
          <cell r="I7" t="str">
            <v>BkTp</v>
          </cell>
        </row>
        <row r="8">
          <cell r="B8" t="str">
            <v>Kasbetaling</v>
          </cell>
          <cell r="C8" t="str">
            <v>Kasbet.</v>
          </cell>
          <cell r="D8" t="str">
            <v>J/N-veld</v>
          </cell>
          <cell r="E8">
            <v>1</v>
          </cell>
          <cell r="F8"/>
          <cell r="G8">
            <v>0</v>
          </cell>
          <cell r="H8" t="str">
            <v>AfasHrNoBankPayment</v>
          </cell>
          <cell r="I8" t="str">
            <v>NoBk</v>
          </cell>
        </row>
        <row r="9">
          <cell r="B9" t="str">
            <v>Bank</v>
          </cell>
          <cell r="C9" t="str">
            <v>Bank</v>
          </cell>
          <cell r="D9" t="str">
            <v>Tekst</v>
          </cell>
          <cell r="E9">
            <v>15</v>
          </cell>
          <cell r="F9"/>
          <cell r="G9">
            <v>0</v>
          </cell>
          <cell r="H9" t="str">
            <v>AfasHrBankCodeInt</v>
          </cell>
          <cell r="I9" t="str">
            <v>BkIc</v>
          </cell>
        </row>
        <row r="10">
          <cell r="B10" t="str">
            <v>Persoon</v>
          </cell>
          <cell r="C10" t="str">
            <v>Persoon</v>
          </cell>
          <cell r="D10" t="str">
            <v>Integer</v>
          </cell>
          <cell r="E10">
            <v>9</v>
          </cell>
          <cell r="F10"/>
          <cell r="G10">
            <v>0</v>
          </cell>
          <cell r="H10" t="str">
            <v>AfasKnBasicContactId</v>
          </cell>
          <cell r="I10" t="str">
            <v>BcId</v>
          </cell>
        </row>
        <row r="11">
          <cell r="B11" t="str">
            <v>Volgnummer rekening</v>
          </cell>
          <cell r="C11" t="str">
            <v>Volgnummer rekening</v>
          </cell>
          <cell r="D11" t="str">
            <v>Integer</v>
          </cell>
          <cell r="E11">
            <v>9</v>
          </cell>
          <cell r="F11"/>
          <cell r="G11">
            <v>0</v>
          </cell>
          <cell r="H11" t="str">
            <v>AfasHrBankGiroId</v>
          </cell>
          <cell r="I11" t="str">
            <v>BgId</v>
          </cell>
        </row>
        <row r="12">
          <cell r="B12" t="str">
            <v>Rekening buiten SEPA-gebied</v>
          </cell>
          <cell r="C12" t="str">
            <v>Rekening buiten SEPA-gebied</v>
          </cell>
          <cell r="D12" t="str">
            <v>J/N-veld</v>
          </cell>
          <cell r="E12">
            <v>1</v>
          </cell>
          <cell r="F12"/>
          <cell r="G12">
            <v>0</v>
          </cell>
          <cell r="H12" t="str">
            <v>AfasHrForeignPayment</v>
          </cell>
          <cell r="I12" t="str">
            <v>FoPa</v>
          </cell>
        </row>
        <row r="13">
          <cell r="A13">
            <v>8001</v>
          </cell>
          <cell r="B13" t="str">
            <v>Rekeningnummer</v>
          </cell>
          <cell r="C13" t="str">
            <v>Rekeningnummer</v>
          </cell>
          <cell r="D13" t="str">
            <v>Tekst</v>
          </cell>
          <cell r="E13">
            <v>42</v>
          </cell>
          <cell r="F13"/>
          <cell r="G13">
            <v>0</v>
          </cell>
          <cell r="H13" t="str">
            <v>AfasHrBankAccount</v>
          </cell>
          <cell r="I13" t="str">
            <v>AcId</v>
          </cell>
        </row>
        <row r="14">
          <cell r="B14" t="str">
            <v>Afwijkende naam</v>
          </cell>
          <cell r="C14" t="str">
            <v>Afwijkende naam</v>
          </cell>
          <cell r="D14" t="str">
            <v>Unicode Tekst</v>
          </cell>
          <cell r="E14">
            <v>80</v>
          </cell>
          <cell r="F14"/>
          <cell r="G14">
            <v>0</v>
          </cell>
          <cell r="H14" t="str">
            <v>AfasHrName</v>
          </cell>
          <cell r="I14" t="str">
            <v>Nm</v>
          </cell>
        </row>
        <row r="15">
          <cell r="B15" t="str">
            <v>Afwijkende woonplaats</v>
          </cell>
          <cell r="C15" t="str">
            <v>Afw. plaats</v>
          </cell>
          <cell r="D15" t="str">
            <v>Unicode Tekst</v>
          </cell>
          <cell r="E15">
            <v>50</v>
          </cell>
          <cell r="F15"/>
          <cell r="G15">
            <v>0</v>
          </cell>
          <cell r="H15" t="str">
            <v>AfasHrResidence</v>
          </cell>
          <cell r="I15" t="str">
            <v>Rs</v>
          </cell>
        </row>
        <row r="16">
          <cell r="B16" t="str">
            <v>Land</v>
          </cell>
          <cell r="C16" t="str">
            <v>Land</v>
          </cell>
          <cell r="D16" t="str">
            <v>Tekst</v>
          </cell>
          <cell r="E16">
            <v>3</v>
          </cell>
          <cell r="F16"/>
          <cell r="G16">
            <v>0</v>
          </cell>
          <cell r="H16" t="str">
            <v>AfasHrCountryId</v>
          </cell>
          <cell r="I16" t="str">
            <v>CoId</v>
          </cell>
        </row>
        <row r="17">
          <cell r="B17" t="str">
            <v>GUID</v>
          </cell>
          <cell r="C17" t="str">
            <v>GUID</v>
          </cell>
          <cell r="D17" t="str">
            <v>GUID</v>
          </cell>
          <cell r="E17">
            <v>38</v>
          </cell>
          <cell r="F17"/>
          <cell r="G17">
            <v>0</v>
          </cell>
          <cell r="H17" t="str">
            <v>AfasHrGuid</v>
          </cell>
          <cell r="I17" t="str">
            <v>GUID</v>
          </cell>
        </row>
        <row r="18">
          <cell r="B18" t="str">
            <v>Betalingskenmerk incl. tekst betaling</v>
          </cell>
          <cell r="C18" t="str">
            <v>Bet.kenm. incl. tekst bet.</v>
          </cell>
          <cell r="D18" t="str">
            <v>J/N-veld</v>
          </cell>
          <cell r="E18">
            <v>1</v>
          </cell>
          <cell r="F18"/>
          <cell r="G18">
            <v>0</v>
          </cell>
          <cell r="H18" t="str">
            <v>AfasHrDescIncTextPay</v>
          </cell>
          <cell r="I18" t="str">
            <v>DsTp</v>
          </cell>
        </row>
        <row r="19">
          <cell r="B19" t="str">
            <v>Loonbeslag</v>
          </cell>
          <cell r="C19" t="str">
            <v>Loonbeslag</v>
          </cell>
          <cell r="D19" t="str">
            <v>Integer</v>
          </cell>
          <cell r="E19">
            <v>9</v>
          </cell>
          <cell r="F19"/>
          <cell r="G19">
            <v>0</v>
          </cell>
          <cell r="H19" t="str">
            <v>AfasHrDistraintOfWagesId</v>
          </cell>
          <cell r="I19" t="str">
            <v>DwId</v>
          </cell>
        </row>
        <row r="20">
          <cell r="B20" t="str">
            <v>Lening</v>
          </cell>
          <cell r="C20" t="str">
            <v>Lening</v>
          </cell>
          <cell r="D20" t="str">
            <v>Integer</v>
          </cell>
          <cell r="E20">
            <v>9</v>
          </cell>
          <cell r="F20"/>
          <cell r="G20">
            <v>0</v>
          </cell>
          <cell r="H20" t="str">
            <v>AfasHrLoanId</v>
          </cell>
          <cell r="I20" t="str">
            <v>LnId</v>
          </cell>
        </row>
        <row r="21">
          <cell r="B21" t="str">
            <v>Aangemaakt op</v>
          </cell>
          <cell r="C21" t="str">
            <v>Gemaakt</v>
          </cell>
          <cell r="D21" t="str">
            <v>Datum/tijd</v>
          </cell>
          <cell r="E21">
            <v>0</v>
          </cell>
          <cell r="F21"/>
          <cell r="G21">
            <v>0</v>
          </cell>
          <cell r="H21" t="str">
            <v>AfasHrCreateDate</v>
          </cell>
          <cell r="I21" t="str">
            <v>CrDa</v>
          </cell>
        </row>
        <row r="22">
          <cell r="B22" t="str">
            <v>Toegevoegd door</v>
          </cell>
          <cell r="C22" t="str">
            <v>Toegevoegd door</v>
          </cell>
          <cell r="D22" t="str">
            <v>Tekst</v>
          </cell>
          <cell r="E22">
            <v>80</v>
          </cell>
          <cell r="F22"/>
          <cell r="G22">
            <v>0</v>
          </cell>
          <cell r="H22" t="str">
            <v>AfasHrCreateUser</v>
          </cell>
          <cell r="I22" t="str">
            <v>CrUs</v>
          </cell>
        </row>
        <row r="23">
          <cell r="B23" t="str">
            <v>Gewijzigd op</v>
          </cell>
          <cell r="C23" t="str">
            <v>Gewijzigd</v>
          </cell>
          <cell r="D23" t="str">
            <v>Datum/tijd</v>
          </cell>
          <cell r="E23">
            <v>0</v>
          </cell>
          <cell r="F23"/>
          <cell r="G23">
            <v>0</v>
          </cell>
          <cell r="H23" t="str">
            <v>AfasHrModifiedDate</v>
          </cell>
          <cell r="I23" t="str">
            <v>MdDa</v>
          </cell>
        </row>
        <row r="24">
          <cell r="B24" t="str">
            <v>Gewijzigd door</v>
          </cell>
          <cell r="C24" t="str">
            <v>Gewijzigd door</v>
          </cell>
          <cell r="D24" t="str">
            <v>Tekst</v>
          </cell>
          <cell r="E24">
            <v>80</v>
          </cell>
          <cell r="F24"/>
          <cell r="G24">
            <v>0</v>
          </cell>
          <cell r="H24" t="str">
            <v>AfasHrModifiedUser</v>
          </cell>
          <cell r="I24" t="str">
            <v>MdUs</v>
          </cell>
        </row>
        <row r="25">
          <cell r="B25" t="str">
            <v>Type rekening</v>
          </cell>
          <cell r="C25" t="str">
            <v>Type rekening</v>
          </cell>
          <cell r="D25" t="str">
            <v>Tekst</v>
          </cell>
          <cell r="E25">
            <v>33</v>
          </cell>
          <cell r="F25"/>
          <cell r="G25">
            <v>0</v>
          </cell>
          <cell r="H25" t="str">
            <v>AfasHrAccountType</v>
          </cell>
          <cell r="I25" t="str">
            <v>AcTp</v>
          </cell>
        </row>
      </sheetData>
    </sheetDataSet>
  </externalBook>
</externalLink>
</file>

<file path=xl/persons/person.xml><?xml version="1.0" encoding="utf-8"?>
<personList xmlns="http://schemas.microsoft.com/office/spreadsheetml/2018/threadedcomments" xmlns:x="http://schemas.openxmlformats.org/spreadsheetml/2006/main">
  <person displayName="van Weelden Manon" id="{8CF67E2D-643D-4AA5-9CF3-E91EEF7BB733}" userId="S::manon.van.weelden@volvo.com::5b9f3f89-be2f-4be2-8b4a-f4a6bf209d9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A4115C-2FDE-46EB-81F1-BE76D84F4A1E}" name="Table1" displayName="Table1" ref="A6:E22" totalsRowShown="0" headerRowDxfId="27" dataDxfId="26">
  <autoFilter ref="A6:E22" xr:uid="{47A4115C-2FDE-46EB-81F1-BE76D84F4A1E}"/>
  <tableColumns count="5">
    <tableColumn id="5" xr3:uid="{A9817BB5-EDC3-4232-87EE-15EBFF1944D4}" name="Description" dataDxfId="2"/>
    <tableColumn id="1" xr3:uid="{63BC03A2-AB77-4358-A11A-2E5CA4F6A3F4}" name="AFAS Field" dataDxfId="25"/>
    <tableColumn id="2" xr3:uid="{BAF51968-5DB8-487D-9557-0654FAF750F7}" name="SF Field" dataDxfId="24"/>
    <tableColumn id="4" xr3:uid="{1EB6324E-1C05-42BD-B7E0-C13C586FC4B8}" name="Type" dataDxfId="23"/>
    <tableColumn id="3" xr3:uid="{21AD89F3-A973-42B3-8350-FEC377F5CB55}" name="Notes" dataDxfId="22"/>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1AA00F-10C1-40C9-B566-69774A89006B}" name="Table13" displayName="Table13" ref="A7:E13" totalsRowShown="0" headerRowDxfId="21" dataDxfId="20">
  <autoFilter ref="A7:E13" xr:uid="{571AA00F-10C1-40C9-B566-69774A89006B}"/>
  <tableColumns count="5">
    <tableColumn id="6" xr3:uid="{1BB995E1-8ECF-473C-B902-0836152D0815}" name="Data" dataDxfId="16"/>
    <tableColumn id="1" xr3:uid="{60038251-9962-4414-A0E1-BFFE6A208D4E}" name="AFAS Field" dataDxfId="19"/>
    <tableColumn id="2" xr3:uid="{79602080-CE57-4199-8EC5-702DCF258C94}" name="SF Field" dataDxfId="1"/>
    <tableColumn id="4" xr3:uid="{EC1594BC-527B-4148-9359-472F7EC9B134}" name="Type" dataDxfId="18"/>
    <tableColumn id="3" xr3:uid="{E83CE5A9-E461-4150-87EB-71145EE5A717}" name="Notes" dataDxfId="17"/>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774900-BAC9-48D1-A05C-0E093383C5B7}" name="Table134" displayName="Table134" ref="A18:E32" totalsRowShown="0" headerRowDxfId="15" dataDxfId="14">
  <autoFilter ref="A18:E32" xr:uid="{28774900-BAC9-48D1-A05C-0E093383C5B7}"/>
  <tableColumns count="5">
    <tableColumn id="6" xr3:uid="{9C0417CF-B795-4673-96D2-0FDA5B4067C9}" name="Data" dataDxfId="13"/>
    <tableColumn id="1" xr3:uid="{06F0A26B-B067-46DD-A01B-2F4137AD45CB}" name="AFAS Field" dataDxfId="12"/>
    <tableColumn id="2" xr3:uid="{CCDC8215-561B-4C8D-B393-5FB1C398F4B6}" name="SF Field" dataDxfId="0"/>
    <tableColumn id="4" xr3:uid="{C59309B0-B8CD-4637-BE33-0E7B18BD411B}" name="Type" dataDxfId="11"/>
    <tableColumn id="3" xr3:uid="{2C57C3B7-4613-4133-9142-664EC3D5DBD4}" name="Notes" dataDxfId="10"/>
  </tableColumns>
  <tableStyleInfo name="TableStyleLight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DF49BB-13CA-4363-B2BC-AA5D46F6CC56}" name="Table1345" displayName="Table1345" ref="A37:E50" totalsRowShown="0" headerRowDxfId="9" dataDxfId="8">
  <autoFilter ref="A37:E50" xr:uid="{A5DF49BB-13CA-4363-B2BC-AA5D46F6CC56}"/>
  <tableColumns count="5">
    <tableColumn id="6" xr3:uid="{0B7F47B5-DC95-44FB-85D6-920CFB856E64}" name="Data" dataDxfId="7"/>
    <tableColumn id="1" xr3:uid="{2D716F6B-9215-42D9-8F40-4E54AE141E9D}" name="AFAS Field" dataDxfId="6"/>
    <tableColumn id="2" xr3:uid="{19081D77-5FBB-41B3-BBEE-E9FD5BC6EC8F}" name="SF Field" dataDxfId="5"/>
    <tableColumn id="4" xr3:uid="{5D275757-E552-4D80-ADD6-F50ABA924E66}" name="Type" dataDxfId="4"/>
    <tableColumn id="3" xr3:uid="{C71C434C-8FCE-4629-8507-C620B85C2B48}" name="Notes" dataDxfId="3"/>
  </tableColumns>
  <tableStyleInfo name="TableStyleLight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8" dT="2024-03-28T08:19:12.65" personId="{8CF67E2D-643D-4AA5-9CF3-E91EEF7BB733}" id="{59C609BC-5E7A-43A2-963B-AA2A0B5E6558}">
    <text>Needs to be Volvo User ID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81123.resttest.afas.online/ProfitRestServices/connectors/HrCreateApplicant"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s://89523.resttest.afas.online/ProfitRestServices/connectors/KnEmployee" TargetMode="External"/><Relationship Id="rId1" Type="http://schemas.openxmlformats.org/officeDocument/2006/relationships/hyperlink" Target="https://89523.resttest.afas.online/ProfitRestServices/connectors/KnEmployee/AfasTimeTable" TargetMode="Externa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3D7BE-277E-47A9-809D-B8E680489C69}">
  <dimension ref="B1:U150"/>
  <sheetViews>
    <sheetView topLeftCell="D1" zoomScaleNormal="100" workbookViewId="0">
      <pane xSplit="7" ySplit="17" topLeftCell="K118" activePane="bottomRight" state="frozen"/>
      <selection activeCell="D1" sqref="D1"/>
      <selection pane="topRight" activeCell="J1" sqref="J1"/>
      <selection pane="bottomLeft" activeCell="D18" sqref="D18"/>
      <selection pane="bottomRight" activeCell="G133" sqref="G133"/>
    </sheetView>
  </sheetViews>
  <sheetFormatPr defaultColWidth="9.140625" defaultRowHeight="12.75" x14ac:dyDescent="0.25"/>
  <cols>
    <col min="1" max="1" width="1.140625" style="1" customWidth="1"/>
    <col min="2" max="2" width="20.140625" style="2" customWidth="1"/>
    <col min="3" max="4" width="10.28515625" style="2" customWidth="1"/>
    <col min="5" max="5" width="10.42578125" style="2" customWidth="1"/>
    <col min="6" max="6" width="20.7109375" style="2" customWidth="1"/>
    <col min="7" max="7" width="18.7109375" style="2" bestFit="1" customWidth="1"/>
    <col min="8" max="8" width="33.5703125" style="2" customWidth="1"/>
    <col min="9" max="9" width="13.140625" style="2" hidden="1" customWidth="1"/>
    <col min="10" max="10" width="8.85546875" style="2" hidden="1" customWidth="1"/>
    <col min="11" max="12" width="5" style="2" hidden="1" customWidth="1"/>
    <col min="13" max="13" width="16.5703125" style="2" customWidth="1"/>
    <col min="14" max="14" width="20.140625" style="2" customWidth="1"/>
    <col min="15" max="15" width="35.42578125" style="2" customWidth="1"/>
    <col min="16" max="16" width="32.7109375" style="2" bestFit="1" customWidth="1"/>
    <col min="17" max="17" width="11" style="2" customWidth="1"/>
    <col min="18" max="18" width="5.28515625" style="2" customWidth="1"/>
    <col min="19" max="19" width="7.85546875" style="2" customWidth="1"/>
    <col min="20" max="20" width="38.85546875" style="2" customWidth="1"/>
    <col min="21" max="21" width="59" style="2" customWidth="1"/>
    <col min="22" max="22" width="36" style="1" bestFit="1" customWidth="1"/>
    <col min="23" max="23" width="10.140625" style="1" bestFit="1" customWidth="1"/>
    <col min="24" max="24" width="28.140625" style="1" customWidth="1"/>
    <col min="25" max="25" width="10.42578125" style="1" bestFit="1" customWidth="1"/>
    <col min="26" max="16384" width="9.140625" style="1"/>
  </cols>
  <sheetData>
    <row r="1" spans="2:21" ht="6" customHeight="1" thickBot="1" x14ac:dyDescent="0.3"/>
    <row r="2" spans="2:21" ht="19.5" customHeight="1" thickBot="1" x14ac:dyDescent="0.3">
      <c r="B2" s="3" t="s">
        <v>0</v>
      </c>
      <c r="C2" s="4"/>
      <c r="D2" s="4"/>
      <c r="E2" s="4"/>
      <c r="F2" s="4"/>
      <c r="G2" s="4"/>
      <c r="H2" s="4"/>
      <c r="I2" s="4"/>
      <c r="J2" s="4"/>
      <c r="K2" s="4"/>
      <c r="L2" s="4"/>
      <c r="M2" s="4"/>
      <c r="N2" s="4"/>
      <c r="O2" s="4"/>
      <c r="P2" s="4"/>
      <c r="Q2" s="4"/>
      <c r="R2" s="4"/>
      <c r="S2" s="4"/>
      <c r="T2" s="5"/>
      <c r="U2" s="6"/>
    </row>
    <row r="3" spans="2:21" s="7" customFormat="1" ht="25.5" x14ac:dyDescent="0.25">
      <c r="B3" s="8" t="s">
        <v>1</v>
      </c>
      <c r="C3" s="88" t="s">
        <v>2</v>
      </c>
      <c r="D3" s="89"/>
      <c r="E3" s="89"/>
      <c r="F3" s="89"/>
      <c r="G3" s="89"/>
      <c r="H3" s="89"/>
      <c r="I3" s="67" t="s">
        <v>3</v>
      </c>
      <c r="J3" s="68"/>
      <c r="K3" s="68"/>
      <c r="L3" s="68"/>
      <c r="M3" s="9"/>
      <c r="N3" s="9"/>
      <c r="O3" s="9"/>
      <c r="P3" s="10"/>
      <c r="Q3" s="90" t="s">
        <v>4</v>
      </c>
      <c r="R3" s="90"/>
      <c r="S3" s="91"/>
      <c r="T3" s="91"/>
      <c r="U3" s="92"/>
    </row>
    <row r="4" spans="2:21" s="7" customFormat="1" x14ac:dyDescent="0.25">
      <c r="B4" s="8" t="s">
        <v>5</v>
      </c>
      <c r="C4" s="93" t="s">
        <v>6</v>
      </c>
      <c r="D4" s="94"/>
      <c r="E4" s="94"/>
      <c r="F4" s="94"/>
      <c r="G4" s="94"/>
      <c r="H4" s="94"/>
      <c r="I4" s="69"/>
      <c r="J4" s="70"/>
      <c r="K4" s="70"/>
      <c r="L4" s="70"/>
      <c r="M4" s="11"/>
      <c r="N4" s="11"/>
      <c r="O4" s="11"/>
      <c r="P4" s="12"/>
      <c r="Q4" s="95"/>
      <c r="R4" s="95"/>
      <c r="S4" s="96"/>
      <c r="T4" s="96"/>
      <c r="U4" s="97"/>
    </row>
    <row r="5" spans="2:21" s="7" customFormat="1" ht="12.75" customHeight="1" x14ac:dyDescent="0.25">
      <c r="B5" s="13" t="s">
        <v>7</v>
      </c>
      <c r="C5" s="93" t="s">
        <v>8</v>
      </c>
      <c r="D5" s="94"/>
      <c r="E5" s="94"/>
      <c r="F5" s="94"/>
      <c r="G5" s="94"/>
      <c r="H5" s="94"/>
      <c r="I5" s="71"/>
      <c r="J5" s="72"/>
      <c r="K5" s="72"/>
      <c r="L5" s="72"/>
      <c r="M5" s="11"/>
      <c r="N5" s="11"/>
      <c r="O5" s="11"/>
      <c r="P5" s="12"/>
      <c r="Q5" s="101"/>
      <c r="R5" s="101"/>
      <c r="S5" s="102"/>
      <c r="T5" s="102"/>
      <c r="U5" s="103"/>
    </row>
    <row r="6" spans="2:21" s="7" customFormat="1" ht="12.75" customHeight="1" thickBot="1" x14ac:dyDescent="0.3">
      <c r="B6" s="14"/>
      <c r="C6" s="15"/>
      <c r="D6" s="15"/>
      <c r="E6" s="15"/>
      <c r="F6" s="15"/>
      <c r="G6" s="15"/>
      <c r="H6" s="15"/>
      <c r="I6" s="16"/>
      <c r="J6" s="16"/>
      <c r="K6" s="16"/>
      <c r="L6" s="16"/>
      <c r="M6" s="17"/>
      <c r="N6" s="17"/>
      <c r="O6" s="17"/>
      <c r="P6" s="17"/>
      <c r="Q6" s="17"/>
      <c r="R6" s="17"/>
      <c r="S6" s="17"/>
      <c r="T6" s="18"/>
      <c r="U6" s="19"/>
    </row>
    <row r="7" spans="2:21" s="20" customFormat="1" ht="39" hidden="1" thickBot="1" x14ac:dyDescent="0.3">
      <c r="B7" s="21" t="s">
        <v>9</v>
      </c>
      <c r="C7" s="22" t="s">
        <v>10</v>
      </c>
      <c r="D7" s="22"/>
      <c r="E7" s="22" t="s">
        <v>11</v>
      </c>
      <c r="F7" s="22" t="s">
        <v>12</v>
      </c>
      <c r="G7" s="22" t="s">
        <v>13</v>
      </c>
      <c r="H7" s="22" t="s">
        <v>14</v>
      </c>
      <c r="I7" s="23" t="s">
        <v>15</v>
      </c>
      <c r="J7" s="23" t="s">
        <v>16</v>
      </c>
      <c r="K7" s="23" t="s">
        <v>17</v>
      </c>
      <c r="L7" s="24" t="s">
        <v>18</v>
      </c>
      <c r="M7" s="25" t="s">
        <v>18</v>
      </c>
      <c r="N7" s="25" t="s">
        <v>19</v>
      </c>
      <c r="O7" s="25" t="s">
        <v>20</v>
      </c>
      <c r="P7" s="25" t="s">
        <v>21</v>
      </c>
      <c r="Q7" s="25" t="s">
        <v>22</v>
      </c>
      <c r="R7" s="25"/>
      <c r="S7" s="26" t="s">
        <v>23</v>
      </c>
      <c r="T7" s="27" t="s">
        <v>24</v>
      </c>
      <c r="U7" s="28" t="s">
        <v>18</v>
      </c>
    </row>
    <row r="8" spans="2:21" s="20" customFormat="1" ht="13.5" hidden="1" thickBot="1" x14ac:dyDescent="0.3">
      <c r="B8" s="49" t="s">
        <v>57</v>
      </c>
      <c r="C8" s="29" t="s">
        <v>25</v>
      </c>
      <c r="D8" s="109"/>
      <c r="E8" s="35">
        <v>32</v>
      </c>
      <c r="F8" s="35" t="s">
        <v>26</v>
      </c>
      <c r="G8" s="36" t="s">
        <v>27</v>
      </c>
      <c r="H8" s="35" t="s">
        <v>28</v>
      </c>
      <c r="I8" s="30"/>
      <c r="J8" s="30"/>
      <c r="K8" s="30"/>
      <c r="L8" s="30"/>
      <c r="M8" s="31"/>
      <c r="N8" s="31"/>
      <c r="O8" s="31"/>
      <c r="P8" s="32"/>
      <c r="Q8" s="34" t="s">
        <v>29</v>
      </c>
      <c r="R8" s="58"/>
      <c r="S8" s="32" t="s">
        <v>30</v>
      </c>
      <c r="T8" s="34" t="s">
        <v>31</v>
      </c>
      <c r="U8" s="33"/>
    </row>
    <row r="9" spans="2:21" s="20" customFormat="1" ht="13.5" hidden="1" thickBot="1" x14ac:dyDescent="0.3">
      <c r="B9" s="39" t="s">
        <v>57</v>
      </c>
      <c r="C9" s="29" t="s">
        <v>25</v>
      </c>
      <c r="D9" s="29"/>
      <c r="E9" s="40">
        <v>128</v>
      </c>
      <c r="F9" s="37" t="s">
        <v>32</v>
      </c>
      <c r="G9" s="38" t="s">
        <v>33</v>
      </c>
      <c r="H9" s="40" t="s">
        <v>34</v>
      </c>
      <c r="I9" s="41"/>
      <c r="J9" s="41"/>
      <c r="K9" s="41"/>
      <c r="L9" s="41"/>
      <c r="M9" s="32"/>
      <c r="N9" s="32"/>
      <c r="O9" s="32"/>
      <c r="P9" s="32"/>
      <c r="Q9" s="32" t="s">
        <v>35</v>
      </c>
      <c r="R9" s="32"/>
      <c r="S9" s="32" t="s">
        <v>30</v>
      </c>
      <c r="T9" s="42">
        <v>283</v>
      </c>
      <c r="U9" s="43"/>
    </row>
    <row r="10" spans="2:21" s="44" customFormat="1" ht="13.5" hidden="1" thickBot="1" x14ac:dyDescent="0.3">
      <c r="B10" s="45" t="s">
        <v>57</v>
      </c>
      <c r="C10" s="29" t="s">
        <v>25</v>
      </c>
      <c r="D10" s="109"/>
      <c r="E10" s="37">
        <v>32</v>
      </c>
      <c r="F10" s="38" t="s">
        <v>36</v>
      </c>
      <c r="G10" s="38" t="s">
        <v>37</v>
      </c>
      <c r="H10" s="38" t="s">
        <v>34</v>
      </c>
      <c r="I10" s="46"/>
      <c r="J10" s="46"/>
      <c r="K10" s="46"/>
      <c r="L10" s="46"/>
      <c r="M10" s="34"/>
      <c r="N10" s="34"/>
      <c r="O10" s="34"/>
      <c r="P10" s="34"/>
      <c r="Q10" s="34" t="s">
        <v>38</v>
      </c>
      <c r="R10" s="58"/>
      <c r="S10" s="32" t="s">
        <v>30</v>
      </c>
      <c r="T10" s="47" t="s">
        <v>39</v>
      </c>
      <c r="U10" s="47"/>
    </row>
    <row r="11" spans="2:21" s="44" customFormat="1" ht="20.100000000000001" hidden="1" customHeight="1" thickBot="1" x14ac:dyDescent="0.3">
      <c r="B11" s="45" t="s">
        <v>57</v>
      </c>
      <c r="C11" s="29" t="s">
        <v>25</v>
      </c>
      <c r="D11" s="109"/>
      <c r="E11" s="38">
        <v>128</v>
      </c>
      <c r="F11" s="38" t="s">
        <v>40</v>
      </c>
      <c r="G11" s="37" t="s">
        <v>41</v>
      </c>
      <c r="H11" s="38" t="s">
        <v>42</v>
      </c>
      <c r="I11" s="46"/>
      <c r="J11" s="46"/>
      <c r="K11" s="46"/>
      <c r="L11" s="46"/>
      <c r="M11" s="34"/>
      <c r="N11" s="34"/>
      <c r="O11" s="34"/>
      <c r="P11" s="34"/>
      <c r="Q11" s="34" t="s">
        <v>29</v>
      </c>
      <c r="R11" s="58"/>
      <c r="S11" s="32" t="s">
        <v>30</v>
      </c>
      <c r="T11" s="34" t="s">
        <v>43</v>
      </c>
      <c r="U11" s="47"/>
    </row>
    <row r="12" spans="2:21" s="20" customFormat="1" ht="13.5" hidden="1" thickBot="1" x14ac:dyDescent="0.3">
      <c r="B12" s="45" t="s">
        <v>57</v>
      </c>
      <c r="C12" s="29" t="s">
        <v>25</v>
      </c>
      <c r="D12" s="109"/>
      <c r="E12" s="38">
        <v>128</v>
      </c>
      <c r="F12" s="38" t="s">
        <v>44</v>
      </c>
      <c r="G12" s="38" t="s">
        <v>45</v>
      </c>
      <c r="H12" s="38" t="s">
        <v>42</v>
      </c>
      <c r="I12" s="46"/>
      <c r="J12" s="46"/>
      <c r="K12" s="46"/>
      <c r="L12" s="46"/>
      <c r="M12" s="34"/>
      <c r="N12" s="34"/>
      <c r="O12" s="34"/>
      <c r="P12" s="34"/>
      <c r="Q12" s="34" t="s">
        <v>29</v>
      </c>
      <c r="R12" s="34"/>
      <c r="S12" s="34" t="s">
        <v>30</v>
      </c>
      <c r="T12" s="34" t="s">
        <v>46</v>
      </c>
      <c r="U12" s="47"/>
    </row>
    <row r="13" spans="2:21" s="44" customFormat="1" ht="13.5" hidden="1" thickBot="1" x14ac:dyDescent="0.3">
      <c r="B13" s="45" t="s">
        <v>57</v>
      </c>
      <c r="C13" s="29" t="s">
        <v>25</v>
      </c>
      <c r="D13" s="109"/>
      <c r="E13" s="37">
        <v>11</v>
      </c>
      <c r="F13" s="38" t="s">
        <v>47</v>
      </c>
      <c r="G13" s="38" t="s">
        <v>48</v>
      </c>
      <c r="H13" s="38" t="s">
        <v>42</v>
      </c>
      <c r="I13" s="46"/>
      <c r="J13" s="46"/>
      <c r="K13" s="46"/>
      <c r="L13" s="46"/>
      <c r="M13" s="34"/>
      <c r="N13" s="34"/>
      <c r="O13" s="34"/>
      <c r="P13" s="34"/>
      <c r="Q13" s="34" t="s">
        <v>49</v>
      </c>
      <c r="R13" s="34"/>
      <c r="S13" s="34" t="s">
        <v>30</v>
      </c>
      <c r="T13" s="34" t="s">
        <v>50</v>
      </c>
      <c r="U13" s="47"/>
    </row>
    <row r="14" spans="2:21" s="44" customFormat="1" ht="25.5" hidden="1" x14ac:dyDescent="0.25">
      <c r="B14" s="45" t="s">
        <v>57</v>
      </c>
      <c r="C14" s="29" t="s">
        <v>25</v>
      </c>
      <c r="D14" s="109"/>
      <c r="E14" s="38">
        <v>100</v>
      </c>
      <c r="F14" s="37" t="s">
        <v>51</v>
      </c>
      <c r="G14" s="48" t="s">
        <v>52</v>
      </c>
      <c r="H14" s="48" t="s">
        <v>53</v>
      </c>
      <c r="I14" s="46"/>
      <c r="J14" s="46"/>
      <c r="K14" s="46"/>
      <c r="L14" s="46"/>
      <c r="M14" s="34"/>
      <c r="N14" s="34"/>
      <c r="O14" s="34"/>
      <c r="P14" s="34"/>
      <c r="Q14" s="34" t="s">
        <v>54</v>
      </c>
      <c r="R14" s="34"/>
      <c r="S14" s="34" t="s">
        <v>30</v>
      </c>
      <c r="T14" s="34" t="s">
        <v>55</v>
      </c>
      <c r="U14" s="47"/>
    </row>
    <row r="15" spans="2:21" ht="13.5" hidden="1" thickBot="1" x14ac:dyDescent="0.3"/>
    <row r="16" spans="2:21" s="7" customFormat="1" ht="26.25" thickBot="1" x14ac:dyDescent="0.3">
      <c r="B16" s="8" t="s">
        <v>1</v>
      </c>
      <c r="C16" s="88" t="s">
        <v>2</v>
      </c>
      <c r="D16" s="89"/>
      <c r="E16" s="89"/>
      <c r="F16" s="89"/>
      <c r="G16" s="89"/>
      <c r="H16" s="89"/>
      <c r="I16" s="65" t="s">
        <v>3</v>
      </c>
      <c r="J16" s="66"/>
      <c r="K16" s="104"/>
      <c r="L16" s="104"/>
      <c r="M16" s="34"/>
      <c r="N16" s="98" t="s">
        <v>56</v>
      </c>
      <c r="O16" s="99"/>
      <c r="P16" s="99"/>
      <c r="Q16" s="99"/>
      <c r="R16" s="99"/>
      <c r="S16" s="99"/>
      <c r="T16" s="99"/>
      <c r="U16" s="100"/>
    </row>
    <row r="17" spans="2:21" s="20" customFormat="1" ht="39" thickBot="1" x14ac:dyDescent="0.3">
      <c r="B17" s="21" t="s">
        <v>9</v>
      </c>
      <c r="C17" s="22" t="s">
        <v>10</v>
      </c>
      <c r="D17" s="22" t="s">
        <v>21</v>
      </c>
      <c r="E17" s="22" t="s">
        <v>11</v>
      </c>
      <c r="F17" s="22" t="s">
        <v>12</v>
      </c>
      <c r="G17" s="22" t="s">
        <v>13</v>
      </c>
      <c r="H17" s="22" t="s">
        <v>14</v>
      </c>
      <c r="I17" s="23" t="s">
        <v>15</v>
      </c>
      <c r="J17" s="23" t="s">
        <v>16</v>
      </c>
      <c r="K17" s="23" t="s">
        <v>17</v>
      </c>
      <c r="L17" s="24" t="s">
        <v>18</v>
      </c>
      <c r="M17" s="75" t="s">
        <v>324</v>
      </c>
      <c r="N17" s="25" t="s">
        <v>19</v>
      </c>
      <c r="O17" s="25" t="s">
        <v>20</v>
      </c>
      <c r="P17" s="25" t="s">
        <v>287</v>
      </c>
      <c r="Q17" s="25" t="s">
        <v>22</v>
      </c>
      <c r="R17" s="25"/>
      <c r="S17" s="26" t="s">
        <v>23</v>
      </c>
      <c r="T17" s="27" t="s">
        <v>24</v>
      </c>
      <c r="U17" s="28" t="s">
        <v>18</v>
      </c>
    </row>
    <row r="18" spans="2:21" ht="25.5" x14ac:dyDescent="0.25">
      <c r="D18" s="2" t="s">
        <v>444</v>
      </c>
      <c r="E18" s="50">
        <v>7</v>
      </c>
      <c r="F18" s="2" t="s">
        <v>168</v>
      </c>
      <c r="G18" s="50" t="s">
        <v>170</v>
      </c>
      <c r="H18" s="50" t="s">
        <v>269</v>
      </c>
      <c r="M18" s="77">
        <v>1001</v>
      </c>
      <c r="N18" s="2" t="str">
        <f>VLOOKUP(M18,'[1]1. Medewerker'!$A:$J,2,0)</f>
        <v>SAP id</v>
      </c>
      <c r="O18" s="2" t="str">
        <f>VLOOKUP(M18,'[1]1. Medewerker'!$A:$H,8,0)</f>
        <v>U58A663BB4CBFE57E9E3D7FA9783FEDA6</v>
      </c>
      <c r="P18" s="2" t="str">
        <f>VLOOKUP(M18,'[1]1. Medewerker'!$A:$I,9,0)</f>
        <v>U58A663BB4CBFE57E9E3D7FA9783FEDA6</v>
      </c>
      <c r="Q18" s="2" t="str">
        <f>VLOOKUP(M18,'[1]1. Medewerker'!$A:$D,4,0)</f>
        <v>Tekst</v>
      </c>
      <c r="R18" s="2">
        <f>VLOOKUP(M18,'[1]1. Medewerker'!$A:$E,5,0)</f>
        <v>20</v>
      </c>
      <c r="T18" s="2" t="s">
        <v>288</v>
      </c>
      <c r="U18" s="2" t="s">
        <v>360</v>
      </c>
    </row>
    <row r="19" spans="2:21" ht="15" x14ac:dyDescent="0.25">
      <c r="D19" s="2" t="s">
        <v>444</v>
      </c>
      <c r="E19" s="51">
        <v>32</v>
      </c>
      <c r="F19" s="2" t="s">
        <v>167</v>
      </c>
      <c r="G19" s="51" t="s">
        <v>171</v>
      </c>
      <c r="H19" s="51" t="s">
        <v>269</v>
      </c>
      <c r="M19" s="60" t="s">
        <v>356</v>
      </c>
      <c r="T19" s="62" t="s">
        <v>379</v>
      </c>
    </row>
    <row r="20" spans="2:21" ht="15" x14ac:dyDescent="0.25">
      <c r="D20" s="2" t="s">
        <v>444</v>
      </c>
      <c r="E20" s="51">
        <v>0</v>
      </c>
      <c r="F20" s="2" t="s">
        <v>166</v>
      </c>
      <c r="G20" s="51" t="s">
        <v>172</v>
      </c>
      <c r="H20" s="51" t="s">
        <v>28</v>
      </c>
      <c r="M20" s="2">
        <v>1002</v>
      </c>
      <c r="N20" s="2" t="str">
        <f>VLOOKUP(M20,'[1]1. Medewerker'!$A:$J,2,0)</f>
        <v>Geboortedatum</v>
      </c>
      <c r="O20" s="2" t="str">
        <f>VLOOKUP(M20,'[1]1. Medewerker'!$A:$H,8,0)</f>
        <v>AfasKnDateOfBirth</v>
      </c>
      <c r="P20" s="2" t="str">
        <f>VLOOKUP(M20,'[1]1. Medewerker'!$A:$I,9,0)</f>
        <v>DaBi</v>
      </c>
      <c r="Q20" s="2" t="str">
        <f>VLOOKUP(M20,'[1]1. Medewerker'!$A:$D,4,0)</f>
        <v>Datum/tijd</v>
      </c>
      <c r="R20" s="2">
        <f>VLOOKUP(M20,'[1]1. Medewerker'!$A:$E,5,0)</f>
        <v>0</v>
      </c>
      <c r="T20" s="59">
        <v>34334</v>
      </c>
    </row>
    <row r="21" spans="2:21" ht="15" x14ac:dyDescent="0.25">
      <c r="D21" s="2" t="s">
        <v>444</v>
      </c>
      <c r="E21" s="51">
        <v>100</v>
      </c>
      <c r="F21" s="2" t="s">
        <v>165</v>
      </c>
      <c r="G21" s="51" t="s">
        <v>173</v>
      </c>
      <c r="H21" s="51" t="s">
        <v>28</v>
      </c>
      <c r="M21" s="2">
        <v>1003</v>
      </c>
      <c r="N21" s="2" t="str">
        <f>VLOOKUP(M21,'[1]1. Medewerker'!$A:$J,2,0)</f>
        <v>Geboorteland</v>
      </c>
      <c r="O21" s="2" t="str">
        <f>VLOOKUP(M21,'[1]1. Medewerker'!$A:$H,8,0)</f>
        <v>AfasKnLwNativeCountryId</v>
      </c>
      <c r="P21" s="2" t="str">
        <f>VLOOKUP(M21,'[1]1. Medewerker'!$A:$I,9,0)</f>
        <v>LwNa</v>
      </c>
      <c r="Q21" s="2" t="str">
        <f>VLOOKUP(M21,'[1]1. Medewerker'!$A:$D,4,0)</f>
        <v>Tekst</v>
      </c>
      <c r="R21" s="2">
        <f>VLOOKUP(M21,'[1]1. Medewerker'!$A:$E,5,0)</f>
        <v>3</v>
      </c>
      <c r="T21" s="59" t="s">
        <v>353</v>
      </c>
    </row>
    <row r="22" spans="2:21" ht="15" x14ac:dyDescent="0.25">
      <c r="D22" s="2" t="s">
        <v>444</v>
      </c>
      <c r="E22" s="51">
        <v>100</v>
      </c>
      <c r="F22" s="63" t="s">
        <v>164</v>
      </c>
      <c r="G22" s="51" t="s">
        <v>174</v>
      </c>
      <c r="H22" s="51" t="s">
        <v>28</v>
      </c>
      <c r="I22" s="63"/>
      <c r="J22" s="63"/>
      <c r="K22" s="63"/>
      <c r="L22" s="63"/>
      <c r="M22" s="63" t="s">
        <v>289</v>
      </c>
      <c r="N22" s="63"/>
      <c r="O22" s="63"/>
      <c r="P22" s="63"/>
      <c r="Q22" s="63"/>
      <c r="R22" s="63"/>
      <c r="S22" s="63"/>
      <c r="T22" s="64"/>
      <c r="U22" s="63"/>
    </row>
    <row r="23" spans="2:21" ht="25.5" x14ac:dyDescent="0.25">
      <c r="D23" s="2" t="s">
        <v>444</v>
      </c>
      <c r="E23" s="51">
        <v>100</v>
      </c>
      <c r="F23" s="2" t="s">
        <v>163</v>
      </c>
      <c r="G23" s="51" t="s">
        <v>175</v>
      </c>
      <c r="H23" s="51" t="s">
        <v>28</v>
      </c>
      <c r="M23" s="2">
        <v>1004</v>
      </c>
      <c r="N23" s="2" t="str">
        <f>VLOOKUP(M23,'[1]1. Medewerker'!$A:$J,2,0)</f>
        <v>Geboorteplaats</v>
      </c>
      <c r="O23" s="2" t="str">
        <f>VLOOKUP(M23,'[1]1. Medewerker'!$A:$H,8,0)</f>
        <v>AfasKnLwBirthResidence</v>
      </c>
      <c r="P23" s="2" t="str">
        <f>VLOOKUP(M23,'[1]1. Medewerker'!$A:$I,9,0)</f>
        <v>LwRs</v>
      </c>
      <c r="Q23" s="2" t="str">
        <f>VLOOKUP(M23,'[1]1. Medewerker'!$A:$D,4,0)</f>
        <v>Unicode Tekst</v>
      </c>
      <c r="R23" s="2">
        <f>VLOOKUP(M23,'[1]1. Medewerker'!$A:$E,5,0)</f>
        <v>50</v>
      </c>
      <c r="T23" s="59" t="s">
        <v>290</v>
      </c>
    </row>
    <row r="24" spans="2:21" ht="15" x14ac:dyDescent="0.25">
      <c r="D24" s="2" t="s">
        <v>444</v>
      </c>
      <c r="E24" s="51">
        <v>128</v>
      </c>
      <c r="F24" s="63" t="s">
        <v>162</v>
      </c>
      <c r="G24" s="51" t="s">
        <v>176</v>
      </c>
      <c r="H24" s="51" t="s">
        <v>42</v>
      </c>
      <c r="I24" s="63"/>
      <c r="J24" s="63"/>
      <c r="K24" s="63"/>
      <c r="L24" s="63"/>
      <c r="M24" s="63" t="s">
        <v>289</v>
      </c>
      <c r="N24" s="63"/>
      <c r="O24" s="63"/>
      <c r="P24" s="63"/>
      <c r="Q24" s="63"/>
      <c r="R24" s="63"/>
      <c r="S24" s="63"/>
      <c r="T24" s="63"/>
      <c r="U24" s="63"/>
    </row>
    <row r="25" spans="2:21" ht="25.5" x14ac:dyDescent="0.25">
      <c r="D25" s="2" t="s">
        <v>444</v>
      </c>
      <c r="E25" s="51">
        <v>128</v>
      </c>
      <c r="F25" s="2" t="s">
        <v>47</v>
      </c>
      <c r="G25" s="51" t="s">
        <v>48</v>
      </c>
      <c r="H25" s="51" t="s">
        <v>42</v>
      </c>
      <c r="M25" s="2">
        <v>5001</v>
      </c>
      <c r="N25" s="2" t="str">
        <f>VLOOKUP(M25,'[1]5. Werving en selectie'!$A:$B,2,0)</f>
        <v>Voornaam</v>
      </c>
      <c r="O25" s="2" t="str">
        <f>VLOOKUP(M25,'[1]5. Werving en selectie'!$A:$H,8,0)</f>
        <v>AfasKnFirstName</v>
      </c>
      <c r="P25" s="2" t="str">
        <f>VLOOKUP(M25,'[1]5. Werving en selectie'!$A:$I,9,0)</f>
        <v>FiNm</v>
      </c>
      <c r="Q25" s="2" t="str">
        <f>VLOOKUP(M25,'[1]5. Werving en selectie'!$A:$E,4,0)</f>
        <v>Unicode Tekst</v>
      </c>
      <c r="R25" s="2">
        <f>VLOOKUP(M25,'[1]5. Werving en selectie'!$A:$E,5,0)</f>
        <v>50</v>
      </c>
      <c r="T25" s="2" t="s">
        <v>293</v>
      </c>
    </row>
    <row r="26" spans="2:21" ht="25.5" x14ac:dyDescent="0.25">
      <c r="D26" s="2" t="s">
        <v>444</v>
      </c>
      <c r="E26" s="51">
        <v>128</v>
      </c>
      <c r="F26" s="2" t="s">
        <v>40</v>
      </c>
      <c r="G26" s="51" t="s">
        <v>41</v>
      </c>
      <c r="H26" s="51" t="s">
        <v>42</v>
      </c>
      <c r="M26" s="2">
        <v>5002</v>
      </c>
      <c r="N26" s="2" t="str">
        <f>VLOOKUP(M26,'[1]5. Werving en selectie'!$A:$B,2,0)</f>
        <v>Achternaam</v>
      </c>
      <c r="O26" s="2" t="str">
        <f>VLOOKUP(M26,'[1]5. Werving en selectie'!$A:$H,8,0)</f>
        <v>AfasKnLastName</v>
      </c>
      <c r="P26" s="2" t="str">
        <f>VLOOKUP(M26,'[1]5. Werving en selectie'!$A:$I,9,0)</f>
        <v>LaNm</v>
      </c>
      <c r="Q26" s="2" t="str">
        <f>VLOOKUP(M26,'[1]5. Werving en selectie'!$A:$E,4,0)</f>
        <v>Unicode Tekst</v>
      </c>
      <c r="R26" s="2">
        <f>VLOOKUP(M26,'[1]5. Werving en selectie'!$A:$E,5,0)</f>
        <v>80</v>
      </c>
      <c r="T26" s="77" t="s">
        <v>302</v>
      </c>
      <c r="U26" s="2" t="s">
        <v>301</v>
      </c>
    </row>
    <row r="27" spans="2:21" ht="15" x14ac:dyDescent="0.25">
      <c r="D27" s="2" t="s">
        <v>444</v>
      </c>
      <c r="E27" s="51">
        <v>128</v>
      </c>
      <c r="F27" s="63" t="s">
        <v>161</v>
      </c>
      <c r="G27" s="51" t="s">
        <v>177</v>
      </c>
      <c r="H27" s="51" t="s">
        <v>42</v>
      </c>
      <c r="I27" s="63"/>
      <c r="J27" s="63"/>
      <c r="K27" s="63"/>
      <c r="L27" s="63"/>
      <c r="M27" s="63" t="s">
        <v>289</v>
      </c>
      <c r="N27" s="63"/>
      <c r="O27" s="63"/>
      <c r="P27" s="63"/>
      <c r="Q27" s="63"/>
      <c r="R27" s="63"/>
      <c r="S27" s="63"/>
      <c r="T27" s="63"/>
      <c r="U27" s="63"/>
    </row>
    <row r="28" spans="2:21" ht="15" x14ac:dyDescent="0.25">
      <c r="D28" s="2" t="s">
        <v>444</v>
      </c>
      <c r="E28" s="51">
        <v>128</v>
      </c>
      <c r="F28" s="2" t="s">
        <v>160</v>
      </c>
      <c r="G28" s="51" t="s">
        <v>178</v>
      </c>
      <c r="H28" s="51" t="s">
        <v>42</v>
      </c>
      <c r="M28" s="2">
        <v>1007</v>
      </c>
      <c r="N28" s="2" t="str">
        <f>VLOOKUP(M28,'[1]1. Medewerker'!$A:$J,2,0)</f>
        <v>Nationaliteit</v>
      </c>
      <c r="O28" s="2" t="str">
        <f>VLOOKUP(M28,'[1]1. Medewerker'!$A:$H,8,0)</f>
        <v>AfasKnValueIntIdNationality</v>
      </c>
      <c r="P28" s="2" t="str">
        <f>VLOOKUP(M28,'[1]1. Medewerker'!$A:$I,9,0)</f>
        <v>ViNa</v>
      </c>
      <c r="Q28" s="2" t="str">
        <f>VLOOKUP(M28,'[1]1. Medewerker'!$A:$D,4,0)</f>
        <v>Tekst</v>
      </c>
      <c r="R28" s="2">
        <f>VLOOKUP(M28,'[1]1. Medewerker'!$A:$E,5,0)</f>
        <v>10</v>
      </c>
      <c r="T28" s="2" t="s">
        <v>291</v>
      </c>
    </row>
    <row r="29" spans="2:21" ht="15" x14ac:dyDescent="0.25">
      <c r="D29" s="2" t="s">
        <v>444</v>
      </c>
      <c r="E29" s="51">
        <v>128</v>
      </c>
      <c r="F29" s="63" t="s">
        <v>159</v>
      </c>
      <c r="G29" s="51" t="s">
        <v>179</v>
      </c>
      <c r="H29" s="51" t="s">
        <v>42</v>
      </c>
      <c r="I29" s="63"/>
      <c r="J29" s="63"/>
      <c r="K29" s="63"/>
      <c r="L29" s="63"/>
      <c r="M29" s="63" t="s">
        <v>289</v>
      </c>
      <c r="N29" s="63"/>
      <c r="O29" s="63"/>
      <c r="P29" s="63"/>
      <c r="Q29" s="63"/>
      <c r="R29" s="63"/>
      <c r="S29" s="63"/>
      <c r="T29" s="63"/>
      <c r="U29" s="63"/>
    </row>
    <row r="30" spans="2:21" ht="15" x14ac:dyDescent="0.25">
      <c r="D30" s="2" t="s">
        <v>444</v>
      </c>
      <c r="E30" s="51">
        <v>2</v>
      </c>
      <c r="F30" s="2" t="s">
        <v>158</v>
      </c>
      <c r="G30" s="51" t="s">
        <v>180</v>
      </c>
      <c r="H30" s="51" t="s">
        <v>42</v>
      </c>
      <c r="M30" s="2">
        <v>5004</v>
      </c>
      <c r="N30" s="2" t="str">
        <f>VLOOKUP(M30,'[1]5. Werving en selectie'!$A:$B,2,0)</f>
        <v>Geslacht</v>
      </c>
      <c r="O30" s="2" t="str">
        <f>VLOOKUP(M30,'[1]5. Werving en selectie'!$A:$H,8,0)</f>
        <v>AfasKnValueIntIdGender</v>
      </c>
      <c r="P30" s="2" t="str">
        <f>VLOOKUP(M30,'[1]5. Werving en selectie'!$A:$I,9,0)</f>
        <v>ViGe</v>
      </c>
      <c r="Q30" s="2" t="str">
        <f>VLOOKUP(M30,'[1]5. Werving en selectie'!$A:$E,4,0)</f>
        <v>Tekst</v>
      </c>
      <c r="R30" s="2">
        <f>VLOOKUP(M30,'[1]5. Werving en selectie'!$A:$E,5,0)</f>
        <v>10</v>
      </c>
      <c r="T30" s="2" t="s">
        <v>295</v>
      </c>
    </row>
    <row r="31" spans="2:21" ht="15" x14ac:dyDescent="0.25">
      <c r="D31" s="2" t="s">
        <v>444</v>
      </c>
      <c r="E31" s="51">
        <v>50</v>
      </c>
      <c r="F31" s="2" t="s">
        <v>157</v>
      </c>
      <c r="G31" s="51" t="s">
        <v>181</v>
      </c>
      <c r="H31" s="51" t="s">
        <v>42</v>
      </c>
      <c r="M31" s="2">
        <v>1009</v>
      </c>
      <c r="N31" s="2" t="str">
        <f>VLOOKUP(M31,'[1]1. Medewerker'!$A:$J,2,0)</f>
        <v>Burgerlijke staat</v>
      </c>
      <c r="O31" s="2" t="str">
        <f>VLOOKUP(M31,'[1]1. Medewerker'!$A:$H,8,0)</f>
        <v>AfasKnValueIntIdCivilState</v>
      </c>
      <c r="P31" s="2" t="str">
        <f>VLOOKUP(M31,'[1]1. Medewerker'!$A:$I,9,0)</f>
        <v>ViCs</v>
      </c>
      <c r="Q31" s="2" t="str">
        <f>VLOOKUP(M31,'[1]1. Medewerker'!$A:$D,4,0)</f>
        <v>Tekst</v>
      </c>
      <c r="R31" s="2">
        <f>VLOOKUP(M31,'[1]1. Medewerker'!$A:$E,5,0)</f>
        <v>10</v>
      </c>
      <c r="T31" s="2" t="s">
        <v>292</v>
      </c>
    </row>
    <row r="32" spans="2:21" ht="30" x14ac:dyDescent="0.25">
      <c r="D32" s="2" t="s">
        <v>444</v>
      </c>
      <c r="E32" s="51">
        <v>256</v>
      </c>
      <c r="F32" s="2" t="s">
        <v>156</v>
      </c>
      <c r="G32" s="51" t="s">
        <v>182</v>
      </c>
      <c r="H32" s="51" t="s">
        <v>42</v>
      </c>
      <c r="M32" s="2">
        <v>5003</v>
      </c>
      <c r="N32" s="2" t="str">
        <f>VLOOKUP(M32,'[1]5. Werving en selectie'!$A:$B,2,0)</f>
        <v>Taal</v>
      </c>
      <c r="O32" s="2" t="str">
        <f>VLOOKUP(M32,'[1]5. Werving en selectie'!$A:$H,8,0)</f>
        <v>AfasHrLanguageId</v>
      </c>
      <c r="P32" s="2" t="str">
        <f>VLOOKUP(M32,'[1]5. Werving en selectie'!$A:$I,9,0)</f>
        <v>LgId</v>
      </c>
      <c r="Q32" s="2" t="str">
        <f>VLOOKUP(M32,'[1]5. Werving en selectie'!$A:$E,4,0)</f>
        <v>Tekst</v>
      </c>
      <c r="R32" s="2">
        <f>VLOOKUP(M32,'[1]5. Werving en selectie'!$A:$E,5,0)</f>
        <v>3</v>
      </c>
      <c r="T32" s="2" t="s">
        <v>294</v>
      </c>
    </row>
    <row r="33" spans="4:21" ht="15" x14ac:dyDescent="0.25">
      <c r="D33" s="2" t="s">
        <v>444</v>
      </c>
      <c r="E33" s="51">
        <v>128</v>
      </c>
      <c r="F33" s="63" t="s">
        <v>155</v>
      </c>
      <c r="G33" s="51" t="s">
        <v>183</v>
      </c>
      <c r="H33" s="51" t="s">
        <v>42</v>
      </c>
      <c r="I33" s="63"/>
      <c r="J33" s="63"/>
      <c r="K33" s="63"/>
      <c r="L33" s="63"/>
      <c r="M33" s="63"/>
      <c r="N33" s="63"/>
      <c r="O33" s="63"/>
      <c r="P33" s="63"/>
      <c r="Q33" s="63"/>
      <c r="R33" s="63"/>
      <c r="S33" s="63"/>
      <c r="T33" s="63"/>
      <c r="U33" s="63"/>
    </row>
    <row r="34" spans="4:21" ht="15" x14ac:dyDescent="0.25">
      <c r="D34" s="2" t="s">
        <v>444</v>
      </c>
      <c r="E34" s="51">
        <v>128</v>
      </c>
      <c r="F34" s="63" t="s">
        <v>44</v>
      </c>
      <c r="G34" s="51" t="s">
        <v>184</v>
      </c>
      <c r="H34" s="51" t="s">
        <v>42</v>
      </c>
      <c r="I34" s="63"/>
      <c r="J34" s="63"/>
      <c r="K34" s="63"/>
      <c r="L34" s="63"/>
      <c r="M34" s="63"/>
      <c r="N34" s="63"/>
      <c r="O34" s="63"/>
      <c r="P34" s="63"/>
      <c r="Q34" s="63"/>
      <c r="R34" s="63"/>
      <c r="S34" s="63"/>
      <c r="T34" s="63"/>
      <c r="U34" s="63"/>
    </row>
    <row r="35" spans="4:21" ht="15" x14ac:dyDescent="0.25">
      <c r="D35" s="2" t="s">
        <v>444</v>
      </c>
      <c r="E35" s="51">
        <v>100</v>
      </c>
      <c r="F35" s="63" t="s">
        <v>87</v>
      </c>
      <c r="G35" s="51" t="s">
        <v>185</v>
      </c>
      <c r="H35" s="51" t="s">
        <v>153</v>
      </c>
      <c r="I35" s="63"/>
      <c r="J35" s="63"/>
      <c r="K35" s="63"/>
      <c r="L35" s="63"/>
      <c r="M35" s="63" t="s">
        <v>289</v>
      </c>
      <c r="N35" s="63"/>
      <c r="O35" s="63"/>
      <c r="P35" s="63"/>
      <c r="Q35" s="63"/>
      <c r="R35" s="63"/>
      <c r="S35" s="63"/>
      <c r="T35" s="63"/>
      <c r="U35" s="63"/>
    </row>
    <row r="36" spans="4:21" ht="25.5" x14ac:dyDescent="0.25">
      <c r="D36" s="2" t="s">
        <v>444</v>
      </c>
      <c r="E36" s="51">
        <v>256</v>
      </c>
      <c r="F36" s="2" t="s">
        <v>154</v>
      </c>
      <c r="G36" s="51" t="s">
        <v>186</v>
      </c>
      <c r="H36" s="51" t="s">
        <v>153</v>
      </c>
      <c r="M36" s="81"/>
      <c r="U36" s="2" t="s">
        <v>380</v>
      </c>
    </row>
    <row r="37" spans="4:21" ht="15" x14ac:dyDescent="0.25">
      <c r="D37" s="2" t="s">
        <v>444</v>
      </c>
      <c r="E37" s="51">
        <v>256</v>
      </c>
      <c r="F37" s="2" t="s">
        <v>153</v>
      </c>
      <c r="G37" s="51" t="s">
        <v>187</v>
      </c>
      <c r="H37" s="51" t="s">
        <v>153</v>
      </c>
      <c r="M37" s="2">
        <v>1010</v>
      </c>
      <c r="N37" s="2" t="str">
        <f>VLOOKUP(M37,'[1]1. Medewerker'!$A:$J,2,0)</f>
        <v>Burgerservicenummer</v>
      </c>
      <c r="O37" s="2" t="str">
        <f>VLOOKUP(M37,'[1]1. Medewerker'!$A:$H,8,0)</f>
        <v>AfasKnSocialSecurityNo</v>
      </c>
      <c r="P37" s="2" t="str">
        <f>VLOOKUP(M37,'[1]1. Medewerker'!$A:$I,9,0)</f>
        <v>SoSe</v>
      </c>
      <c r="Q37" s="2" t="str">
        <f>VLOOKUP(M37,'[1]1. Medewerker'!$A:$D,4,0)</f>
        <v>Tekst</v>
      </c>
      <c r="R37" s="2">
        <f>VLOOKUP(M37,'[1]1. Medewerker'!$A:$E,5,0)</f>
        <v>25</v>
      </c>
      <c r="T37" s="2">
        <v>123456781</v>
      </c>
    </row>
    <row r="38" spans="4:21" ht="15" x14ac:dyDescent="0.25">
      <c r="D38" s="2" t="s">
        <v>444</v>
      </c>
      <c r="E38" s="51">
        <v>1</v>
      </c>
      <c r="F38" s="63" t="s">
        <v>146</v>
      </c>
      <c r="G38" s="51" t="s">
        <v>188</v>
      </c>
      <c r="H38" s="51" t="s">
        <v>153</v>
      </c>
      <c r="I38" s="63"/>
      <c r="J38" s="63"/>
      <c r="K38" s="63"/>
      <c r="L38" s="63"/>
      <c r="M38" s="63" t="s">
        <v>289</v>
      </c>
      <c r="N38" s="63"/>
      <c r="O38" s="63"/>
      <c r="P38" s="63"/>
      <c r="Q38" s="63"/>
      <c r="R38" s="63"/>
      <c r="S38" s="63"/>
      <c r="T38" s="63"/>
      <c r="U38" s="63"/>
    </row>
    <row r="39" spans="4:21" ht="51" x14ac:dyDescent="0.25">
      <c r="D39" s="2" t="s">
        <v>444</v>
      </c>
      <c r="E39" s="51">
        <v>32</v>
      </c>
      <c r="F39" s="2" t="s">
        <v>152</v>
      </c>
      <c r="G39" s="51" t="s">
        <v>189</v>
      </c>
      <c r="H39" s="51" t="s">
        <v>270</v>
      </c>
      <c r="M39" s="81"/>
      <c r="U39" s="2" t="s">
        <v>303</v>
      </c>
    </row>
    <row r="40" spans="4:21" ht="15" x14ac:dyDescent="0.25">
      <c r="D40" s="2" t="s">
        <v>444</v>
      </c>
      <c r="E40" s="51">
        <v>100</v>
      </c>
      <c r="F40" s="2" t="s">
        <v>151</v>
      </c>
      <c r="G40" s="51" t="s">
        <v>190</v>
      </c>
      <c r="H40" s="51" t="s">
        <v>270</v>
      </c>
      <c r="M40" s="2">
        <v>5005</v>
      </c>
      <c r="N40" s="2" t="str">
        <f>VLOOKUP(M40,'[1]5. Werving en selectie'!$A:$B,2,0)</f>
        <v>E-mail privé</v>
      </c>
      <c r="O40" s="2" t="str">
        <f>VLOOKUP(M40,'[1]5. Werving en selectie'!$A:$H,8,0)</f>
        <v>AfasKnEmail2</v>
      </c>
      <c r="P40" s="2" t="str">
        <f>VLOOKUP(M40,'[1]5. Werving en selectie'!$A:$I,9,0)</f>
        <v>EmA2</v>
      </c>
      <c r="Q40" s="2" t="str">
        <f>VLOOKUP(M40,'[1]5. Werving en selectie'!$A:$E,4,0)</f>
        <v>Tekst</v>
      </c>
      <c r="R40" s="2">
        <f>VLOOKUP(M40,'[1]5. Werving en selectie'!$A:$E,5,0)</f>
        <v>255</v>
      </c>
      <c r="T40" s="2" t="s">
        <v>296</v>
      </c>
    </row>
    <row r="41" spans="4:21" ht="51" x14ac:dyDescent="0.25">
      <c r="D41" s="2" t="s">
        <v>444</v>
      </c>
      <c r="E41" s="51">
        <v>100</v>
      </c>
      <c r="F41" s="2" t="s">
        <v>150</v>
      </c>
      <c r="G41" s="51" t="s">
        <v>191</v>
      </c>
      <c r="H41" s="51" t="s">
        <v>271</v>
      </c>
      <c r="M41" s="81"/>
      <c r="U41" s="2" t="s">
        <v>305</v>
      </c>
    </row>
    <row r="42" spans="4:21" ht="15" x14ac:dyDescent="0.25">
      <c r="D42" s="2" t="s">
        <v>444</v>
      </c>
      <c r="E42" s="51">
        <v>32</v>
      </c>
      <c r="F42" s="63" t="s">
        <v>80</v>
      </c>
      <c r="G42" s="51" t="s">
        <v>192</v>
      </c>
      <c r="H42" s="51" t="s">
        <v>271</v>
      </c>
      <c r="I42" s="63"/>
      <c r="J42" s="63"/>
      <c r="K42" s="63"/>
      <c r="L42" s="63"/>
      <c r="M42" s="63" t="s">
        <v>289</v>
      </c>
      <c r="N42" s="63"/>
      <c r="O42" s="63"/>
      <c r="P42" s="63"/>
      <c r="Q42" s="63"/>
      <c r="R42" s="63"/>
      <c r="S42" s="63"/>
      <c r="T42" s="63"/>
      <c r="U42" s="63" t="s">
        <v>304</v>
      </c>
    </row>
    <row r="43" spans="4:21" ht="15" x14ac:dyDescent="0.25">
      <c r="D43" s="2" t="s">
        <v>444</v>
      </c>
      <c r="E43" s="51">
        <v>100</v>
      </c>
      <c r="F43" s="2" t="s">
        <v>149</v>
      </c>
      <c r="G43" s="51" t="s">
        <v>193</v>
      </c>
      <c r="H43" s="51" t="s">
        <v>271</v>
      </c>
      <c r="M43" s="2">
        <v>5006</v>
      </c>
      <c r="N43" s="2" t="str">
        <f>VLOOKUP(M43,'[1]5. Werving en selectie'!$A:$B,2,0)</f>
        <v>Mobiel privé</v>
      </c>
      <c r="O43" s="2" t="str">
        <f>VLOOKUP(M43,'[1]5. Werving en selectie'!$A:$H,8,0)</f>
        <v>AfasKnMobileNr2</v>
      </c>
      <c r="P43" s="2" t="str">
        <f>VLOOKUP(M43,'[1]5. Werving en selectie'!$A:$I,9,0)</f>
        <v>MbN2</v>
      </c>
      <c r="Q43" s="2" t="str">
        <f>VLOOKUP(M43,'[1]5. Werving en selectie'!$A:$E,4,0)</f>
        <v>Tekst</v>
      </c>
      <c r="R43" s="2">
        <f>VLOOKUP(M43,'[1]5. Werving en selectie'!$A:$E,5,0)</f>
        <v>255</v>
      </c>
      <c r="T43" s="62" t="s">
        <v>362</v>
      </c>
      <c r="U43" s="2" t="s">
        <v>361</v>
      </c>
    </row>
    <row r="44" spans="4:21" ht="25.5" x14ac:dyDescent="0.25">
      <c r="D44" s="2" t="s">
        <v>444</v>
      </c>
      <c r="E44" s="51">
        <v>256</v>
      </c>
      <c r="F44" s="2" t="s">
        <v>148</v>
      </c>
      <c r="G44" s="51" t="s">
        <v>194</v>
      </c>
      <c r="H44" s="51" t="s">
        <v>272</v>
      </c>
      <c r="M44" s="2">
        <v>6007</v>
      </c>
      <c r="N44" s="2" t="str">
        <f>VLOOKUP(M44,'[1]6. Familie'!$A:$B,2,0)</f>
        <v>Achternaam</v>
      </c>
      <c r="O44" s="2" t="str">
        <f>VLOOKUP(M44,'[1]6. Familie'!$A:$H,8,0)</f>
        <v>AfasHrName</v>
      </c>
      <c r="P44" s="2" t="str">
        <f>VLOOKUP(M44,'[1]6. Familie'!$A:$I,9,0)</f>
        <v>Nm</v>
      </c>
      <c r="Q44" s="2" t="str">
        <f>VLOOKUP(M44,'[1]6. Familie'!$A:$D,4,0)</f>
        <v>Unicode Tekst</v>
      </c>
      <c r="R44" s="2">
        <f>VLOOKUP(M44,'[1]6. Familie'!$A:$E,5,0)</f>
        <v>30</v>
      </c>
      <c r="T44" s="2" t="s">
        <v>355</v>
      </c>
      <c r="U44" s="2" t="s">
        <v>363</v>
      </c>
    </row>
    <row r="45" spans="4:21" ht="15" x14ac:dyDescent="0.25">
      <c r="D45" s="2" t="s">
        <v>444</v>
      </c>
      <c r="E45" s="51">
        <v>50</v>
      </c>
      <c r="F45" s="2" t="s">
        <v>145</v>
      </c>
      <c r="G45" s="51" t="s">
        <v>195</v>
      </c>
      <c r="H45" s="51" t="s">
        <v>272</v>
      </c>
      <c r="M45" s="2">
        <v>6008</v>
      </c>
      <c r="N45" s="2" t="str">
        <f>VLOOKUP(M45,'[1]6. Familie'!$A:$B,2,0)</f>
        <v>Familierelatie</v>
      </c>
      <c r="O45" s="2" t="str">
        <f>VLOOKUP(M45,'[1]6. Familie'!$A:$H,8,0)</f>
        <v>AfasHrValueIntIdFamTies</v>
      </c>
      <c r="P45" s="2" t="str">
        <f>VLOOKUP(M45,'[1]6. Familie'!$A:$I,9,0)</f>
        <v>ViFt</v>
      </c>
      <c r="Q45" s="2" t="str">
        <f>VLOOKUP(M45,'[1]6. Familie'!$A:$D,4,0)</f>
        <v>Tekst</v>
      </c>
      <c r="R45" s="2">
        <f>VLOOKUP(M45,'[1]6. Familie'!$A:$E,5,0)</f>
        <v>10</v>
      </c>
      <c r="T45" s="2" t="s">
        <v>306</v>
      </c>
    </row>
    <row r="46" spans="4:21" ht="15" x14ac:dyDescent="0.25">
      <c r="D46" s="2" t="s">
        <v>444</v>
      </c>
      <c r="E46" s="51">
        <v>256</v>
      </c>
      <c r="F46" s="2" t="s">
        <v>147</v>
      </c>
      <c r="G46" s="51" t="s">
        <v>196</v>
      </c>
      <c r="H46" s="51" t="s">
        <v>272</v>
      </c>
      <c r="M46" s="2">
        <v>6009</v>
      </c>
      <c r="N46" s="2" t="str">
        <f>VLOOKUP(M46,'[1]6. Familie'!$A:$B,2,0)</f>
        <v>Telefoonnr.</v>
      </c>
      <c r="O46" s="2" t="str">
        <f>VLOOKUP(M46,'[1]6. Familie'!$A:$H,8,0)</f>
        <v>AfasHrTelephone</v>
      </c>
      <c r="P46" s="2" t="str">
        <f>VLOOKUP(M46,'[1]6. Familie'!$A:$I,9,0)</f>
        <v>Te</v>
      </c>
      <c r="Q46" s="2" t="str">
        <f>VLOOKUP(M46,'[1]6. Familie'!$A:$D,4,0)</f>
        <v>Tekst</v>
      </c>
      <c r="R46" s="2">
        <f>VLOOKUP(M46,'[1]6. Familie'!$A:$E,5,0)</f>
        <v>16</v>
      </c>
      <c r="T46" s="62" t="s">
        <v>307</v>
      </c>
    </row>
    <row r="47" spans="4:21" ht="25.5" x14ac:dyDescent="0.25">
      <c r="D47" s="2" t="s">
        <v>444</v>
      </c>
      <c r="E47" s="51">
        <v>0</v>
      </c>
      <c r="F47" s="2" t="s">
        <v>146</v>
      </c>
      <c r="G47" s="51" t="s">
        <v>188</v>
      </c>
      <c r="H47" s="51" t="s">
        <v>272</v>
      </c>
      <c r="M47" s="2">
        <v>6010</v>
      </c>
      <c r="N47" s="2" t="str">
        <f>VLOOKUP(M47,'[1]6. Familie'!$A:$B,2,0)</f>
        <v>Contactpersoon in noodgevallen</v>
      </c>
      <c r="O47" s="2" t="str">
        <f>VLOOKUP(M47,'[1]6. Familie'!$A:$H,8,0)</f>
        <v>AfasHrContactEmergency</v>
      </c>
      <c r="P47" s="2" t="str">
        <f>VLOOKUP(M47,'[1]6. Familie'!$A:$I,9,0)</f>
        <v>CpEm</v>
      </c>
      <c r="Q47" s="2" t="str">
        <f>VLOOKUP(M47,'[1]6. Familie'!$A:$D,4,0)</f>
        <v>J/N-veld</v>
      </c>
      <c r="R47" s="2">
        <f>VLOOKUP(M47,'[1]6. Familie'!$A:$E,5,0)</f>
        <v>1</v>
      </c>
      <c r="U47" s="2" t="s">
        <v>364</v>
      </c>
    </row>
    <row r="48" spans="4:21" ht="15" x14ac:dyDescent="0.25">
      <c r="D48" s="2" t="s">
        <v>444</v>
      </c>
      <c r="E48" s="51">
        <v>30</v>
      </c>
      <c r="F48" s="63" t="s">
        <v>145</v>
      </c>
      <c r="G48" s="51" t="s">
        <v>197</v>
      </c>
      <c r="H48" s="51" t="s">
        <v>273</v>
      </c>
      <c r="I48" s="63"/>
      <c r="J48" s="63"/>
      <c r="K48" s="63"/>
      <c r="L48" s="63"/>
      <c r="M48" s="63" t="s">
        <v>289</v>
      </c>
      <c r="N48" s="63"/>
      <c r="O48" s="63"/>
      <c r="P48" s="63"/>
      <c r="Q48" s="63"/>
      <c r="R48" s="63"/>
      <c r="S48" s="63"/>
      <c r="T48" s="63"/>
      <c r="U48" s="63"/>
    </row>
    <row r="49" spans="4:21" ht="15" x14ac:dyDescent="0.25">
      <c r="D49" s="2" t="s">
        <v>444</v>
      </c>
      <c r="E49" s="51">
        <v>128</v>
      </c>
      <c r="F49" s="63" t="s">
        <v>47</v>
      </c>
      <c r="G49" s="51" t="s">
        <v>48</v>
      </c>
      <c r="H49" s="51" t="s">
        <v>274</v>
      </c>
      <c r="I49" s="63"/>
      <c r="J49" s="63"/>
      <c r="K49" s="63"/>
      <c r="L49" s="63"/>
      <c r="M49" s="63" t="s">
        <v>289</v>
      </c>
      <c r="N49" s="63"/>
      <c r="O49" s="63"/>
      <c r="P49" s="63"/>
      <c r="Q49" s="63"/>
      <c r="R49" s="63"/>
      <c r="S49" s="63"/>
      <c r="T49" s="63"/>
      <c r="U49" s="63"/>
    </row>
    <row r="50" spans="4:21" ht="15" x14ac:dyDescent="0.25">
      <c r="D50" s="2" t="s">
        <v>444</v>
      </c>
      <c r="E50" s="51">
        <v>128</v>
      </c>
      <c r="F50" s="63" t="s">
        <v>40</v>
      </c>
      <c r="G50" s="51" t="s">
        <v>41</v>
      </c>
      <c r="H50" s="51" t="s">
        <v>274</v>
      </c>
      <c r="I50" s="63"/>
      <c r="J50" s="63"/>
      <c r="K50" s="63"/>
      <c r="L50" s="63"/>
      <c r="M50" s="63" t="s">
        <v>289</v>
      </c>
      <c r="N50" s="63"/>
      <c r="O50" s="63"/>
      <c r="P50" s="63"/>
      <c r="Q50" s="63"/>
      <c r="R50" s="63"/>
      <c r="S50" s="63"/>
      <c r="T50" s="63"/>
      <c r="U50" s="63"/>
    </row>
    <row r="51" spans="4:21" ht="30" x14ac:dyDescent="0.25">
      <c r="D51" s="2" t="s">
        <v>444</v>
      </c>
      <c r="E51" s="51"/>
      <c r="F51" s="63" t="s">
        <v>144</v>
      </c>
      <c r="G51" s="51" t="s">
        <v>172</v>
      </c>
      <c r="H51" s="51" t="s">
        <v>275</v>
      </c>
      <c r="I51" s="63"/>
      <c r="J51" s="63"/>
      <c r="K51" s="63"/>
      <c r="L51" s="63"/>
      <c r="M51" s="63" t="s">
        <v>289</v>
      </c>
      <c r="N51" s="63"/>
      <c r="O51" s="63"/>
      <c r="P51" s="63"/>
      <c r="Q51" s="63"/>
      <c r="R51" s="63"/>
      <c r="S51" s="63"/>
      <c r="T51" s="63"/>
      <c r="U51" s="63"/>
    </row>
    <row r="52" spans="4:21" ht="15" x14ac:dyDescent="0.25">
      <c r="D52" s="2" t="s">
        <v>445</v>
      </c>
      <c r="E52" s="51">
        <v>256</v>
      </c>
      <c r="F52" s="2" t="s">
        <v>143</v>
      </c>
      <c r="G52" s="51" t="s">
        <v>198</v>
      </c>
      <c r="H52" s="51" t="s">
        <v>276</v>
      </c>
      <c r="M52" s="2">
        <v>2001</v>
      </c>
      <c r="N52" s="2" t="str">
        <f>VLOOKUP(M52,'[1]2. Medewerker contract'!$A:$B,2,0)</f>
        <v>Datum in dienst</v>
      </c>
      <c r="O52" s="2" t="str">
        <f>VLOOKUP(M52,'[1]2. Medewerker contract'!$A:$H,8,0)</f>
        <v>AfasHrDateBeginEmployment</v>
      </c>
      <c r="P52" s="2" t="str">
        <f>VLOOKUP(M52,'[1]2. Medewerker contract'!$A:$I,9,0)</f>
        <v>DaEb</v>
      </c>
      <c r="Q52" s="2" t="str">
        <f>VLOOKUP(M52,'[1]2. Medewerker contract'!$A:$D,4,0)</f>
        <v>Datum/tijd</v>
      </c>
      <c r="R52" s="2">
        <f>VLOOKUP(M52,'[1]2. Medewerker contract'!$A:$E,5,0)</f>
        <v>0</v>
      </c>
      <c r="T52" s="59">
        <v>36144</v>
      </c>
    </row>
    <row r="53" spans="4:21" ht="15" x14ac:dyDescent="0.25">
      <c r="D53" s="2" t="s">
        <v>445</v>
      </c>
      <c r="E53" s="51">
        <v>256</v>
      </c>
      <c r="F53" s="63" t="s">
        <v>142</v>
      </c>
      <c r="G53" s="51" t="s">
        <v>199</v>
      </c>
      <c r="H53" s="51" t="s">
        <v>276</v>
      </c>
      <c r="I53" s="63"/>
      <c r="J53" s="63"/>
      <c r="K53" s="63"/>
      <c r="L53" s="63"/>
      <c r="M53" s="63" t="s">
        <v>289</v>
      </c>
      <c r="N53" s="63"/>
      <c r="O53" s="63"/>
      <c r="P53" s="63"/>
      <c r="Q53" s="63"/>
      <c r="R53" s="63"/>
      <c r="S53" s="63"/>
      <c r="T53" s="63"/>
      <c r="U53" s="63"/>
    </row>
    <row r="54" spans="4:21" ht="25.5" x14ac:dyDescent="0.25">
      <c r="D54" s="2" t="s">
        <v>445</v>
      </c>
      <c r="E54" s="51">
        <v>256</v>
      </c>
      <c r="F54" s="2" t="s">
        <v>141</v>
      </c>
      <c r="G54" s="51" t="s">
        <v>200</v>
      </c>
      <c r="H54" s="51" t="s">
        <v>276</v>
      </c>
      <c r="M54" s="2">
        <v>2002</v>
      </c>
      <c r="N54" s="2" t="str">
        <f>VLOOKUP(M54,'[1]2. Medewerker contract'!$A:$B,2,0)</f>
        <v>In dienst (i.v.m. dienstjaren)</v>
      </c>
      <c r="O54" s="2" t="str">
        <f>VLOOKUP(M54,'[1]2. Medewerker contract'!$A:$H,8,0)</f>
        <v>AfasHrDateBeginYearService</v>
      </c>
      <c r="P54" s="2" t="str">
        <f>VLOOKUP(M54,'[1]2. Medewerker contract'!$A:$I,9,0)</f>
        <v>DbYs</v>
      </c>
      <c r="Q54" s="2" t="str">
        <f>VLOOKUP(M54,'[1]2. Medewerker contract'!$A:$D,4,0)</f>
        <v>Datum/tijd</v>
      </c>
      <c r="R54" s="2">
        <f>VLOOKUP(M54,'[1]2. Medewerker contract'!$A:$E,5,0)</f>
        <v>0</v>
      </c>
      <c r="T54" s="59">
        <v>36144</v>
      </c>
      <c r="U54" s="2" t="s">
        <v>308</v>
      </c>
    </row>
    <row r="55" spans="4:21" ht="15" x14ac:dyDescent="0.25">
      <c r="D55" s="2" t="s">
        <v>445</v>
      </c>
      <c r="E55" s="51">
        <v>256</v>
      </c>
      <c r="F55" s="63" t="s">
        <v>140</v>
      </c>
      <c r="G55" s="51" t="s">
        <v>201</v>
      </c>
      <c r="H55" s="51" t="s">
        <v>276</v>
      </c>
      <c r="I55" s="63"/>
      <c r="J55" s="63"/>
      <c r="K55" s="63"/>
      <c r="L55" s="63"/>
      <c r="M55" s="63" t="s">
        <v>289</v>
      </c>
      <c r="N55" s="63"/>
      <c r="O55" s="63"/>
      <c r="P55" s="63"/>
      <c r="Q55" s="63"/>
      <c r="R55" s="63"/>
      <c r="S55" s="63"/>
      <c r="T55" s="63"/>
      <c r="U55" s="63"/>
    </row>
    <row r="56" spans="4:21" ht="15" x14ac:dyDescent="0.25">
      <c r="D56" s="2" t="s">
        <v>445</v>
      </c>
      <c r="E56" s="51">
        <v>256</v>
      </c>
      <c r="F56" s="63" t="s">
        <v>87</v>
      </c>
      <c r="G56" s="51" t="s">
        <v>185</v>
      </c>
      <c r="H56" s="51" t="s">
        <v>277</v>
      </c>
      <c r="I56" s="63"/>
      <c r="J56" s="63"/>
      <c r="K56" s="63"/>
      <c r="L56" s="63"/>
      <c r="M56" s="63" t="s">
        <v>289</v>
      </c>
      <c r="N56" s="63"/>
      <c r="O56" s="63"/>
      <c r="P56" s="63"/>
      <c r="Q56" s="63"/>
      <c r="R56" s="63"/>
      <c r="S56" s="63"/>
      <c r="T56" s="63"/>
      <c r="U56" s="63"/>
    </row>
    <row r="57" spans="4:21" ht="15" x14ac:dyDescent="0.25">
      <c r="D57" s="2" t="s">
        <v>445</v>
      </c>
      <c r="E57" s="51">
        <v>256</v>
      </c>
      <c r="F57" s="63" t="s">
        <v>139</v>
      </c>
      <c r="G57" s="51" t="s">
        <v>202</v>
      </c>
      <c r="H57" s="51" t="s">
        <v>277</v>
      </c>
      <c r="I57" s="63"/>
      <c r="J57" s="63"/>
      <c r="K57" s="63"/>
      <c r="L57" s="63"/>
      <c r="M57" s="63" t="s">
        <v>289</v>
      </c>
      <c r="N57" s="63"/>
      <c r="O57" s="63"/>
      <c r="P57" s="63"/>
      <c r="Q57" s="63"/>
      <c r="R57" s="63"/>
      <c r="S57" s="63"/>
      <c r="T57" s="63"/>
      <c r="U57" s="63"/>
    </row>
    <row r="58" spans="4:21" ht="15" x14ac:dyDescent="0.25">
      <c r="D58" s="2" t="s">
        <v>445</v>
      </c>
      <c r="E58" s="51">
        <v>256</v>
      </c>
      <c r="F58" s="63" t="s">
        <v>138</v>
      </c>
      <c r="G58" s="51" t="s">
        <v>203</v>
      </c>
      <c r="H58" s="51" t="s">
        <v>277</v>
      </c>
      <c r="I58" s="63"/>
      <c r="J58" s="63"/>
      <c r="K58" s="63"/>
      <c r="L58" s="63"/>
      <c r="M58" s="63" t="s">
        <v>289</v>
      </c>
      <c r="N58" s="63"/>
      <c r="O58" s="63"/>
      <c r="P58" s="63"/>
      <c r="Q58" s="63"/>
      <c r="R58" s="63"/>
      <c r="S58" s="63"/>
      <c r="T58" s="63"/>
      <c r="U58" s="63"/>
    </row>
    <row r="59" spans="4:21" ht="15" x14ac:dyDescent="0.25">
      <c r="D59" s="2" t="s">
        <v>445</v>
      </c>
      <c r="E59" s="51">
        <v>256</v>
      </c>
      <c r="F59" s="63" t="s">
        <v>137</v>
      </c>
      <c r="G59" s="51" t="s">
        <v>204</v>
      </c>
      <c r="H59" s="51" t="s">
        <v>277</v>
      </c>
      <c r="I59" s="63"/>
      <c r="J59" s="63"/>
      <c r="K59" s="63"/>
      <c r="L59" s="63"/>
      <c r="M59" s="63" t="s">
        <v>289</v>
      </c>
      <c r="N59" s="63"/>
      <c r="O59" s="63"/>
      <c r="P59" s="63"/>
      <c r="Q59" s="63"/>
      <c r="R59" s="63"/>
      <c r="S59" s="63"/>
      <c r="T59" s="63"/>
      <c r="U59" s="63"/>
    </row>
    <row r="60" spans="4:21" ht="15" x14ac:dyDescent="0.25">
      <c r="D60" s="2" t="s">
        <v>445</v>
      </c>
      <c r="E60" s="51">
        <v>0</v>
      </c>
      <c r="F60" s="63" t="s">
        <v>136</v>
      </c>
      <c r="G60" s="51" t="s">
        <v>205</v>
      </c>
      <c r="H60" s="51" t="s">
        <v>277</v>
      </c>
      <c r="I60" s="63"/>
      <c r="J60" s="63"/>
      <c r="K60" s="63"/>
      <c r="L60" s="63"/>
      <c r="M60" s="63" t="s">
        <v>289</v>
      </c>
      <c r="N60" s="63"/>
      <c r="O60" s="63"/>
      <c r="P60" s="63"/>
      <c r="Q60" s="63"/>
      <c r="R60" s="63"/>
      <c r="S60" s="63"/>
      <c r="T60" s="63"/>
      <c r="U60" s="63"/>
    </row>
    <row r="61" spans="4:21" ht="15" x14ac:dyDescent="0.25">
      <c r="D61" s="2" t="s">
        <v>445</v>
      </c>
      <c r="E61" s="51">
        <v>256</v>
      </c>
      <c r="F61" s="63" t="s">
        <v>135</v>
      </c>
      <c r="G61" s="51" t="s">
        <v>206</v>
      </c>
      <c r="H61" s="51" t="s">
        <v>277</v>
      </c>
      <c r="I61" s="63"/>
      <c r="J61" s="63"/>
      <c r="K61" s="63"/>
      <c r="L61" s="63"/>
      <c r="M61" s="63" t="s">
        <v>289</v>
      </c>
      <c r="N61" s="63"/>
      <c r="O61" s="63"/>
      <c r="P61" s="63"/>
      <c r="Q61" s="63"/>
      <c r="R61" s="63"/>
      <c r="S61" s="63"/>
      <c r="T61" s="63"/>
      <c r="U61" s="63"/>
    </row>
    <row r="62" spans="4:21" ht="15" x14ac:dyDescent="0.25">
      <c r="D62" s="2" t="s">
        <v>445</v>
      </c>
      <c r="E62" s="51">
        <v>256</v>
      </c>
      <c r="F62" s="63" t="s">
        <v>134</v>
      </c>
      <c r="G62" s="51" t="s">
        <v>207</v>
      </c>
      <c r="H62" s="51" t="s">
        <v>277</v>
      </c>
      <c r="I62" s="63"/>
      <c r="J62" s="63"/>
      <c r="K62" s="63"/>
      <c r="L62" s="63"/>
      <c r="M62" s="63" t="s">
        <v>289</v>
      </c>
      <c r="N62" s="63"/>
      <c r="O62" s="63"/>
      <c r="P62" s="63"/>
      <c r="Q62" s="63"/>
      <c r="R62" s="63"/>
      <c r="S62" s="63"/>
      <c r="T62" s="63"/>
      <c r="U62" s="63"/>
    </row>
    <row r="63" spans="4:21" ht="25.5" x14ac:dyDescent="0.25">
      <c r="D63" s="2" t="s">
        <v>445</v>
      </c>
      <c r="E63" s="51">
        <v>0</v>
      </c>
      <c r="F63" s="63" t="s">
        <v>133</v>
      </c>
      <c r="G63" s="51" t="s">
        <v>208</v>
      </c>
      <c r="H63" s="51" t="s">
        <v>277</v>
      </c>
      <c r="I63" s="63"/>
      <c r="J63" s="63"/>
      <c r="K63" s="63"/>
      <c r="L63" s="63"/>
      <c r="M63" s="77">
        <v>1012</v>
      </c>
      <c r="N63" s="2" t="str">
        <f>VLOOKUP(M63,'[1]1. Medewerker'!$A:$J,2,0)</f>
        <v>Verblijfsvergunning</v>
      </c>
      <c r="O63" s="2" t="str">
        <f>VLOOKUP(M63,'[1]1. Medewerker'!$A:$H,8,0)</f>
        <v>UE1504CB440CB5B6A9F6745817F5251D0</v>
      </c>
      <c r="P63" s="2" t="str">
        <f>VLOOKUP(M63,'[1]1. Medewerker'!$A:$I,9,0)</f>
        <v>UE1504CB440CB5B6A9F6745817F5251D0</v>
      </c>
      <c r="Q63" s="2" t="str">
        <f>VLOOKUP(M63,'[1]1. Medewerker'!$A:$D,4,0)</f>
        <v>Datum/tijd</v>
      </c>
      <c r="R63" s="2">
        <f>VLOOKUP(M63,'[1]1. Medewerker'!$A:$E,5,0)</f>
        <v>0</v>
      </c>
      <c r="T63" s="59">
        <v>46354</v>
      </c>
    </row>
    <row r="64" spans="4:21" ht="15" x14ac:dyDescent="0.25">
      <c r="D64" s="2" t="s">
        <v>445</v>
      </c>
      <c r="E64" s="51">
        <v>0</v>
      </c>
      <c r="F64" s="63" t="s">
        <v>132</v>
      </c>
      <c r="G64" s="51" t="s">
        <v>209</v>
      </c>
      <c r="H64" s="51" t="s">
        <v>277</v>
      </c>
      <c r="I64" s="63"/>
      <c r="J64" s="63"/>
      <c r="K64" s="63"/>
      <c r="L64" s="63"/>
      <c r="M64" s="63">
        <v>7003</v>
      </c>
      <c r="N64" s="63"/>
      <c r="O64" s="63"/>
      <c r="P64" s="63"/>
      <c r="Q64" s="63"/>
      <c r="R64" s="63"/>
      <c r="S64" s="63"/>
      <c r="T64" s="63"/>
      <c r="U64" s="63" t="s">
        <v>357</v>
      </c>
    </row>
    <row r="65" spans="4:21" ht="25.5" x14ac:dyDescent="0.25">
      <c r="D65" s="2" t="s">
        <v>446</v>
      </c>
      <c r="E65" s="51">
        <v>0</v>
      </c>
      <c r="F65" s="2" t="s">
        <v>131</v>
      </c>
      <c r="G65" s="51" t="s">
        <v>210</v>
      </c>
      <c r="H65" s="51" t="s">
        <v>34</v>
      </c>
      <c r="M65" s="2">
        <v>4001</v>
      </c>
      <c r="N65" s="2" t="str">
        <f>VLOOKUP(M65,'[1]4. Medewerker org eenh functie'!$A:$B,2,0)</f>
        <v>Functie</v>
      </c>
      <c r="O65" s="2" t="str">
        <f>VLOOKUP(M65,'[1]4. Medewerker org eenh functie'!$A:$H,8,0)</f>
        <v>AfasHrFunctionId</v>
      </c>
      <c r="P65" s="2" t="str">
        <f>VLOOKUP(M65,'[1]4. Medewerker org eenh functie'!$A:$I,9,0)</f>
        <v>FuId</v>
      </c>
      <c r="Q65" s="2" t="str">
        <f>VLOOKUP(M65,'[1]4. Medewerker org eenh functie'!$A:$D,4,0)</f>
        <v>Tekst</v>
      </c>
      <c r="R65" s="2">
        <f>VLOOKUP(M65,'[1]4. Medewerker org eenh functie'!$A:$E,5,0)</f>
        <v>10</v>
      </c>
      <c r="T65" s="2">
        <v>4001</v>
      </c>
      <c r="U65" s="2" t="s">
        <v>309</v>
      </c>
    </row>
    <row r="66" spans="4:21" ht="15" x14ac:dyDescent="0.25">
      <c r="D66" s="2" t="s">
        <v>446</v>
      </c>
      <c r="E66" s="51"/>
      <c r="F66" s="2" t="s">
        <v>130</v>
      </c>
      <c r="G66" s="51" t="s">
        <v>210</v>
      </c>
      <c r="H66" s="51" t="s">
        <v>34</v>
      </c>
      <c r="M66" s="77"/>
      <c r="U66" s="2" t="s">
        <v>365</v>
      </c>
    </row>
    <row r="67" spans="4:21" ht="15" x14ac:dyDescent="0.25">
      <c r="D67" s="2" t="s">
        <v>446</v>
      </c>
      <c r="E67" s="51">
        <v>256</v>
      </c>
      <c r="F67" s="2" t="s">
        <v>129</v>
      </c>
      <c r="G67" s="51" t="s">
        <v>33</v>
      </c>
      <c r="H67" s="51" t="s">
        <v>34</v>
      </c>
      <c r="M67" s="2">
        <v>4002</v>
      </c>
      <c r="N67" s="2" t="str">
        <f>VLOOKUP(M67,'[1]4. Medewerker org eenh functie'!$A:$B,2,0)</f>
        <v>Werkgever</v>
      </c>
      <c r="O67" s="2" t="str">
        <f>VLOOKUP(M67,'[1]4. Medewerker org eenh functie'!$A:$H,8,0)</f>
        <v>AfasHrEmployerId</v>
      </c>
      <c r="P67" s="2" t="str">
        <f>VLOOKUP(M67,'[1]4. Medewerker org eenh functie'!$A:$I,9,0)</f>
        <v>CmId</v>
      </c>
      <c r="Q67" s="2" t="str">
        <f>VLOOKUP(M67,'[1]4. Medewerker org eenh functie'!$A:$D,4,0)</f>
        <v>Tekst</v>
      </c>
      <c r="R67" s="2">
        <f>VLOOKUP(M67,'[1]4. Medewerker org eenh functie'!$A:$E,5,0)</f>
        <v>15</v>
      </c>
      <c r="T67" s="2" t="s">
        <v>310</v>
      </c>
    </row>
    <row r="68" spans="4:21" ht="15" x14ac:dyDescent="0.25">
      <c r="D68" s="2" t="s">
        <v>446</v>
      </c>
      <c r="E68" s="51"/>
      <c r="F68" s="2" t="s">
        <v>128</v>
      </c>
      <c r="G68" s="51" t="s">
        <v>33</v>
      </c>
      <c r="H68" s="51" t="s">
        <v>34</v>
      </c>
      <c r="M68" s="77"/>
      <c r="U68" s="2" t="s">
        <v>366</v>
      </c>
    </row>
    <row r="69" spans="4:21" ht="30" x14ac:dyDescent="0.25">
      <c r="D69" s="2" t="s">
        <v>446</v>
      </c>
      <c r="E69" s="51">
        <v>256</v>
      </c>
      <c r="F69" s="63" t="s">
        <v>87</v>
      </c>
      <c r="G69" s="51" t="s">
        <v>211</v>
      </c>
      <c r="H69" s="51" t="s">
        <v>34</v>
      </c>
      <c r="I69" s="63"/>
      <c r="J69" s="63"/>
      <c r="K69" s="63"/>
      <c r="L69" s="63"/>
      <c r="M69" s="63" t="s">
        <v>289</v>
      </c>
      <c r="N69" s="63"/>
      <c r="O69" s="63"/>
      <c r="P69" s="63"/>
      <c r="Q69" s="63"/>
      <c r="R69" s="63"/>
      <c r="S69" s="63"/>
      <c r="T69" s="63"/>
      <c r="U69" s="63"/>
    </row>
    <row r="70" spans="4:21" ht="25.5" x14ac:dyDescent="0.25">
      <c r="D70" s="2" t="s">
        <v>446</v>
      </c>
      <c r="E70" s="51">
        <v>256</v>
      </c>
      <c r="F70" s="2" t="s">
        <v>127</v>
      </c>
      <c r="G70" s="51" t="s">
        <v>212</v>
      </c>
      <c r="H70" s="51" t="s">
        <v>34</v>
      </c>
      <c r="M70" s="2">
        <v>1005</v>
      </c>
      <c r="N70" s="2" t="str">
        <f>VLOOKUP(M70,'[1]1. Medewerker'!$A:$J,2,0)</f>
        <v>Business Area</v>
      </c>
      <c r="O70" s="2" t="str">
        <f>VLOOKUP(M70,'[1]1. Medewerker'!$A:$H,8,0)</f>
        <v>U32F8A9F34FBFCC3A21D097AFA13AE67A</v>
      </c>
      <c r="P70" s="2" t="str">
        <f>VLOOKUP(M70,'[1]1. Medewerker'!$A:$I,9,0)</f>
        <v>U32F8A9F34FBFCC3A21D097AFA13AE67A</v>
      </c>
      <c r="Q70" s="2" t="str">
        <f>VLOOKUP(M70,'[1]1. Medewerker'!$A:$D,4,0)</f>
        <v>Tekst</v>
      </c>
      <c r="R70" s="2">
        <f>VLOOKUP(M70,'[1]1. Medewerker'!$A:$E,5,0)</f>
        <v>10</v>
      </c>
      <c r="T70" s="2" t="s">
        <v>311</v>
      </c>
    </row>
    <row r="71" spans="4:21" ht="15" x14ac:dyDescent="0.25">
      <c r="D71" s="2" t="s">
        <v>446</v>
      </c>
      <c r="E71" s="51">
        <v>128</v>
      </c>
      <c r="F71" s="63" t="s">
        <v>126</v>
      </c>
      <c r="G71" s="51" t="s">
        <v>213</v>
      </c>
      <c r="H71" s="51" t="s">
        <v>34</v>
      </c>
      <c r="I71" s="63"/>
      <c r="J71" s="63"/>
      <c r="K71" s="63"/>
      <c r="L71" s="63"/>
      <c r="M71" s="63" t="s">
        <v>289</v>
      </c>
      <c r="N71" s="63"/>
      <c r="O71" s="63"/>
      <c r="P71" s="63"/>
      <c r="Q71" s="63"/>
      <c r="R71" s="63"/>
      <c r="S71" s="63"/>
      <c r="T71" s="63"/>
      <c r="U71" s="63"/>
    </row>
    <row r="72" spans="4:21" ht="25.5" x14ac:dyDescent="0.25">
      <c r="D72" s="2" t="s">
        <v>446</v>
      </c>
      <c r="E72" s="51">
        <v>128</v>
      </c>
      <c r="F72" s="2" t="s">
        <v>125</v>
      </c>
      <c r="G72" s="51" t="s">
        <v>214</v>
      </c>
      <c r="H72" s="51" t="s">
        <v>34</v>
      </c>
      <c r="M72" s="2">
        <v>4003</v>
      </c>
      <c r="N72" s="2" t="str">
        <f>VLOOKUP(M72,'[1]4. Medewerker org eenh functie'!$A:$B,2,0)</f>
        <v>Organisatorische eenheid</v>
      </c>
      <c r="O72" s="2" t="str">
        <f>VLOOKUP(M72,'[1]4. Medewerker org eenh functie'!$A:$H,8,0)</f>
        <v>AfasHrDepartmentId</v>
      </c>
      <c r="P72" s="2" t="str">
        <f>VLOOKUP(M72,'[1]4. Medewerker org eenh functie'!$A:$I,9,0)</f>
        <v>DpId</v>
      </c>
      <c r="Q72" s="2" t="str">
        <f>VLOOKUP(M72,'[1]4. Medewerker org eenh functie'!$A:$D,4,0)</f>
        <v>Tekst</v>
      </c>
      <c r="R72" s="2">
        <f>VLOOKUP(M72,'[1]4. Medewerker org eenh functie'!$A:$E,5,0)</f>
        <v>10</v>
      </c>
      <c r="U72" s="2" t="s">
        <v>309</v>
      </c>
    </row>
    <row r="73" spans="4:21" ht="15" x14ac:dyDescent="0.25">
      <c r="D73" s="2" t="s">
        <v>446</v>
      </c>
      <c r="E73" s="51"/>
      <c r="F73" s="2" t="s">
        <v>124</v>
      </c>
      <c r="G73" s="51" t="s">
        <v>214</v>
      </c>
      <c r="H73" s="51" t="s">
        <v>34</v>
      </c>
      <c r="M73" s="77"/>
      <c r="U73" s="2" t="s">
        <v>367</v>
      </c>
    </row>
    <row r="74" spans="4:21" ht="25.5" x14ac:dyDescent="0.25">
      <c r="D74" s="2" t="s">
        <v>446</v>
      </c>
      <c r="E74" s="51"/>
      <c r="F74" s="2" t="s">
        <v>123</v>
      </c>
      <c r="G74" s="51" t="s">
        <v>215</v>
      </c>
      <c r="H74" s="51" t="s">
        <v>34</v>
      </c>
      <c r="M74" s="77">
        <v>1013</v>
      </c>
      <c r="N74" s="2" t="str">
        <f>VLOOKUP(M74,'[1]1. Medewerker'!$A:$J,2,0)</f>
        <v>Vestigingsadres</v>
      </c>
      <c r="O74" s="2" t="str">
        <f>VLOOKUP(M74,'[1]1. Medewerker'!$A:$H,8,0)</f>
        <v>U44FD9C1E473C1282C012A89098CB3A84</v>
      </c>
      <c r="P74" s="2" t="str">
        <f>VLOOKUP(M74,'[1]1. Medewerker'!$A:$I,9,0)</f>
        <v>U44FD9C1E473C1282C012A89098CB3A84</v>
      </c>
      <c r="Q74" s="2" t="str">
        <f>VLOOKUP(M74,'[1]1. Medewerker'!$A:$D,4,0)</f>
        <v>Tekst</v>
      </c>
      <c r="R74" s="2">
        <f>VLOOKUP(M74,'[1]1. Medewerker'!$A:$E,5,0)</f>
        <v>10</v>
      </c>
      <c r="U74" s="2" t="s">
        <v>358</v>
      </c>
    </row>
    <row r="75" spans="4:21" ht="25.5" x14ac:dyDescent="0.25">
      <c r="D75" s="2" t="s">
        <v>446</v>
      </c>
      <c r="E75" s="51"/>
      <c r="F75" s="2" t="s">
        <v>122</v>
      </c>
      <c r="G75" s="51" t="s">
        <v>215</v>
      </c>
      <c r="H75" s="51" t="s">
        <v>34</v>
      </c>
      <c r="M75" s="2">
        <v>1006</v>
      </c>
      <c r="N75" s="2" t="str">
        <f>VLOOKUP(M75,'[1]1. Medewerker'!$A:$J,2,0)</f>
        <v>Standplaats</v>
      </c>
      <c r="O75" s="2" t="str">
        <f>VLOOKUP(M75,'[1]1. Medewerker'!$A:$H,8,0)</f>
        <v>UDDCDAF0444878FAE3D8FC9AD99BFE7CA</v>
      </c>
      <c r="P75" s="2" t="str">
        <f>VLOOKUP(M75,'[1]1. Medewerker'!$A:$I,9,0)</f>
        <v>UDDCDAF0444878FAE3D8FC9AD99BFE7CA</v>
      </c>
      <c r="Q75" s="2" t="str">
        <f>VLOOKUP(M75,'[1]1. Medewerker'!$A:$D,4,0)</f>
        <v>Tekst</v>
      </c>
      <c r="R75" s="2">
        <f>VLOOKUP(M75,'[1]1. Medewerker'!$A:$E,5,0)</f>
        <v>10</v>
      </c>
      <c r="T75" s="2" t="s">
        <v>381</v>
      </c>
    </row>
    <row r="76" spans="4:21" ht="15" x14ac:dyDescent="0.25">
      <c r="D76" s="2" t="s">
        <v>446</v>
      </c>
      <c r="E76" s="51">
        <v>256</v>
      </c>
      <c r="F76" s="2" t="s">
        <v>121</v>
      </c>
      <c r="G76" s="51" t="s">
        <v>216</v>
      </c>
      <c r="H76" s="51" t="s">
        <v>34</v>
      </c>
      <c r="M76" s="2">
        <v>4004</v>
      </c>
      <c r="N76" s="2" t="str">
        <f>VLOOKUP(M76,'[1]4. Medewerker org eenh functie'!$A:$B,2,0)</f>
        <v>Kostenplaats</v>
      </c>
      <c r="O76" s="2" t="str">
        <f>VLOOKUP(M76,'[1]4. Medewerker org eenh functie'!$A:$H,8,0)</f>
        <v>AfasHrCostCentreId</v>
      </c>
      <c r="P76" s="2" t="str">
        <f>VLOOKUP(M76,'[1]4. Medewerker org eenh functie'!$A:$I,9,0)</f>
        <v>CrId</v>
      </c>
      <c r="Q76" s="2" t="str">
        <f>VLOOKUP(M76,'[1]4. Medewerker org eenh functie'!$A:$D,4,0)</f>
        <v>Tekst</v>
      </c>
      <c r="R76" s="2">
        <f>VLOOKUP(M76,'[1]4. Medewerker org eenh functie'!$A:$E,5,0)</f>
        <v>30</v>
      </c>
      <c r="T76" s="2" t="s">
        <v>383</v>
      </c>
    </row>
    <row r="77" spans="4:21" ht="15" x14ac:dyDescent="0.25">
      <c r="D77" s="2" t="s">
        <v>446</v>
      </c>
      <c r="E77" s="51"/>
      <c r="F77" s="2" t="s">
        <v>120</v>
      </c>
      <c r="G77" s="51" t="s">
        <v>216</v>
      </c>
      <c r="H77" s="51" t="s">
        <v>34</v>
      </c>
      <c r="M77" s="77"/>
      <c r="T77" s="2" t="s">
        <v>382</v>
      </c>
      <c r="U77" s="2" t="s">
        <v>368</v>
      </c>
    </row>
    <row r="78" spans="4:21" ht="25.5" x14ac:dyDescent="0.25">
      <c r="D78" s="2" t="s">
        <v>446</v>
      </c>
      <c r="E78" s="51">
        <v>256</v>
      </c>
      <c r="F78" s="2" t="s">
        <v>119</v>
      </c>
      <c r="G78" s="51" t="s">
        <v>217</v>
      </c>
      <c r="H78" s="51" t="s">
        <v>34</v>
      </c>
      <c r="M78" s="77"/>
      <c r="U78" s="2" t="s">
        <v>354</v>
      </c>
    </row>
    <row r="79" spans="4:21" ht="38.25" x14ac:dyDescent="0.25">
      <c r="D79" s="2" t="s">
        <v>447</v>
      </c>
      <c r="E79" s="73" t="s">
        <v>317</v>
      </c>
      <c r="F79" s="60" t="s">
        <v>312</v>
      </c>
      <c r="G79" s="73"/>
      <c r="H79" s="73"/>
      <c r="M79" s="78">
        <v>3005</v>
      </c>
      <c r="N79" s="2" t="str">
        <f>VLOOKUP(M79,'[1]3. Medewerker salaris'!$A:$B,2,0)</f>
        <v>Functieschaal</v>
      </c>
      <c r="O79" s="2" t="str">
        <f>VLOOKUP(M79,'[1]3. Medewerker salaris'!$A:$H,8,0)</f>
        <v>AfasHrFunctionScale</v>
      </c>
      <c r="P79" s="2" t="str">
        <f>VLOOKUP(M79,'[1]3. Medewerker salaris'!$A:$I,9,0)</f>
        <v>FuSc</v>
      </c>
      <c r="Q79" s="2" t="str">
        <f>VLOOKUP(M79,'[1]3. Medewerker salaris'!$A:$D,4,0)</f>
        <v>Tekst</v>
      </c>
      <c r="R79" s="2">
        <f>VLOOKUP(M79,'[1]3. Medewerker salaris'!$A:$E,5,0)</f>
        <v>10</v>
      </c>
      <c r="T79" s="77"/>
      <c r="U79" s="2" t="s">
        <v>359</v>
      </c>
    </row>
    <row r="80" spans="4:21" ht="15" x14ac:dyDescent="0.25">
      <c r="D80" s="2" t="s">
        <v>446</v>
      </c>
      <c r="E80" s="51">
        <v>256</v>
      </c>
      <c r="F80" s="63" t="s">
        <v>118</v>
      </c>
      <c r="G80" s="51" t="s">
        <v>218</v>
      </c>
      <c r="H80" s="51" t="s">
        <v>34</v>
      </c>
      <c r="I80" s="63"/>
      <c r="J80" s="63"/>
      <c r="K80" s="63"/>
      <c r="L80" s="63"/>
      <c r="M80" s="63" t="s">
        <v>289</v>
      </c>
      <c r="N80" s="63"/>
      <c r="O80" s="63"/>
      <c r="P80" s="63"/>
      <c r="Q80" s="63"/>
      <c r="R80" s="63"/>
      <c r="S80" s="63"/>
      <c r="T80" s="63"/>
      <c r="U80" s="63"/>
    </row>
    <row r="81" spans="4:21" ht="15" x14ac:dyDescent="0.25">
      <c r="D81" s="2" t="s">
        <v>446</v>
      </c>
      <c r="E81" s="51">
        <v>128</v>
      </c>
      <c r="F81" s="63" t="s">
        <v>117</v>
      </c>
      <c r="G81" s="51" t="s">
        <v>219</v>
      </c>
      <c r="H81" s="51" t="s">
        <v>34</v>
      </c>
      <c r="I81" s="63"/>
      <c r="J81" s="63"/>
      <c r="K81" s="63"/>
      <c r="L81" s="63"/>
      <c r="M81" s="63" t="s">
        <v>289</v>
      </c>
      <c r="N81" s="63"/>
      <c r="O81" s="63"/>
      <c r="P81" s="63"/>
      <c r="Q81" s="63"/>
      <c r="R81" s="63"/>
      <c r="S81" s="63"/>
      <c r="T81" s="63"/>
      <c r="U81" s="63"/>
    </row>
    <row r="82" spans="4:21" ht="15" x14ac:dyDescent="0.25">
      <c r="D82" s="2" t="s">
        <v>446</v>
      </c>
      <c r="E82" s="51">
        <v>128</v>
      </c>
      <c r="F82" s="63" t="s">
        <v>116</v>
      </c>
      <c r="G82" s="51" t="s">
        <v>220</v>
      </c>
      <c r="H82" s="51" t="s">
        <v>34</v>
      </c>
      <c r="I82" s="63"/>
      <c r="J82" s="63"/>
      <c r="K82" s="63"/>
      <c r="L82" s="63"/>
      <c r="M82" s="63" t="s">
        <v>289</v>
      </c>
      <c r="N82" s="63"/>
      <c r="O82" s="63"/>
      <c r="P82" s="63"/>
      <c r="Q82" s="63"/>
      <c r="R82" s="63"/>
      <c r="S82" s="63"/>
      <c r="T82" s="63"/>
      <c r="U82" s="63"/>
    </row>
    <row r="83" spans="4:21" ht="38.25" x14ac:dyDescent="0.25">
      <c r="D83" s="2" t="s">
        <v>446</v>
      </c>
      <c r="E83" s="51">
        <v>128</v>
      </c>
      <c r="F83" s="63" t="s">
        <v>115</v>
      </c>
      <c r="G83" s="51" t="s">
        <v>221</v>
      </c>
      <c r="H83" s="51" t="s">
        <v>34</v>
      </c>
      <c r="I83" s="63"/>
      <c r="J83" s="63"/>
      <c r="K83" s="63"/>
      <c r="L83" s="63"/>
      <c r="M83" s="63" t="s">
        <v>289</v>
      </c>
      <c r="N83" s="63"/>
      <c r="O83" s="63"/>
      <c r="P83" s="63"/>
      <c r="Q83" s="63"/>
      <c r="R83" s="63"/>
      <c r="S83" s="63"/>
      <c r="T83" s="63"/>
      <c r="U83" s="63"/>
    </row>
    <row r="84" spans="4:21" ht="15" x14ac:dyDescent="0.25">
      <c r="D84" s="2" t="s">
        <v>446</v>
      </c>
      <c r="E84" s="51">
        <v>128</v>
      </c>
      <c r="F84" s="63" t="s">
        <v>114</v>
      </c>
      <c r="G84" s="51" t="s">
        <v>222</v>
      </c>
      <c r="H84" s="51" t="s">
        <v>34</v>
      </c>
      <c r="I84" s="63"/>
      <c r="J84" s="63"/>
      <c r="K84" s="63"/>
      <c r="L84" s="63"/>
      <c r="M84" s="63" t="s">
        <v>289</v>
      </c>
      <c r="N84" s="63"/>
      <c r="O84" s="63"/>
      <c r="P84" s="63"/>
      <c r="Q84" s="63"/>
      <c r="R84" s="63"/>
      <c r="S84" s="63"/>
      <c r="T84" s="63"/>
      <c r="U84" s="63"/>
    </row>
    <row r="85" spans="4:21" ht="15" x14ac:dyDescent="0.25">
      <c r="D85" s="2" t="s">
        <v>448</v>
      </c>
      <c r="E85" s="51">
        <v>32</v>
      </c>
      <c r="F85" s="63" t="s">
        <v>113</v>
      </c>
      <c r="G85" s="51" t="s">
        <v>223</v>
      </c>
      <c r="H85" s="51" t="s">
        <v>34</v>
      </c>
      <c r="I85" s="63"/>
      <c r="J85" s="63"/>
      <c r="K85" s="63"/>
      <c r="L85" s="63"/>
      <c r="M85" s="63" t="s">
        <v>289</v>
      </c>
      <c r="N85" s="63"/>
      <c r="O85" s="63"/>
      <c r="P85" s="63"/>
      <c r="Q85" s="63"/>
      <c r="R85" s="63"/>
      <c r="S85" s="63"/>
      <c r="T85" s="63"/>
      <c r="U85" s="63"/>
    </row>
    <row r="86" spans="4:21" ht="25.5" x14ac:dyDescent="0.25">
      <c r="D86" s="2" t="s">
        <v>448</v>
      </c>
      <c r="E86" s="51">
        <v>256</v>
      </c>
      <c r="F86" s="2" t="s">
        <v>112</v>
      </c>
      <c r="G86" s="51" t="s">
        <v>224</v>
      </c>
      <c r="H86" s="51" t="s">
        <v>34</v>
      </c>
      <c r="M86" s="77"/>
      <c r="U86" s="2" t="s">
        <v>369</v>
      </c>
    </row>
    <row r="87" spans="4:21" ht="30" x14ac:dyDescent="0.25">
      <c r="D87" s="2" t="s">
        <v>448</v>
      </c>
      <c r="E87" s="51">
        <v>0</v>
      </c>
      <c r="F87" s="63" t="s">
        <v>111</v>
      </c>
      <c r="G87" s="51" t="s">
        <v>225</v>
      </c>
      <c r="H87" s="51" t="s">
        <v>34</v>
      </c>
      <c r="I87" s="63"/>
      <c r="J87" s="63"/>
      <c r="K87" s="63"/>
      <c r="L87" s="63"/>
      <c r="M87" s="63" t="s">
        <v>289</v>
      </c>
      <c r="N87" s="63"/>
      <c r="O87" s="63"/>
      <c r="P87" s="63"/>
      <c r="Q87" s="63"/>
      <c r="R87" s="63"/>
      <c r="S87" s="63"/>
      <c r="T87" s="63"/>
      <c r="U87" s="63"/>
    </row>
    <row r="88" spans="4:21" ht="30" x14ac:dyDescent="0.25">
      <c r="D88" s="2" t="s">
        <v>445</v>
      </c>
      <c r="E88" s="56">
        <v>256</v>
      </c>
      <c r="F88" s="2" t="s">
        <v>110</v>
      </c>
      <c r="G88" s="52" t="s">
        <v>226</v>
      </c>
      <c r="H88" s="51" t="s">
        <v>34</v>
      </c>
      <c r="M88" s="2">
        <v>2004</v>
      </c>
      <c r="N88" s="2" t="str">
        <f>VLOOKUP(M88,'[1]2. Medewerker contract'!$A:$B,2,0)</f>
        <v>Einde proeftijd per</v>
      </c>
      <c r="O88" s="2" t="str">
        <f>VLOOKUP(M88,'[1]2. Medewerker contract'!$A:$H,8,0)</f>
        <v>AfasHrDateEndTryiTout</v>
      </c>
      <c r="P88" s="2" t="str">
        <f>VLOOKUP(M88,'[1]2. Medewerker contract'!$A:$I,9,0)</f>
        <v>DaEt</v>
      </c>
      <c r="Q88" s="2" t="str">
        <f>VLOOKUP(M88,'[1]2. Medewerker contract'!$A:$D,4,0)</f>
        <v>Datum/tijd</v>
      </c>
      <c r="R88" s="2">
        <f>VLOOKUP(M88,'[1]2. Medewerker contract'!$A:$E,5,0)</f>
        <v>0</v>
      </c>
      <c r="T88" s="59">
        <v>45627</v>
      </c>
    </row>
    <row r="89" spans="4:21" ht="15" x14ac:dyDescent="0.25">
      <c r="D89" s="2" t="s">
        <v>445</v>
      </c>
      <c r="E89" s="51">
        <v>0</v>
      </c>
      <c r="F89" s="2" t="s">
        <v>109</v>
      </c>
      <c r="G89" s="51" t="s">
        <v>227</v>
      </c>
      <c r="H89" s="51" t="s">
        <v>34</v>
      </c>
      <c r="M89" s="2">
        <v>2005</v>
      </c>
      <c r="N89" s="2" t="str">
        <f>VLOOKUP(M89,'[1]2. Medewerker contract'!$A:$B,2,0)</f>
        <v>Einddatum contract</v>
      </c>
      <c r="O89" s="2" t="str">
        <f>VLOOKUP(M89,'[1]2. Medewerker contract'!$A:$H,8,0)</f>
        <v>AfasHrDateEndAppContract</v>
      </c>
      <c r="P89" s="2" t="str">
        <f>VLOOKUP(M89,'[1]2. Medewerker contract'!$A:$I,9,0)</f>
        <v>DaEn</v>
      </c>
      <c r="Q89" s="2" t="str">
        <f>VLOOKUP(M89,'[1]2. Medewerker contract'!$A:$D,4,0)</f>
        <v>Datum/tijd</v>
      </c>
      <c r="R89" s="2">
        <f>VLOOKUP(M89,'[1]2. Medewerker contract'!$A:$E,5,0)</f>
        <v>0</v>
      </c>
      <c r="T89" s="59">
        <v>45627</v>
      </c>
    </row>
    <row r="90" spans="4:21" ht="38.25" x14ac:dyDescent="0.25">
      <c r="D90" s="2" t="s">
        <v>445</v>
      </c>
      <c r="E90" s="53">
        <v>256</v>
      </c>
      <c r="F90" s="2" t="s">
        <v>108</v>
      </c>
      <c r="G90" s="53" t="s">
        <v>228</v>
      </c>
      <c r="H90" s="53" t="s">
        <v>34</v>
      </c>
      <c r="M90" s="2">
        <v>2006</v>
      </c>
      <c r="N90" s="2" t="str">
        <f>VLOOKUP(M90,'[1]2. Medewerker contract'!$A:$B,2,0)</f>
        <v>Soort medewerker</v>
      </c>
      <c r="O90" s="2" t="str">
        <f>VLOOKUP(M90,'[1]2. Medewerker contract'!$A:$H,8,0)</f>
        <v>AfasHrValueMainEmplType</v>
      </c>
      <c r="P90" s="2" t="str">
        <f>VLOOKUP(M90,'[1]2. Medewerker contract'!$A:$I,9,0)</f>
        <v>EmMt</v>
      </c>
      <c r="Q90" s="2" t="str">
        <f>VLOOKUP(M90,'[1]2. Medewerker contract'!$A:$D,4,0)</f>
        <v>Tekst</v>
      </c>
      <c r="R90" s="2">
        <f>VLOOKUP(M90,'[1]2. Medewerker contract'!$A:$E,5,0)</f>
        <v>10</v>
      </c>
      <c r="T90" s="2" t="s">
        <v>313</v>
      </c>
      <c r="U90" s="2" t="s">
        <v>297</v>
      </c>
    </row>
    <row r="91" spans="4:21" ht="15" x14ac:dyDescent="0.25">
      <c r="D91" s="2" t="s">
        <v>445</v>
      </c>
      <c r="E91" s="53">
        <v>100</v>
      </c>
      <c r="F91" s="2" t="s">
        <v>107</v>
      </c>
      <c r="G91" s="53" t="s">
        <v>229</v>
      </c>
      <c r="H91" s="53" t="s">
        <v>34</v>
      </c>
      <c r="M91" s="2">
        <v>2007</v>
      </c>
      <c r="N91" s="2" t="str">
        <f>VLOOKUP(M91,'[1]2. Medewerker contract'!$A:$B,2,0)</f>
        <v>Dienstbetrekking</v>
      </c>
      <c r="O91" s="2" t="str">
        <f>VLOOKUP(M91,'[1]2. Medewerker contract'!$A:$H,8,0)</f>
        <v>AfasHrValueIntIdEmplType</v>
      </c>
      <c r="P91" s="2" t="str">
        <f>VLOOKUP(M91,'[1]2. Medewerker contract'!$A:$I,9,0)</f>
        <v>ViEt</v>
      </c>
      <c r="Q91" s="2" t="str">
        <f>VLOOKUP(M91,'[1]2. Medewerker contract'!$A:$D,4,0)</f>
        <v>Tekst</v>
      </c>
      <c r="R91" s="2">
        <f>VLOOKUP(M91,'[1]2. Medewerker contract'!$A:$E,5,0)</f>
        <v>10</v>
      </c>
      <c r="T91" s="61" t="s">
        <v>314</v>
      </c>
      <c r="U91" s="61" t="s">
        <v>298</v>
      </c>
    </row>
    <row r="92" spans="4:21" ht="25.5" x14ac:dyDescent="0.25">
      <c r="D92" s="2" t="s">
        <v>445</v>
      </c>
      <c r="E92" s="53">
        <v>32</v>
      </c>
      <c r="F92" s="2" t="s">
        <v>106</v>
      </c>
      <c r="G92" s="53" t="s">
        <v>230</v>
      </c>
      <c r="H92" s="53" t="s">
        <v>34</v>
      </c>
      <c r="M92" s="2">
        <v>1011</v>
      </c>
      <c r="N92" s="2" t="str">
        <f>VLOOKUP(M92,'[1]1. Medewerker'!$A:$J,2,0)</f>
        <v>Collar type</v>
      </c>
      <c r="O92" s="2" t="str">
        <f>VLOOKUP(M92,'[1]1. Medewerker'!$A:$H,8,0)</f>
        <v>UFC4153C2423DF2DE5DD96B85B1DFCF95</v>
      </c>
      <c r="P92" s="2" t="str">
        <f>VLOOKUP(M92,'[1]1. Medewerker'!$A:$I,9,0)</f>
        <v>UFC4153C2423DF2DE5DD96B85B1DFCF95</v>
      </c>
      <c r="Q92" s="2" t="str">
        <f>VLOOKUP(M92,'[1]1. Medewerker'!$A:$D,4,0)</f>
        <v>Tekst</v>
      </c>
      <c r="R92" s="2">
        <f>VLOOKUP(M92,'[1]1. Medewerker'!$A:$E,5,0)</f>
        <v>10</v>
      </c>
      <c r="T92" s="2" t="s">
        <v>316</v>
      </c>
      <c r="U92" s="2" t="s">
        <v>315</v>
      </c>
    </row>
    <row r="93" spans="4:21" ht="15" x14ac:dyDescent="0.25">
      <c r="E93" s="54">
        <v>128</v>
      </c>
      <c r="F93" s="63" t="s">
        <v>105</v>
      </c>
      <c r="G93" s="54" t="s">
        <v>231</v>
      </c>
      <c r="H93" s="54" t="s">
        <v>34</v>
      </c>
      <c r="I93" s="63"/>
      <c r="J93" s="63"/>
      <c r="K93" s="63"/>
      <c r="L93" s="63"/>
      <c r="M93" s="63" t="s">
        <v>289</v>
      </c>
      <c r="N93" s="63"/>
      <c r="O93" s="63"/>
      <c r="P93" s="63"/>
      <c r="Q93" s="63"/>
      <c r="R93" s="63"/>
      <c r="S93" s="63"/>
      <c r="T93" s="63"/>
      <c r="U93" s="63"/>
    </row>
    <row r="94" spans="4:21" ht="15" x14ac:dyDescent="0.25">
      <c r="E94" s="53">
        <v>128</v>
      </c>
      <c r="F94" s="63" t="s">
        <v>104</v>
      </c>
      <c r="G94" s="53" t="s">
        <v>232</v>
      </c>
      <c r="H94" s="53" t="s">
        <v>34</v>
      </c>
      <c r="I94" s="63"/>
      <c r="J94" s="63"/>
      <c r="K94" s="63"/>
      <c r="L94" s="63"/>
      <c r="M94" s="63" t="s">
        <v>289</v>
      </c>
      <c r="N94" s="63"/>
      <c r="O94" s="63"/>
      <c r="P94" s="63"/>
      <c r="Q94" s="63"/>
      <c r="R94" s="63"/>
      <c r="S94" s="63"/>
      <c r="T94" s="63"/>
      <c r="U94" s="63"/>
    </row>
    <row r="95" spans="4:21" ht="15" x14ac:dyDescent="0.25">
      <c r="E95" s="53">
        <v>128</v>
      </c>
      <c r="F95" s="63" t="s">
        <v>103</v>
      </c>
      <c r="G95" s="53" t="s">
        <v>233</v>
      </c>
      <c r="H95" s="53" t="s">
        <v>34</v>
      </c>
      <c r="I95" s="63"/>
      <c r="J95" s="63"/>
      <c r="K95" s="63"/>
      <c r="L95" s="63"/>
      <c r="M95" s="63" t="s">
        <v>289</v>
      </c>
      <c r="N95" s="63"/>
      <c r="O95" s="63"/>
      <c r="P95" s="63"/>
      <c r="Q95" s="63"/>
      <c r="R95" s="63"/>
      <c r="S95" s="63"/>
      <c r="T95" s="63"/>
      <c r="U95" s="63"/>
    </row>
    <row r="96" spans="4:21" ht="15" x14ac:dyDescent="0.25">
      <c r="D96" s="2" t="s">
        <v>448</v>
      </c>
      <c r="E96" s="53">
        <v>256</v>
      </c>
      <c r="F96" s="2" t="s">
        <v>102</v>
      </c>
      <c r="G96" s="53" t="s">
        <v>234</v>
      </c>
      <c r="H96" s="53" t="s">
        <v>34</v>
      </c>
      <c r="M96" s="77"/>
      <c r="U96" s="2" t="s">
        <v>370</v>
      </c>
    </row>
    <row r="97" spans="4:21" ht="15" x14ac:dyDescent="0.25">
      <c r="D97" s="2" t="s">
        <v>449</v>
      </c>
      <c r="E97" s="53">
        <v>38</v>
      </c>
      <c r="F97" s="2" t="s">
        <v>101</v>
      </c>
      <c r="G97" s="53" t="s">
        <v>235</v>
      </c>
      <c r="H97" s="53" t="s">
        <v>278</v>
      </c>
      <c r="M97" s="77"/>
      <c r="U97" s="2" t="s">
        <v>371</v>
      </c>
    </row>
    <row r="98" spans="4:21" ht="15" x14ac:dyDescent="0.25">
      <c r="D98" s="2" t="s">
        <v>449</v>
      </c>
      <c r="E98" s="53">
        <v>38</v>
      </c>
      <c r="F98" s="2" t="s">
        <v>100</v>
      </c>
      <c r="G98" s="53" t="s">
        <v>236</v>
      </c>
      <c r="H98" s="53" t="s">
        <v>278</v>
      </c>
      <c r="M98" s="2">
        <v>5007</v>
      </c>
      <c r="N98" s="2" t="str">
        <f>VLOOKUP(M98,'[1]5. Werving en selectie'!$A:$B,2,0)</f>
        <v>Land van de bank</v>
      </c>
      <c r="O98" s="2" t="str">
        <f>VLOOKUP(M98,'[1]5. Werving en selectie'!$A:$H,8,0)</f>
        <v>AfasKnBankCountryId</v>
      </c>
      <c r="P98" s="2" t="str">
        <f>VLOOKUP(M98,'[1]5. Werving en selectie'!$A:$I,9,0)</f>
        <v>CoI2</v>
      </c>
      <c r="Q98" s="2" t="str">
        <f>VLOOKUP(M98,'[1]5. Werving en selectie'!$A:$E,4,0)</f>
        <v>Tekst</v>
      </c>
      <c r="R98" s="2">
        <f>VLOOKUP(M98,'[1]5. Werving en selectie'!$A:$E,5,0)</f>
        <v>3</v>
      </c>
      <c r="T98" s="2" t="s">
        <v>384</v>
      </c>
    </row>
    <row r="99" spans="4:21" ht="15" x14ac:dyDescent="0.25">
      <c r="D99" s="2" t="s">
        <v>449</v>
      </c>
      <c r="E99" s="53">
        <v>38</v>
      </c>
      <c r="F99" s="2" t="s">
        <v>99</v>
      </c>
      <c r="G99" s="53" t="s">
        <v>237</v>
      </c>
      <c r="H99" s="53" t="s">
        <v>278</v>
      </c>
      <c r="M99" s="2">
        <v>5008</v>
      </c>
      <c r="N99" s="2" t="str">
        <f>VLOOKUP(M99,'[1]5. Werving en selectie'!$A:$B,2,0)</f>
        <v>Type bank</v>
      </c>
      <c r="O99" s="2" t="str">
        <f>VLOOKUP(M99,'[1]5. Werving en selectie'!$A:$H,8,0)</f>
        <v>AfasKnBankType</v>
      </c>
      <c r="P99" s="2" t="str">
        <f>VLOOKUP(M99,'[1]5. Werving en selectie'!$A:$I,9,0)</f>
        <v>BkTp</v>
      </c>
      <c r="Q99" s="2" t="str">
        <f>VLOOKUP(M99,'[1]5. Werving en selectie'!$A:$E,4,0)</f>
        <v>Integer</v>
      </c>
      <c r="R99" s="2">
        <f>VLOOKUP(M99,'[1]5. Werving en selectie'!$A:$E,5,0)</f>
        <v>9</v>
      </c>
      <c r="T99" s="2" t="s">
        <v>237</v>
      </c>
    </row>
    <row r="100" spans="4:21" ht="25.5" x14ac:dyDescent="0.25">
      <c r="D100" s="2" t="s">
        <v>449</v>
      </c>
      <c r="E100" s="53">
        <v>255</v>
      </c>
      <c r="F100" s="2" t="s">
        <v>98</v>
      </c>
      <c r="G100" s="53" t="s">
        <v>238</v>
      </c>
      <c r="H100" s="53" t="s">
        <v>278</v>
      </c>
      <c r="M100" s="78">
        <v>8001</v>
      </c>
      <c r="N100" s="2" t="str">
        <f>VLOOKUP(M100,'[1]8. Bank '!$A:$B,2,0)</f>
        <v>Rekeningnummer</v>
      </c>
      <c r="O100" s="2" t="str">
        <f>VLOOKUP(M100,'[1]8. Bank '!$A:$H,8,0)</f>
        <v>AfasHrBankAccount</v>
      </c>
      <c r="P100" s="2" t="str">
        <f>VLOOKUP(M100,'[1]8. Bank '!$A:$I,9,0)</f>
        <v>AcId</v>
      </c>
      <c r="Q100" s="2" t="str">
        <f>VLOOKUP(M100,'[1]8. Bank '!$A:$D,4,0)</f>
        <v>Tekst</v>
      </c>
      <c r="R100" s="2">
        <f>VLOOKUP(M100,'[1]8. Bank '!$A:$E,5,0)</f>
        <v>42</v>
      </c>
      <c r="U100" s="2" t="s">
        <v>372</v>
      </c>
    </row>
    <row r="101" spans="4:21" ht="15" x14ac:dyDescent="0.25">
      <c r="D101" s="2" t="s">
        <v>449</v>
      </c>
      <c r="E101" s="53">
        <v>255</v>
      </c>
      <c r="F101" s="63" t="s">
        <v>97</v>
      </c>
      <c r="G101" s="53" t="s">
        <v>239</v>
      </c>
      <c r="H101" s="53" t="s">
        <v>278</v>
      </c>
      <c r="I101" s="63"/>
      <c r="J101" s="63"/>
      <c r="K101" s="63"/>
      <c r="L101" s="63"/>
      <c r="M101" s="63" t="s">
        <v>289</v>
      </c>
      <c r="N101" s="63"/>
      <c r="O101" s="63"/>
      <c r="P101" s="63"/>
      <c r="Q101" s="63"/>
      <c r="R101" s="63"/>
      <c r="S101" s="63"/>
      <c r="T101" s="63"/>
      <c r="U101" s="63"/>
    </row>
    <row r="102" spans="4:21" ht="15" x14ac:dyDescent="0.25">
      <c r="D102" s="2" t="s">
        <v>449</v>
      </c>
      <c r="E102" s="53">
        <v>35</v>
      </c>
      <c r="F102" s="2" t="s">
        <v>96</v>
      </c>
      <c r="G102" s="53" t="s">
        <v>240</v>
      </c>
      <c r="H102" s="53" t="s">
        <v>278</v>
      </c>
      <c r="M102" s="2">
        <v>5009</v>
      </c>
      <c r="N102" s="2" t="str">
        <f>VLOOKUP(M102,'[1]5. Werving en selectie'!$A:$B,2,0)</f>
        <v>IBAN-nummer</v>
      </c>
      <c r="O102" s="2" t="str">
        <f>VLOOKUP(M102,'[1]5. Werving en selectie'!$A:$H,8,0)</f>
        <v>AfasKnIbanCode</v>
      </c>
      <c r="P102" s="2" t="str">
        <f>VLOOKUP(M102,'[1]5. Werving en selectie'!$A:$I,9,0)</f>
        <v>Iban</v>
      </c>
      <c r="Q102" s="2" t="str">
        <f>VLOOKUP(M102,'[1]5. Werving en selectie'!$A:$E,4,0)</f>
        <v>Tekst</v>
      </c>
      <c r="R102" s="2">
        <f>VLOOKUP(M102,'[1]5. Werving en selectie'!$A:$E,5,0)</f>
        <v>40</v>
      </c>
      <c r="T102" s="2" t="s">
        <v>385</v>
      </c>
    </row>
    <row r="103" spans="4:21" ht="30" x14ac:dyDescent="0.25">
      <c r="D103" s="2" t="s">
        <v>449</v>
      </c>
      <c r="E103" s="53">
        <v>11</v>
      </c>
      <c r="F103" s="63" t="s">
        <v>95</v>
      </c>
      <c r="G103" s="53" t="s">
        <v>241</v>
      </c>
      <c r="H103" s="53" t="s">
        <v>278</v>
      </c>
      <c r="I103" s="63"/>
      <c r="J103" s="63"/>
      <c r="K103" s="63"/>
      <c r="L103" s="63"/>
      <c r="M103" s="63" t="s">
        <v>289</v>
      </c>
      <c r="N103" s="63"/>
      <c r="O103" s="63"/>
      <c r="P103" s="63"/>
      <c r="Q103" s="63"/>
      <c r="R103" s="63"/>
      <c r="S103" s="63"/>
      <c r="T103" s="63"/>
      <c r="U103" s="63"/>
    </row>
    <row r="104" spans="4:21" ht="15" x14ac:dyDescent="0.25">
      <c r="D104" s="2" t="s">
        <v>449</v>
      </c>
      <c r="E104" s="53">
        <v>38</v>
      </c>
      <c r="F104" s="2" t="s">
        <v>90</v>
      </c>
      <c r="G104" s="53" t="s">
        <v>242</v>
      </c>
      <c r="H104" s="53" t="s">
        <v>278</v>
      </c>
      <c r="M104" s="2" t="s">
        <v>318</v>
      </c>
      <c r="U104" s="2" t="s">
        <v>299</v>
      </c>
    </row>
    <row r="105" spans="4:21" ht="15" x14ac:dyDescent="0.25">
      <c r="D105" s="2" t="s">
        <v>449</v>
      </c>
      <c r="E105" s="53">
        <v>256</v>
      </c>
      <c r="F105" s="2" t="s">
        <v>94</v>
      </c>
      <c r="G105" s="53" t="s">
        <v>243</v>
      </c>
      <c r="H105" s="53" t="s">
        <v>279</v>
      </c>
      <c r="M105" s="2">
        <v>3001</v>
      </c>
      <c r="N105" s="2" t="str">
        <f>VLOOKUP(M105,'[1]3. Medewerker salaris'!$A:$B,2,0)</f>
        <v>Soort salaris</v>
      </c>
      <c r="O105" s="2" t="str">
        <f>VLOOKUP(M105,'[1]3. Medewerker salaris'!$A:$H,8,0)</f>
        <v>AfasHrValueTimePeriodSalary</v>
      </c>
      <c r="P105" s="2" t="str">
        <f>VLOOKUP(M105,'[1]3. Medewerker salaris'!$A:$I,9,0)</f>
        <v>SaPe</v>
      </c>
      <c r="Q105" s="2" t="str">
        <f>VLOOKUP(M105,'[1]3. Medewerker salaris'!$A:$D,4,0)</f>
        <v>Tekst</v>
      </c>
      <c r="R105" s="2">
        <f>VLOOKUP(M105,'[1]3. Medewerker salaris'!$A:$E,5,0)</f>
        <v>10</v>
      </c>
      <c r="T105" s="61" t="s">
        <v>319</v>
      </c>
      <c r="U105" s="61" t="s">
        <v>300</v>
      </c>
    </row>
    <row r="106" spans="4:21" ht="30" x14ac:dyDescent="0.25">
      <c r="D106" s="2" t="s">
        <v>446</v>
      </c>
      <c r="E106" s="53">
        <v>0</v>
      </c>
      <c r="F106" s="2" t="s">
        <v>93</v>
      </c>
      <c r="G106" s="53" t="s">
        <v>244</v>
      </c>
      <c r="H106" s="53" t="s">
        <v>279</v>
      </c>
      <c r="M106" s="2">
        <v>3002</v>
      </c>
      <c r="N106" s="2" t="str">
        <f>VLOOKUP(M106,'[1]3. Medewerker salaris'!$A:$B,2,0)</f>
        <v>Bonus type</v>
      </c>
      <c r="O106" s="2" t="str">
        <f>VLOOKUP(M106,'[1]3. Medewerker salaris'!$A:$H,8,0)</f>
        <v>U25A811D648167F4DBF8BF1A493B70602</v>
      </c>
      <c r="P106" s="2" t="str">
        <f>VLOOKUP(M106,'[1]3. Medewerker salaris'!$A:$I,9,0)</f>
        <v>U25A811D648167F4DBF8BF1A493B70602</v>
      </c>
      <c r="Q106" s="2" t="str">
        <f>VLOOKUP(M106,'[1]3. Medewerker salaris'!$A:$D,4,0)</f>
        <v>Tekst</v>
      </c>
      <c r="R106" s="2">
        <f>VLOOKUP(M106,'[1]3. Medewerker salaris'!$A:$E,5,0)</f>
        <v>10</v>
      </c>
      <c r="T106" s="61" t="s">
        <v>320</v>
      </c>
      <c r="U106" s="2" t="s">
        <v>321</v>
      </c>
    </row>
    <row r="107" spans="4:21" ht="25.5" x14ac:dyDescent="0.25">
      <c r="D107" s="2" t="s">
        <v>446</v>
      </c>
      <c r="E107" s="53">
        <v>0</v>
      </c>
      <c r="F107" s="2" t="s">
        <v>92</v>
      </c>
      <c r="G107" s="53" t="s">
        <v>245</v>
      </c>
      <c r="H107" s="53" t="s">
        <v>279</v>
      </c>
      <c r="M107" s="2">
        <v>4005</v>
      </c>
      <c r="N107" s="2" t="str">
        <f>VLOOKUP(M107,'[1]4. Medewerker org eenh functie'!$A:$B,2,0)</f>
        <v>Recht op auto</v>
      </c>
      <c r="O107" s="2" t="str">
        <f>VLOOKUP(M107,'[1]4. Medewerker org eenh functie'!$A:$H,8,0)</f>
        <v>UAC575F644768F5F0BFA8F4BA2D90FE54</v>
      </c>
      <c r="P107" s="2" t="str">
        <f>VLOOKUP(M107,'[1]4. Medewerker org eenh functie'!$A:$I,9,0)</f>
        <v>UAC575F644768F5F0BFA8F4BA2D90FE54</v>
      </c>
      <c r="Q107" s="2" t="str">
        <f>VLOOKUP(M107,'[1]4. Medewerker org eenh functie'!$A:$D,4,0)</f>
        <v>Tekst</v>
      </c>
      <c r="R107" s="2">
        <f>VLOOKUP(M107,'[1]4. Medewerker org eenh functie'!$A:$E,5,0)</f>
        <v>10</v>
      </c>
      <c r="T107" s="2" t="s">
        <v>323</v>
      </c>
      <c r="U107" s="2" t="s">
        <v>322</v>
      </c>
    </row>
    <row r="108" spans="4:21" ht="38.25" x14ac:dyDescent="0.25">
      <c r="D108" s="2" t="s">
        <v>447</v>
      </c>
      <c r="E108" s="53">
        <v>0</v>
      </c>
      <c r="F108" s="2" t="s">
        <v>91</v>
      </c>
      <c r="G108" s="53" t="s">
        <v>246</v>
      </c>
      <c r="H108" s="53" t="s">
        <v>280</v>
      </c>
      <c r="M108" s="2">
        <v>3003</v>
      </c>
      <c r="N108" s="2" t="str">
        <f>VLOOKUP(M108,'[1]3. Medewerker salaris'!$A:$B,2,0)</f>
        <v>Salaris</v>
      </c>
      <c r="O108" s="2" t="str">
        <f>VLOOKUP(M108,'[1]3. Medewerker salaris'!$A:$H,8,0)</f>
        <v>AfasHrEmployeeSalary</v>
      </c>
      <c r="P108" s="2" t="str">
        <f>VLOOKUP(M108,'[1]3. Medewerker salaris'!$A:$I,9,0)</f>
        <v>EmSa</v>
      </c>
      <c r="Q108" s="2" t="str">
        <f>VLOOKUP(M108,'[1]3. Medewerker salaris'!$A:$D,4,0)</f>
        <v>Numeriek (o.a. voor dec)</v>
      </c>
      <c r="R108" s="2">
        <f>VLOOKUP(M108,'[1]3. Medewerker salaris'!$A:$E,5,0)</f>
        <v>16</v>
      </c>
      <c r="T108" s="74">
        <v>3000</v>
      </c>
    </row>
    <row r="109" spans="4:21" ht="15" x14ac:dyDescent="0.25">
      <c r="E109" s="53">
        <v>32</v>
      </c>
      <c r="F109" s="63" t="s">
        <v>90</v>
      </c>
      <c r="G109" s="53" t="s">
        <v>247</v>
      </c>
      <c r="H109" s="53" t="s">
        <v>280</v>
      </c>
      <c r="I109" s="63"/>
      <c r="J109" s="63"/>
      <c r="K109" s="63"/>
      <c r="L109" s="63"/>
      <c r="M109" s="63" t="s">
        <v>289</v>
      </c>
      <c r="N109" s="63"/>
      <c r="O109" s="63"/>
      <c r="P109" s="63"/>
      <c r="Q109" s="63"/>
      <c r="R109" s="63"/>
      <c r="S109" s="63"/>
      <c r="T109" s="63"/>
      <c r="U109" s="63"/>
    </row>
    <row r="110" spans="4:21" ht="25.5" x14ac:dyDescent="0.25">
      <c r="E110" s="53">
        <v>30</v>
      </c>
      <c r="F110" s="63" t="s">
        <v>89</v>
      </c>
      <c r="G110" s="53" t="s">
        <v>248</v>
      </c>
      <c r="H110" s="53" t="s">
        <v>280</v>
      </c>
      <c r="I110" s="63"/>
      <c r="J110" s="63"/>
      <c r="K110" s="63"/>
      <c r="L110" s="63"/>
      <c r="M110" s="63" t="s">
        <v>289</v>
      </c>
      <c r="N110" s="63"/>
      <c r="O110" s="63"/>
      <c r="P110" s="63"/>
      <c r="Q110" s="63"/>
      <c r="R110" s="63"/>
      <c r="S110" s="63"/>
      <c r="T110" s="63"/>
      <c r="U110" s="63" t="s">
        <v>373</v>
      </c>
    </row>
    <row r="111" spans="4:21" ht="15" x14ac:dyDescent="0.25">
      <c r="E111" s="53"/>
      <c r="F111" s="63" t="s">
        <v>88</v>
      </c>
      <c r="G111" s="55" t="s">
        <v>249</v>
      </c>
      <c r="H111" s="53" t="s">
        <v>281</v>
      </c>
      <c r="I111" s="63"/>
      <c r="J111" s="63"/>
      <c r="K111" s="63"/>
      <c r="L111" s="63"/>
      <c r="M111" s="63" t="s">
        <v>289</v>
      </c>
      <c r="N111" s="63"/>
      <c r="O111" s="63"/>
      <c r="P111" s="63"/>
      <c r="Q111" s="63"/>
      <c r="R111" s="63"/>
      <c r="S111" s="63"/>
      <c r="T111" s="63"/>
      <c r="U111" s="63"/>
    </row>
    <row r="112" spans="4:21" ht="15" x14ac:dyDescent="0.25">
      <c r="D112" s="2" t="s">
        <v>450</v>
      </c>
      <c r="E112" s="53"/>
      <c r="F112" s="2" t="s">
        <v>87</v>
      </c>
      <c r="G112" s="55" t="s">
        <v>185</v>
      </c>
      <c r="H112" s="53" t="s">
        <v>281</v>
      </c>
      <c r="M112" s="2">
        <v>5010</v>
      </c>
      <c r="N112" s="2" t="str">
        <f>VLOOKUP(M112,'[1]5. Werving en selectie'!$A:$B,2,0)</f>
        <v>Land</v>
      </c>
      <c r="O112" s="2" t="str">
        <f>VLOOKUP(M112,'[1]5. Werving en selectie'!$A:$H,8,0)</f>
        <v>AfasKnCountryId</v>
      </c>
      <c r="P112" s="2" t="str">
        <f>VLOOKUP(M112,'[1]5. Werving en selectie'!$A:$I,9,0)</f>
        <v>CoId</v>
      </c>
      <c r="Q112" s="2" t="str">
        <f>VLOOKUP(M112,'[1]5. Werving en selectie'!$A:$E,4,0)</f>
        <v>Tekst</v>
      </c>
      <c r="R112" s="2">
        <f>VLOOKUP(M112,'[1]5. Werving en selectie'!$A:$E,5,0)</f>
        <v>3</v>
      </c>
      <c r="T112" s="2" t="s">
        <v>343</v>
      </c>
      <c r="U112" s="2" t="s">
        <v>348</v>
      </c>
    </row>
    <row r="113" spans="4:21" ht="15" x14ac:dyDescent="0.25">
      <c r="D113" s="2" t="s">
        <v>450</v>
      </c>
      <c r="E113" s="53"/>
      <c r="F113" s="2" t="s">
        <v>326</v>
      </c>
      <c r="G113" s="53" t="s">
        <v>325</v>
      </c>
      <c r="H113" s="53" t="s">
        <v>281</v>
      </c>
      <c r="M113" s="2">
        <v>5011</v>
      </c>
      <c r="N113" s="2" t="str">
        <f>VLOOKUP(M113,'[1]5. Werving en selectie'!$A:$B,2,0)</f>
        <v>Huisnummer</v>
      </c>
      <c r="O113" s="2" t="str">
        <f>VLOOKUP(M113,'[1]5. Werving en selectie'!$A:$H,8,0)</f>
        <v>AfasKnHomeNumber</v>
      </c>
      <c r="P113" s="2" t="str">
        <f>VLOOKUP(M113,'[1]5. Werving en selectie'!$A:$I,9,0)</f>
        <v>HmNr</v>
      </c>
      <c r="Q113" s="2" t="str">
        <f>VLOOKUP(M113,'[1]5. Werving en selectie'!$A:$E,4,0)</f>
        <v>Integer</v>
      </c>
      <c r="R113" s="2">
        <f>VLOOKUP(M113,'[1]5. Werving en selectie'!$A:$E,5,0)</f>
        <v>8</v>
      </c>
      <c r="T113" s="2">
        <v>13</v>
      </c>
      <c r="U113" s="2" t="s">
        <v>342</v>
      </c>
    </row>
    <row r="114" spans="4:21" ht="15" x14ac:dyDescent="0.25">
      <c r="D114" s="2" t="s">
        <v>450</v>
      </c>
      <c r="E114" s="53"/>
      <c r="F114" s="63" t="s">
        <v>327</v>
      </c>
      <c r="G114" s="55" t="s">
        <v>339</v>
      </c>
      <c r="H114" s="53" t="s">
        <v>281</v>
      </c>
      <c r="I114" s="63"/>
      <c r="J114" s="63"/>
      <c r="K114" s="63"/>
      <c r="L114" s="63"/>
      <c r="M114" s="63" t="s">
        <v>289</v>
      </c>
      <c r="N114" s="63"/>
      <c r="O114" s="63"/>
      <c r="P114" s="63"/>
      <c r="Q114" s="63"/>
      <c r="R114" s="63"/>
      <c r="S114" s="63"/>
      <c r="T114" s="63"/>
      <c r="U114" s="63"/>
    </row>
    <row r="115" spans="4:21" ht="25.5" x14ac:dyDescent="0.25">
      <c r="D115" s="2" t="s">
        <v>450</v>
      </c>
      <c r="E115" s="53"/>
      <c r="F115" s="2" t="s">
        <v>328</v>
      </c>
      <c r="G115" s="55" t="s">
        <v>340</v>
      </c>
      <c r="H115" s="53" t="s">
        <v>281</v>
      </c>
      <c r="M115" s="2">
        <v>5012</v>
      </c>
      <c r="N115" s="2" t="str">
        <f>VLOOKUP(M115,'[1]5. Werving en selectie'!$A:$B,2,0)</f>
        <v>Woonplaats</v>
      </c>
      <c r="O115" s="2" t="str">
        <f>VLOOKUP(M115,'[1]5. Werving en selectie'!$A:$H,8,0)</f>
        <v>AfasKnResidence</v>
      </c>
      <c r="P115" s="2" t="str">
        <f>VLOOKUP(M115,'[1]5. Werving en selectie'!$A:$I,9,0)</f>
        <v>Rs</v>
      </c>
      <c r="Q115" s="2" t="str">
        <f>VLOOKUP(M115,'[1]5. Werving en selectie'!$A:$E,4,0)</f>
        <v>Unicode Tekst</v>
      </c>
      <c r="R115" s="2">
        <f>VLOOKUP(M115,'[1]5. Werving en selectie'!$A:$E,5,0)</f>
        <v>50</v>
      </c>
      <c r="T115" s="2" t="s">
        <v>290</v>
      </c>
      <c r="U115" s="2" t="s">
        <v>347</v>
      </c>
    </row>
    <row r="116" spans="4:21" ht="15" x14ac:dyDescent="0.25">
      <c r="D116" s="2" t="s">
        <v>450</v>
      </c>
      <c r="E116" s="53"/>
      <c r="F116" s="2" t="s">
        <v>329</v>
      </c>
      <c r="G116" s="55" t="s">
        <v>337</v>
      </c>
      <c r="H116" s="53" t="s">
        <v>281</v>
      </c>
      <c r="M116" s="2">
        <v>5013</v>
      </c>
      <c r="N116" s="2" t="str">
        <f>VLOOKUP(M116,'[1]5. Werving en selectie'!$A:$B,2,0)</f>
        <v>Straat</v>
      </c>
      <c r="O116" s="2" t="str">
        <f>VLOOKUP(M116,'[1]5. Werving en selectie'!$A:$H,8,0)</f>
        <v>AfasKnAddress</v>
      </c>
      <c r="P116" s="2" t="str">
        <f>VLOOKUP(M116,'[1]5. Werving en selectie'!$A:$I,9,0)</f>
        <v>Ad</v>
      </c>
      <c r="Q116" s="2" t="str">
        <f>VLOOKUP(M116,'[1]5. Werving en selectie'!$A:$E,4,0)</f>
        <v>Tekst</v>
      </c>
      <c r="R116" s="2">
        <f>VLOOKUP(M116,'[1]5. Werving en selectie'!$A:$E,5,0)</f>
        <v>60</v>
      </c>
      <c r="T116" s="2" t="s">
        <v>344</v>
      </c>
    </row>
    <row r="117" spans="4:21" ht="15" x14ac:dyDescent="0.25">
      <c r="D117" s="2" t="s">
        <v>450</v>
      </c>
      <c r="E117" s="53"/>
      <c r="F117" s="63" t="s">
        <v>330</v>
      </c>
      <c r="G117" s="55" t="s">
        <v>338</v>
      </c>
      <c r="H117" s="53" t="s">
        <v>281</v>
      </c>
      <c r="I117" s="63"/>
      <c r="J117" s="63"/>
      <c r="K117" s="63"/>
      <c r="L117" s="63"/>
      <c r="M117" s="63" t="s">
        <v>289</v>
      </c>
      <c r="N117" s="63"/>
      <c r="O117" s="63"/>
      <c r="P117" s="63"/>
      <c r="Q117" s="63"/>
      <c r="R117" s="63"/>
      <c r="S117" s="63"/>
      <c r="T117" s="63"/>
      <c r="U117" s="63"/>
    </row>
    <row r="118" spans="4:21" ht="15" x14ac:dyDescent="0.25">
      <c r="D118" s="2" t="s">
        <v>450</v>
      </c>
      <c r="E118" s="53"/>
      <c r="F118" s="2" t="s">
        <v>331</v>
      </c>
      <c r="G118" s="55" t="s">
        <v>336</v>
      </c>
      <c r="H118" s="53" t="s">
        <v>281</v>
      </c>
      <c r="M118" s="2">
        <v>5014</v>
      </c>
      <c r="N118" s="2" t="str">
        <f>VLOOKUP(M118,'[1]5. Werving en selectie'!$A:$B,2,0)</f>
        <v>Postcode</v>
      </c>
      <c r="O118" s="2" t="str">
        <f>VLOOKUP(M118,'[1]5. Werving en selectie'!$A:$H,8,0)</f>
        <v>AfasKnZipCode</v>
      </c>
      <c r="P118" s="2" t="str">
        <f>VLOOKUP(M118,'[1]5. Werving en selectie'!$A:$I,9,0)</f>
        <v>ZpCd</v>
      </c>
      <c r="Q118" s="2" t="str">
        <f>VLOOKUP(M118,'[1]5. Werving en selectie'!$A:$E,4,0)</f>
        <v>Tekst</v>
      </c>
      <c r="R118" s="2">
        <f>VLOOKUP(M118,'[1]5. Werving en selectie'!$A:$E,5,0)</f>
        <v>15</v>
      </c>
      <c r="T118" s="2" t="s">
        <v>345</v>
      </c>
    </row>
    <row r="119" spans="4:21" ht="15" x14ac:dyDescent="0.25">
      <c r="D119" s="2" t="s">
        <v>450</v>
      </c>
      <c r="E119" s="53"/>
      <c r="F119" s="2" t="s">
        <v>332</v>
      </c>
      <c r="G119" s="55" t="s">
        <v>334</v>
      </c>
      <c r="H119" s="53" t="s">
        <v>281</v>
      </c>
      <c r="M119" s="2">
        <v>5015</v>
      </c>
      <c r="N119" s="2" t="str">
        <f>VLOOKUP(M119,'[1]5. Werving en selectie'!$A:$B,2,0)</f>
        <v>Toev. aan huisnr.</v>
      </c>
      <c r="O119" s="2" t="str">
        <f>VLOOKUP(M119,'[1]5. Werving en selectie'!$A:$H,8,0)</f>
        <v>AfasKnHomeNumberAddition</v>
      </c>
      <c r="P119" s="2" t="str">
        <f>VLOOKUP(M119,'[1]5. Werving en selectie'!$A:$I,9,0)</f>
        <v>HmAd</v>
      </c>
      <c r="Q119" s="2" t="str">
        <f>VLOOKUP(M119,'[1]5. Werving en selectie'!$A:$E,4,0)</f>
        <v>Tekst</v>
      </c>
      <c r="R119" s="2">
        <f>VLOOKUP(M119,'[1]5. Werving en selectie'!$A:$E,5,0)</f>
        <v>30</v>
      </c>
      <c r="T119" s="2" t="s">
        <v>346</v>
      </c>
      <c r="U119" s="2" t="s">
        <v>341</v>
      </c>
    </row>
    <row r="120" spans="4:21" ht="15" x14ac:dyDescent="0.25">
      <c r="D120" s="2" t="s">
        <v>450</v>
      </c>
      <c r="E120" s="53"/>
      <c r="F120" s="63" t="s">
        <v>333</v>
      </c>
      <c r="G120" s="55" t="s">
        <v>335</v>
      </c>
      <c r="H120" s="53" t="s">
        <v>281</v>
      </c>
      <c r="I120" s="63"/>
      <c r="J120" s="63"/>
      <c r="K120" s="63"/>
      <c r="L120" s="63"/>
      <c r="M120" s="63" t="s">
        <v>289</v>
      </c>
      <c r="N120" s="63"/>
      <c r="O120" s="63"/>
      <c r="P120" s="63"/>
      <c r="Q120" s="63"/>
      <c r="R120" s="63"/>
      <c r="S120" s="63"/>
      <c r="T120" s="63"/>
      <c r="U120" s="63"/>
    </row>
    <row r="121" spans="4:21" ht="25.5" x14ac:dyDescent="0.25">
      <c r="E121" s="53">
        <v>128</v>
      </c>
      <c r="F121" s="2" t="s">
        <v>86</v>
      </c>
      <c r="G121" s="53" t="s">
        <v>250</v>
      </c>
      <c r="H121" s="53" t="s">
        <v>42</v>
      </c>
      <c r="M121" s="78" t="s">
        <v>349</v>
      </c>
      <c r="U121" s="2" t="s">
        <v>374</v>
      </c>
    </row>
    <row r="122" spans="4:21" ht="15" x14ac:dyDescent="0.25">
      <c r="E122" s="53">
        <v>128</v>
      </c>
      <c r="F122" s="2" t="s">
        <v>85</v>
      </c>
      <c r="G122" s="53" t="s">
        <v>251</v>
      </c>
      <c r="H122" s="53" t="s">
        <v>42</v>
      </c>
      <c r="M122" s="77"/>
    </row>
    <row r="123" spans="4:21" ht="15" x14ac:dyDescent="0.25">
      <c r="E123" s="53">
        <v>128</v>
      </c>
      <c r="F123" s="2" t="s">
        <v>84</v>
      </c>
      <c r="G123" s="53" t="s">
        <v>252</v>
      </c>
      <c r="H123" s="53" t="s">
        <v>42</v>
      </c>
      <c r="M123" s="77"/>
    </row>
    <row r="124" spans="4:21" ht="15" x14ac:dyDescent="0.25">
      <c r="E124" s="53">
        <v>128</v>
      </c>
      <c r="F124" s="2" t="s">
        <v>83</v>
      </c>
      <c r="G124" s="53" t="s">
        <v>253</v>
      </c>
      <c r="H124" s="53" t="s">
        <v>42</v>
      </c>
      <c r="M124" s="77"/>
    </row>
    <row r="125" spans="4:21" ht="30" x14ac:dyDescent="0.25">
      <c r="E125" s="53">
        <v>128</v>
      </c>
      <c r="F125" s="2" t="s">
        <v>82</v>
      </c>
      <c r="G125" s="53" t="s">
        <v>254</v>
      </c>
      <c r="H125" s="53" t="s">
        <v>42</v>
      </c>
      <c r="M125" s="77"/>
    </row>
    <row r="126" spans="4:21" ht="15" x14ac:dyDescent="0.25">
      <c r="E126" s="53">
        <v>128</v>
      </c>
      <c r="F126" s="2" t="s">
        <v>81</v>
      </c>
      <c r="G126" s="53" t="s">
        <v>255</v>
      </c>
      <c r="H126" s="53" t="s">
        <v>42</v>
      </c>
      <c r="M126" s="77"/>
    </row>
    <row r="127" spans="4:21" ht="15" x14ac:dyDescent="0.25">
      <c r="E127" s="53"/>
      <c r="F127" s="63" t="s">
        <v>80</v>
      </c>
      <c r="G127" s="53" t="s">
        <v>256</v>
      </c>
      <c r="H127" s="53" t="s">
        <v>272</v>
      </c>
      <c r="I127" s="63"/>
      <c r="J127" s="63"/>
      <c r="K127" s="63"/>
      <c r="L127" s="63"/>
      <c r="M127" s="63" t="s">
        <v>350</v>
      </c>
      <c r="N127" s="63"/>
      <c r="O127" s="63"/>
      <c r="P127" s="63"/>
      <c r="Q127" s="63"/>
      <c r="R127" s="63"/>
      <c r="S127" s="63"/>
      <c r="T127" s="63"/>
      <c r="U127" s="63"/>
    </row>
    <row r="128" spans="4:21" ht="30" x14ac:dyDescent="0.25">
      <c r="E128" s="53">
        <v>0</v>
      </c>
      <c r="F128" s="63" t="s">
        <v>79</v>
      </c>
      <c r="G128" s="53" t="s">
        <v>257</v>
      </c>
      <c r="H128" s="53" t="s">
        <v>276</v>
      </c>
      <c r="I128" s="63"/>
      <c r="J128" s="63"/>
      <c r="K128" s="63"/>
      <c r="L128" s="63"/>
      <c r="M128" s="63" t="s">
        <v>350</v>
      </c>
      <c r="N128" s="63"/>
      <c r="O128" s="63"/>
      <c r="P128" s="63"/>
      <c r="Q128" s="63"/>
      <c r="R128" s="63"/>
      <c r="S128" s="63"/>
      <c r="T128" s="63"/>
      <c r="U128" s="63"/>
    </row>
    <row r="129" spans="5:21" ht="15" x14ac:dyDescent="0.25">
      <c r="E129" s="53"/>
      <c r="F129" s="63" t="s">
        <v>78</v>
      </c>
      <c r="G129" s="53" t="s">
        <v>258</v>
      </c>
      <c r="H129" s="53" t="s">
        <v>34</v>
      </c>
      <c r="I129" s="63"/>
      <c r="J129" s="63"/>
      <c r="K129" s="63"/>
      <c r="L129" s="63"/>
      <c r="M129" s="63" t="s">
        <v>350</v>
      </c>
      <c r="N129" s="63"/>
      <c r="O129" s="63"/>
      <c r="P129" s="63"/>
      <c r="Q129" s="63"/>
      <c r="R129" s="63"/>
      <c r="S129" s="63"/>
      <c r="T129" s="63"/>
      <c r="U129" s="63"/>
    </row>
    <row r="130" spans="5:21" ht="15" x14ac:dyDescent="0.25">
      <c r="E130" s="53"/>
      <c r="F130" s="2" t="s">
        <v>77</v>
      </c>
      <c r="G130" s="53" t="s">
        <v>169</v>
      </c>
      <c r="H130" s="53" t="s">
        <v>282</v>
      </c>
      <c r="M130" s="2">
        <v>2008</v>
      </c>
      <c r="N130" s="2" t="str">
        <f>VLOOKUP(M130,'[1]2. Medewerker contract'!$A:$B,2,0)</f>
        <v>Datum uit dienst</v>
      </c>
      <c r="O130" s="2" t="str">
        <f>VLOOKUP(M130,'[1]2. Medewerker contract'!$A:$H,8,0)</f>
        <v>AfasHrDateEndEmployment</v>
      </c>
      <c r="P130" s="2" t="str">
        <f>VLOOKUP(M130,'[1]2. Medewerker contract'!$A:$I,9,0)</f>
        <v>DaEe</v>
      </c>
      <c r="Q130" s="2" t="str">
        <f>VLOOKUP(M130,'[1]2. Medewerker contract'!$A:$D,4,0)</f>
        <v>Datum/tijd</v>
      </c>
      <c r="R130" s="2">
        <f>VLOOKUP(M130,'[1]2. Medewerker contract'!$A:$E,5,0)</f>
        <v>0</v>
      </c>
      <c r="T130" s="59">
        <v>45322</v>
      </c>
    </row>
    <row r="131" spans="5:21" ht="90" x14ac:dyDescent="0.25">
      <c r="E131" s="53"/>
      <c r="F131" s="2" t="s">
        <v>76</v>
      </c>
      <c r="G131" s="53" t="s">
        <v>259</v>
      </c>
      <c r="H131" s="53" t="s">
        <v>282</v>
      </c>
      <c r="M131" s="2">
        <v>2009</v>
      </c>
      <c r="N131" s="2" t="str">
        <f>VLOOKUP(M131,'[1]2. Medewerker contract'!$A:$B,2,0)</f>
        <v>Reden</v>
      </c>
      <c r="O131" s="2" t="str">
        <f>VLOOKUP(M131,'[1]2. Medewerker contract'!$A:$H,8,0)</f>
        <v>AfasHrValueIntIdReasEnde</v>
      </c>
      <c r="P131" s="2" t="str">
        <f>VLOOKUP(M131,'[1]2. Medewerker contract'!$A:$I,9,0)</f>
        <v>ViRe</v>
      </c>
      <c r="Q131" s="2" t="str">
        <f>VLOOKUP(M131,'[1]2. Medewerker contract'!$A:$D,4,0)</f>
        <v>Tekst</v>
      </c>
      <c r="R131" s="2">
        <f>VLOOKUP(M131,'[1]2. Medewerker contract'!$A:$E,5,0)</f>
        <v>10</v>
      </c>
      <c r="T131" s="2" t="s">
        <v>352</v>
      </c>
      <c r="U131" s="76" t="s">
        <v>351</v>
      </c>
    </row>
    <row r="132" spans="5:21" ht="15" x14ac:dyDescent="0.25">
      <c r="E132" s="53"/>
      <c r="F132" s="2" t="s">
        <v>75</v>
      </c>
      <c r="G132" s="53" t="s">
        <v>260</v>
      </c>
      <c r="H132" s="53" t="s">
        <v>282</v>
      </c>
      <c r="M132" s="77"/>
      <c r="T132" s="59">
        <v>45321</v>
      </c>
      <c r="U132" s="2" t="s">
        <v>375</v>
      </c>
    </row>
    <row r="133" spans="5:21" ht="30" x14ac:dyDescent="0.25">
      <c r="E133" s="53">
        <v>256</v>
      </c>
      <c r="F133" s="2" t="s">
        <v>74</v>
      </c>
      <c r="G133" s="53" t="s">
        <v>261</v>
      </c>
      <c r="H133" s="53" t="s">
        <v>282</v>
      </c>
      <c r="M133" s="79">
        <v>2008</v>
      </c>
      <c r="N133" s="2" t="str">
        <f>VLOOKUP(M133,'[1]2. Medewerker contract'!$A:$B,2,0)</f>
        <v>Datum uit dienst</v>
      </c>
      <c r="O133" s="2" t="str">
        <f>VLOOKUP(M133,'[1]2. Medewerker contract'!$A:$H,8,0)</f>
        <v>AfasHrDateEndEmployment</v>
      </c>
      <c r="P133" s="2" t="str">
        <f>VLOOKUP(M133,'[1]2. Medewerker contract'!$A:$I,9,0)</f>
        <v>DaEe</v>
      </c>
      <c r="Q133" s="2" t="str">
        <f>VLOOKUP(M133,'[1]2. Medewerker contract'!$A:$D,4,0)</f>
        <v>Datum/tijd</v>
      </c>
      <c r="R133" s="2">
        <f>VLOOKUP(M133,'[1]2. Medewerker contract'!$A:$E,5,0)</f>
        <v>0</v>
      </c>
      <c r="T133" s="80">
        <v>45322</v>
      </c>
    </row>
    <row r="134" spans="5:21" ht="15" x14ac:dyDescent="0.25">
      <c r="E134" s="53">
        <v>256</v>
      </c>
      <c r="F134" s="63" t="s">
        <v>73</v>
      </c>
      <c r="G134" s="53" t="s">
        <v>262</v>
      </c>
      <c r="H134" s="53" t="s">
        <v>282</v>
      </c>
      <c r="I134" s="63"/>
      <c r="J134" s="63"/>
      <c r="K134" s="63"/>
      <c r="L134" s="63"/>
      <c r="M134" s="63" t="s">
        <v>350</v>
      </c>
      <c r="N134" s="63"/>
      <c r="O134" s="63"/>
      <c r="P134" s="63"/>
      <c r="Q134" s="63"/>
      <c r="R134" s="63"/>
      <c r="S134" s="63"/>
      <c r="T134" s="63"/>
      <c r="U134" s="63" t="s">
        <v>376</v>
      </c>
    </row>
    <row r="135" spans="5:21" ht="15" x14ac:dyDescent="0.25">
      <c r="E135" s="53">
        <v>256</v>
      </c>
      <c r="F135" s="63" t="s">
        <v>72</v>
      </c>
      <c r="G135" s="53" t="s">
        <v>263</v>
      </c>
      <c r="H135" s="53" t="s">
        <v>282</v>
      </c>
      <c r="I135" s="63"/>
      <c r="J135" s="63"/>
      <c r="K135" s="63"/>
      <c r="L135" s="63"/>
      <c r="M135" s="63" t="s">
        <v>350</v>
      </c>
      <c r="N135" s="63"/>
      <c r="O135" s="63"/>
      <c r="P135" s="63"/>
      <c r="Q135" s="63"/>
      <c r="R135" s="63"/>
      <c r="S135" s="63"/>
      <c r="T135" s="63"/>
      <c r="U135" s="63" t="s">
        <v>376</v>
      </c>
    </row>
    <row r="136" spans="5:21" ht="15" x14ac:dyDescent="0.25">
      <c r="E136" s="53"/>
      <c r="F136" s="63" t="s">
        <v>71</v>
      </c>
      <c r="G136" s="53" t="s">
        <v>264</v>
      </c>
      <c r="H136" s="53" t="s">
        <v>282</v>
      </c>
      <c r="I136" s="63"/>
      <c r="J136" s="63"/>
      <c r="K136" s="63"/>
      <c r="L136" s="63"/>
      <c r="M136" s="63" t="s">
        <v>350</v>
      </c>
      <c r="N136" s="63"/>
      <c r="O136" s="63"/>
      <c r="P136" s="63"/>
      <c r="Q136" s="63"/>
      <c r="R136" s="63"/>
      <c r="S136" s="63"/>
      <c r="T136" s="63"/>
      <c r="U136" s="63"/>
    </row>
    <row r="137" spans="5:21" ht="25.5" x14ac:dyDescent="0.25">
      <c r="E137" s="53"/>
      <c r="F137" s="63" t="s">
        <v>70</v>
      </c>
      <c r="G137" s="53" t="s">
        <v>233</v>
      </c>
      <c r="H137" s="53" t="s">
        <v>282</v>
      </c>
      <c r="I137" s="63"/>
      <c r="J137" s="63"/>
      <c r="K137" s="63"/>
      <c r="L137" s="63"/>
      <c r="M137" s="63" t="s">
        <v>350</v>
      </c>
      <c r="N137" s="63"/>
      <c r="O137" s="63"/>
      <c r="P137" s="63"/>
      <c r="Q137" s="63"/>
      <c r="R137" s="63"/>
      <c r="S137" s="63"/>
      <c r="T137" s="63"/>
      <c r="U137" s="63"/>
    </row>
    <row r="138" spans="5:21" ht="15" x14ac:dyDescent="0.25">
      <c r="E138" s="53"/>
      <c r="F138" s="2" t="s">
        <v>69</v>
      </c>
      <c r="G138" s="53"/>
      <c r="H138" s="53" t="s">
        <v>283</v>
      </c>
      <c r="M138" s="77"/>
      <c r="U138" s="2" t="s">
        <v>377</v>
      </c>
    </row>
    <row r="139" spans="5:21" ht="15" x14ac:dyDescent="0.25">
      <c r="E139" s="53"/>
      <c r="F139" s="2" t="s">
        <v>68</v>
      </c>
      <c r="G139" s="53"/>
      <c r="H139" s="53" t="s">
        <v>283</v>
      </c>
      <c r="M139" s="77"/>
      <c r="U139" s="2" t="s">
        <v>377</v>
      </c>
    </row>
    <row r="140" spans="5:21" ht="15" x14ac:dyDescent="0.25">
      <c r="E140" s="53"/>
      <c r="F140" s="2" t="s">
        <v>67</v>
      </c>
      <c r="G140" s="53"/>
      <c r="H140" s="53" t="s">
        <v>283</v>
      </c>
      <c r="M140" s="77"/>
      <c r="U140" s="2" t="s">
        <v>377</v>
      </c>
    </row>
    <row r="141" spans="5:21" ht="15" x14ac:dyDescent="0.25">
      <c r="E141" s="53"/>
      <c r="F141" s="63" t="s">
        <v>66</v>
      </c>
      <c r="G141" s="53" t="s">
        <v>169</v>
      </c>
      <c r="H141" s="53" t="s">
        <v>284</v>
      </c>
      <c r="I141" s="63"/>
      <c r="J141" s="63"/>
      <c r="K141" s="63"/>
      <c r="L141" s="63"/>
      <c r="M141" s="63" t="s">
        <v>350</v>
      </c>
      <c r="N141" s="63"/>
      <c r="O141" s="63"/>
      <c r="P141" s="63"/>
      <c r="Q141" s="63"/>
      <c r="R141" s="63"/>
      <c r="S141" s="63"/>
      <c r="T141" s="63"/>
      <c r="U141" s="63"/>
    </row>
    <row r="142" spans="5:21" ht="25.5" x14ac:dyDescent="0.25">
      <c r="E142" s="53"/>
      <c r="F142" s="63" t="s">
        <v>65</v>
      </c>
      <c r="G142" s="53" t="s">
        <v>265</v>
      </c>
      <c r="H142" s="53" t="s">
        <v>284</v>
      </c>
      <c r="I142" s="63"/>
      <c r="J142" s="63"/>
      <c r="K142" s="63"/>
      <c r="L142" s="63"/>
      <c r="M142" s="63" t="s">
        <v>350</v>
      </c>
      <c r="N142" s="63"/>
      <c r="O142" s="63"/>
      <c r="P142" s="63"/>
      <c r="Q142" s="63"/>
      <c r="R142" s="63"/>
      <c r="S142" s="63"/>
      <c r="T142" s="63"/>
      <c r="U142" s="63"/>
    </row>
    <row r="143" spans="5:21" ht="15" x14ac:dyDescent="0.25">
      <c r="E143" s="53"/>
      <c r="F143" s="63" t="s">
        <v>64</v>
      </c>
      <c r="G143" s="53" t="s">
        <v>266</v>
      </c>
      <c r="H143" s="53" t="s">
        <v>285</v>
      </c>
      <c r="I143" s="63"/>
      <c r="J143" s="63"/>
      <c r="K143" s="63"/>
      <c r="L143" s="63"/>
      <c r="M143" s="63" t="s">
        <v>350</v>
      </c>
      <c r="N143" s="63"/>
      <c r="O143" s="63"/>
      <c r="P143" s="63"/>
      <c r="Q143" s="63"/>
      <c r="R143" s="63"/>
      <c r="S143" s="63"/>
      <c r="T143" s="63"/>
      <c r="U143" s="63"/>
    </row>
    <row r="144" spans="5:21" ht="15" x14ac:dyDescent="0.25">
      <c r="E144" s="53"/>
      <c r="F144" s="63" t="s">
        <v>63</v>
      </c>
      <c r="G144" s="53" t="s">
        <v>267</v>
      </c>
      <c r="H144" s="53" t="s">
        <v>285</v>
      </c>
      <c r="I144" s="63"/>
      <c r="J144" s="63"/>
      <c r="K144" s="63"/>
      <c r="L144" s="63"/>
      <c r="M144" s="2">
        <v>2005</v>
      </c>
      <c r="N144" s="2" t="str">
        <f>VLOOKUP(M144,'[1]2. Medewerker contract'!$A:$B,2,0)</f>
        <v>Einddatum contract</v>
      </c>
      <c r="O144" s="2" t="str">
        <f>VLOOKUP(M144,'[1]2. Medewerker contract'!$A:$H,8,0)</f>
        <v>AfasHrDateEndAppContract</v>
      </c>
      <c r="P144" s="2" t="str">
        <f>VLOOKUP(M144,'[1]2. Medewerker contract'!$A:$I,9,0)</f>
        <v>DaEn</v>
      </c>
      <c r="Q144" s="2" t="str">
        <f>VLOOKUP(M144,'[1]2. Medewerker contract'!$A:$D,4,0)</f>
        <v>Datum/tijd</v>
      </c>
      <c r="R144" s="2">
        <f>VLOOKUP(M144,'[1]2. Medewerker contract'!$A:$E,5,0)</f>
        <v>0</v>
      </c>
      <c r="T144" s="59">
        <v>45322</v>
      </c>
    </row>
    <row r="145" spans="5:21" ht="15" x14ac:dyDescent="0.25">
      <c r="E145" s="53"/>
      <c r="F145" s="63" t="s">
        <v>62</v>
      </c>
      <c r="G145" s="53" t="s">
        <v>33</v>
      </c>
      <c r="H145" s="53" t="s">
        <v>285</v>
      </c>
      <c r="I145" s="63"/>
      <c r="J145" s="63"/>
      <c r="K145" s="63"/>
      <c r="L145" s="63"/>
      <c r="M145" s="63" t="s">
        <v>350</v>
      </c>
      <c r="N145" s="63"/>
      <c r="O145" s="63"/>
      <c r="P145" s="63"/>
      <c r="Q145" s="63"/>
      <c r="R145" s="63"/>
      <c r="S145" s="63"/>
      <c r="T145" s="63"/>
      <c r="U145" s="63"/>
    </row>
    <row r="146" spans="5:21" ht="15" x14ac:dyDescent="0.25">
      <c r="E146" s="57"/>
      <c r="F146" s="2" t="s">
        <v>61</v>
      </c>
      <c r="G146" s="53" t="s">
        <v>169</v>
      </c>
      <c r="H146" s="53" t="s">
        <v>285</v>
      </c>
      <c r="M146" s="2">
        <v>2008</v>
      </c>
      <c r="N146" s="2" t="str">
        <f>VLOOKUP(M146,'[1]2. Medewerker contract'!$A:$B,2,0)</f>
        <v>Datum uit dienst</v>
      </c>
      <c r="O146" s="2" t="str">
        <f>VLOOKUP(M146,'[1]2. Medewerker contract'!$A:$H,8,0)</f>
        <v>AfasHrDateEndEmployment</v>
      </c>
      <c r="P146" s="2" t="str">
        <f>VLOOKUP(M146,'[1]2. Medewerker contract'!$A:$I,9,0)</f>
        <v>DaEe</v>
      </c>
      <c r="Q146" s="2" t="str">
        <f>VLOOKUP(M146,'[1]2. Medewerker contract'!$A:$D,4,0)</f>
        <v>Datum/tijd</v>
      </c>
      <c r="R146" s="2">
        <f>VLOOKUP(M146,'[1]2. Medewerker contract'!$A:$E,5,0)</f>
        <v>0</v>
      </c>
      <c r="T146" s="59">
        <v>45322</v>
      </c>
    </row>
    <row r="147" spans="5:21" ht="15" x14ac:dyDescent="0.25">
      <c r="E147" s="57"/>
      <c r="F147" s="2" t="s">
        <v>59</v>
      </c>
      <c r="G147" s="53" t="s">
        <v>198</v>
      </c>
      <c r="H147" s="53" t="s">
        <v>285</v>
      </c>
      <c r="M147" s="2">
        <v>2010</v>
      </c>
      <c r="N147" s="2" t="str">
        <f>VLOOKUP(M147,'[1]2. Medewerker contract'!$A:$B,2,0)</f>
        <v>Begindatum contract</v>
      </c>
      <c r="O147" s="2" t="str">
        <f>VLOOKUP(M147,'[1]2. Medewerker contract'!$A:$H,8,0)</f>
        <v>AfasHrDateBegin</v>
      </c>
      <c r="P147" s="2" t="str">
        <f>VLOOKUP(M147,'[1]2. Medewerker contract'!$A:$I,9,0)</f>
        <v>DaBe</v>
      </c>
      <c r="Q147" s="2" t="str">
        <f>VLOOKUP(M147,'[1]2. Medewerker contract'!$A:$D,4,0)</f>
        <v>Datum/tijd</v>
      </c>
      <c r="R147" s="2">
        <f>VLOOKUP(M147,'[1]2. Medewerker contract'!$A:$E,5,0)</f>
        <v>0</v>
      </c>
      <c r="T147" s="59">
        <v>44958</v>
      </c>
    </row>
    <row r="148" spans="5:21" ht="15" x14ac:dyDescent="0.25">
      <c r="E148" s="57"/>
      <c r="F148" s="63" t="s">
        <v>60</v>
      </c>
      <c r="G148" s="53" t="s">
        <v>268</v>
      </c>
      <c r="H148" s="53" t="s">
        <v>284</v>
      </c>
      <c r="I148" s="63"/>
      <c r="J148" s="63"/>
      <c r="K148" s="63"/>
      <c r="L148" s="63"/>
      <c r="M148" s="63" t="s">
        <v>350</v>
      </c>
      <c r="N148" s="63"/>
      <c r="O148" s="63"/>
      <c r="P148" s="63"/>
      <c r="Q148" s="63"/>
      <c r="R148" s="63"/>
      <c r="S148" s="63"/>
      <c r="T148" s="63"/>
      <c r="U148" s="63"/>
    </row>
    <row r="149" spans="5:21" ht="15" x14ac:dyDescent="0.25">
      <c r="E149" s="57"/>
      <c r="F149" s="63" t="s">
        <v>59</v>
      </c>
      <c r="G149" s="53" t="s">
        <v>198</v>
      </c>
      <c r="H149" s="53" t="s">
        <v>286</v>
      </c>
      <c r="I149" s="63"/>
      <c r="J149" s="63"/>
      <c r="K149" s="63"/>
      <c r="L149" s="63"/>
      <c r="M149" s="63" t="s">
        <v>350</v>
      </c>
      <c r="N149" s="63"/>
      <c r="O149" s="63"/>
      <c r="P149" s="63"/>
      <c r="Q149" s="63"/>
      <c r="R149" s="63"/>
      <c r="S149" s="63"/>
      <c r="T149" s="63"/>
      <c r="U149" s="63" t="s">
        <v>378</v>
      </c>
    </row>
    <row r="150" spans="5:21" ht="15" x14ac:dyDescent="0.25">
      <c r="E150" s="57"/>
      <c r="F150" s="63" t="s">
        <v>58</v>
      </c>
      <c r="G150" s="53" t="s">
        <v>169</v>
      </c>
      <c r="H150" s="53" t="s">
        <v>286</v>
      </c>
      <c r="I150" s="63"/>
      <c r="J150" s="63"/>
      <c r="K150" s="63"/>
      <c r="L150" s="63"/>
      <c r="M150" s="63" t="s">
        <v>350</v>
      </c>
      <c r="N150" s="63"/>
      <c r="O150" s="63"/>
      <c r="P150" s="63"/>
      <c r="Q150" s="63"/>
      <c r="R150" s="63"/>
      <c r="S150" s="63"/>
      <c r="T150" s="63"/>
      <c r="U150" s="63" t="s">
        <v>378</v>
      </c>
    </row>
  </sheetData>
  <autoFilter ref="B17:U17" xr:uid="{AB23D7BE-277E-47A9-809D-B8E680489C69}"/>
  <mergeCells count="9">
    <mergeCell ref="C3:H3"/>
    <mergeCell ref="Q3:U3"/>
    <mergeCell ref="C4:H4"/>
    <mergeCell ref="Q4:U4"/>
    <mergeCell ref="C16:H16"/>
    <mergeCell ref="N16:U16"/>
    <mergeCell ref="C5:H5"/>
    <mergeCell ref="Q5:U5"/>
    <mergeCell ref="K16:L16"/>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2CA92-5CE3-47C4-B566-04FF3C65A292}">
  <dimension ref="A1:I26"/>
  <sheetViews>
    <sheetView workbookViewId="0">
      <selection activeCell="C42" sqref="C42"/>
    </sheetView>
  </sheetViews>
  <sheetFormatPr defaultRowHeight="15" x14ac:dyDescent="0.25"/>
  <cols>
    <col min="1" max="1" width="31.140625" style="82" customWidth="1"/>
    <col min="2" max="2" width="21.28515625" style="82" customWidth="1"/>
    <col min="3" max="3" width="22.7109375" style="82" customWidth="1"/>
    <col min="4" max="4" width="15.7109375" style="82" customWidth="1"/>
    <col min="5" max="5" width="73.85546875" style="82" customWidth="1"/>
    <col min="6" max="16384" width="9.140625" style="82"/>
  </cols>
  <sheetData>
    <row r="1" spans="1:9" ht="18.75" x14ac:dyDescent="0.3">
      <c r="A1" s="87" t="s">
        <v>425</v>
      </c>
    </row>
    <row r="2" spans="1:9" x14ac:dyDescent="0.25">
      <c r="A2" s="82" t="s">
        <v>418</v>
      </c>
      <c r="B2" s="105" t="s">
        <v>419</v>
      </c>
      <c r="C2" s="105"/>
      <c r="D2" s="105"/>
    </row>
    <row r="3" spans="1:9" x14ac:dyDescent="0.25">
      <c r="A3" s="82" t="s">
        <v>388</v>
      </c>
      <c r="B3" s="106" t="s">
        <v>420</v>
      </c>
      <c r="C3" s="106"/>
      <c r="D3" s="106"/>
    </row>
    <row r="4" spans="1:9" x14ac:dyDescent="0.25">
      <c r="A4" s="82" t="s">
        <v>417</v>
      </c>
      <c r="B4" s="82" t="s">
        <v>424</v>
      </c>
    </row>
    <row r="6" spans="1:9" x14ac:dyDescent="0.25">
      <c r="A6" s="85" t="s">
        <v>503</v>
      </c>
      <c r="B6" s="85" t="s">
        <v>387</v>
      </c>
      <c r="C6" s="85" t="s">
        <v>386</v>
      </c>
      <c r="D6" s="85" t="s">
        <v>406</v>
      </c>
      <c r="E6" s="85" t="s">
        <v>405</v>
      </c>
    </row>
    <row r="7" spans="1:9" ht="75" x14ac:dyDescent="0.25">
      <c r="A7" s="107"/>
      <c r="B7" s="84" t="s">
        <v>389</v>
      </c>
      <c r="C7" s="84" t="s">
        <v>404</v>
      </c>
      <c r="D7" s="84" t="s">
        <v>407</v>
      </c>
      <c r="E7" s="86" t="s">
        <v>409</v>
      </c>
      <c r="F7" s="84"/>
      <c r="G7" s="84"/>
      <c r="H7" s="84"/>
      <c r="I7" s="84"/>
    </row>
    <row r="8" spans="1:9" x14ac:dyDescent="0.25">
      <c r="A8" s="107"/>
      <c r="B8" s="84" t="s">
        <v>390</v>
      </c>
      <c r="C8" s="84"/>
      <c r="D8" s="84" t="s">
        <v>408</v>
      </c>
      <c r="E8" s="84" t="s">
        <v>410</v>
      </c>
      <c r="F8" s="84"/>
      <c r="G8" s="84"/>
      <c r="H8" s="84"/>
      <c r="I8" s="84"/>
    </row>
    <row r="9" spans="1:9" x14ac:dyDescent="0.25">
      <c r="A9" s="107"/>
      <c r="B9" s="84" t="s">
        <v>391</v>
      </c>
      <c r="C9" s="84" t="s">
        <v>48</v>
      </c>
      <c r="D9" s="84" t="s">
        <v>408</v>
      </c>
      <c r="E9" s="84"/>
      <c r="F9" s="84"/>
      <c r="G9" s="84"/>
      <c r="H9" s="84"/>
      <c r="I9" s="84"/>
    </row>
    <row r="10" spans="1:9" x14ac:dyDescent="0.25">
      <c r="A10" s="107"/>
      <c r="B10" s="84" t="s">
        <v>392</v>
      </c>
      <c r="C10" s="84" t="s">
        <v>48</v>
      </c>
      <c r="D10" s="84" t="s">
        <v>408</v>
      </c>
      <c r="E10" s="84" t="s">
        <v>411</v>
      </c>
      <c r="F10" s="84"/>
      <c r="G10" s="84"/>
      <c r="H10" s="84"/>
      <c r="I10" s="84"/>
    </row>
    <row r="11" spans="1:9" x14ac:dyDescent="0.25">
      <c r="A11" s="107"/>
      <c r="B11" s="84" t="s">
        <v>393</v>
      </c>
      <c r="C11" s="84" t="s">
        <v>41</v>
      </c>
      <c r="D11" s="84" t="s">
        <v>408</v>
      </c>
      <c r="E11" s="84"/>
      <c r="F11" s="84"/>
      <c r="G11" s="84"/>
      <c r="H11" s="84"/>
      <c r="I11" s="84"/>
    </row>
    <row r="12" spans="1:9" x14ac:dyDescent="0.25">
      <c r="A12" s="107"/>
      <c r="B12" s="84" t="s">
        <v>394</v>
      </c>
      <c r="C12" s="84" t="s">
        <v>180</v>
      </c>
      <c r="D12" s="84" t="s">
        <v>408</v>
      </c>
      <c r="E12" s="83" t="s">
        <v>412</v>
      </c>
      <c r="F12" s="84"/>
      <c r="G12" s="84"/>
      <c r="H12" s="84"/>
      <c r="I12" s="84"/>
    </row>
    <row r="13" spans="1:9" x14ac:dyDescent="0.25">
      <c r="A13" s="107"/>
      <c r="B13" s="84" t="s">
        <v>395</v>
      </c>
      <c r="C13" s="84" t="s">
        <v>172</v>
      </c>
      <c r="D13" s="84" t="s">
        <v>408</v>
      </c>
      <c r="E13" s="84" t="s">
        <v>413</v>
      </c>
      <c r="F13" s="84"/>
      <c r="G13" s="84"/>
      <c r="H13" s="84"/>
      <c r="I13" s="84"/>
    </row>
    <row r="14" spans="1:9" x14ac:dyDescent="0.25">
      <c r="A14" s="107"/>
      <c r="B14" s="84" t="s">
        <v>396</v>
      </c>
      <c r="C14" s="84" t="s">
        <v>190</v>
      </c>
      <c r="D14" s="84" t="s">
        <v>408</v>
      </c>
      <c r="E14" s="84"/>
      <c r="F14" s="84"/>
      <c r="G14" s="84"/>
      <c r="H14" s="84"/>
      <c r="I14" s="84"/>
    </row>
    <row r="15" spans="1:9" x14ac:dyDescent="0.25">
      <c r="A15" s="107"/>
      <c r="B15" s="84" t="s">
        <v>397</v>
      </c>
      <c r="C15" s="84" t="s">
        <v>190</v>
      </c>
      <c r="D15" s="84" t="s">
        <v>408</v>
      </c>
      <c r="E15" s="84"/>
      <c r="F15" s="84"/>
      <c r="G15" s="84"/>
      <c r="H15" s="84"/>
      <c r="I15" s="84"/>
    </row>
    <row r="16" spans="1:9" x14ac:dyDescent="0.25">
      <c r="A16" s="107"/>
      <c r="B16" s="84" t="s">
        <v>398</v>
      </c>
      <c r="C16" s="84" t="s">
        <v>193</v>
      </c>
      <c r="D16" s="84" t="s">
        <v>408</v>
      </c>
      <c r="E16" s="84"/>
      <c r="F16" s="84"/>
      <c r="G16" s="84"/>
      <c r="H16" s="84"/>
      <c r="I16" s="84"/>
    </row>
    <row r="17" spans="1:9" x14ac:dyDescent="0.25">
      <c r="A17" s="107"/>
      <c r="B17" s="84" t="s">
        <v>399</v>
      </c>
      <c r="C17" s="84" t="s">
        <v>337</v>
      </c>
      <c r="D17" s="84" t="s">
        <v>408</v>
      </c>
      <c r="E17" s="84" t="s">
        <v>414</v>
      </c>
      <c r="F17" s="84"/>
      <c r="G17" s="84"/>
      <c r="H17" s="84"/>
      <c r="I17" s="84"/>
    </row>
    <row r="18" spans="1:9" x14ac:dyDescent="0.25">
      <c r="A18" s="107"/>
      <c r="B18" s="84" t="s">
        <v>400</v>
      </c>
      <c r="C18" s="84" t="s">
        <v>325</v>
      </c>
      <c r="D18" s="84" t="s">
        <v>407</v>
      </c>
      <c r="E18" s="84" t="s">
        <v>415</v>
      </c>
      <c r="F18" s="84"/>
      <c r="G18" s="84"/>
      <c r="H18" s="84"/>
      <c r="I18" s="84"/>
    </row>
    <row r="19" spans="1:9" x14ac:dyDescent="0.25">
      <c r="A19" s="107"/>
      <c r="B19" s="84" t="s">
        <v>401</v>
      </c>
      <c r="C19" s="84" t="s">
        <v>334</v>
      </c>
      <c r="D19" s="84" t="s">
        <v>408</v>
      </c>
      <c r="E19" s="84" t="s">
        <v>416</v>
      </c>
      <c r="F19" s="84"/>
      <c r="G19" s="84"/>
      <c r="H19" s="84"/>
      <c r="I19" s="84"/>
    </row>
    <row r="20" spans="1:9" x14ac:dyDescent="0.25">
      <c r="A20" s="107"/>
      <c r="B20" s="84" t="s">
        <v>402</v>
      </c>
      <c r="C20" s="84" t="s">
        <v>336</v>
      </c>
      <c r="D20" s="84" t="s">
        <v>408</v>
      </c>
      <c r="E20" s="84"/>
      <c r="F20" s="84"/>
      <c r="G20" s="84"/>
      <c r="H20" s="84"/>
      <c r="I20" s="84"/>
    </row>
    <row r="21" spans="1:9" x14ac:dyDescent="0.25">
      <c r="A21" s="107"/>
      <c r="B21" s="84" t="s">
        <v>403</v>
      </c>
      <c r="C21" s="84" t="s">
        <v>340</v>
      </c>
      <c r="D21" s="84" t="s">
        <v>408</v>
      </c>
      <c r="E21" s="84"/>
      <c r="F21" s="84"/>
      <c r="G21" s="84"/>
      <c r="H21" s="84"/>
      <c r="I21" s="84"/>
    </row>
    <row r="22" spans="1:9" ht="45" x14ac:dyDescent="0.25">
      <c r="A22" s="107"/>
      <c r="B22" s="107" t="s">
        <v>421</v>
      </c>
      <c r="C22" s="107" t="s">
        <v>170</v>
      </c>
      <c r="D22" s="107" t="s">
        <v>408</v>
      </c>
      <c r="E22" s="86" t="s">
        <v>422</v>
      </c>
      <c r="F22" s="84"/>
      <c r="G22" s="84"/>
    </row>
    <row r="23" spans="1:9" x14ac:dyDescent="0.25">
      <c r="A23" s="84"/>
      <c r="B23" s="84"/>
      <c r="C23" s="84"/>
      <c r="D23" s="84"/>
      <c r="E23" s="84"/>
      <c r="F23" s="84"/>
    </row>
    <row r="24" spans="1:9" x14ac:dyDescent="0.25">
      <c r="A24" s="84"/>
      <c r="B24" s="84"/>
      <c r="C24" s="84"/>
      <c r="D24" s="84"/>
      <c r="E24" s="84"/>
      <c r="F24" s="84"/>
    </row>
    <row r="25" spans="1:9" x14ac:dyDescent="0.25">
      <c r="A25" s="84"/>
      <c r="B25" s="84"/>
      <c r="C25" s="84"/>
      <c r="D25" s="84"/>
      <c r="E25" s="84"/>
      <c r="F25" s="84"/>
    </row>
    <row r="26" spans="1:9" x14ac:dyDescent="0.25">
      <c r="E26" s="84"/>
      <c r="F26" s="84"/>
    </row>
  </sheetData>
  <mergeCells count="2">
    <mergeCell ref="B3:D3"/>
    <mergeCell ref="B2:D2"/>
  </mergeCells>
  <hyperlinks>
    <hyperlink ref="B3" r:id="rId1" xr:uid="{DEFA57BC-F502-4BD6-A2B8-BD8D9A25F171}"/>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E657B-6F2B-4D85-9109-90BDAC7D47D8}">
  <dimension ref="A1:E50"/>
  <sheetViews>
    <sheetView tabSelected="1" workbookViewId="0">
      <selection activeCell="K26" sqref="K26"/>
    </sheetView>
  </sheetViews>
  <sheetFormatPr defaultRowHeight="15" x14ac:dyDescent="0.25"/>
  <cols>
    <col min="1" max="1" width="36.85546875" bestFit="1" customWidth="1"/>
    <col min="2" max="2" width="25.5703125" customWidth="1"/>
    <col min="3" max="3" width="21.7109375" customWidth="1"/>
    <col min="4" max="4" width="28.140625" customWidth="1"/>
    <col min="5" max="5" width="56.28515625" bestFit="1" customWidth="1"/>
  </cols>
  <sheetData>
    <row r="1" spans="1:5" ht="18.75" x14ac:dyDescent="0.3">
      <c r="A1" s="108" t="s">
        <v>426</v>
      </c>
      <c r="B1" s="84"/>
      <c r="C1" s="84"/>
      <c r="D1" s="84"/>
    </row>
    <row r="2" spans="1:5" x14ac:dyDescent="0.25">
      <c r="A2" s="82" t="s">
        <v>418</v>
      </c>
      <c r="B2" s="105" t="s">
        <v>427</v>
      </c>
      <c r="C2" s="105"/>
      <c r="D2" s="105"/>
    </row>
    <row r="3" spans="1:5" x14ac:dyDescent="0.25">
      <c r="A3" s="82" t="s">
        <v>417</v>
      </c>
      <c r="B3" s="82" t="s">
        <v>423</v>
      </c>
      <c r="C3" s="82"/>
      <c r="D3" s="82"/>
    </row>
    <row r="4" spans="1:5" x14ac:dyDescent="0.25">
      <c r="A4" s="82"/>
      <c r="B4" s="82"/>
      <c r="C4" s="82"/>
      <c r="D4" s="82"/>
    </row>
    <row r="5" spans="1:5" x14ac:dyDescent="0.25">
      <c r="A5" s="82" t="s">
        <v>428</v>
      </c>
      <c r="B5" s="82"/>
      <c r="C5" s="82"/>
      <c r="D5" s="82"/>
    </row>
    <row r="6" spans="1:5" x14ac:dyDescent="0.25">
      <c r="A6" s="82" t="s">
        <v>430</v>
      </c>
      <c r="B6" s="82" t="s">
        <v>429</v>
      </c>
      <c r="C6" s="82"/>
      <c r="D6" s="82"/>
    </row>
    <row r="7" spans="1:5" x14ac:dyDescent="0.25">
      <c r="A7" s="85" t="s">
        <v>436</v>
      </c>
      <c r="B7" s="85" t="s">
        <v>387</v>
      </c>
      <c r="C7" s="85" t="s">
        <v>386</v>
      </c>
      <c r="D7" s="85" t="s">
        <v>406</v>
      </c>
      <c r="E7" s="85" t="s">
        <v>405</v>
      </c>
    </row>
    <row r="8" spans="1:5" x14ac:dyDescent="0.25">
      <c r="A8" s="107" t="s">
        <v>443</v>
      </c>
      <c r="B8" s="107" t="s">
        <v>437</v>
      </c>
      <c r="C8" s="84"/>
      <c r="D8" s="84"/>
      <c r="E8" s="86"/>
    </row>
    <row r="9" spans="1:5" x14ac:dyDescent="0.25">
      <c r="A9" s="107" t="s">
        <v>438</v>
      </c>
      <c r="B9" s="107" t="s">
        <v>431</v>
      </c>
      <c r="C9" s="84"/>
      <c r="D9" s="84" t="s">
        <v>408</v>
      </c>
      <c r="E9" s="84" t="s">
        <v>413</v>
      </c>
    </row>
    <row r="10" spans="1:5" x14ac:dyDescent="0.25">
      <c r="A10" s="107" t="s">
        <v>440</v>
      </c>
      <c r="B10" s="107" t="s">
        <v>432</v>
      </c>
      <c r="C10" s="84"/>
      <c r="D10" s="84"/>
      <c r="E10" s="84" t="s">
        <v>452</v>
      </c>
    </row>
    <row r="11" spans="1:5" x14ac:dyDescent="0.25">
      <c r="A11" s="107" t="s">
        <v>439</v>
      </c>
      <c r="B11" s="107" t="s">
        <v>433</v>
      </c>
      <c r="C11" s="84" t="s">
        <v>246</v>
      </c>
      <c r="D11" s="84" t="s">
        <v>451</v>
      </c>
      <c r="E11" s="84"/>
    </row>
    <row r="12" spans="1:5" x14ac:dyDescent="0.25">
      <c r="A12" s="107" t="s">
        <v>441</v>
      </c>
      <c r="B12" s="107" t="s">
        <v>434</v>
      </c>
      <c r="C12" s="84">
        <v>5</v>
      </c>
      <c r="D12" s="84" t="s">
        <v>407</v>
      </c>
      <c r="E12" s="84" t="s">
        <v>453</v>
      </c>
    </row>
    <row r="13" spans="1:5" x14ac:dyDescent="0.25">
      <c r="A13" s="107" t="s">
        <v>442</v>
      </c>
      <c r="B13" s="84" t="s">
        <v>435</v>
      </c>
      <c r="C13" s="84"/>
      <c r="D13" s="84" t="s">
        <v>451</v>
      </c>
      <c r="E13" s="83"/>
    </row>
    <row r="16" spans="1:5" x14ac:dyDescent="0.25">
      <c r="A16" s="82" t="s">
        <v>454</v>
      </c>
      <c r="B16" s="82"/>
      <c r="C16" s="82"/>
      <c r="D16" s="82"/>
    </row>
    <row r="17" spans="1:5" x14ac:dyDescent="0.25">
      <c r="A17" s="82" t="s">
        <v>430</v>
      </c>
      <c r="B17" s="110" t="s">
        <v>455</v>
      </c>
      <c r="C17" s="82"/>
      <c r="D17" s="82"/>
    </row>
    <row r="18" spans="1:5" x14ac:dyDescent="0.25">
      <c r="A18" s="85" t="s">
        <v>436</v>
      </c>
      <c r="B18" s="85" t="s">
        <v>387</v>
      </c>
      <c r="C18" s="85" t="s">
        <v>386</v>
      </c>
      <c r="D18" s="85" t="s">
        <v>406</v>
      </c>
      <c r="E18" s="85" t="s">
        <v>405</v>
      </c>
    </row>
    <row r="19" spans="1:5" x14ac:dyDescent="0.25">
      <c r="A19" s="107" t="s">
        <v>443</v>
      </c>
      <c r="B19" s="107" t="s">
        <v>437</v>
      </c>
      <c r="C19" s="84"/>
      <c r="D19" s="84"/>
      <c r="E19" s="86"/>
    </row>
    <row r="20" spans="1:5" x14ac:dyDescent="0.25">
      <c r="A20" s="107" t="s">
        <v>469</v>
      </c>
      <c r="B20" s="107" t="s">
        <v>456</v>
      </c>
      <c r="C20" s="84"/>
      <c r="D20" s="84" t="s">
        <v>413</v>
      </c>
      <c r="E20" s="84"/>
    </row>
    <row r="21" spans="1:5" x14ac:dyDescent="0.25">
      <c r="A21" s="107" t="s">
        <v>470</v>
      </c>
      <c r="B21" s="107" t="s">
        <v>457</v>
      </c>
      <c r="C21" s="84">
        <v>5</v>
      </c>
      <c r="D21" s="84" t="s">
        <v>407</v>
      </c>
      <c r="E21" s="84" t="s">
        <v>453</v>
      </c>
    </row>
    <row r="22" spans="1:5" x14ac:dyDescent="0.25">
      <c r="A22" s="107" t="s">
        <v>471</v>
      </c>
      <c r="B22" s="107" t="s">
        <v>458</v>
      </c>
      <c r="C22" s="84"/>
      <c r="D22" s="84" t="s">
        <v>407</v>
      </c>
      <c r="E22" s="84"/>
    </row>
    <row r="23" spans="1:5" x14ac:dyDescent="0.25">
      <c r="A23" s="107" t="s">
        <v>472</v>
      </c>
      <c r="B23" s="107" t="s">
        <v>459</v>
      </c>
      <c r="C23" s="84"/>
      <c r="D23" s="84" t="s">
        <v>407</v>
      </c>
      <c r="E23" s="107"/>
    </row>
    <row r="24" spans="1:5" x14ac:dyDescent="0.25">
      <c r="A24" s="107" t="s">
        <v>473</v>
      </c>
      <c r="B24" s="84" t="s">
        <v>460</v>
      </c>
      <c r="C24" s="84"/>
      <c r="D24" s="107" t="s">
        <v>482</v>
      </c>
      <c r="E24" s="83" t="s">
        <v>483</v>
      </c>
    </row>
    <row r="25" spans="1:5" x14ac:dyDescent="0.25">
      <c r="A25" s="107" t="s">
        <v>474</v>
      </c>
      <c r="B25" s="107" t="s">
        <v>461</v>
      </c>
      <c r="C25" s="107" t="s">
        <v>234</v>
      </c>
      <c r="D25" s="107" t="s">
        <v>482</v>
      </c>
      <c r="E25" s="107" t="s">
        <v>484</v>
      </c>
    </row>
    <row r="26" spans="1:5" x14ac:dyDescent="0.25">
      <c r="A26" s="107" t="s">
        <v>475</v>
      </c>
      <c r="B26" s="107" t="s">
        <v>463</v>
      </c>
      <c r="C26" s="107"/>
      <c r="D26" s="107" t="s">
        <v>482</v>
      </c>
      <c r="E26" s="107"/>
    </row>
    <row r="27" spans="1:5" x14ac:dyDescent="0.25">
      <c r="A27" s="107" t="s">
        <v>476</v>
      </c>
      <c r="B27" s="107" t="s">
        <v>464</v>
      </c>
      <c r="C27" s="107"/>
      <c r="D27" s="107" t="s">
        <v>482</v>
      </c>
      <c r="E27" s="107"/>
    </row>
    <row r="28" spans="1:5" x14ac:dyDescent="0.25">
      <c r="A28" s="107" t="s">
        <v>477</v>
      </c>
      <c r="B28" s="107" t="s">
        <v>465</v>
      </c>
      <c r="C28" s="107"/>
      <c r="D28" s="107" t="s">
        <v>482</v>
      </c>
      <c r="E28" s="107"/>
    </row>
    <row r="29" spans="1:5" x14ac:dyDescent="0.25">
      <c r="A29" s="107" t="s">
        <v>478</v>
      </c>
      <c r="B29" s="107" t="s">
        <v>466</v>
      </c>
      <c r="C29" s="107"/>
      <c r="D29" s="107" t="s">
        <v>482</v>
      </c>
      <c r="E29" s="107"/>
    </row>
    <row r="30" spans="1:5" x14ac:dyDescent="0.25">
      <c r="A30" s="107" t="s">
        <v>479</v>
      </c>
      <c r="B30" s="107" t="s">
        <v>467</v>
      </c>
      <c r="C30" s="107"/>
      <c r="D30" s="107" t="s">
        <v>482</v>
      </c>
      <c r="E30" s="107"/>
    </row>
    <row r="31" spans="1:5" x14ac:dyDescent="0.25">
      <c r="A31" s="107" t="s">
        <v>480</v>
      </c>
      <c r="B31" s="107" t="s">
        <v>468</v>
      </c>
      <c r="C31" s="107"/>
      <c r="D31" s="107" t="s">
        <v>482</v>
      </c>
      <c r="E31" s="107"/>
    </row>
    <row r="32" spans="1:5" x14ac:dyDescent="0.25">
      <c r="A32" s="107" t="s">
        <v>481</v>
      </c>
      <c r="B32" s="107" t="s">
        <v>462</v>
      </c>
      <c r="C32" s="107"/>
      <c r="D32" s="107" t="s">
        <v>482</v>
      </c>
      <c r="E32" s="107"/>
    </row>
    <row r="35" spans="1:5" x14ac:dyDescent="0.25">
      <c r="A35" s="82" t="s">
        <v>485</v>
      </c>
      <c r="B35" s="82"/>
      <c r="C35" s="82"/>
      <c r="D35" s="82"/>
    </row>
    <row r="36" spans="1:5" x14ac:dyDescent="0.25">
      <c r="A36" s="82" t="s">
        <v>430</v>
      </c>
      <c r="B36" s="110" t="s">
        <v>502</v>
      </c>
      <c r="C36" s="82"/>
      <c r="D36" s="82"/>
    </row>
    <row r="37" spans="1:5" x14ac:dyDescent="0.25">
      <c r="A37" s="85" t="s">
        <v>436</v>
      </c>
      <c r="B37" s="85" t="s">
        <v>387</v>
      </c>
      <c r="C37" s="85" t="s">
        <v>386</v>
      </c>
      <c r="D37" s="85" t="s">
        <v>406</v>
      </c>
      <c r="E37" s="85" t="s">
        <v>405</v>
      </c>
    </row>
    <row r="38" spans="1:5" x14ac:dyDescent="0.25">
      <c r="A38" s="107" t="s">
        <v>443</v>
      </c>
      <c r="B38" s="107" t="s">
        <v>437</v>
      </c>
      <c r="C38" s="84"/>
      <c r="D38" s="84"/>
      <c r="E38" s="86"/>
    </row>
    <row r="39" spans="1:5" x14ac:dyDescent="0.25">
      <c r="A39" s="107" t="s">
        <v>47</v>
      </c>
      <c r="B39" s="107" t="s">
        <v>486</v>
      </c>
      <c r="C39" s="84" t="s">
        <v>48</v>
      </c>
      <c r="D39" s="84"/>
      <c r="E39" s="84"/>
    </row>
    <row r="40" spans="1:5" x14ac:dyDescent="0.25">
      <c r="A40" s="107" t="s">
        <v>492</v>
      </c>
      <c r="B40" s="107" t="s">
        <v>390</v>
      </c>
      <c r="C40" s="84"/>
      <c r="D40" s="84"/>
      <c r="E40" s="84"/>
    </row>
    <row r="41" spans="1:5" x14ac:dyDescent="0.25">
      <c r="A41" s="107" t="s">
        <v>40</v>
      </c>
      <c r="B41" s="107" t="s">
        <v>393</v>
      </c>
      <c r="C41" s="84" t="s">
        <v>41</v>
      </c>
      <c r="D41" s="84"/>
      <c r="E41" s="84"/>
    </row>
    <row r="42" spans="1:5" x14ac:dyDescent="0.25">
      <c r="A42" s="107" t="s">
        <v>493</v>
      </c>
      <c r="B42" s="107" t="s">
        <v>487</v>
      </c>
      <c r="C42" s="84"/>
      <c r="D42" s="84"/>
      <c r="E42" s="107"/>
    </row>
    <row r="43" spans="1:5" x14ac:dyDescent="0.25">
      <c r="A43" s="107" t="s">
        <v>157</v>
      </c>
      <c r="B43" s="84" t="s">
        <v>494</v>
      </c>
      <c r="C43" s="107"/>
      <c r="D43" s="84" t="s">
        <v>413</v>
      </c>
      <c r="E43" s="83"/>
    </row>
    <row r="44" spans="1:5" x14ac:dyDescent="0.25">
      <c r="A44" s="107" t="s">
        <v>495</v>
      </c>
      <c r="B44" s="107" t="s">
        <v>488</v>
      </c>
      <c r="C44" s="107"/>
      <c r="D44" s="84" t="s">
        <v>413</v>
      </c>
      <c r="E44" s="107"/>
    </row>
    <row r="45" spans="1:5" x14ac:dyDescent="0.25">
      <c r="A45" s="107" t="s">
        <v>496</v>
      </c>
      <c r="B45" s="107" t="s">
        <v>489</v>
      </c>
      <c r="C45" s="107"/>
      <c r="D45" s="84" t="s">
        <v>413</v>
      </c>
      <c r="E45" s="107"/>
    </row>
    <row r="46" spans="1:5" x14ac:dyDescent="0.25">
      <c r="A46" s="107" t="s">
        <v>497</v>
      </c>
      <c r="B46" s="107" t="s">
        <v>490</v>
      </c>
      <c r="C46" s="107"/>
      <c r="D46" s="107"/>
      <c r="E46" s="107"/>
    </row>
    <row r="47" spans="1:5" x14ac:dyDescent="0.25">
      <c r="A47" s="107" t="s">
        <v>498</v>
      </c>
      <c r="B47" s="107" t="s">
        <v>491</v>
      </c>
      <c r="C47" s="107"/>
      <c r="D47" s="107"/>
      <c r="E47" s="107"/>
    </row>
    <row r="48" spans="1:5" x14ac:dyDescent="0.25">
      <c r="A48" s="107" t="s">
        <v>499</v>
      </c>
      <c r="B48" s="107" t="s">
        <v>398</v>
      </c>
      <c r="C48" s="107"/>
      <c r="D48" s="107"/>
      <c r="E48" s="107"/>
    </row>
    <row r="49" spans="1:5" x14ac:dyDescent="0.25">
      <c r="A49" s="107" t="s">
        <v>500</v>
      </c>
      <c r="B49" s="107" t="s">
        <v>396</v>
      </c>
      <c r="C49" s="107"/>
      <c r="D49" s="107"/>
      <c r="E49" s="107"/>
    </row>
    <row r="50" spans="1:5" x14ac:dyDescent="0.25">
      <c r="A50" s="107" t="s">
        <v>501</v>
      </c>
      <c r="B50" s="107" t="s">
        <v>397</v>
      </c>
      <c r="C50" s="107"/>
      <c r="D50" s="107"/>
      <c r="E50" s="107"/>
    </row>
  </sheetData>
  <mergeCells count="1">
    <mergeCell ref="B2:D2"/>
  </mergeCells>
  <hyperlinks>
    <hyperlink ref="B17" r:id="rId1" xr:uid="{3B7B5D28-A9F8-4E88-9129-66F77A2EFD51}"/>
    <hyperlink ref="B36" r:id="rId2" xr:uid="{C7428C66-8B6F-4238-8BBA-E27978B6B31B}"/>
  </hyperlinks>
  <pageMargins left="0.7" right="0.7" top="0.75" bottom="0.75" header="0.3" footer="0.3"/>
  <tableParts count="3">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Project Document" ma:contentTypeID="0x0101007A60771C5753A247A9E629B69FD0F51E0400B42DF9DBA4D8AB498CF768900F6BC024" ma:contentTypeVersion="27" ma:contentTypeDescription="Create a new document." ma:contentTypeScope="" ma:versionID="3542c5bc5c0a27f89f7089d5c25fa984">
  <xsd:schema xmlns:xsd="http://www.w3.org/2001/XMLSchema" xmlns:xs="http://www.w3.org/2001/XMLSchema" xmlns:p="http://schemas.microsoft.com/office/2006/metadata/properties" xmlns:ns2="6d8ad6ae-c856-43bb-93da-e9574bad0f4d" xmlns:ns3="55fccd44-dabc-4770-b686-8794b6015e59" xmlns:ns4="2af3b793-b434-4d1f-abd1-55ce4b5242b1" targetNamespace="http://schemas.microsoft.com/office/2006/metadata/properties" ma:root="true" ma:fieldsID="acb8e52ae4b5cfd288ef1f985e8d02ff" ns2:_="" ns3:_="" ns4:_="">
    <xsd:import namespace="6d8ad6ae-c856-43bb-93da-e9574bad0f4d"/>
    <xsd:import namespace="55fccd44-dabc-4770-b686-8794b6015e59"/>
    <xsd:import namespace="2af3b793-b434-4d1f-abd1-55ce4b5242b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element ref="ns2:MediaLengthInSeconds" minOccurs="0"/>
                <xsd:element ref="ns2:MediaServiceOCR" minOccurs="0"/>
                <xsd:element ref="ns2:lcf76f155ced4ddcb4097134ff3c332f" minOccurs="0"/>
                <xsd:element ref="ns4:TaxCatchAll" minOccurs="0"/>
                <xsd:element ref="ns2:MediaServiceObjectDetectorVersions" minOccurs="0"/>
                <xsd:element ref="ns2:MediaServiceLocation" minOccurs="0"/>
                <xsd:element ref="ns2:dsd" minOccurs="0"/>
                <xsd:element ref="ns2:SM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8ad6ae-c856-43bb-93da-e9574bad0f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7bda035-400f-4ee0-8922-1075bdfe8b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dsd" ma:index="25" nillable="true" ma:displayName="dsd" ma:description="asdasd" ma:format="Dropdown" ma:list="UserInfo" ma:SharePointGroup="0" ma:internalName="dsd">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ME" ma:index="26" nillable="true" ma:displayName="SME" ma:format="Dropdown" ma:internalName="SME">
      <xsd:simpleType>
        <xsd:restriction base="dms:Text">
          <xsd:maxLength value="255"/>
        </xsd:restriction>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5fccd44-dabc-4770-b686-8794b6015e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af3b793-b434-4d1f-abd1-55ce4b5242b1"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4e13bdc0-6a57-4efa-8f19-ba664cc46440}" ma:internalName="TaxCatchAll" ma:showField="CatchAllData" ma:web="55fccd44-dabc-4770-b686-8794b6015e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ME xmlns="6d8ad6ae-c856-43bb-93da-e9574bad0f4d" xsi:nil="true"/>
    <lcf76f155ced4ddcb4097134ff3c332f xmlns="6d8ad6ae-c856-43bb-93da-e9574bad0f4d">
      <Terms xmlns="http://schemas.microsoft.com/office/infopath/2007/PartnerControls"/>
    </lcf76f155ced4ddcb4097134ff3c332f>
    <TaxCatchAll xmlns="2af3b793-b434-4d1f-abd1-55ce4b5242b1" xsi:nil="true"/>
    <dsd xmlns="6d8ad6ae-c856-43bb-93da-e9574bad0f4d">
      <UserInfo>
        <DisplayName/>
        <AccountId xsi:nil="true"/>
        <AccountType/>
      </UserInfo>
    </ds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7294D8-B5F1-4E4F-9DFB-AC3A5B47D4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8ad6ae-c856-43bb-93da-e9574bad0f4d"/>
    <ds:schemaRef ds:uri="55fccd44-dabc-4770-b686-8794b6015e59"/>
    <ds:schemaRef ds:uri="2af3b793-b434-4d1f-abd1-55ce4b5242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A52ED9-14AD-4BE2-A083-9B6669C35993}">
  <ds:schemaRefs>
    <ds:schemaRef ds:uri="2af3b793-b434-4d1f-abd1-55ce4b5242b1"/>
    <ds:schemaRef ds:uri="http://schemas.microsoft.com/office/2006/metadata/properties"/>
    <ds:schemaRef ds:uri="6d8ad6ae-c856-43bb-93da-e9574bad0f4d"/>
    <ds:schemaRef ds:uri="http://purl.org/dc/terms/"/>
    <ds:schemaRef ds:uri="http://schemas.microsoft.com/office/2006/documentManagement/types"/>
    <ds:schemaRef ds:uri="http://schemas.openxmlformats.org/package/2006/metadata/core-properties"/>
    <ds:schemaRef ds:uri="http://www.w3.org/XML/1998/namespace"/>
    <ds:schemaRef ds:uri="http://purl.org/dc/elements/1.1/"/>
    <ds:schemaRef ds:uri="http://schemas.microsoft.com/office/infopath/2007/PartnerControls"/>
    <ds:schemaRef ds:uri="55fccd44-dabc-4770-b686-8794b6015e59"/>
    <ds:schemaRef ds:uri="http://purl.org/dc/dcmitype/"/>
  </ds:schemaRefs>
</ds:datastoreItem>
</file>

<file path=customXml/itemProps3.xml><?xml version="1.0" encoding="utf-8"?>
<ds:datastoreItem xmlns:ds="http://schemas.openxmlformats.org/officeDocument/2006/customXml" ds:itemID="{492711E2-A7A2-47B9-80E7-8C7E1E10E1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NL - AFAS field mapping</vt:lpstr>
      <vt:lpstr>Hired applicant</vt:lpstr>
      <vt:lpstr>Updating Employee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 Debjani</dc:creator>
  <cp:keywords/>
  <dc:description/>
  <cp:lastModifiedBy>Taroen Sitaldin</cp:lastModifiedBy>
  <cp:revision/>
  <dcterms:created xsi:type="dcterms:W3CDTF">2024-03-16T02:59:34Z</dcterms:created>
  <dcterms:modified xsi:type="dcterms:W3CDTF">2024-03-31T15:43:12Z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0x0101007A60771C5753A247A9E629B69FD0F51E0400B42DF9DBA4D8AB498CF768900F6BC024</vt:lpwstr>
  </property>
  <property fmtid="{D5CDD505-2E9C-101B-9397-08002B2CF9AE}" pid="3" name="MSIP_Label_19540963-e559-4020-8a90-fe8a502c2801_Enabled">
    <vt:lpwstr>true</vt:lpwstr>
  </property>
  <property fmtid="{D5CDD505-2E9C-101B-9397-08002B2CF9AE}" pid="4" name="MSIP_Label_19540963-e559-4020-8a90-fe8a502c2801_SetDate">
    <vt:lpwstr>2024-03-18T12:25:00Z</vt:lpwstr>
  </property>
  <property fmtid="{D5CDD505-2E9C-101B-9397-08002B2CF9AE}" pid="5" name="MSIP_Label_19540963-e559-4020-8a90-fe8a502c2801_Method">
    <vt:lpwstr>Standard</vt:lpwstr>
  </property>
  <property fmtid="{D5CDD505-2E9C-101B-9397-08002B2CF9AE}" pid="6" name="MSIP_Label_19540963-e559-4020-8a90-fe8a502c2801_Name">
    <vt:lpwstr>19540963-e559-4020-8a90-fe8a502c2801</vt:lpwstr>
  </property>
  <property fmtid="{D5CDD505-2E9C-101B-9397-08002B2CF9AE}" pid="7" name="MSIP_Label_19540963-e559-4020-8a90-fe8a502c2801_SiteId">
    <vt:lpwstr>f25493ae-1c98-41d7-8a33-0be75f5fe603</vt:lpwstr>
  </property>
  <property fmtid="{D5CDD505-2E9C-101B-9397-08002B2CF9AE}" pid="8" name="MSIP_Label_19540963-e559-4020-8a90-fe8a502c2801_ActionId">
    <vt:lpwstr>fa7b3560-2d2b-4cdb-801a-c6b59cec1bb5</vt:lpwstr>
  </property>
  <property fmtid="{D5CDD505-2E9C-101B-9397-08002B2CF9AE}" pid="9" name="MSIP_Label_19540963-e559-4020-8a90-fe8a502c2801_ContentBits">
    <vt:lpwstr>0</vt:lpwstr>
  </property>
  <property fmtid="{D5CDD505-2E9C-101B-9397-08002B2CF9AE}" pid="10" name="MediaServiceImageTags">
    <vt:lpwstr/>
  </property>
</Properties>
</file>